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linqiot.sharepoint.com/sites/Linqiot/Gedeelde  documenten/Klanten/Platform Vallei en Eem/projecten/Hoofdpost aanbesteding/Aanbestedingstukken/"/>
    </mc:Choice>
  </mc:AlternateContent>
  <xr:revisionPtr revIDLastSave="3258" documentId="8_{848A3EDD-CE56-4B58-B68D-0404715F42FE}" xr6:coauthVersionLast="47" xr6:coauthVersionMax="47" xr10:uidLastSave="{73D4B212-2630-468A-B0D8-61B2E552B08A}"/>
  <bookViews>
    <workbookView xWindow="57480" yWindow="-120" windowWidth="29040" windowHeight="15720" xr2:uid="{82E077DE-0DBD-4647-B82F-CEA535652A1A}"/>
  </bookViews>
  <sheets>
    <sheet name="Kostenoverzicht" sheetId="3" r:id="rId1"/>
    <sheet name="Algemene implementatiekosten" sheetId="1" r:id="rId2"/>
    <sheet name="Implementatiekosten deelnemer" sheetId="4" r:id="rId3"/>
    <sheet name="Jaarlijkse kosten" sheetId="5" r:id="rId4"/>
    <sheet name="Verrekenprijzen"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4" l="1"/>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39" i="4"/>
  <c r="F91" i="4" s="1"/>
  <c r="G58" i="5"/>
  <c r="D58" i="5"/>
  <c r="D16" i="5"/>
  <c r="G16" i="5" s="1"/>
  <c r="D27" i="5"/>
  <c r="G27" i="5" s="1"/>
  <c r="D19" i="5"/>
  <c r="G19" i="5" s="1"/>
  <c r="D20" i="5"/>
  <c r="G20" i="5" s="1"/>
  <c r="D21" i="5"/>
  <c r="G21" i="5" s="1"/>
  <c r="D22" i="5"/>
  <c r="G22" i="5" s="1"/>
  <c r="D23" i="5"/>
  <c r="G23" i="5" s="1"/>
  <c r="D24" i="5"/>
  <c r="G24" i="5" s="1"/>
  <c r="D25" i="5"/>
  <c r="G25" i="5" s="1"/>
  <c r="D26" i="5"/>
  <c r="G26" i="5" s="1"/>
  <c r="D28" i="5"/>
  <c r="G28" i="5" s="1"/>
  <c r="D29" i="5"/>
  <c r="G29" i="5" s="1"/>
  <c r="D30" i="5"/>
  <c r="G30" i="5" s="1"/>
  <c r="D31" i="5"/>
  <c r="G31" i="5" s="1"/>
  <c r="D32" i="5"/>
  <c r="G32" i="5" s="1"/>
  <c r="D33" i="5"/>
  <c r="G33" i="5" s="1"/>
  <c r="D34" i="5"/>
  <c r="G34" i="5" s="1"/>
  <c r="D35" i="5"/>
  <c r="G35" i="5" s="1"/>
  <c r="D36" i="5"/>
  <c r="G36" i="5" s="1"/>
  <c r="D37" i="5"/>
  <c r="G37" i="5" s="1"/>
  <c r="D38" i="5"/>
  <c r="G38" i="5" s="1"/>
  <c r="D39" i="5"/>
  <c r="G39" i="5" s="1"/>
  <c r="D40" i="5"/>
  <c r="G40" i="5" s="1"/>
  <c r="D41" i="5"/>
  <c r="G41" i="5" s="1"/>
  <c r="D42" i="5"/>
  <c r="G42" i="5" s="1"/>
  <c r="D43" i="5"/>
  <c r="G43" i="5" s="1"/>
  <c r="D44" i="5"/>
  <c r="G44" i="5" s="1"/>
  <c r="D45" i="5"/>
  <c r="G45" i="5" s="1"/>
  <c r="D46" i="5"/>
  <c r="G46" i="5" s="1"/>
  <c r="D47" i="5"/>
  <c r="G47" i="5" s="1"/>
  <c r="D48" i="5"/>
  <c r="G48" i="5" s="1"/>
  <c r="D49" i="5"/>
  <c r="G49" i="5" s="1"/>
  <c r="D50" i="5"/>
  <c r="G50" i="5" s="1"/>
  <c r="D51" i="5"/>
  <c r="G51" i="5" s="1"/>
  <c r="D52" i="5"/>
  <c r="G52" i="5" s="1"/>
  <c r="D53" i="5"/>
  <c r="G53" i="5" s="1"/>
  <c r="D54" i="5"/>
  <c r="G54" i="5" s="1"/>
  <c r="D55" i="5"/>
  <c r="G55" i="5" s="1"/>
  <c r="D56" i="5"/>
  <c r="G56" i="5" s="1"/>
  <c r="D57" i="5"/>
  <c r="G57" i="5" s="1"/>
  <c r="D59" i="5"/>
  <c r="G59" i="5" s="1"/>
  <c r="D60" i="5"/>
  <c r="G60" i="5" s="1"/>
  <c r="D61" i="5"/>
  <c r="G61" i="5" s="1"/>
  <c r="D62" i="5"/>
  <c r="G62" i="5" s="1"/>
  <c r="D63" i="5"/>
  <c r="G63" i="5" s="1"/>
  <c r="D64" i="5"/>
  <c r="G64" i="5" s="1"/>
  <c r="D65" i="5"/>
  <c r="G65" i="5" s="1"/>
  <c r="D66" i="5"/>
  <c r="G66" i="5" s="1"/>
  <c r="D67" i="5"/>
  <c r="G67" i="5" s="1"/>
  <c r="D68" i="5"/>
  <c r="G68" i="5" s="1"/>
  <c r="D18" i="5"/>
  <c r="G18" i="5" s="1"/>
  <c r="D17" i="5"/>
  <c r="G17" i="5" s="1"/>
  <c r="D15" i="5"/>
  <c r="G15" i="5" s="1"/>
  <c r="D14" i="5"/>
  <c r="G14" i="5" s="1"/>
  <c r="E35" i="6"/>
  <c r="E36" i="6"/>
  <c r="E37" i="6"/>
  <c r="E38" i="6"/>
  <c r="E34" i="6"/>
  <c r="E39" i="6" s="1"/>
  <c r="E24" i="6"/>
  <c r="E25" i="6"/>
  <c r="E26" i="6"/>
  <c r="E27" i="6"/>
  <c r="E28" i="6"/>
  <c r="E29" i="6"/>
  <c r="E23" i="6"/>
  <c r="E12" i="6"/>
  <c r="E13" i="6"/>
  <c r="E14" i="6"/>
  <c r="E15" i="6"/>
  <c r="E16" i="6"/>
  <c r="E17" i="6"/>
  <c r="E18" i="6"/>
  <c r="E11" i="6"/>
  <c r="E19" i="6" s="1"/>
  <c r="B5" i="6"/>
  <c r="C4" i="5"/>
  <c r="B5" i="4"/>
  <c r="D10" i="4"/>
  <c r="D11" i="4"/>
  <c r="D12" i="4"/>
  <c r="D13" i="4"/>
  <c r="D14" i="4"/>
  <c r="D15" i="4"/>
  <c r="D16" i="4"/>
  <c r="D17" i="4"/>
  <c r="D18" i="4"/>
  <c r="D19" i="4"/>
  <c r="D20" i="4"/>
  <c r="D21" i="4"/>
  <c r="D22" i="4"/>
  <c r="D23" i="4"/>
  <c r="D24" i="4"/>
  <c r="D25" i="4"/>
  <c r="D26" i="4"/>
  <c r="D27" i="4"/>
  <c r="D28" i="4"/>
  <c r="D29" i="4"/>
  <c r="D30" i="4"/>
  <c r="D31" i="4"/>
  <c r="D32" i="4"/>
  <c r="D33" i="4"/>
  <c r="D34" i="4"/>
  <c r="D9" i="4"/>
  <c r="E11" i="1"/>
  <c r="E12" i="1"/>
  <c r="E10" i="1"/>
  <c r="C3" i="1"/>
  <c r="E13" i="1" l="1"/>
  <c r="B10" i="3" s="1"/>
  <c r="G69" i="5"/>
  <c r="B12" i="3" s="1"/>
  <c r="E30" i="6"/>
  <c r="E42" i="6" s="1"/>
  <c r="B13" i="3" s="1"/>
  <c r="D35" i="4"/>
  <c r="B11" i="3" s="1"/>
  <c r="B14" i="3" l="1"/>
</calcChain>
</file>

<file path=xl/sharedStrings.xml><?xml version="1.0" encoding="utf-8"?>
<sst xmlns="http://schemas.openxmlformats.org/spreadsheetml/2006/main" count="212" uniqueCount="110">
  <si>
    <t>Prijzenblad</t>
  </si>
  <si>
    <t>Naam Inschrijver</t>
  </si>
  <si>
    <t xml:space="preserve">Pilotfase </t>
  </si>
  <si>
    <t>Algemene Projectmanagementkosten</t>
  </si>
  <si>
    <t>Omschrijving</t>
  </si>
  <si>
    <t>Bedrag</t>
  </si>
  <si>
    <t>Aantal</t>
  </si>
  <si>
    <t>Totaalbedrag</t>
  </si>
  <si>
    <t>TOTAAL</t>
  </si>
  <si>
    <t>Toelichting</t>
  </si>
  <si>
    <t>Kosten voor de pilotfase</t>
  </si>
  <si>
    <t xml:space="preserve">Toelichting </t>
  </si>
  <si>
    <t>Naam inschrijver:</t>
  </si>
  <si>
    <t>_</t>
  </si>
  <si>
    <t>Totaal bedrag voor beoordeling Prijs</t>
  </si>
  <si>
    <t>Type kosten</t>
  </si>
  <si>
    <t>Verrekenprijzen</t>
  </si>
  <si>
    <t>Implemenetatiekosten per deelnemer</t>
  </si>
  <si>
    <t>Jaarlijkse kosten</t>
  </si>
  <si>
    <t>Afstemming hoofdpostleverancier</t>
  </si>
  <si>
    <t>TOTAAL Algemene kosten</t>
  </si>
  <si>
    <t>Projectmanagementkosten die niet aan een gemeente of waterschap zijn toe te schrijven, zijnde overleggen met Opdrachtgever, documenten schrijven en setupkosten om gegevens te ontvangen van meetapparatuur en door te sturen</t>
  </si>
  <si>
    <t>BEL-combinatie</t>
  </si>
  <si>
    <t>Gemenete Amersfoort</t>
  </si>
  <si>
    <t>Gemeente Baarn</t>
  </si>
  <si>
    <t>Gemeente Barneveld</t>
  </si>
  <si>
    <t>Gemeente Brummen</t>
  </si>
  <si>
    <t>Gemeente Bunschoten</t>
  </si>
  <si>
    <t>Gemeente Ede</t>
  </si>
  <si>
    <t>Gemeente Elburg</t>
  </si>
  <si>
    <t>Gemeente Epe</t>
  </si>
  <si>
    <t>Gemeente Ermelo</t>
  </si>
  <si>
    <t>Gemeente Harderwijk</t>
  </si>
  <si>
    <t>Gemeente Hattem</t>
  </si>
  <si>
    <t>Gemeente Leusden</t>
  </si>
  <si>
    <t>Gemeente Nijkerk</t>
  </si>
  <si>
    <t>Gemeente Nunspeet</t>
  </si>
  <si>
    <t>Gemeenten Oldebroek</t>
  </si>
  <si>
    <t>Gemeente Putten</t>
  </si>
  <si>
    <t>Gemeenten Renkum</t>
  </si>
  <si>
    <t>Gemeente Renswoude</t>
  </si>
  <si>
    <t>Gemeente Rhenen</t>
  </si>
  <si>
    <t>Gemeente Scherpenzeel</t>
  </si>
  <si>
    <t>Gemeente Soest</t>
  </si>
  <si>
    <t>Gemeente Veenendaal</t>
  </si>
  <si>
    <t>Gemeente Wageningen</t>
  </si>
  <si>
    <t>Gemeente Woudenberg</t>
  </si>
  <si>
    <t>Waterschap Vallei en Veluwe</t>
  </si>
  <si>
    <t>Totaal bedrag</t>
  </si>
  <si>
    <t>Aantal sensoren</t>
  </si>
  <si>
    <t>Weegfactor</t>
  </si>
  <si>
    <t>Gemeente</t>
  </si>
  <si>
    <t>Totaal</t>
  </si>
  <si>
    <t>Bedrag per jaar per meetlocatie</t>
  </si>
  <si>
    <t>A1. Meetobject met 1 Meetpunt</t>
  </si>
  <si>
    <t>Een Meetobject waar met 1 sensor het waterniveau wordt gemeten in een rioolput of oppervlaktewater;</t>
  </si>
  <si>
    <t>A2. Meetobject met 2 Meetpunten</t>
  </si>
  <si>
    <t>Een Meetobject waar met 2 sensoren het waterniveau wordt gemeten in een rioolput en/of oppervlaktewater op één zelfde locatie met een maximale afstand van 10 meter van elkaar;</t>
  </si>
  <si>
    <t>A3. Meetobject met 3 Meetpunten</t>
  </si>
  <si>
    <t>Een Meetobject waar met 3 sensoren het waterniveau wordt gemeten in een rioolput en/of oppervlaktewater op één zelfde locatie met een maximale afstand van 10 meter van elkaar;</t>
  </si>
  <si>
    <t>A4. Neerslagmeter op een lage constructie</t>
  </si>
  <si>
    <t>De neerslagmeter wordt geleverd en bevestigd op een te leveren dakconstructie of paal en is gekoppeld aan de Meetapparatuur van de Opdrachtnemer. Neerslagmeter wordt eigendom van de Opdrachtgever;</t>
  </si>
  <si>
    <t>A5. Neerslagmeter op een mast</t>
  </si>
  <si>
    <t>De neerslagmeter wordt geleverd en bevestigd op een te leveren en te plaatsen mast met vandalismebeveiliging en is gekoppeld aan de Meetapparatuur van de Opdrachtnemer. Neerslagmeter wordt eigendom van de Opdrachtgever;</t>
  </si>
  <si>
    <t>A6. Aanvullende sensor plaatsen</t>
  </si>
  <si>
    <t>Bij een bestaand MeetObject een extra sensor plaatsen;</t>
  </si>
  <si>
    <t xml:space="preserve">Als een schouw noodzakelijk is voordat de Meetapparatuur geplaatst kan worden. </t>
  </si>
  <si>
    <t xml:space="preserve">Als Opdrachtgever vraagt om een extra handmeting te bewerkstelligen. Kosten kunnen alleen worden opgevoerd indien aantoonbaar maximaal 2 cm verschil zit tussen de handmeting en de meting van de apparatuur op dat moment. </t>
  </si>
  <si>
    <t>Cattegorie</t>
  </si>
  <si>
    <t>A. Plaatsen Meetobjecten</t>
  </si>
  <si>
    <t>B. Verwijderen of verplaatsen Meetapparatuur</t>
  </si>
  <si>
    <t>A7. Schouw voorafgaand aan installatie</t>
  </si>
  <si>
    <t>A8. Extra niveau-handmeting</t>
  </si>
  <si>
    <t>B1. Meetobject met 1 Meetpunt</t>
  </si>
  <si>
    <t>Een Meetobject waar met 1 sensor het waterniveau wordt gemeten in een rioolput en/of oppervlaktewater op één zelfde locatie permanent moeten worden verwijderd</t>
  </si>
  <si>
    <t>B2. Meetobject met 2 Meetpunten</t>
  </si>
  <si>
    <t>Een Meetobject waar met 2 sensoren het waterniveau wordt gemeten in een rioolput en/of oppervlaktewater op één zelfde locatie met een maximale afstand van 10 meter van elkaar die permanent moeten worden verwijderd</t>
  </si>
  <si>
    <t>B3. Meetobject met 3 Meetpunten</t>
  </si>
  <si>
    <t>Een Meetobject waar met 3 sensoren het waterniveau wordt gemeten in een rioolput en/of oppervlaktewater op één zelfde locatie met een maximale afstand van 10 meter van elkaar die permanent moet worden verwijderd.</t>
  </si>
  <si>
    <t>B4. Meetobject met 1 Meetpunt verplaatsen</t>
  </si>
  <si>
    <t xml:space="preserve">Meetapparatuur van een bepaald Meetobject waarbij met 1 sensor het waterniveau wordt gemeten in een rioolput en/of oppervlaktewater verplaatsen naar een andere locatie. </t>
  </si>
  <si>
    <t>B5. Meetobject met 2 Meetpunten verplaatsen</t>
  </si>
  <si>
    <t xml:space="preserve">Meetapparatuur van een bepaald Meetobject waarbij met 2 sensoren het waterniveau wordt gemeten in een rioolput en/of oppervlaktewater verplaatsen naar een andere locatie. </t>
  </si>
  <si>
    <t>B6. Meetobject met 3 Meetpunten verplaatsen</t>
  </si>
  <si>
    <t xml:space="preserve">Meetapparatuur van een bepaald Meetobject waarbij met 3 sensoren het waterniveau wordt gemeten in een rioolput en/of oppervlaktewater verplaatsen naar een andere locatie. </t>
  </si>
  <si>
    <t>B8. Extra inmeten object</t>
  </si>
  <si>
    <t xml:space="preserve">Wat zijn de kosten als een object opnieuw moet worden ingemeten. De maten die moetenw orden ingemeten zijn: drempelhoogte, drempelbreedte, putmaten (hxbxh), putbodem, onderkant putdek, maaiveld, putdek, BOB en onderkant sensor. </t>
  </si>
  <si>
    <t>C. Uurtarieven, reiskosten en wegafzetting</t>
  </si>
  <si>
    <t>D1. Uurtarief buitendienstmedewerker</t>
  </si>
  <si>
    <t>Wat is het uurtarief voor een buitendienstmedewerker?</t>
  </si>
  <si>
    <t>Wat is het uurtarief voor een projectleider?</t>
  </si>
  <si>
    <t>D3. Reiskosten met 1 persoon</t>
  </si>
  <si>
    <t>Wat is de vergoeding per km?</t>
  </si>
  <si>
    <t>D4. Reiskosten met 2 personen</t>
  </si>
  <si>
    <t>D5. Wegafzetting zonder verkeersregelaars en omleidingsroute</t>
  </si>
  <si>
    <t xml:space="preserve">Aanvullende kosten als een standaard afzetting met pylonen/verkeerskegel niet mogelijk is en een uitgebreidere wegafzetting met o.a. een afzethek en bebording nodig is.  </t>
  </si>
  <si>
    <r>
      <t>D2</t>
    </r>
    <r>
      <rPr>
        <sz val="11"/>
        <color theme="1"/>
        <rFont val="Aptos Display"/>
        <family val="2"/>
        <scheme val="major"/>
      </rPr>
      <t xml:space="preserve"> </t>
    </r>
    <r>
      <rPr>
        <b/>
        <sz val="11"/>
        <color theme="1"/>
        <rFont val="Aptos Display"/>
        <family val="2"/>
        <scheme val="major"/>
      </rPr>
      <t>Uurttarief projectleider</t>
    </r>
  </si>
  <si>
    <t>TOTAAL VERREKENPRIJZEN FICTIEF</t>
  </si>
  <si>
    <t xml:space="preserve">Meetlocatie met </t>
  </si>
  <si>
    <t>Niveaumeting</t>
  </si>
  <si>
    <t>Soort</t>
  </si>
  <si>
    <t>Regenmeting</t>
  </si>
  <si>
    <t xml:space="preserve">Algemene impl. Kosten </t>
  </si>
  <si>
    <t>Bedrag (fictief)</t>
  </si>
  <si>
    <t>Alle rood/oranje velden in te vullen door inschrijver!</t>
  </si>
  <si>
    <r>
      <t>Eenmalige algemene kosten</t>
    </r>
    <r>
      <rPr>
        <i/>
        <sz val="14"/>
        <color theme="1"/>
        <rFont val="Aptos Narrow"/>
        <family val="2"/>
        <scheme val="minor"/>
      </rPr>
      <t xml:space="preserve"> </t>
    </r>
    <r>
      <rPr>
        <i/>
        <sz val="11"/>
        <color theme="1"/>
        <rFont val="Aptos Narrow"/>
        <family val="2"/>
        <scheme val="minor"/>
      </rPr>
      <t>(kosten die niet zijn toe te schrijven aan een specifieke gemeente).</t>
    </r>
    <r>
      <rPr>
        <b/>
        <sz val="14"/>
        <color theme="1"/>
        <rFont val="Aptos Narrow"/>
        <family val="2"/>
        <scheme val="minor"/>
      </rPr>
      <t xml:space="preserve"> </t>
    </r>
    <r>
      <rPr>
        <b/>
        <sz val="11"/>
        <color theme="1"/>
        <rFont val="Aptos Narrow"/>
        <family val="2"/>
        <scheme val="minor"/>
      </rPr>
      <t>Weegfactor is alleen voor beoordeling. Bedrag is wat daadwerkelijk wordt doorberekend.</t>
    </r>
  </si>
  <si>
    <r>
      <t>Setupkosten</t>
    </r>
    <r>
      <rPr>
        <i/>
        <sz val="8"/>
        <color theme="1"/>
        <rFont val="Aptos Display"/>
        <family val="2"/>
        <scheme val="major"/>
      </rPr>
      <t xml:space="preserve"> per gemeente </t>
    </r>
    <r>
      <rPr>
        <i/>
        <sz val="9"/>
        <color theme="1"/>
        <rFont val="Aptos Display"/>
        <family val="2"/>
        <scheme val="major"/>
      </rPr>
      <t>(alle implementatiekosten om te voldoen aan programma van eisen maar niet te koppelen zijn aan een meetlocatie maar wel aan een gemeente)</t>
    </r>
    <r>
      <rPr>
        <b/>
        <sz val="10"/>
        <color theme="1"/>
        <rFont val="Aptos Display"/>
        <family val="2"/>
        <scheme val="major"/>
      </rPr>
      <t>. Weegfactor is alleen voor beoordeling. Bedrag is wat daadwerkelijk wordt doorberekend.</t>
    </r>
  </si>
  <si>
    <t xml:space="preserve">Bij toevoegen aanvullende meetlocatie worden ook onderstaande bedragen gehanteerd. Het jaarbedrag is all-inclusive zodat betrouwbare data geleverd blijft worden gedurende het contract en omvat alle werkzaamheden, materiaal, communicatiekosten en huur van ingezette apparatuur en andere bijkomende kosten. Weegfactor is alleen voor beoordeling. Bedrag is wat daadwerkelijk wordt doorberekend maal het aantal objecten. </t>
  </si>
  <si>
    <t xml:space="preserve">Weegfactor is alleen voor beoordeling. Bedrag is wat daadwerkelijk wordt doorberekend. Voorwaarden en verdere toelichting is in bijlage B.2 beschreven. </t>
  </si>
  <si>
    <t>Installatiekosten per meetlocatie per gemeente/waterschap: Alleen de installatiekosten inclusief reistijd en -reiskosten. Weegfactor is alleen voor beoordeling. Bedrag is wat daadwerkelijk wordt doorberekent.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</si>
</sst>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_ ;\-#,##0\ "/>
    <numFmt numFmtId="165" formatCode="#,##0.0_ ;\-#,##0.0\ "/>
    <numFmt numFmtId="166" formatCode="&quot;€&quot;\ #,##0.00"/>
  </numFmts>
  <fonts count="22" x14ac:knownFonts="1">
    <font>
      <sz val="11"/>
      <color theme="1"/>
      <name val="Aptos Narrow"/>
      <family val="2"/>
      <scheme val="minor"/>
    </font>
    <font>
      <b/>
      <sz val="11"/>
      <color theme="1"/>
      <name val="Aptos Narrow"/>
      <family val="2"/>
      <scheme val="minor"/>
    </font>
    <font>
      <b/>
      <sz val="14"/>
      <color theme="1"/>
      <name val="Aptos Narrow"/>
      <family val="2"/>
      <scheme val="minor"/>
    </font>
    <font>
      <b/>
      <sz val="18"/>
      <color theme="1"/>
      <name val="Aptos Narrow"/>
      <family val="2"/>
      <scheme val="minor"/>
    </font>
    <font>
      <i/>
      <sz val="11"/>
      <color theme="1"/>
      <name val="Aptos Narrow"/>
      <family val="2"/>
      <scheme val="minor"/>
    </font>
    <font>
      <i/>
      <sz val="14"/>
      <color theme="1"/>
      <name val="Aptos Narrow"/>
      <family val="2"/>
      <scheme val="minor"/>
    </font>
    <font>
      <b/>
      <sz val="11"/>
      <color theme="0"/>
      <name val="Aptos Narrow"/>
      <family val="2"/>
      <scheme val="minor"/>
    </font>
    <font>
      <u/>
      <sz val="11"/>
      <color theme="10"/>
      <name val="Aptos Narrow"/>
      <family val="2"/>
      <scheme val="minor"/>
    </font>
    <font>
      <b/>
      <sz val="14"/>
      <color theme="0"/>
      <name val="Aptos Narrow"/>
      <family val="2"/>
      <scheme val="minor"/>
    </font>
    <font>
      <b/>
      <sz val="10"/>
      <color theme="1"/>
      <name val="Aptos Display"/>
      <family val="2"/>
      <scheme val="major"/>
    </font>
    <font>
      <i/>
      <sz val="9"/>
      <color theme="1"/>
      <name val="Aptos Display"/>
      <family val="2"/>
      <scheme val="major"/>
    </font>
    <font>
      <sz val="10"/>
      <color theme="1"/>
      <name val="Aptos Display"/>
      <family val="2"/>
      <scheme val="major"/>
    </font>
    <font>
      <sz val="10"/>
      <color theme="1"/>
      <name val="Aptos Narrow"/>
      <family val="2"/>
      <scheme val="minor"/>
    </font>
    <font>
      <i/>
      <sz val="8"/>
      <color theme="1"/>
      <name val="Aptos Display"/>
      <family val="2"/>
      <scheme val="major"/>
    </font>
    <font>
      <b/>
      <sz val="10"/>
      <color theme="1"/>
      <name val="Aptos Narrow"/>
      <family val="2"/>
      <scheme val="minor"/>
    </font>
    <font>
      <b/>
      <sz val="10"/>
      <color theme="0"/>
      <name val="Aptos Display"/>
      <family val="2"/>
      <scheme val="major"/>
    </font>
    <font>
      <b/>
      <sz val="10"/>
      <color theme="0"/>
      <name val="Aptos Narrow"/>
      <family val="2"/>
      <scheme val="minor"/>
    </font>
    <font>
      <b/>
      <sz val="12"/>
      <color theme="1"/>
      <name val="Aptos Narrow"/>
      <family val="2"/>
      <scheme val="minor"/>
    </font>
    <font>
      <b/>
      <sz val="11"/>
      <color theme="0"/>
      <name val="Aptos Display"/>
      <family val="2"/>
      <scheme val="major"/>
    </font>
    <font>
      <b/>
      <sz val="11"/>
      <color theme="1"/>
      <name val="Aptos Display"/>
      <family val="2"/>
      <scheme val="major"/>
    </font>
    <font>
      <sz val="11"/>
      <color theme="1"/>
      <name val="Aptos Display"/>
      <family val="2"/>
      <scheme val="major"/>
    </font>
    <font>
      <b/>
      <sz val="12"/>
      <color theme="0"/>
      <name val="Aptos Display"/>
      <family val="2"/>
      <scheme val="major"/>
    </font>
  </fonts>
  <fills count="10">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3"/>
        <bgColor indexed="64"/>
      </patternFill>
    </fill>
    <fill>
      <patternFill patternType="solid">
        <fgColor theme="3" tint="0.749992370372631"/>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right/>
      <top/>
      <bottom style="double">
        <color indexed="64"/>
      </bottom>
      <diagonal/>
    </border>
    <border>
      <left/>
      <right/>
      <top style="double">
        <color indexed="64"/>
      </top>
      <bottom style="double">
        <color indexed="64"/>
      </bottom>
      <diagonal/>
    </border>
  </borders>
  <cellStyleXfs count="2">
    <xf numFmtId="0" fontId="0" fillId="0" borderId="0"/>
    <xf numFmtId="0" fontId="7" fillId="0" borderId="0" applyNumberFormat="0" applyFill="0" applyBorder="0" applyAlignment="0" applyProtection="0"/>
  </cellStyleXfs>
  <cellXfs count="106">
    <xf numFmtId="0" fontId="0" fillId="0" borderId="0" xfId="0"/>
    <xf numFmtId="0" fontId="3" fillId="0" borderId="0" xfId="0" applyFont="1"/>
    <xf numFmtId="0" fontId="0" fillId="0" borderId="0" xfId="0" applyAlignment="1">
      <alignment vertical="top"/>
    </xf>
    <xf numFmtId="0" fontId="0" fillId="0" borderId="1" xfId="0" applyBorder="1"/>
    <xf numFmtId="0" fontId="2" fillId="0" borderId="0" xfId="0" applyFont="1"/>
    <xf numFmtId="0" fontId="0" fillId="0" borderId="0" xfId="0" applyAlignment="1">
      <alignment vertical="top" wrapText="1"/>
    </xf>
    <xf numFmtId="0" fontId="1" fillId="0" borderId="0" xfId="0" applyFont="1"/>
    <xf numFmtId="0" fontId="0" fillId="0" borderId="2" xfId="0" applyBorder="1"/>
    <xf numFmtId="44" fontId="0" fillId="0" borderId="2" xfId="0" applyNumberFormat="1" applyBorder="1"/>
    <xf numFmtId="44" fontId="1" fillId="0" borderId="0" xfId="0" applyNumberFormat="1" applyFont="1"/>
    <xf numFmtId="44" fontId="0" fillId="0" borderId="1" xfId="0" applyNumberFormat="1" applyBorder="1"/>
    <xf numFmtId="0" fontId="0" fillId="0" borderId="4" xfId="0" applyBorder="1"/>
    <xf numFmtId="0" fontId="0" fillId="0" borderId="0" xfId="0" applyAlignment="1">
      <alignment horizontal="right"/>
    </xf>
    <xf numFmtId="0" fontId="8" fillId="5" borderId="0" xfId="0" applyFont="1" applyFill="1"/>
    <xf numFmtId="0" fontId="8" fillId="0" borderId="0" xfId="0" applyFont="1"/>
    <xf numFmtId="0" fontId="0" fillId="6" borderId="1" xfId="0" applyFill="1" applyBorder="1"/>
    <xf numFmtId="0" fontId="7" fillId="0" borderId="0" xfId="1"/>
    <xf numFmtId="0" fontId="6" fillId="5" borderId="8" xfId="0" applyFont="1" applyFill="1" applyBorder="1"/>
    <xf numFmtId="44" fontId="6" fillId="5" borderId="8" xfId="0" applyNumberFormat="1" applyFont="1" applyFill="1" applyBorder="1"/>
    <xf numFmtId="44" fontId="0" fillId="3" borderId="1" xfId="0" applyNumberFormat="1" applyFill="1" applyBorder="1" applyProtection="1">
      <protection locked="0"/>
    </xf>
    <xf numFmtId="0" fontId="6" fillId="7" borderId="1" xfId="0" applyFont="1" applyFill="1" applyBorder="1"/>
    <xf numFmtId="44" fontId="12" fillId="3" borderId="4" xfId="0" applyNumberFormat="1" applyFont="1" applyFill="1" applyBorder="1" applyAlignment="1" applyProtection="1">
      <alignment vertical="center"/>
      <protection locked="0"/>
    </xf>
    <xf numFmtId="44" fontId="0" fillId="8" borderId="6" xfId="0" applyNumberFormat="1" applyFill="1" applyBorder="1" applyAlignment="1">
      <alignment vertical="center"/>
    </xf>
    <xf numFmtId="0" fontId="11" fillId="8" borderId="4" xfId="0" applyFont="1" applyFill="1" applyBorder="1" applyAlignment="1">
      <alignment horizontal="left" wrapText="1" indent="2"/>
    </xf>
    <xf numFmtId="0" fontId="15" fillId="7" borderId="0" xfId="0" applyFont="1" applyFill="1" applyAlignment="1">
      <alignment horizontal="left" vertical="center" wrapText="1"/>
    </xf>
    <xf numFmtId="0" fontId="9" fillId="0" borderId="0" xfId="0" applyFont="1" applyAlignment="1">
      <alignment vertical="center" wrapText="1"/>
    </xf>
    <xf numFmtId="0" fontId="15" fillId="7" borderId="11" xfId="0" applyFont="1" applyFill="1" applyBorder="1" applyAlignment="1">
      <alignment horizontal="left" vertical="center" wrapText="1"/>
    </xf>
    <xf numFmtId="44" fontId="0" fillId="8" borderId="13" xfId="0" applyNumberFormat="1" applyFill="1" applyBorder="1" applyAlignment="1">
      <alignment vertical="center"/>
    </xf>
    <xf numFmtId="0" fontId="15" fillId="7" borderId="4" xfId="0" applyFont="1" applyFill="1" applyBorder="1" applyAlignment="1">
      <alignment horizontal="left" vertical="center" wrapText="1"/>
    </xf>
    <xf numFmtId="44" fontId="16" fillId="7" borderId="4" xfId="0" applyNumberFormat="1" applyFont="1" applyFill="1" applyBorder="1" applyAlignment="1">
      <alignment vertical="center"/>
    </xf>
    <xf numFmtId="44" fontId="16" fillId="7" borderId="7" xfId="0" applyNumberFormat="1" applyFont="1" applyFill="1" applyBorder="1" applyAlignment="1">
      <alignment vertical="center"/>
    </xf>
    <xf numFmtId="165" fontId="16" fillId="7" borderId="3" xfId="0" applyNumberFormat="1" applyFont="1" applyFill="1" applyBorder="1" applyAlignment="1">
      <alignment vertical="center"/>
    </xf>
    <xf numFmtId="0" fontId="6" fillId="7" borderId="0" xfId="0" applyFont="1" applyFill="1" applyAlignment="1">
      <alignment vertical="center"/>
    </xf>
    <xf numFmtId="0" fontId="6" fillId="7" borderId="4" xfId="0" applyFont="1" applyFill="1" applyBorder="1"/>
    <xf numFmtId="164" fontId="0" fillId="8" borderId="4" xfId="0" applyNumberFormat="1" applyFill="1" applyBorder="1"/>
    <xf numFmtId="0" fontId="0" fillId="8" borderId="1" xfId="0" applyFill="1" applyBorder="1"/>
    <xf numFmtId="44" fontId="0" fillId="8" borderId="4" xfId="0" applyNumberFormat="1" applyFill="1" applyBorder="1"/>
    <xf numFmtId="0" fontId="11" fillId="8" borderId="4" xfId="0" applyFont="1" applyFill="1" applyBorder="1" applyAlignment="1">
      <alignment horizontal="center" wrapText="1"/>
    </xf>
    <xf numFmtId="44" fontId="0" fillId="8" borderId="2" xfId="0" applyNumberFormat="1" applyFill="1" applyBorder="1"/>
    <xf numFmtId="164" fontId="0" fillId="8" borderId="1" xfId="0" applyNumberFormat="1" applyFill="1" applyBorder="1"/>
    <xf numFmtId="164" fontId="12" fillId="9" borderId="1" xfId="0" applyNumberFormat="1" applyFont="1" applyFill="1" applyBorder="1" applyAlignment="1" applyProtection="1">
      <alignment horizontal="center" vertical="center"/>
      <protection locked="0"/>
    </xf>
    <xf numFmtId="0" fontId="3" fillId="0" borderId="0" xfId="0" applyFont="1" applyAlignment="1">
      <alignment wrapText="1"/>
    </xf>
    <xf numFmtId="0" fontId="0" fillId="0" borderId="0" xfId="0" applyAlignment="1">
      <alignment wrapText="1"/>
    </xf>
    <xf numFmtId="166" fontId="20" fillId="3" borderId="1" xfId="0" applyNumberFormat="1" applyFont="1" applyFill="1" applyBorder="1" applyAlignment="1">
      <alignment vertical="center"/>
    </xf>
    <xf numFmtId="0" fontId="18" fillId="7" borderId="1" xfId="0" applyFont="1" applyFill="1" applyBorder="1" applyAlignment="1">
      <alignment horizontal="justify" vertical="center"/>
    </xf>
    <xf numFmtId="0" fontId="18" fillId="7" borderId="1" xfId="0" applyFont="1" applyFill="1" applyBorder="1" applyAlignment="1">
      <alignment wrapText="1"/>
    </xf>
    <xf numFmtId="0" fontId="18" fillId="7" borderId="1" xfId="0" applyFont="1" applyFill="1" applyBorder="1"/>
    <xf numFmtId="0" fontId="20" fillId="8" borderId="1" xfId="0" applyFont="1" applyFill="1" applyBorder="1" applyAlignment="1">
      <alignment horizontal="center" vertical="center"/>
    </xf>
    <xf numFmtId="166" fontId="20" fillId="8" borderId="1" xfId="0" applyNumberFormat="1" applyFont="1" applyFill="1" applyBorder="1" applyAlignment="1">
      <alignment vertical="center"/>
    </xf>
    <xf numFmtId="0" fontId="19" fillId="8" borderId="1" xfId="0" applyFont="1" applyFill="1" applyBorder="1" applyAlignment="1">
      <alignment horizontal="left" vertical="center" wrapText="1"/>
    </xf>
    <xf numFmtId="166" fontId="1" fillId="0" borderId="0" xfId="0" applyNumberFormat="1" applyFont="1"/>
    <xf numFmtId="166" fontId="17" fillId="0" borderId="0" xfId="0" applyNumberFormat="1" applyFont="1"/>
    <xf numFmtId="0" fontId="20" fillId="8" borderId="2" xfId="0" applyFont="1" applyFill="1" applyBorder="1" applyAlignment="1">
      <alignment horizontal="center" vertical="center"/>
    </xf>
    <xf numFmtId="166" fontId="20" fillId="8" borderId="2" xfId="0" applyNumberFormat="1" applyFont="1" applyFill="1" applyBorder="1" applyAlignment="1">
      <alignment vertical="center"/>
    </xf>
    <xf numFmtId="0" fontId="20" fillId="8" borderId="1" xfId="0" applyFont="1" applyFill="1" applyBorder="1" applyAlignment="1">
      <alignment horizontal="left" vertical="top" wrapText="1"/>
    </xf>
    <xf numFmtId="0" fontId="0" fillId="0" borderId="15" xfId="0" applyBorder="1"/>
    <xf numFmtId="0" fontId="1" fillId="0" borderId="16" xfId="0" applyFont="1" applyBorder="1"/>
    <xf numFmtId="0" fontId="0" fillId="0" borderId="16" xfId="0" applyBorder="1"/>
    <xf numFmtId="166" fontId="1" fillId="0" borderId="16" xfId="0" applyNumberFormat="1" applyFont="1" applyBorder="1"/>
    <xf numFmtId="0" fontId="0" fillId="0" borderId="0" xfId="0" applyAlignment="1">
      <alignment horizontal="center"/>
    </xf>
    <xf numFmtId="0" fontId="11" fillId="0" borderId="0" xfId="0" applyFont="1" applyAlignment="1">
      <alignment horizontal="left" vertical="center" wrapText="1"/>
    </xf>
    <xf numFmtId="0" fontId="15" fillId="7" borderId="9" xfId="0" applyFont="1" applyFill="1" applyBorder="1" applyAlignment="1">
      <alignment horizontal="left" vertical="center" wrapText="1"/>
    </xf>
    <xf numFmtId="44" fontId="16" fillId="7" borderId="9" xfId="0" applyNumberFormat="1" applyFont="1" applyFill="1" applyBorder="1" applyAlignment="1">
      <alignment vertical="center"/>
    </xf>
    <xf numFmtId="44" fontId="16" fillId="7" borderId="11" xfId="0" applyNumberFormat="1" applyFont="1" applyFill="1" applyBorder="1" applyAlignment="1">
      <alignment vertical="center"/>
    </xf>
    <xf numFmtId="165" fontId="16" fillId="7" borderId="10" xfId="0" applyNumberFormat="1" applyFont="1" applyFill="1" applyBorder="1" applyAlignment="1">
      <alignment vertical="center"/>
    </xf>
    <xf numFmtId="0" fontId="11" fillId="0" borderId="0" xfId="0" applyFont="1" applyAlignment="1">
      <alignment horizontal="center" wrapText="1"/>
    </xf>
    <xf numFmtId="44" fontId="12" fillId="0" borderId="0" xfId="0" applyNumberFormat="1" applyFont="1" applyAlignment="1" applyProtection="1">
      <alignment vertical="center"/>
      <protection locked="0"/>
    </xf>
    <xf numFmtId="0" fontId="11" fillId="8" borderId="1" xfId="0" applyFont="1" applyFill="1" applyBorder="1" applyAlignment="1">
      <alignment horizontal="left" vertical="center" wrapText="1"/>
    </xf>
    <xf numFmtId="0" fontId="11" fillId="8" borderId="1" xfId="0" applyFont="1" applyFill="1" applyBorder="1" applyAlignment="1">
      <alignment horizontal="center" wrapText="1"/>
    </xf>
    <xf numFmtId="44" fontId="12" fillId="3" borderId="1" xfId="0" applyNumberFormat="1" applyFont="1" applyFill="1" applyBorder="1" applyAlignment="1" applyProtection="1">
      <alignment vertical="center"/>
      <protection locked="0"/>
    </xf>
    <xf numFmtId="44" fontId="12" fillId="8" borderId="4" xfId="0" applyNumberFormat="1" applyFont="1" applyFill="1" applyBorder="1" applyAlignment="1">
      <alignment vertical="center"/>
    </xf>
    <xf numFmtId="0" fontId="11" fillId="8" borderId="7" xfId="0" applyFont="1" applyFill="1" applyBorder="1" applyAlignment="1">
      <alignment horizontal="left" vertical="center" wrapText="1"/>
    </xf>
    <xf numFmtId="0" fontId="11" fillId="8" borderId="9" xfId="0" applyFont="1" applyFill="1" applyBorder="1" applyAlignment="1">
      <alignment horizontal="left" vertical="center" wrapText="1"/>
    </xf>
    <xf numFmtId="0" fontId="11" fillId="8" borderId="11" xfId="0" applyFont="1" applyFill="1" applyBorder="1" applyAlignment="1">
      <alignment horizontal="left" vertical="center" wrapText="1"/>
    </xf>
    <xf numFmtId="0" fontId="0" fillId="3" borderId="0" xfId="0" applyFill="1"/>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21" fillId="7" borderId="14" xfId="0" applyFont="1" applyFill="1" applyBorder="1" applyAlignment="1">
      <alignment horizontal="center" vertical="center"/>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applyAlignment="1">
      <alignment horizontal="center"/>
    </xf>
    <xf numFmtId="0" fontId="0" fillId="2" borderId="0" xfId="0" applyFill="1" applyAlignment="1" applyProtection="1">
      <alignment horizontal="center"/>
      <protection locked="0"/>
    </xf>
    <xf numFmtId="0" fontId="12" fillId="8" borderId="4" xfId="0" applyFont="1" applyFill="1" applyBorder="1" applyAlignment="1">
      <alignment horizontal="left"/>
    </xf>
    <xf numFmtId="0" fontId="12" fillId="8" borderId="5" xfId="0" applyFont="1" applyFill="1" applyBorder="1" applyAlignment="1">
      <alignment horizontal="left"/>
    </xf>
    <xf numFmtId="0" fontId="12" fillId="8" borderId="6" xfId="0" applyFont="1" applyFill="1" applyBorder="1" applyAlignment="1">
      <alignment horizontal="left"/>
    </xf>
    <xf numFmtId="0" fontId="12" fillId="8" borderId="4" xfId="0" applyFont="1" applyFill="1" applyBorder="1" applyAlignment="1">
      <alignment horizontal="left" wrapText="1"/>
    </xf>
    <xf numFmtId="0" fontId="12" fillId="8" borderId="5" xfId="0" applyFont="1" applyFill="1" applyBorder="1" applyAlignment="1">
      <alignment horizontal="left" wrapText="1"/>
    </xf>
    <xf numFmtId="0" fontId="12" fillId="8" borderId="6" xfId="0" applyFont="1" applyFill="1" applyBorder="1" applyAlignment="1">
      <alignment horizontal="left" wrapText="1"/>
    </xf>
    <xf numFmtId="0" fontId="0" fillId="0" borderId="1" xfId="0" applyBorder="1" applyAlignment="1">
      <alignment horizontal="center"/>
    </xf>
    <xf numFmtId="0" fontId="6" fillId="7" borderId="4" xfId="0" applyFont="1" applyFill="1" applyBorder="1" applyAlignment="1">
      <alignment horizontal="left"/>
    </xf>
    <xf numFmtId="0" fontId="6" fillId="7" borderId="5" xfId="0" applyFont="1" applyFill="1" applyBorder="1" applyAlignment="1">
      <alignment horizontal="left"/>
    </xf>
    <xf numFmtId="0" fontId="6" fillId="7" borderId="6" xfId="0" applyFont="1" applyFill="1" applyBorder="1" applyAlignment="1">
      <alignment horizontal="left"/>
    </xf>
    <xf numFmtId="0" fontId="9" fillId="8" borderId="4" xfId="0" applyFont="1" applyFill="1" applyBorder="1" applyAlignment="1">
      <alignment horizontal="left" vertical="center" wrapText="1"/>
    </xf>
    <xf numFmtId="0" fontId="9" fillId="8" borderId="5" xfId="0" applyFont="1" applyFill="1" applyBorder="1" applyAlignment="1">
      <alignment horizontal="left" vertical="center" wrapText="1"/>
    </xf>
    <xf numFmtId="0" fontId="9" fillId="8" borderId="6" xfId="0" applyFont="1" applyFill="1" applyBorder="1" applyAlignment="1">
      <alignment horizontal="left" vertical="center" wrapText="1"/>
    </xf>
    <xf numFmtId="0" fontId="11" fillId="8" borderId="3" xfId="0" applyFont="1" applyFill="1" applyBorder="1" applyAlignment="1">
      <alignment horizontal="left" vertical="center" wrapText="1"/>
    </xf>
    <xf numFmtId="0" fontId="11" fillId="8" borderId="8" xfId="0" applyFont="1" applyFill="1" applyBorder="1" applyAlignment="1">
      <alignment horizontal="left" vertical="center" wrapText="1"/>
    </xf>
    <xf numFmtId="165" fontId="12" fillId="4" borderId="10" xfId="0" applyNumberFormat="1" applyFont="1" applyFill="1" applyBorder="1" applyAlignment="1">
      <alignment horizontal="center" vertical="center"/>
    </xf>
    <xf numFmtId="165" fontId="12" fillId="4" borderId="12" xfId="0" applyNumberFormat="1" applyFont="1" applyFill="1" applyBorder="1" applyAlignment="1">
      <alignment horizontal="center" vertical="center"/>
    </xf>
    <xf numFmtId="0" fontId="9" fillId="8" borderId="9" xfId="0" applyFont="1" applyFill="1" applyBorder="1" applyAlignment="1">
      <alignment horizontal="left" vertical="center" wrapText="1"/>
    </xf>
    <xf numFmtId="0" fontId="9" fillId="8" borderId="14" xfId="0" applyFont="1" applyFill="1" applyBorder="1" applyAlignment="1">
      <alignment horizontal="left" vertical="center" wrapText="1"/>
    </xf>
    <xf numFmtId="165" fontId="12" fillId="4" borderId="8" xfId="0" applyNumberFormat="1" applyFont="1" applyFill="1" applyBorder="1" applyAlignment="1">
      <alignment horizontal="center" vertical="center"/>
    </xf>
    <xf numFmtId="0" fontId="14" fillId="0" borderId="0" xfId="0" applyFont="1" applyAlignment="1">
      <alignment horizontal="left" wrapText="1"/>
    </xf>
    <xf numFmtId="0" fontId="11" fillId="8" borderId="1" xfId="0" applyFont="1" applyFill="1" applyBorder="1" applyAlignment="1">
      <alignment horizontal="left" vertical="center" wrapText="1"/>
    </xf>
    <xf numFmtId="0" fontId="11" fillId="8" borderId="10" xfId="0" applyFont="1" applyFill="1" applyBorder="1" applyAlignment="1">
      <alignment horizontal="left" vertical="center" wrapText="1"/>
    </xf>
  </cellXfs>
  <cellStyles count="2">
    <cellStyle name="Hyperlink" xfId="1" builtinId="8"/>
    <cellStyle name="Standaard" xfId="0" builtinId="0"/>
  </cellStyles>
  <dxfs count="0"/>
  <tableStyles count="0" defaultTableStyle="TableStyleMedium2" defaultPivotStyle="PivotStyleLight16"/>
  <colors>
    <mruColors>
      <color rgb="FFFF9B9B"/>
      <color rgb="FFFF9797"/>
      <color rgb="FFFF9F9F"/>
      <color rgb="FFFF7D7D"/>
      <color rgb="FFFF8F8F"/>
      <color rgb="FFFF7575"/>
      <color rgb="FFFF8989"/>
      <color rgb="FFFFE38B"/>
      <color rgb="FFF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4048125</xdr:colOff>
      <xdr:row>3</xdr:row>
      <xdr:rowOff>91440</xdr:rowOff>
    </xdr:to>
    <xdr:sp macro="" textlink="">
      <xdr:nvSpPr>
        <xdr:cNvPr id="2" name="Rechthoek 1">
          <a:extLst>
            <a:ext uri="{FF2B5EF4-FFF2-40B4-BE49-F238E27FC236}">
              <a16:creationId xmlns:a16="http://schemas.microsoft.com/office/drawing/2014/main" id="{82872F3E-46B5-46C4-8E75-EB0898ABB0C6}"/>
            </a:ext>
          </a:extLst>
        </xdr:cNvPr>
        <xdr:cNvSpPr/>
      </xdr:nvSpPr>
      <xdr:spPr>
        <a:xfrm>
          <a:off x="0" y="0"/>
          <a:ext cx="12660630" cy="752475"/>
        </a:xfrm>
        <a:prstGeom prst="rect">
          <a:avLst/>
        </a:prstGeom>
        <a:solidFill>
          <a:srgbClr val="31365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pPr algn="l"/>
          <a:r>
            <a:rPr lang="nl-NL" sz="2000" b="1"/>
            <a:t>Inschrijfstaat</a:t>
          </a:r>
          <a:r>
            <a:rPr lang="nl-NL" sz="2000" b="1" baseline="0"/>
            <a:t> - </a:t>
          </a:r>
          <a:r>
            <a:rPr lang="nl-NL" sz="2000" b="1"/>
            <a:t>Levering betrouwbare metingen - Kostenoverzicht</a:t>
          </a:r>
          <a:r>
            <a:rPr lang="nl-NL" sz="2000" b="1" baseline="0"/>
            <a:t> totale kosten</a:t>
          </a:r>
        </a:p>
        <a:p>
          <a:pPr algn="l"/>
          <a:endParaRPr lang="nl-NL" sz="2000" b="1"/>
        </a:p>
      </xdr:txBody>
    </xdr:sp>
    <xdr:clientData/>
  </xdr:twoCellAnchor>
  <xdr:twoCellAnchor editAs="oneCell">
    <xdr:from>
      <xdr:col>5</xdr:col>
      <xdr:colOff>415290</xdr:colOff>
      <xdr:row>0</xdr:row>
      <xdr:rowOff>114300</xdr:rowOff>
    </xdr:from>
    <xdr:to>
      <xdr:col>5</xdr:col>
      <xdr:colOff>1543685</xdr:colOff>
      <xdr:row>2</xdr:row>
      <xdr:rowOff>72390</xdr:rowOff>
    </xdr:to>
    <xdr:pic>
      <xdr:nvPicPr>
        <xdr:cNvPr id="3" name="Afbeelding 2">
          <a:extLst>
            <a:ext uri="{FF2B5EF4-FFF2-40B4-BE49-F238E27FC236}">
              <a16:creationId xmlns:a16="http://schemas.microsoft.com/office/drawing/2014/main" id="{A3FEF50C-0C81-4CBB-A17A-312B545E69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68740" y="114300"/>
          <a:ext cx="1128395" cy="434340"/>
        </a:xfrm>
        <a:prstGeom prst="rect">
          <a:avLst/>
        </a:prstGeom>
        <a:noFill/>
      </xdr:spPr>
    </xdr:pic>
    <xdr:clientData/>
  </xdr:twoCellAnchor>
  <xdr:twoCellAnchor>
    <xdr:from>
      <xdr:col>0</xdr:col>
      <xdr:colOff>0</xdr:colOff>
      <xdr:row>17</xdr:row>
      <xdr:rowOff>0</xdr:rowOff>
    </xdr:from>
    <xdr:to>
      <xdr:col>5</xdr:col>
      <xdr:colOff>0</xdr:colOff>
      <xdr:row>30</xdr:row>
      <xdr:rowOff>11430</xdr:rowOff>
    </xdr:to>
    <xdr:sp macro="" textlink="">
      <xdr:nvSpPr>
        <xdr:cNvPr id="4" name="Tekstvak 3">
          <a:extLst>
            <a:ext uri="{FF2B5EF4-FFF2-40B4-BE49-F238E27FC236}">
              <a16:creationId xmlns:a16="http://schemas.microsoft.com/office/drawing/2014/main" id="{01E9AFBA-8DDB-4B89-9A63-099ADE2C1ABC}"/>
            </a:ext>
          </a:extLst>
        </xdr:cNvPr>
        <xdr:cNvSpPr txBox="1"/>
      </xdr:nvSpPr>
      <xdr:spPr>
        <a:xfrm>
          <a:off x="0" y="4229100"/>
          <a:ext cx="7620000" cy="2367915"/>
        </a:xfrm>
        <a:prstGeom prst="rect">
          <a:avLst/>
        </a:prstGeom>
        <a:solidFill>
          <a:schemeClr val="tx2">
            <a:lumMod val="10000"/>
            <a:lumOff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u="sng"/>
            <a:t>Invulinstrutie</a:t>
          </a:r>
        </a:p>
        <a:p>
          <a:pPr marL="0" marR="0" lvl="0" indent="0" defTabSz="914400" eaLnBrk="1" fontAlgn="auto" latinLnBrk="0" hangingPunct="1">
            <a:lnSpc>
              <a:spcPct val="100000"/>
            </a:lnSpc>
            <a:spcBef>
              <a:spcPts val="0"/>
            </a:spcBef>
            <a:spcAft>
              <a:spcPts val="0"/>
            </a:spcAft>
            <a:buClrTx/>
            <a:buSzTx/>
            <a:buFontTx/>
            <a:buNone/>
            <a:tabLst/>
            <a:defRPr/>
          </a:pPr>
          <a:r>
            <a:rPr lang="nl-NL" sz="1100"/>
            <a:t>1. Vul de </a:t>
          </a:r>
          <a:r>
            <a:rPr lang="nl-NL" sz="1100">
              <a:solidFill>
                <a:schemeClr val="accent2"/>
              </a:solidFill>
            </a:rPr>
            <a:t>rood/oranje </a:t>
          </a:r>
          <a:r>
            <a:rPr lang="nl-NL" sz="1100"/>
            <a:t>gekleurde cellen in op dit</a:t>
          </a:r>
          <a:r>
            <a:rPr lang="nl-NL" sz="1100" baseline="0"/>
            <a:t> tabblad </a:t>
          </a:r>
          <a:r>
            <a:rPr lang="nl-NL" sz="1100"/>
            <a:t>en de volgende tabbladen: Algemene implementatiekosten, implementatiekosten deelnemer, Jaarlijkse kosten, Verrekenprijzen </a:t>
          </a:r>
          <a:r>
            <a:rPr lang="nl-NL" sz="1100" baseline="0">
              <a:solidFill>
                <a:schemeClr val="dk1"/>
              </a:solidFill>
              <a:effectLst/>
              <a:latin typeface="+mn-lt"/>
              <a:ea typeface="+mn-ea"/>
              <a:cs typeface="+mn-cs"/>
            </a:rPr>
            <a:t> De op dit tabblad getoonde bedragen zijn afgeleid van de van de zojuist genoemde tabbladen.</a:t>
          </a:r>
        </a:p>
        <a:p>
          <a:pPr marL="0" marR="0" lvl="0" indent="0" defTabSz="914400" eaLnBrk="1" fontAlgn="auto" latinLnBrk="0" hangingPunct="1">
            <a:lnSpc>
              <a:spcPct val="100000"/>
            </a:lnSpc>
            <a:spcBef>
              <a:spcPts val="0"/>
            </a:spcBef>
            <a:spcAft>
              <a:spcPts val="0"/>
            </a:spcAft>
            <a:buClrTx/>
            <a:buSzTx/>
            <a:buFontTx/>
            <a:buNone/>
            <a:tabLst/>
            <a:defRPr/>
          </a:pPr>
          <a:r>
            <a:rPr lang="nl-NL" sz="1100" baseline="0">
              <a:solidFill>
                <a:schemeClr val="dk1"/>
              </a:solidFill>
              <a:effectLst/>
              <a:latin typeface="+mn-lt"/>
              <a:ea typeface="+mn-ea"/>
              <a:cs typeface="+mn-cs"/>
            </a:rPr>
            <a:t>2. </a:t>
          </a:r>
          <a:r>
            <a:rPr lang="nl-NL" sz="1100"/>
            <a:t>Wanneer niet alle rood/oranje gekleurde cellen zijn ingevuld, dan is uw Inschrijving onvolledig en daarmee ongeldig; </a:t>
          </a:r>
        </a:p>
        <a:p>
          <a:r>
            <a:rPr lang="nl-NL" sz="1100"/>
            <a:t>3. U vult alleen de rood/oranje gekleurde cellen in. Het manipuleren van inschrijfprijzen (waaronder objectspecifiek</a:t>
          </a:r>
          <a:r>
            <a:rPr lang="nl-NL" sz="1100" baseline="0"/>
            <a:t> of niet objectspecifike kosten</a:t>
          </a:r>
          <a:r>
            <a:rPr lang="nl-NL" sz="1100"/>
            <a:t> of manupulatie</a:t>
          </a:r>
          <a:r>
            <a:rPr lang="nl-NL" sz="1100" baseline="0"/>
            <a:t> van kosten op basis van gewicht) le</a:t>
          </a:r>
          <a:r>
            <a:rPr lang="nl-NL" sz="1100"/>
            <a:t>idt tot uitsluiting van de aanbesteding.</a:t>
          </a:r>
        </a:p>
        <a:p>
          <a:r>
            <a:rPr lang="nl-NL" sz="1100"/>
            <a:t>4. De door u opgegeven prijzen zijn vanaf € 0,- en hoger. Er mogen geen negatieve prijzen worden opgegeven.</a:t>
          </a:r>
        </a:p>
        <a:p>
          <a:r>
            <a:rPr lang="nl-NL" sz="1100"/>
            <a:t>5. Alle prijzen zijn in Euro's en exclusief BTW.</a:t>
          </a:r>
        </a:p>
        <a:p>
          <a:r>
            <a:rPr lang="nl-NL" sz="1100"/>
            <a:t>6. Inschrijver garandeert dat in geval van opdrachtverlening zij bovengenoemde tarieven hanteert voor de uitvoering van de overeenkomst en geen additionele kosten in rekening brengt. Indexering van de prijzen vindt plaats conform de afspraken als</a:t>
          </a:r>
          <a:r>
            <a:rPr lang="nl-NL" sz="1100" baseline="0"/>
            <a:t> vastgelegd in de Overeenkomst. </a:t>
          </a:r>
          <a:endParaRPr lang="nl-NL" sz="1100"/>
        </a:p>
        <a:p>
          <a:r>
            <a:rPr lang="nl-NL" sz="1100"/>
            <a:t>7. U dient het ingevulde prijzenblad </a:t>
          </a:r>
          <a:r>
            <a:rPr lang="nl-NL" sz="1100" b="1" u="sng"/>
            <a:t>in Excel </a:t>
          </a:r>
          <a:r>
            <a:rPr lang="nl-NL" sz="1100"/>
            <a:t>format bij uw Inschrijving in te dienen.</a:t>
          </a: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0</xdr:colOff>
      <xdr:row>1</xdr:row>
      <xdr:rowOff>419100</xdr:rowOff>
    </xdr:to>
    <xdr:sp macro="" textlink="">
      <xdr:nvSpPr>
        <xdr:cNvPr id="2" name="Rechthoek 1">
          <a:extLst>
            <a:ext uri="{FF2B5EF4-FFF2-40B4-BE49-F238E27FC236}">
              <a16:creationId xmlns:a16="http://schemas.microsoft.com/office/drawing/2014/main" id="{6A2EB342-1AA2-4188-854B-F1CBA9F30AB5}"/>
            </a:ext>
          </a:extLst>
        </xdr:cNvPr>
        <xdr:cNvSpPr/>
      </xdr:nvSpPr>
      <xdr:spPr>
        <a:xfrm>
          <a:off x="0" y="0"/>
          <a:ext cx="12668250" cy="714375"/>
        </a:xfrm>
        <a:prstGeom prst="rect">
          <a:avLst/>
        </a:prstGeom>
        <a:solidFill>
          <a:srgbClr val="31365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pPr algn="l"/>
          <a:r>
            <a:rPr lang="nl-NL" sz="2000" b="1"/>
            <a:t>Inschrijfstaat</a:t>
          </a:r>
          <a:r>
            <a:rPr lang="nl-NL" sz="2000" b="1" baseline="0"/>
            <a:t> - </a:t>
          </a:r>
          <a:r>
            <a:rPr lang="nl-NL" sz="2000" b="1"/>
            <a:t>Levering betrouwbare metingen - Algemene implementatiekosten</a:t>
          </a:r>
        </a:p>
        <a:p>
          <a:pPr algn="l"/>
          <a:endParaRPr lang="nl-NL" sz="2000" b="1"/>
        </a:p>
      </xdr:txBody>
    </xdr:sp>
    <xdr:clientData/>
  </xdr:twoCellAnchor>
  <xdr:twoCellAnchor editAs="oneCell">
    <xdr:from>
      <xdr:col>6</xdr:col>
      <xdr:colOff>481965</xdr:colOff>
      <xdr:row>0</xdr:row>
      <xdr:rowOff>133350</xdr:rowOff>
    </xdr:from>
    <xdr:to>
      <xdr:col>7</xdr:col>
      <xdr:colOff>95885</xdr:colOff>
      <xdr:row>1</xdr:row>
      <xdr:rowOff>264795</xdr:rowOff>
    </xdr:to>
    <xdr:pic>
      <xdr:nvPicPr>
        <xdr:cNvPr id="3" name="Afbeelding 2">
          <a:extLst>
            <a:ext uri="{FF2B5EF4-FFF2-40B4-BE49-F238E27FC236}">
              <a16:creationId xmlns:a16="http://schemas.microsoft.com/office/drawing/2014/main" id="{E6632F5E-CB22-42D8-AE74-52678A0180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97490" y="133350"/>
          <a:ext cx="1128395" cy="42672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257175</xdr:colOff>
      <xdr:row>3</xdr:row>
      <xdr:rowOff>91440</xdr:rowOff>
    </xdr:to>
    <xdr:sp macro="" textlink="">
      <xdr:nvSpPr>
        <xdr:cNvPr id="2" name="Rechthoek 1">
          <a:extLst>
            <a:ext uri="{FF2B5EF4-FFF2-40B4-BE49-F238E27FC236}">
              <a16:creationId xmlns:a16="http://schemas.microsoft.com/office/drawing/2014/main" id="{D9C5CE52-A4F4-4376-A367-4FA749DEADFA}"/>
            </a:ext>
          </a:extLst>
        </xdr:cNvPr>
        <xdr:cNvSpPr/>
      </xdr:nvSpPr>
      <xdr:spPr>
        <a:xfrm>
          <a:off x="0" y="0"/>
          <a:ext cx="10210800" cy="634365"/>
        </a:xfrm>
        <a:prstGeom prst="rect">
          <a:avLst/>
        </a:prstGeom>
        <a:solidFill>
          <a:srgbClr val="31365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pPr algn="l"/>
          <a:r>
            <a:rPr lang="nl-NL" sz="2000" b="1"/>
            <a:t>Inschrijfstaat</a:t>
          </a:r>
          <a:r>
            <a:rPr lang="nl-NL" sz="2000" b="1" baseline="0"/>
            <a:t> - </a:t>
          </a:r>
          <a:r>
            <a:rPr lang="nl-NL" sz="2000" b="1"/>
            <a:t>Levering betrouwbare metingen - Implemenatiekosten</a:t>
          </a:r>
          <a:r>
            <a:rPr lang="nl-NL" sz="2000" b="1" baseline="0"/>
            <a:t> per deelnemer</a:t>
          </a:r>
        </a:p>
      </xdr:txBody>
    </xdr:sp>
    <xdr:clientData/>
  </xdr:twoCellAnchor>
  <xdr:twoCellAnchor editAs="oneCell">
    <xdr:from>
      <xdr:col>7</xdr:col>
      <xdr:colOff>245745</xdr:colOff>
      <xdr:row>0</xdr:row>
      <xdr:rowOff>83820</xdr:rowOff>
    </xdr:from>
    <xdr:to>
      <xdr:col>10</xdr:col>
      <xdr:colOff>132080</xdr:colOff>
      <xdr:row>3</xdr:row>
      <xdr:rowOff>0</xdr:rowOff>
    </xdr:to>
    <xdr:pic>
      <xdr:nvPicPr>
        <xdr:cNvPr id="3" name="Afbeelding 2">
          <a:extLst>
            <a:ext uri="{FF2B5EF4-FFF2-40B4-BE49-F238E27FC236}">
              <a16:creationId xmlns:a16="http://schemas.microsoft.com/office/drawing/2014/main" id="{E600F3D1-1520-4B23-B523-6BC3D6E133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80170" y="83820"/>
          <a:ext cx="1118870" cy="45910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28575</xdr:colOff>
      <xdr:row>2</xdr:row>
      <xdr:rowOff>253365</xdr:rowOff>
    </xdr:to>
    <xdr:sp macro="" textlink="">
      <xdr:nvSpPr>
        <xdr:cNvPr id="2" name="Rechthoek 1">
          <a:extLst>
            <a:ext uri="{FF2B5EF4-FFF2-40B4-BE49-F238E27FC236}">
              <a16:creationId xmlns:a16="http://schemas.microsoft.com/office/drawing/2014/main" id="{B686DAA1-3F6B-401F-8D28-0471024E347B}"/>
            </a:ext>
          </a:extLst>
        </xdr:cNvPr>
        <xdr:cNvSpPr/>
      </xdr:nvSpPr>
      <xdr:spPr>
        <a:xfrm>
          <a:off x="0" y="0"/>
          <a:ext cx="9029700" cy="729615"/>
        </a:xfrm>
        <a:prstGeom prst="rect">
          <a:avLst/>
        </a:prstGeom>
        <a:solidFill>
          <a:srgbClr val="31365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pPr algn="l"/>
          <a:r>
            <a:rPr lang="nl-NL" sz="2000" b="1"/>
            <a:t>Inschrijfstaat</a:t>
          </a:r>
          <a:r>
            <a:rPr lang="nl-NL" sz="2000" b="1" baseline="0"/>
            <a:t> - </a:t>
          </a:r>
          <a:r>
            <a:rPr lang="nl-NL" sz="2000" b="1"/>
            <a:t>Levering betrouwbare metingen - Jaarlijkse kosten</a:t>
          </a:r>
        </a:p>
      </xdr:txBody>
    </xdr:sp>
    <xdr:clientData/>
  </xdr:twoCellAnchor>
  <xdr:twoCellAnchor editAs="oneCell">
    <xdr:from>
      <xdr:col>6</xdr:col>
      <xdr:colOff>655320</xdr:colOff>
      <xdr:row>0</xdr:row>
      <xdr:rowOff>129540</xdr:rowOff>
    </xdr:from>
    <xdr:to>
      <xdr:col>6</xdr:col>
      <xdr:colOff>1810385</xdr:colOff>
      <xdr:row>2</xdr:row>
      <xdr:rowOff>91440</xdr:rowOff>
    </xdr:to>
    <xdr:pic>
      <xdr:nvPicPr>
        <xdr:cNvPr id="3" name="Afbeelding 2">
          <a:extLst>
            <a:ext uri="{FF2B5EF4-FFF2-40B4-BE49-F238E27FC236}">
              <a16:creationId xmlns:a16="http://schemas.microsoft.com/office/drawing/2014/main" id="{8DCEC0E5-2858-42C2-BDAF-7FDFC82B0F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03820" y="129540"/>
          <a:ext cx="1141730" cy="44196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4048125</xdr:colOff>
      <xdr:row>3</xdr:row>
      <xdr:rowOff>93345</xdr:rowOff>
    </xdr:to>
    <xdr:sp macro="" textlink="">
      <xdr:nvSpPr>
        <xdr:cNvPr id="2" name="Rechthoek 1">
          <a:extLst>
            <a:ext uri="{FF2B5EF4-FFF2-40B4-BE49-F238E27FC236}">
              <a16:creationId xmlns:a16="http://schemas.microsoft.com/office/drawing/2014/main" id="{95DCF8FA-2537-4697-A765-381B1F363D4B}"/>
            </a:ext>
          </a:extLst>
        </xdr:cNvPr>
        <xdr:cNvSpPr/>
      </xdr:nvSpPr>
      <xdr:spPr>
        <a:xfrm>
          <a:off x="0" y="0"/>
          <a:ext cx="12658725" cy="750570"/>
        </a:xfrm>
        <a:prstGeom prst="rect">
          <a:avLst/>
        </a:prstGeom>
        <a:solidFill>
          <a:srgbClr val="31365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p>
          <a:pPr algn="l"/>
          <a:r>
            <a:rPr lang="nl-NL" sz="2000" b="1"/>
            <a:t>Inschrijfstaat</a:t>
          </a:r>
          <a:r>
            <a:rPr lang="nl-NL" sz="2000" b="1" baseline="0"/>
            <a:t> - </a:t>
          </a:r>
          <a:r>
            <a:rPr lang="nl-NL" sz="2000" b="1"/>
            <a:t>Levering betrouwbare metingen - Verrekenprijzen</a:t>
          </a:r>
        </a:p>
      </xdr:txBody>
    </xdr:sp>
    <xdr:clientData/>
  </xdr:twoCellAnchor>
  <xdr:twoCellAnchor editAs="oneCell">
    <xdr:from>
      <xdr:col>5</xdr:col>
      <xdr:colOff>2724150</xdr:colOff>
      <xdr:row>0</xdr:row>
      <xdr:rowOff>114300</xdr:rowOff>
    </xdr:from>
    <xdr:to>
      <xdr:col>5</xdr:col>
      <xdr:colOff>3844925</xdr:colOff>
      <xdr:row>2</xdr:row>
      <xdr:rowOff>72390</xdr:rowOff>
    </xdr:to>
    <xdr:pic>
      <xdr:nvPicPr>
        <xdr:cNvPr id="3" name="Afbeelding 2">
          <a:extLst>
            <a:ext uri="{FF2B5EF4-FFF2-40B4-BE49-F238E27FC236}">
              <a16:creationId xmlns:a16="http://schemas.microsoft.com/office/drawing/2014/main" id="{4FAD8586-C261-4D61-B111-C99121A7EE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330940" y="114300"/>
          <a:ext cx="1124585" cy="434340"/>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88F02-627E-4DAD-BBA3-7C8CDDB22090}">
  <sheetPr>
    <pageSetUpPr fitToPage="1"/>
  </sheetPr>
  <dimension ref="A1:M14"/>
  <sheetViews>
    <sheetView tabSelected="1" workbookViewId="0">
      <selection activeCell="E10" sqref="E10"/>
    </sheetView>
  </sheetViews>
  <sheetFormatPr defaultRowHeight="14.4" x14ac:dyDescent="0.3"/>
  <cols>
    <col min="1" max="1" width="38.109375" customWidth="1"/>
    <col min="2" max="2" width="29.109375" customWidth="1"/>
    <col min="3" max="3" width="20.5546875" customWidth="1"/>
    <col min="4" max="4" width="14.88671875" customWidth="1"/>
    <col min="5" max="5" width="22.109375" customWidth="1"/>
    <col min="6" max="6" width="24.6640625" customWidth="1"/>
    <col min="10" max="10" width="13.88671875" hidden="1" customWidth="1"/>
  </cols>
  <sheetData>
    <row r="1" spans="1:13" ht="23.4" x14ac:dyDescent="0.45">
      <c r="B1" s="1" t="s">
        <v>0</v>
      </c>
    </row>
    <row r="2" spans="1:13" x14ac:dyDescent="0.3">
      <c r="F2" s="2"/>
      <c r="G2" s="2"/>
      <c r="H2" s="2"/>
      <c r="I2" s="2"/>
      <c r="J2" s="2"/>
      <c r="K2" s="2"/>
      <c r="L2" s="2"/>
      <c r="M2" s="2"/>
    </row>
    <row r="3" spans="1:13" x14ac:dyDescent="0.3">
      <c r="B3" t="s">
        <v>1</v>
      </c>
      <c r="C3" s="82"/>
      <c r="D3" s="82"/>
      <c r="E3" s="82"/>
      <c r="F3" s="82"/>
      <c r="G3" s="2"/>
      <c r="H3" s="2"/>
      <c r="I3" s="2"/>
      <c r="J3" s="2"/>
      <c r="K3" s="2"/>
      <c r="L3" s="2"/>
      <c r="M3" s="2"/>
    </row>
    <row r="4" spans="1:13" x14ac:dyDescent="0.3">
      <c r="F4" s="2"/>
      <c r="G4" s="2"/>
      <c r="H4" s="2"/>
      <c r="I4" s="2"/>
      <c r="J4" s="2"/>
      <c r="K4" s="2"/>
      <c r="L4" s="2"/>
      <c r="M4" s="2"/>
    </row>
    <row r="6" spans="1:13" x14ac:dyDescent="0.3">
      <c r="A6" s="12" t="s">
        <v>12</v>
      </c>
      <c r="B6" s="79" t="s">
        <v>13</v>
      </c>
      <c r="C6" s="80"/>
      <c r="D6" s="81"/>
    </row>
    <row r="8" spans="1:13" ht="18" x14ac:dyDescent="0.35">
      <c r="A8" s="13" t="s">
        <v>14</v>
      </c>
      <c r="B8" s="13"/>
      <c r="C8" s="14"/>
      <c r="D8" s="14"/>
    </row>
    <row r="9" spans="1:13" x14ac:dyDescent="0.3">
      <c r="A9" s="15" t="s">
        <v>15</v>
      </c>
      <c r="B9" s="15" t="s">
        <v>103</v>
      </c>
      <c r="D9" s="16"/>
    </row>
    <row r="10" spans="1:13" x14ac:dyDescent="0.3">
      <c r="A10" s="3" t="s">
        <v>102</v>
      </c>
      <c r="B10" s="10">
        <f>'Algemene implementatiekosten'!E13</f>
        <v>0</v>
      </c>
    </row>
    <row r="11" spans="1:13" x14ac:dyDescent="0.3">
      <c r="A11" s="3" t="s">
        <v>17</v>
      </c>
      <c r="B11" s="10">
        <f>'Implementatiekosten deelnemer'!D35</f>
        <v>0</v>
      </c>
    </row>
    <row r="12" spans="1:13" x14ac:dyDescent="0.3">
      <c r="A12" s="3" t="s">
        <v>18</v>
      </c>
      <c r="B12" s="10">
        <f>'Jaarlijkse kosten'!G69</f>
        <v>0</v>
      </c>
    </row>
    <row r="13" spans="1:13" ht="15" thickBot="1" x14ac:dyDescent="0.35">
      <c r="A13" s="7" t="s">
        <v>16</v>
      </c>
      <c r="B13" s="8">
        <f>Verrekenprijzen!E42</f>
        <v>0</v>
      </c>
    </row>
    <row r="14" spans="1:13" ht="15" thickTop="1" x14ac:dyDescent="0.3">
      <c r="A14" s="17" t="s">
        <v>8</v>
      </c>
      <c r="B14" s="18">
        <f>SUM(B10:B13)</f>
        <v>0</v>
      </c>
    </row>
  </sheetData>
  <sheetProtection algorithmName="SHA-512" hashValue="fCcBmKl/qpQUBEB+6w8LyJ4tGcjsXX6HjkUfA8H6MUucfsbum/Dg+QBdVJtbCJWaDgiSFd/sZSZ+KQkTIfKhJA==" saltValue="0lE0s9hYtZVvxiR6qvqmnw==" spinCount="100000" sheet="1" objects="1" scenarios="1"/>
  <mergeCells count="2">
    <mergeCell ref="B6:D6"/>
    <mergeCell ref="C3:F3"/>
  </mergeCells>
  <pageMargins left="0.7" right="0.7" top="0.75" bottom="0.75" header="0.3" footer="0.3"/>
  <pageSetup paperSize="9"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D7147-0B55-4124-9ED3-F36023A40F0B}">
  <sheetPr>
    <pageSetUpPr fitToPage="1"/>
  </sheetPr>
  <dimension ref="B1:O13"/>
  <sheetViews>
    <sheetView workbookViewId="0">
      <selection activeCell="C14" sqref="C14"/>
    </sheetView>
  </sheetViews>
  <sheetFormatPr defaultRowHeight="14.4" x14ac:dyDescent="0.3"/>
  <cols>
    <col min="2" max="2" width="59.109375" customWidth="1"/>
    <col min="3" max="5" width="20.5546875" customWidth="1"/>
    <col min="6" max="6" width="14.88671875" customWidth="1"/>
    <col min="7" max="7" width="22.109375" customWidth="1"/>
    <col min="8" max="8" width="4.109375" customWidth="1"/>
    <col min="12" max="12" width="13.88671875" hidden="1" customWidth="1"/>
  </cols>
  <sheetData>
    <row r="1" spans="2:15" ht="23.4" x14ac:dyDescent="0.45">
      <c r="B1" s="1" t="s">
        <v>0</v>
      </c>
    </row>
    <row r="2" spans="2:15" ht="55.2" customHeight="1" x14ac:dyDescent="0.3">
      <c r="H2" s="2"/>
      <c r="I2" s="2"/>
      <c r="J2" s="2"/>
      <c r="K2" s="2"/>
      <c r="L2" s="2"/>
      <c r="M2" s="2"/>
      <c r="N2" s="2"/>
      <c r="O2" s="2"/>
    </row>
    <row r="3" spans="2:15" x14ac:dyDescent="0.3">
      <c r="B3" s="3" t="s">
        <v>1</v>
      </c>
      <c r="C3" s="89" t="str">
        <f>Kostenoverzicht!B6</f>
        <v>_</v>
      </c>
      <c r="D3" s="89"/>
      <c r="E3" s="89"/>
      <c r="F3" s="89"/>
      <c r="G3" s="89"/>
      <c r="H3" s="89"/>
      <c r="I3" s="2"/>
      <c r="J3" s="2"/>
      <c r="K3" s="2"/>
      <c r="L3" s="2"/>
      <c r="M3" s="2"/>
      <c r="N3" s="2"/>
      <c r="O3" s="2"/>
    </row>
    <row r="4" spans="2:15" x14ac:dyDescent="0.3">
      <c r="H4" s="2"/>
      <c r="I4" s="2"/>
      <c r="J4" s="2"/>
      <c r="K4" s="2"/>
      <c r="L4" s="2"/>
      <c r="M4" s="2"/>
      <c r="N4" s="2"/>
      <c r="O4" s="2"/>
    </row>
    <row r="5" spans="2:15" x14ac:dyDescent="0.3">
      <c r="B5" s="74" t="s">
        <v>104</v>
      </c>
      <c r="H5" s="2"/>
      <c r="I5" s="2"/>
      <c r="J5" s="2"/>
      <c r="K5" s="2"/>
      <c r="L5" s="2"/>
      <c r="M5" s="2"/>
      <c r="N5" s="2"/>
      <c r="O5" s="2"/>
    </row>
    <row r="6" spans="2:15" x14ac:dyDescent="0.3">
      <c r="H6" s="2"/>
      <c r="I6" s="2"/>
      <c r="J6" s="2"/>
      <c r="K6" s="2"/>
      <c r="L6" s="2"/>
      <c r="M6" s="2"/>
      <c r="N6" s="2"/>
      <c r="O6" s="2"/>
    </row>
    <row r="7" spans="2:15" ht="18" x14ac:dyDescent="0.35">
      <c r="B7" s="4" t="s">
        <v>105</v>
      </c>
      <c r="H7" s="5"/>
      <c r="I7" s="5"/>
      <c r="J7" s="5"/>
      <c r="K7" s="5"/>
      <c r="L7" s="5"/>
      <c r="M7" s="5"/>
      <c r="N7" s="5"/>
    </row>
    <row r="8" spans="2:15" x14ac:dyDescent="0.3">
      <c r="B8" s="6"/>
    </row>
    <row r="9" spans="2:15" x14ac:dyDescent="0.3">
      <c r="B9" s="20" t="s">
        <v>4</v>
      </c>
      <c r="C9" s="20" t="s">
        <v>5</v>
      </c>
      <c r="D9" s="33" t="s">
        <v>50</v>
      </c>
      <c r="E9" s="33" t="s">
        <v>52</v>
      </c>
      <c r="F9" s="90" t="s">
        <v>11</v>
      </c>
      <c r="G9" s="91"/>
      <c r="H9" s="92"/>
    </row>
    <row r="10" spans="2:15" ht="67.2" customHeight="1" x14ac:dyDescent="0.3">
      <c r="B10" s="35" t="s">
        <v>3</v>
      </c>
      <c r="C10" s="19">
        <v>0</v>
      </c>
      <c r="D10" s="34">
        <v>50</v>
      </c>
      <c r="E10" s="36">
        <f>D10*C10</f>
        <v>0</v>
      </c>
      <c r="F10" s="86" t="s">
        <v>21</v>
      </c>
      <c r="G10" s="87"/>
      <c r="H10" s="88"/>
    </row>
    <row r="11" spans="2:15" x14ac:dyDescent="0.3">
      <c r="B11" s="35" t="s">
        <v>2</v>
      </c>
      <c r="C11" s="19">
        <v>0</v>
      </c>
      <c r="D11" s="34">
        <v>50</v>
      </c>
      <c r="E11" s="36">
        <f t="shared" ref="E11:E12" si="0">D11*C11</f>
        <v>0</v>
      </c>
      <c r="F11" s="83" t="s">
        <v>10</v>
      </c>
      <c r="G11" s="84"/>
      <c r="H11" s="85"/>
    </row>
    <row r="12" spans="2:15" ht="15" thickBot="1" x14ac:dyDescent="0.35">
      <c r="B12" s="35" t="s">
        <v>19</v>
      </c>
      <c r="C12" s="19">
        <v>0</v>
      </c>
      <c r="D12" s="39">
        <v>50</v>
      </c>
      <c r="E12" s="38">
        <f t="shared" si="0"/>
        <v>0</v>
      </c>
      <c r="F12" s="83" t="s">
        <v>19</v>
      </c>
      <c r="G12" s="84"/>
      <c r="H12" s="85"/>
    </row>
    <row r="13" spans="2:15" ht="15" thickTop="1" x14ac:dyDescent="0.3">
      <c r="B13" s="6" t="s">
        <v>20</v>
      </c>
      <c r="D13" s="9"/>
      <c r="E13" s="9">
        <f>SUM(E10:E12)</f>
        <v>0</v>
      </c>
    </row>
  </sheetData>
  <sheetProtection algorithmName="SHA-512" hashValue="4db4b56LDWZ1aMzkHc36Szi6EB8pqI5B+IKjrDuOluUSiUIqcYphxDd5xK/+fUUB+l8dhpC1UXqieOQm/yzKtg==" saltValue="Lrvq+Nj024b0pdyOtDju0g==" spinCount="100000" sheet="1" objects="1" scenarios="1"/>
  <mergeCells count="5">
    <mergeCell ref="F12:H12"/>
    <mergeCell ref="F10:H10"/>
    <mergeCell ref="C3:H3"/>
    <mergeCell ref="F11:H11"/>
    <mergeCell ref="F9:H9"/>
  </mergeCells>
  <pageMargins left="0.7" right="0.7" top="0.75" bottom="0.75" header="0.3" footer="0.3"/>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8046D-268A-4C8E-9FCE-A7C7AEA9F7CF}">
  <sheetPr>
    <pageSetUpPr fitToPage="1"/>
  </sheetPr>
  <dimension ref="A2:O91"/>
  <sheetViews>
    <sheetView workbookViewId="0">
      <selection activeCell="A37" sqref="A37:F37"/>
    </sheetView>
  </sheetViews>
  <sheetFormatPr defaultRowHeight="14.4" x14ac:dyDescent="0.3"/>
  <cols>
    <col min="1" max="1" width="47.5546875" bestFit="1" customWidth="1"/>
    <col min="2" max="2" width="26.33203125" customWidth="1"/>
    <col min="3" max="3" width="19.44140625" customWidth="1"/>
    <col min="4" max="4" width="14.88671875" customWidth="1"/>
    <col min="5" max="5" width="10.6640625" customWidth="1"/>
    <col min="6" max="6" width="21" customWidth="1"/>
    <col min="10" max="10" width="13.88671875" hidden="1" customWidth="1"/>
  </cols>
  <sheetData>
    <row r="2" spans="1:15" x14ac:dyDescent="0.3">
      <c r="F2" s="2"/>
      <c r="G2" s="2"/>
      <c r="H2" s="2"/>
      <c r="I2" s="2"/>
      <c r="J2" s="2"/>
      <c r="K2" s="2"/>
      <c r="L2" s="2"/>
      <c r="M2" s="2"/>
    </row>
    <row r="3" spans="1:15" x14ac:dyDescent="0.3">
      <c r="F3" s="2"/>
      <c r="G3" s="2"/>
      <c r="H3" s="2"/>
      <c r="I3" s="2"/>
      <c r="J3" s="2"/>
      <c r="K3" s="2"/>
      <c r="L3" s="2"/>
      <c r="M3" s="2"/>
    </row>
    <row r="4" spans="1:15" x14ac:dyDescent="0.3">
      <c r="F4" s="2"/>
      <c r="G4" s="2"/>
      <c r="H4" s="2"/>
      <c r="I4" s="2"/>
      <c r="J4" s="2"/>
      <c r="K4" s="2"/>
      <c r="L4" s="2"/>
      <c r="M4" s="2"/>
    </row>
    <row r="5" spans="1:15" x14ac:dyDescent="0.3">
      <c r="A5" s="3" t="s">
        <v>1</v>
      </c>
      <c r="B5" s="75" t="str">
        <f>Kostenoverzicht!$B$6</f>
        <v>_</v>
      </c>
      <c r="C5" s="76"/>
      <c r="D5" s="76"/>
      <c r="E5" s="76"/>
      <c r="F5" s="77"/>
      <c r="I5" s="2"/>
      <c r="J5" s="2"/>
      <c r="K5" s="2"/>
      <c r="L5" s="2"/>
      <c r="M5" s="2"/>
      <c r="N5" s="2"/>
      <c r="O5" s="2"/>
    </row>
    <row r="6" spans="1:15" x14ac:dyDescent="0.3">
      <c r="A6" s="74" t="s">
        <v>104</v>
      </c>
      <c r="F6" s="2"/>
      <c r="G6" s="2"/>
      <c r="H6" s="2"/>
      <c r="I6" s="2"/>
      <c r="J6" s="2"/>
      <c r="K6" s="2"/>
      <c r="L6" s="2"/>
      <c r="M6" s="2"/>
    </row>
    <row r="7" spans="1:15" ht="44.4" customHeight="1" x14ac:dyDescent="0.3">
      <c r="A7" s="93" t="s">
        <v>106</v>
      </c>
      <c r="B7" s="94"/>
      <c r="C7" s="94"/>
      <c r="D7" s="95"/>
      <c r="E7" s="25"/>
      <c r="F7" s="25"/>
      <c r="G7" s="2"/>
      <c r="H7" s="2"/>
      <c r="I7" s="2"/>
      <c r="J7" s="2"/>
      <c r="K7" s="2"/>
      <c r="L7" s="2"/>
      <c r="M7" s="2"/>
    </row>
    <row r="8" spans="1:15" x14ac:dyDescent="0.3">
      <c r="A8" s="26" t="s">
        <v>51</v>
      </c>
      <c r="B8" s="24" t="s">
        <v>5</v>
      </c>
      <c r="C8" s="24" t="s">
        <v>50</v>
      </c>
      <c r="D8" s="24" t="s">
        <v>52</v>
      </c>
      <c r="E8" s="2"/>
      <c r="F8" s="2"/>
      <c r="G8" s="2"/>
      <c r="H8" s="2"/>
      <c r="I8" s="2"/>
      <c r="J8" s="2"/>
      <c r="K8" s="2"/>
    </row>
    <row r="9" spans="1:15" x14ac:dyDescent="0.3">
      <c r="A9" s="23" t="s">
        <v>22</v>
      </c>
      <c r="B9" s="21">
        <v>0</v>
      </c>
      <c r="C9" s="98">
        <v>50</v>
      </c>
      <c r="D9" s="22">
        <f>B9*$C$9</f>
        <v>0</v>
      </c>
      <c r="E9" s="2"/>
      <c r="F9" s="2"/>
      <c r="G9" s="2"/>
      <c r="H9" s="2"/>
      <c r="I9" s="2"/>
      <c r="J9" s="2"/>
      <c r="K9" s="2"/>
    </row>
    <row r="10" spans="1:15" x14ac:dyDescent="0.3">
      <c r="A10" s="23" t="s">
        <v>23</v>
      </c>
      <c r="B10" s="21">
        <v>0</v>
      </c>
      <c r="C10" s="98"/>
      <c r="D10" s="22">
        <f t="shared" ref="D10:D34" si="0">B10*$C$9</f>
        <v>0</v>
      </c>
      <c r="E10" s="2"/>
      <c r="F10" s="2"/>
      <c r="G10" s="2"/>
      <c r="H10" s="2"/>
      <c r="I10" s="2"/>
      <c r="J10" s="2"/>
      <c r="K10" s="2"/>
    </row>
    <row r="11" spans="1:15" x14ac:dyDescent="0.3">
      <c r="A11" s="23" t="s">
        <v>24</v>
      </c>
      <c r="B11" s="21">
        <v>0</v>
      </c>
      <c r="C11" s="98"/>
      <c r="D11" s="22">
        <f t="shared" si="0"/>
        <v>0</v>
      </c>
      <c r="E11" s="2"/>
      <c r="F11" s="2"/>
      <c r="G11" s="2"/>
      <c r="H11" s="2"/>
      <c r="I11" s="2"/>
      <c r="J11" s="2"/>
      <c r="K11" s="2"/>
    </row>
    <row r="12" spans="1:15" x14ac:dyDescent="0.3">
      <c r="A12" s="23" t="s">
        <v>25</v>
      </c>
      <c r="B12" s="21">
        <v>0</v>
      </c>
      <c r="C12" s="98"/>
      <c r="D12" s="22">
        <f t="shared" si="0"/>
        <v>0</v>
      </c>
      <c r="E12" s="2"/>
      <c r="F12" s="2"/>
      <c r="G12" s="2"/>
      <c r="H12" s="2"/>
      <c r="I12" s="2"/>
      <c r="J12" s="2"/>
      <c r="K12" s="2"/>
    </row>
    <row r="13" spans="1:15" x14ac:dyDescent="0.3">
      <c r="A13" s="23" t="s">
        <v>26</v>
      </c>
      <c r="B13" s="21">
        <v>0</v>
      </c>
      <c r="C13" s="98"/>
      <c r="D13" s="22">
        <f t="shared" si="0"/>
        <v>0</v>
      </c>
      <c r="E13" s="2"/>
      <c r="F13" s="2"/>
      <c r="G13" s="2"/>
      <c r="H13" s="2"/>
      <c r="I13" s="2"/>
      <c r="J13" s="2"/>
      <c r="K13" s="2"/>
    </row>
    <row r="14" spans="1:15" x14ac:dyDescent="0.3">
      <c r="A14" s="23" t="s">
        <v>27</v>
      </c>
      <c r="B14" s="21">
        <v>0</v>
      </c>
      <c r="C14" s="98"/>
      <c r="D14" s="22">
        <f t="shared" si="0"/>
        <v>0</v>
      </c>
      <c r="E14" s="2"/>
      <c r="F14" s="2"/>
      <c r="G14" s="2"/>
      <c r="H14" s="2"/>
      <c r="I14" s="2"/>
      <c r="J14" s="2"/>
      <c r="K14" s="2"/>
    </row>
    <row r="15" spans="1:15" x14ac:dyDescent="0.3">
      <c r="A15" s="23" t="s">
        <v>28</v>
      </c>
      <c r="B15" s="21">
        <v>0</v>
      </c>
      <c r="C15" s="98"/>
      <c r="D15" s="22">
        <f t="shared" si="0"/>
        <v>0</v>
      </c>
      <c r="E15" s="2"/>
      <c r="F15" s="2"/>
      <c r="G15" s="2"/>
      <c r="H15" s="2"/>
      <c r="I15" s="2"/>
      <c r="J15" s="2"/>
      <c r="K15" s="2"/>
    </row>
    <row r="16" spans="1:15" x14ac:dyDescent="0.3">
      <c r="A16" s="23" t="s">
        <v>29</v>
      </c>
      <c r="B16" s="21">
        <v>0</v>
      </c>
      <c r="C16" s="98"/>
      <c r="D16" s="22">
        <f t="shared" si="0"/>
        <v>0</v>
      </c>
      <c r="E16" s="2"/>
      <c r="F16" s="2"/>
      <c r="G16" s="2"/>
      <c r="H16" s="2"/>
      <c r="I16" s="2"/>
      <c r="J16" s="2"/>
      <c r="K16" s="2"/>
    </row>
    <row r="17" spans="1:11" x14ac:dyDescent="0.3">
      <c r="A17" s="23" t="s">
        <v>30</v>
      </c>
      <c r="B17" s="21">
        <v>0</v>
      </c>
      <c r="C17" s="98"/>
      <c r="D17" s="22">
        <f t="shared" si="0"/>
        <v>0</v>
      </c>
      <c r="E17" s="2"/>
      <c r="F17" s="2"/>
      <c r="G17" s="2"/>
      <c r="H17" s="2"/>
      <c r="I17" s="2"/>
      <c r="J17" s="2"/>
      <c r="K17" s="2"/>
    </row>
    <row r="18" spans="1:11" x14ac:dyDescent="0.3">
      <c r="A18" s="23" t="s">
        <v>31</v>
      </c>
      <c r="B18" s="21">
        <v>0</v>
      </c>
      <c r="C18" s="98"/>
      <c r="D18" s="22">
        <f t="shared" si="0"/>
        <v>0</v>
      </c>
      <c r="E18" s="2"/>
      <c r="F18" s="2"/>
      <c r="G18" s="2"/>
      <c r="H18" s="2"/>
      <c r="I18" s="2"/>
      <c r="J18" s="2"/>
      <c r="K18" s="2"/>
    </row>
    <row r="19" spans="1:11" x14ac:dyDescent="0.3">
      <c r="A19" s="23" t="s">
        <v>32</v>
      </c>
      <c r="B19" s="21">
        <v>0</v>
      </c>
      <c r="C19" s="98"/>
      <c r="D19" s="22">
        <f t="shared" si="0"/>
        <v>0</v>
      </c>
      <c r="E19" s="2"/>
      <c r="F19" s="2"/>
      <c r="G19" s="2"/>
      <c r="H19" s="2"/>
      <c r="I19" s="2"/>
      <c r="J19" s="2"/>
      <c r="K19" s="2"/>
    </row>
    <row r="20" spans="1:11" x14ac:dyDescent="0.3">
      <c r="A20" s="23" t="s">
        <v>33</v>
      </c>
      <c r="B20" s="21">
        <v>0</v>
      </c>
      <c r="C20" s="98"/>
      <c r="D20" s="22">
        <f t="shared" si="0"/>
        <v>0</v>
      </c>
      <c r="E20" s="2"/>
      <c r="F20" s="2"/>
      <c r="G20" s="2"/>
      <c r="H20" s="2"/>
      <c r="I20" s="2"/>
      <c r="J20" s="2"/>
      <c r="K20" s="2"/>
    </row>
    <row r="21" spans="1:11" x14ac:dyDescent="0.3">
      <c r="A21" s="23" t="s">
        <v>34</v>
      </c>
      <c r="B21" s="21">
        <v>0</v>
      </c>
      <c r="C21" s="98"/>
      <c r="D21" s="22">
        <f t="shared" si="0"/>
        <v>0</v>
      </c>
      <c r="E21" s="2"/>
      <c r="F21" s="2"/>
      <c r="G21" s="2"/>
      <c r="H21" s="2"/>
      <c r="I21" s="2"/>
      <c r="J21" s="2"/>
      <c r="K21" s="2"/>
    </row>
    <row r="22" spans="1:11" x14ac:dyDescent="0.3">
      <c r="A22" s="23" t="s">
        <v>35</v>
      </c>
      <c r="B22" s="21">
        <v>0</v>
      </c>
      <c r="C22" s="98"/>
      <c r="D22" s="22">
        <f t="shared" si="0"/>
        <v>0</v>
      </c>
      <c r="E22" s="2"/>
      <c r="F22" s="2"/>
      <c r="G22" s="2"/>
      <c r="H22" s="2"/>
      <c r="I22" s="2"/>
      <c r="J22" s="2"/>
      <c r="K22" s="2"/>
    </row>
    <row r="23" spans="1:11" x14ac:dyDescent="0.3">
      <c r="A23" s="23" t="s">
        <v>36</v>
      </c>
      <c r="B23" s="21">
        <v>0</v>
      </c>
      <c r="C23" s="98"/>
      <c r="D23" s="22">
        <f t="shared" si="0"/>
        <v>0</v>
      </c>
      <c r="E23" s="2"/>
      <c r="F23" s="2"/>
      <c r="G23" s="2"/>
      <c r="H23" s="2"/>
      <c r="I23" s="2"/>
      <c r="J23" s="2"/>
      <c r="K23" s="2"/>
    </row>
    <row r="24" spans="1:11" x14ac:dyDescent="0.3">
      <c r="A24" s="23" t="s">
        <v>37</v>
      </c>
      <c r="B24" s="21">
        <v>0</v>
      </c>
      <c r="C24" s="98"/>
      <c r="D24" s="22">
        <f t="shared" si="0"/>
        <v>0</v>
      </c>
      <c r="E24" s="2"/>
      <c r="F24" s="2"/>
      <c r="G24" s="2"/>
      <c r="H24" s="2"/>
      <c r="I24" s="2"/>
      <c r="J24" s="2"/>
      <c r="K24" s="2"/>
    </row>
    <row r="25" spans="1:11" x14ac:dyDescent="0.3">
      <c r="A25" s="23" t="s">
        <v>38</v>
      </c>
      <c r="B25" s="21">
        <v>0</v>
      </c>
      <c r="C25" s="98"/>
      <c r="D25" s="22">
        <f t="shared" si="0"/>
        <v>0</v>
      </c>
      <c r="E25" s="2"/>
      <c r="F25" s="2"/>
      <c r="G25" s="2"/>
      <c r="H25" s="2"/>
      <c r="I25" s="2"/>
      <c r="J25" s="2"/>
      <c r="K25" s="2"/>
    </row>
    <row r="26" spans="1:11" x14ac:dyDescent="0.3">
      <c r="A26" s="23" t="s">
        <v>39</v>
      </c>
      <c r="B26" s="21">
        <v>0</v>
      </c>
      <c r="C26" s="98"/>
      <c r="D26" s="22">
        <f t="shared" si="0"/>
        <v>0</v>
      </c>
      <c r="E26" s="2"/>
      <c r="F26" s="2"/>
      <c r="G26" s="2"/>
      <c r="H26" s="2"/>
      <c r="I26" s="2"/>
      <c r="J26" s="2"/>
      <c r="K26" s="2"/>
    </row>
    <row r="27" spans="1:11" x14ac:dyDescent="0.3">
      <c r="A27" s="23" t="s">
        <v>40</v>
      </c>
      <c r="B27" s="21">
        <v>0</v>
      </c>
      <c r="C27" s="98"/>
      <c r="D27" s="22">
        <f t="shared" si="0"/>
        <v>0</v>
      </c>
      <c r="E27" s="2"/>
      <c r="F27" s="2"/>
      <c r="G27" s="2"/>
      <c r="H27" s="2"/>
      <c r="I27" s="2"/>
      <c r="J27" s="2"/>
      <c r="K27" s="2"/>
    </row>
    <row r="28" spans="1:11" x14ac:dyDescent="0.3">
      <c r="A28" s="23" t="s">
        <v>41</v>
      </c>
      <c r="B28" s="21">
        <v>0</v>
      </c>
      <c r="C28" s="98"/>
      <c r="D28" s="22">
        <f t="shared" si="0"/>
        <v>0</v>
      </c>
      <c r="E28" s="2"/>
      <c r="F28" s="2"/>
      <c r="G28" s="2"/>
      <c r="H28" s="2"/>
      <c r="I28" s="2"/>
      <c r="J28" s="2"/>
      <c r="K28" s="2"/>
    </row>
    <row r="29" spans="1:11" x14ac:dyDescent="0.3">
      <c r="A29" s="23" t="s">
        <v>42</v>
      </c>
      <c r="B29" s="21">
        <v>0</v>
      </c>
      <c r="C29" s="98"/>
      <c r="D29" s="22">
        <f t="shared" si="0"/>
        <v>0</v>
      </c>
      <c r="E29" s="2"/>
      <c r="F29" s="2"/>
      <c r="G29" s="2"/>
      <c r="H29" s="2"/>
      <c r="I29" s="2"/>
      <c r="J29" s="2"/>
      <c r="K29" s="2"/>
    </row>
    <row r="30" spans="1:11" x14ac:dyDescent="0.3">
      <c r="A30" s="23" t="s">
        <v>43</v>
      </c>
      <c r="B30" s="21">
        <v>0</v>
      </c>
      <c r="C30" s="98"/>
      <c r="D30" s="22">
        <f t="shared" si="0"/>
        <v>0</v>
      </c>
      <c r="E30" s="2"/>
      <c r="F30" s="2"/>
      <c r="G30" s="2"/>
      <c r="H30" s="2"/>
      <c r="I30" s="2"/>
      <c r="J30" s="2"/>
      <c r="K30" s="2"/>
    </row>
    <row r="31" spans="1:11" x14ac:dyDescent="0.3">
      <c r="A31" s="23" t="s">
        <v>44</v>
      </c>
      <c r="B31" s="21">
        <v>0</v>
      </c>
      <c r="C31" s="98"/>
      <c r="D31" s="22">
        <f t="shared" si="0"/>
        <v>0</v>
      </c>
      <c r="E31" s="2"/>
      <c r="F31" s="2"/>
      <c r="G31" s="2"/>
      <c r="H31" s="2"/>
      <c r="I31" s="2"/>
      <c r="J31" s="2"/>
      <c r="K31" s="2"/>
    </row>
    <row r="32" spans="1:11" x14ac:dyDescent="0.3">
      <c r="A32" s="23" t="s">
        <v>45</v>
      </c>
      <c r="B32" s="21">
        <v>0</v>
      </c>
      <c r="C32" s="98"/>
      <c r="D32" s="22">
        <f t="shared" si="0"/>
        <v>0</v>
      </c>
      <c r="E32" s="2"/>
      <c r="F32" s="2"/>
      <c r="G32" s="2"/>
      <c r="H32" s="2"/>
      <c r="I32" s="2"/>
      <c r="J32" s="2"/>
      <c r="K32" s="2"/>
    </row>
    <row r="33" spans="1:13" x14ac:dyDescent="0.3">
      <c r="A33" s="23" t="s">
        <v>46</v>
      </c>
      <c r="B33" s="21">
        <v>0</v>
      </c>
      <c r="C33" s="98"/>
      <c r="D33" s="22">
        <f t="shared" si="0"/>
        <v>0</v>
      </c>
      <c r="E33" s="2"/>
      <c r="F33" s="2"/>
      <c r="G33" s="2"/>
      <c r="H33" s="2"/>
      <c r="I33" s="2"/>
      <c r="J33" s="2"/>
      <c r="K33" s="2"/>
    </row>
    <row r="34" spans="1:13" ht="15" thickBot="1" x14ac:dyDescent="0.35">
      <c r="A34" s="23" t="s">
        <v>47</v>
      </c>
      <c r="B34" s="21">
        <v>0</v>
      </c>
      <c r="C34" s="99"/>
      <c r="D34" s="27">
        <f t="shared" si="0"/>
        <v>0</v>
      </c>
      <c r="E34" s="2"/>
      <c r="F34" s="2"/>
      <c r="G34" s="2"/>
      <c r="H34" s="2"/>
      <c r="I34" s="2"/>
      <c r="J34" s="2"/>
      <c r="K34" s="2"/>
    </row>
    <row r="35" spans="1:13" ht="15" thickTop="1" x14ac:dyDescent="0.3">
      <c r="C35" s="6" t="s">
        <v>8</v>
      </c>
      <c r="D35" s="9">
        <f>SUM(D9:D34)</f>
        <v>0</v>
      </c>
      <c r="F35" s="2"/>
      <c r="G35" s="2"/>
      <c r="H35" s="2"/>
      <c r="I35" s="2"/>
      <c r="J35" s="2"/>
      <c r="K35" s="2"/>
      <c r="L35" s="2"/>
      <c r="M35" s="2"/>
    </row>
    <row r="37" spans="1:13" ht="41.4" customHeight="1" x14ac:dyDescent="0.3">
      <c r="A37" s="100" t="s">
        <v>109</v>
      </c>
      <c r="B37" s="101"/>
      <c r="C37" s="101"/>
      <c r="D37" s="101"/>
      <c r="E37" s="101"/>
      <c r="F37" s="101"/>
    </row>
    <row r="38" spans="1:13" ht="27.6" customHeight="1" x14ac:dyDescent="0.3">
      <c r="A38" s="32" t="s">
        <v>51</v>
      </c>
      <c r="B38" s="28" t="s">
        <v>49</v>
      </c>
      <c r="C38" s="29" t="s">
        <v>5</v>
      </c>
      <c r="D38" s="30" t="s">
        <v>6</v>
      </c>
      <c r="E38" s="31" t="s">
        <v>50</v>
      </c>
      <c r="F38" s="31" t="s">
        <v>48</v>
      </c>
    </row>
    <row r="39" spans="1:13" x14ac:dyDescent="0.3">
      <c r="A39" s="96" t="s">
        <v>22</v>
      </c>
      <c r="B39" s="37">
        <v>1</v>
      </c>
      <c r="C39" s="21">
        <v>1</v>
      </c>
      <c r="D39" s="40">
        <v>3</v>
      </c>
      <c r="E39" s="98">
        <v>5</v>
      </c>
      <c r="F39" s="22">
        <f>C39*D39*$E$39</f>
        <v>15</v>
      </c>
    </row>
    <row r="40" spans="1:13" x14ac:dyDescent="0.3">
      <c r="A40" s="97"/>
      <c r="B40" s="37">
        <v>2</v>
      </c>
      <c r="C40" s="21">
        <v>0</v>
      </c>
      <c r="D40" s="40">
        <v>1</v>
      </c>
      <c r="E40" s="98"/>
      <c r="F40" s="22">
        <f t="shared" ref="F40:F90" si="1">C40*D40*$E$39</f>
        <v>0</v>
      </c>
    </row>
    <row r="41" spans="1:13" x14ac:dyDescent="0.3">
      <c r="A41" s="96" t="s">
        <v>23</v>
      </c>
      <c r="B41" s="37">
        <v>1</v>
      </c>
      <c r="C41" s="21">
        <v>0</v>
      </c>
      <c r="D41" s="40">
        <v>13</v>
      </c>
      <c r="E41" s="98"/>
      <c r="F41" s="22">
        <f t="shared" si="1"/>
        <v>0</v>
      </c>
    </row>
    <row r="42" spans="1:13" x14ac:dyDescent="0.3">
      <c r="A42" s="97"/>
      <c r="B42" s="37">
        <v>2</v>
      </c>
      <c r="C42" s="21">
        <v>0</v>
      </c>
      <c r="D42" s="40">
        <v>0</v>
      </c>
      <c r="E42" s="98"/>
      <c r="F42" s="22">
        <f t="shared" si="1"/>
        <v>0</v>
      </c>
    </row>
    <row r="43" spans="1:13" x14ac:dyDescent="0.3">
      <c r="A43" s="96" t="s">
        <v>24</v>
      </c>
      <c r="B43" s="37">
        <v>1</v>
      </c>
      <c r="C43" s="21">
        <v>0</v>
      </c>
      <c r="D43" s="40">
        <v>3</v>
      </c>
      <c r="E43" s="98"/>
      <c r="F43" s="22">
        <f t="shared" si="1"/>
        <v>0</v>
      </c>
    </row>
    <row r="44" spans="1:13" x14ac:dyDescent="0.3">
      <c r="A44" s="97"/>
      <c r="B44" s="37">
        <v>2</v>
      </c>
      <c r="C44" s="21">
        <v>0</v>
      </c>
      <c r="D44" s="40">
        <v>3</v>
      </c>
      <c r="E44" s="98"/>
      <c r="F44" s="22">
        <f t="shared" si="1"/>
        <v>0</v>
      </c>
    </row>
    <row r="45" spans="1:13" x14ac:dyDescent="0.3">
      <c r="A45" s="96" t="s">
        <v>25</v>
      </c>
      <c r="B45" s="37">
        <v>1</v>
      </c>
      <c r="C45" s="21">
        <v>0</v>
      </c>
      <c r="D45" s="40">
        <v>18</v>
      </c>
      <c r="E45" s="98"/>
      <c r="F45" s="22">
        <f t="shared" si="1"/>
        <v>0</v>
      </c>
    </row>
    <row r="46" spans="1:13" x14ac:dyDescent="0.3">
      <c r="A46" s="97"/>
      <c r="B46" s="37">
        <v>2</v>
      </c>
      <c r="C46" s="21">
        <v>0</v>
      </c>
      <c r="D46" s="40">
        <v>12</v>
      </c>
      <c r="E46" s="98"/>
      <c r="F46" s="22">
        <f t="shared" si="1"/>
        <v>0</v>
      </c>
    </row>
    <row r="47" spans="1:13" x14ac:dyDescent="0.3">
      <c r="A47" s="96" t="s">
        <v>26</v>
      </c>
      <c r="B47" s="37">
        <v>1</v>
      </c>
      <c r="C47" s="21">
        <v>0</v>
      </c>
      <c r="D47" s="40">
        <v>7</v>
      </c>
      <c r="E47" s="98"/>
      <c r="F47" s="22">
        <f t="shared" si="1"/>
        <v>0</v>
      </c>
    </row>
    <row r="48" spans="1:13" x14ac:dyDescent="0.3">
      <c r="A48" s="97"/>
      <c r="B48" s="37">
        <v>2</v>
      </c>
      <c r="C48" s="21">
        <v>0</v>
      </c>
      <c r="D48" s="40">
        <v>2</v>
      </c>
      <c r="E48" s="98"/>
      <c r="F48" s="22">
        <f t="shared" si="1"/>
        <v>0</v>
      </c>
    </row>
    <row r="49" spans="1:6" x14ac:dyDescent="0.3">
      <c r="A49" s="96" t="s">
        <v>27</v>
      </c>
      <c r="B49" s="37">
        <v>1</v>
      </c>
      <c r="C49" s="21">
        <v>0</v>
      </c>
      <c r="D49" s="40">
        <v>5</v>
      </c>
      <c r="E49" s="98"/>
      <c r="F49" s="22">
        <f t="shared" si="1"/>
        <v>0</v>
      </c>
    </row>
    <row r="50" spans="1:6" x14ac:dyDescent="0.3">
      <c r="A50" s="97"/>
      <c r="B50" s="37">
        <v>2</v>
      </c>
      <c r="C50" s="21">
        <v>0</v>
      </c>
      <c r="D50" s="40">
        <v>6</v>
      </c>
      <c r="E50" s="98"/>
      <c r="F50" s="22">
        <f t="shared" si="1"/>
        <v>0</v>
      </c>
    </row>
    <row r="51" spans="1:6" x14ac:dyDescent="0.3">
      <c r="A51" s="96" t="s">
        <v>28</v>
      </c>
      <c r="B51" s="37">
        <v>1</v>
      </c>
      <c r="C51" s="21">
        <v>0</v>
      </c>
      <c r="D51" s="40">
        <v>32</v>
      </c>
      <c r="E51" s="98"/>
      <c r="F51" s="22">
        <f t="shared" si="1"/>
        <v>0</v>
      </c>
    </row>
    <row r="52" spans="1:6" x14ac:dyDescent="0.3">
      <c r="A52" s="97"/>
      <c r="B52" s="37">
        <v>2</v>
      </c>
      <c r="C52" s="21">
        <v>0</v>
      </c>
      <c r="D52" s="40">
        <v>6</v>
      </c>
      <c r="E52" s="98"/>
      <c r="F52" s="22">
        <f t="shared" si="1"/>
        <v>0</v>
      </c>
    </row>
    <row r="53" spans="1:6" x14ac:dyDescent="0.3">
      <c r="A53" s="96" t="s">
        <v>29</v>
      </c>
      <c r="B53" s="37">
        <v>1</v>
      </c>
      <c r="C53" s="21">
        <v>0</v>
      </c>
      <c r="D53" s="40">
        <v>2</v>
      </c>
      <c r="E53" s="98"/>
      <c r="F53" s="22">
        <f t="shared" si="1"/>
        <v>0</v>
      </c>
    </row>
    <row r="54" spans="1:6" x14ac:dyDescent="0.3">
      <c r="A54" s="97"/>
      <c r="B54" s="37">
        <v>2</v>
      </c>
      <c r="C54" s="21">
        <v>0</v>
      </c>
      <c r="D54" s="40">
        <v>0</v>
      </c>
      <c r="E54" s="98"/>
      <c r="F54" s="22">
        <f t="shared" si="1"/>
        <v>0</v>
      </c>
    </row>
    <row r="55" spans="1:6" x14ac:dyDescent="0.3">
      <c r="A55" s="96" t="s">
        <v>30</v>
      </c>
      <c r="B55" s="37">
        <v>1</v>
      </c>
      <c r="C55" s="21">
        <v>1</v>
      </c>
      <c r="D55" s="40">
        <v>16</v>
      </c>
      <c r="E55" s="98"/>
      <c r="F55" s="22">
        <f t="shared" si="1"/>
        <v>80</v>
      </c>
    </row>
    <row r="56" spans="1:6" x14ac:dyDescent="0.3">
      <c r="A56" s="97"/>
      <c r="B56" s="37">
        <v>2</v>
      </c>
      <c r="C56" s="21">
        <v>0</v>
      </c>
      <c r="D56" s="40">
        <v>0</v>
      </c>
      <c r="E56" s="98"/>
      <c r="F56" s="22">
        <f t="shared" si="1"/>
        <v>0</v>
      </c>
    </row>
    <row r="57" spans="1:6" x14ac:dyDescent="0.3">
      <c r="A57" s="96" t="s">
        <v>31</v>
      </c>
      <c r="B57" s="37">
        <v>1</v>
      </c>
      <c r="C57" s="21">
        <v>0</v>
      </c>
      <c r="D57" s="40">
        <v>11</v>
      </c>
      <c r="E57" s="98"/>
      <c r="F57" s="22">
        <f t="shared" si="1"/>
        <v>0</v>
      </c>
    </row>
    <row r="58" spans="1:6" x14ac:dyDescent="0.3">
      <c r="A58" s="97"/>
      <c r="B58" s="37">
        <v>2</v>
      </c>
      <c r="C58" s="21">
        <v>0</v>
      </c>
      <c r="D58" s="40">
        <v>0</v>
      </c>
      <c r="E58" s="98"/>
      <c r="F58" s="22">
        <f t="shared" si="1"/>
        <v>0</v>
      </c>
    </row>
    <row r="59" spans="1:6" x14ac:dyDescent="0.3">
      <c r="A59" s="96" t="s">
        <v>32</v>
      </c>
      <c r="B59" s="37">
        <v>1</v>
      </c>
      <c r="C59" s="21">
        <v>0</v>
      </c>
      <c r="D59" s="40">
        <v>3</v>
      </c>
      <c r="E59" s="98"/>
      <c r="F59" s="22">
        <f t="shared" si="1"/>
        <v>0</v>
      </c>
    </row>
    <row r="60" spans="1:6" x14ac:dyDescent="0.3">
      <c r="A60" s="97"/>
      <c r="B60" s="37">
        <v>2</v>
      </c>
      <c r="C60" s="21">
        <v>0</v>
      </c>
      <c r="D60" s="40">
        <v>4</v>
      </c>
      <c r="E60" s="98"/>
      <c r="F60" s="22">
        <f t="shared" si="1"/>
        <v>0</v>
      </c>
    </row>
    <row r="61" spans="1:6" x14ac:dyDescent="0.3">
      <c r="A61" s="96" t="s">
        <v>33</v>
      </c>
      <c r="B61" s="37">
        <v>1</v>
      </c>
      <c r="C61" s="21">
        <v>0</v>
      </c>
      <c r="D61" s="40">
        <v>12</v>
      </c>
      <c r="E61" s="98"/>
      <c r="F61" s="22">
        <f t="shared" si="1"/>
        <v>0</v>
      </c>
    </row>
    <row r="62" spans="1:6" x14ac:dyDescent="0.3">
      <c r="A62" s="97"/>
      <c r="B62" s="37">
        <v>2</v>
      </c>
      <c r="C62" s="21">
        <v>0</v>
      </c>
      <c r="D62" s="40">
        <v>1</v>
      </c>
      <c r="E62" s="98"/>
      <c r="F62" s="22">
        <f t="shared" si="1"/>
        <v>0</v>
      </c>
    </row>
    <row r="63" spans="1:6" x14ac:dyDescent="0.3">
      <c r="A63" s="96" t="s">
        <v>34</v>
      </c>
      <c r="B63" s="37">
        <v>1</v>
      </c>
      <c r="C63" s="21">
        <v>0</v>
      </c>
      <c r="D63" s="40">
        <v>8</v>
      </c>
      <c r="E63" s="98"/>
      <c r="F63" s="22">
        <f t="shared" si="1"/>
        <v>0</v>
      </c>
    </row>
    <row r="64" spans="1:6" x14ac:dyDescent="0.3">
      <c r="A64" s="97"/>
      <c r="B64" s="37">
        <v>2</v>
      </c>
      <c r="C64" s="21">
        <v>1</v>
      </c>
      <c r="D64" s="40">
        <v>3</v>
      </c>
      <c r="E64" s="98"/>
      <c r="F64" s="22">
        <f t="shared" si="1"/>
        <v>15</v>
      </c>
    </row>
    <row r="65" spans="1:6" x14ac:dyDescent="0.3">
      <c r="A65" s="96" t="s">
        <v>35</v>
      </c>
      <c r="B65" s="37">
        <v>1</v>
      </c>
      <c r="C65" s="21">
        <v>0</v>
      </c>
      <c r="D65" s="40">
        <v>6</v>
      </c>
      <c r="E65" s="98"/>
      <c r="F65" s="22">
        <f t="shared" si="1"/>
        <v>0</v>
      </c>
    </row>
    <row r="66" spans="1:6" x14ac:dyDescent="0.3">
      <c r="A66" s="97"/>
      <c r="B66" s="37">
        <v>2</v>
      </c>
      <c r="C66" s="21">
        <v>0</v>
      </c>
      <c r="D66" s="40">
        <v>0</v>
      </c>
      <c r="E66" s="98"/>
      <c r="F66" s="22">
        <f t="shared" si="1"/>
        <v>0</v>
      </c>
    </row>
    <row r="67" spans="1:6" x14ac:dyDescent="0.3">
      <c r="A67" s="96" t="s">
        <v>36</v>
      </c>
      <c r="B67" s="37">
        <v>1</v>
      </c>
      <c r="C67" s="21">
        <v>0</v>
      </c>
      <c r="D67" s="40">
        <v>8</v>
      </c>
      <c r="E67" s="98"/>
      <c r="F67" s="22">
        <f t="shared" si="1"/>
        <v>0</v>
      </c>
    </row>
    <row r="68" spans="1:6" x14ac:dyDescent="0.3">
      <c r="A68" s="97"/>
      <c r="B68" s="37">
        <v>2</v>
      </c>
      <c r="C68" s="21">
        <v>0</v>
      </c>
      <c r="D68" s="40">
        <v>2</v>
      </c>
      <c r="E68" s="98"/>
      <c r="F68" s="22">
        <f t="shared" si="1"/>
        <v>0</v>
      </c>
    </row>
    <row r="69" spans="1:6" x14ac:dyDescent="0.3">
      <c r="A69" s="96" t="s">
        <v>37</v>
      </c>
      <c r="B69" s="37">
        <v>1</v>
      </c>
      <c r="C69" s="21">
        <v>0</v>
      </c>
      <c r="D69" s="40">
        <v>14</v>
      </c>
      <c r="E69" s="98"/>
      <c r="F69" s="22">
        <f t="shared" si="1"/>
        <v>0</v>
      </c>
    </row>
    <row r="70" spans="1:6" x14ac:dyDescent="0.3">
      <c r="A70" s="97"/>
      <c r="B70" s="37">
        <v>2</v>
      </c>
      <c r="C70" s="21">
        <v>0</v>
      </c>
      <c r="D70" s="40">
        <v>2</v>
      </c>
      <c r="E70" s="98"/>
      <c r="F70" s="22">
        <f t="shared" si="1"/>
        <v>0</v>
      </c>
    </row>
    <row r="71" spans="1:6" x14ac:dyDescent="0.3">
      <c r="A71" s="96" t="s">
        <v>38</v>
      </c>
      <c r="B71" s="37">
        <v>1</v>
      </c>
      <c r="C71" s="21">
        <v>0</v>
      </c>
      <c r="D71" s="40">
        <v>7</v>
      </c>
      <c r="E71" s="98"/>
      <c r="F71" s="22">
        <f t="shared" si="1"/>
        <v>0</v>
      </c>
    </row>
    <row r="72" spans="1:6" x14ac:dyDescent="0.3">
      <c r="A72" s="97"/>
      <c r="B72" s="37">
        <v>2</v>
      </c>
      <c r="C72" s="21">
        <v>0</v>
      </c>
      <c r="D72" s="40">
        <v>0</v>
      </c>
      <c r="E72" s="98"/>
      <c r="F72" s="22">
        <f t="shared" si="1"/>
        <v>0</v>
      </c>
    </row>
    <row r="73" spans="1:6" x14ac:dyDescent="0.3">
      <c r="A73" s="96" t="s">
        <v>39</v>
      </c>
      <c r="B73" s="37">
        <v>1</v>
      </c>
      <c r="C73" s="21">
        <v>0</v>
      </c>
      <c r="D73" s="40">
        <v>6</v>
      </c>
      <c r="E73" s="98"/>
      <c r="F73" s="22">
        <f t="shared" si="1"/>
        <v>0</v>
      </c>
    </row>
    <row r="74" spans="1:6" x14ac:dyDescent="0.3">
      <c r="A74" s="97"/>
      <c r="B74" s="37">
        <v>2</v>
      </c>
      <c r="C74" s="21">
        <v>0</v>
      </c>
      <c r="D74" s="40">
        <v>12</v>
      </c>
      <c r="E74" s="98"/>
      <c r="F74" s="22">
        <f t="shared" si="1"/>
        <v>0</v>
      </c>
    </row>
    <row r="75" spans="1:6" x14ac:dyDescent="0.3">
      <c r="A75" s="96" t="s">
        <v>40</v>
      </c>
      <c r="B75" s="37">
        <v>1</v>
      </c>
      <c r="C75" s="21">
        <v>0</v>
      </c>
      <c r="D75" s="40">
        <v>5</v>
      </c>
      <c r="E75" s="98"/>
      <c r="F75" s="22">
        <f t="shared" si="1"/>
        <v>0</v>
      </c>
    </row>
    <row r="76" spans="1:6" x14ac:dyDescent="0.3">
      <c r="A76" s="97"/>
      <c r="B76" s="37">
        <v>2</v>
      </c>
      <c r="C76" s="21">
        <v>0</v>
      </c>
      <c r="D76" s="40">
        <v>0</v>
      </c>
      <c r="E76" s="98"/>
      <c r="F76" s="22">
        <f t="shared" si="1"/>
        <v>0</v>
      </c>
    </row>
    <row r="77" spans="1:6" x14ac:dyDescent="0.3">
      <c r="A77" s="96" t="s">
        <v>41</v>
      </c>
      <c r="B77" s="37">
        <v>1</v>
      </c>
      <c r="C77" s="21">
        <v>0</v>
      </c>
      <c r="D77" s="40">
        <v>4</v>
      </c>
      <c r="E77" s="98"/>
      <c r="F77" s="22">
        <f t="shared" si="1"/>
        <v>0</v>
      </c>
    </row>
    <row r="78" spans="1:6" x14ac:dyDescent="0.3">
      <c r="A78" s="97"/>
      <c r="B78" s="37">
        <v>2</v>
      </c>
      <c r="C78" s="21">
        <v>0</v>
      </c>
      <c r="D78" s="40">
        <v>5</v>
      </c>
      <c r="E78" s="98"/>
      <c r="F78" s="22">
        <f t="shared" si="1"/>
        <v>0</v>
      </c>
    </row>
    <row r="79" spans="1:6" x14ac:dyDescent="0.3">
      <c r="A79" s="96" t="s">
        <v>42</v>
      </c>
      <c r="B79" s="37">
        <v>1</v>
      </c>
      <c r="C79" s="21">
        <v>0</v>
      </c>
      <c r="D79" s="40">
        <v>8</v>
      </c>
      <c r="E79" s="98"/>
      <c r="F79" s="22">
        <f t="shared" si="1"/>
        <v>0</v>
      </c>
    </row>
    <row r="80" spans="1:6" x14ac:dyDescent="0.3">
      <c r="A80" s="97"/>
      <c r="B80" s="37">
        <v>2</v>
      </c>
      <c r="C80" s="21">
        <v>0</v>
      </c>
      <c r="D80" s="40">
        <v>3</v>
      </c>
      <c r="E80" s="98"/>
      <c r="F80" s="22">
        <f t="shared" si="1"/>
        <v>0</v>
      </c>
    </row>
    <row r="81" spans="1:6" x14ac:dyDescent="0.3">
      <c r="A81" s="96" t="s">
        <v>43</v>
      </c>
      <c r="B81" s="37">
        <v>1</v>
      </c>
      <c r="C81" s="21">
        <v>0</v>
      </c>
      <c r="D81" s="40">
        <v>0</v>
      </c>
      <c r="E81" s="98"/>
      <c r="F81" s="22">
        <f t="shared" si="1"/>
        <v>0</v>
      </c>
    </row>
    <row r="82" spans="1:6" x14ac:dyDescent="0.3">
      <c r="A82" s="97"/>
      <c r="B82" s="37">
        <v>2</v>
      </c>
      <c r="C82" s="21">
        <v>0</v>
      </c>
      <c r="D82" s="40">
        <v>0</v>
      </c>
      <c r="E82" s="98"/>
      <c r="F82" s="22">
        <f t="shared" si="1"/>
        <v>0</v>
      </c>
    </row>
    <row r="83" spans="1:6" x14ac:dyDescent="0.3">
      <c r="A83" s="96" t="s">
        <v>44</v>
      </c>
      <c r="B83" s="37">
        <v>1</v>
      </c>
      <c r="C83" s="21">
        <v>0</v>
      </c>
      <c r="D83" s="40">
        <v>8</v>
      </c>
      <c r="E83" s="98"/>
      <c r="F83" s="22">
        <f t="shared" si="1"/>
        <v>0</v>
      </c>
    </row>
    <row r="84" spans="1:6" x14ac:dyDescent="0.3">
      <c r="A84" s="97"/>
      <c r="B84" s="37">
        <v>2</v>
      </c>
      <c r="C84" s="21">
        <v>0</v>
      </c>
      <c r="D84" s="40">
        <v>4</v>
      </c>
      <c r="E84" s="98"/>
      <c r="F84" s="22">
        <f t="shared" si="1"/>
        <v>0</v>
      </c>
    </row>
    <row r="85" spans="1:6" x14ac:dyDescent="0.3">
      <c r="A85" s="96" t="s">
        <v>45</v>
      </c>
      <c r="B85" s="37">
        <v>1</v>
      </c>
      <c r="C85" s="21">
        <v>0</v>
      </c>
      <c r="D85" s="40">
        <v>10</v>
      </c>
      <c r="E85" s="98"/>
      <c r="F85" s="22">
        <f t="shared" si="1"/>
        <v>0</v>
      </c>
    </row>
    <row r="86" spans="1:6" x14ac:dyDescent="0.3">
      <c r="A86" s="97"/>
      <c r="B86" s="37">
        <v>2</v>
      </c>
      <c r="C86" s="21">
        <v>0</v>
      </c>
      <c r="D86" s="40">
        <v>0</v>
      </c>
      <c r="E86" s="98"/>
      <c r="F86" s="22">
        <f t="shared" si="1"/>
        <v>0</v>
      </c>
    </row>
    <row r="87" spans="1:6" x14ac:dyDescent="0.3">
      <c r="A87" s="96" t="s">
        <v>46</v>
      </c>
      <c r="B87" s="37">
        <v>1</v>
      </c>
      <c r="C87" s="21">
        <v>0</v>
      </c>
      <c r="D87" s="40">
        <v>2</v>
      </c>
      <c r="E87" s="98"/>
      <c r="F87" s="22">
        <f t="shared" si="1"/>
        <v>0</v>
      </c>
    </row>
    <row r="88" spans="1:6" x14ac:dyDescent="0.3">
      <c r="A88" s="97"/>
      <c r="B88" s="37">
        <v>2</v>
      </c>
      <c r="C88" s="21">
        <v>0</v>
      </c>
      <c r="D88" s="40">
        <v>11</v>
      </c>
      <c r="E88" s="98"/>
      <c r="F88" s="22">
        <f t="shared" si="1"/>
        <v>0</v>
      </c>
    </row>
    <row r="89" spans="1:6" x14ac:dyDescent="0.3">
      <c r="A89" s="96" t="s">
        <v>47</v>
      </c>
      <c r="B89" s="37">
        <v>1</v>
      </c>
      <c r="C89" s="21">
        <v>0</v>
      </c>
      <c r="D89" s="40">
        <v>14</v>
      </c>
      <c r="E89" s="98"/>
      <c r="F89" s="22">
        <f t="shared" si="1"/>
        <v>0</v>
      </c>
    </row>
    <row r="90" spans="1:6" x14ac:dyDescent="0.3">
      <c r="A90" s="97"/>
      <c r="B90" s="37">
        <v>2</v>
      </c>
      <c r="C90" s="21">
        <v>0</v>
      </c>
      <c r="D90" s="40">
        <v>2</v>
      </c>
      <c r="E90" s="102"/>
      <c r="F90" s="22">
        <f t="shared" si="1"/>
        <v>0</v>
      </c>
    </row>
    <row r="91" spans="1:6" ht="27.6" customHeight="1" x14ac:dyDescent="0.3">
      <c r="E91" s="6" t="s">
        <v>8</v>
      </c>
      <c r="F91" s="9">
        <f>SUM(F39:F90)</f>
        <v>110</v>
      </c>
    </row>
  </sheetData>
  <sheetProtection algorithmName="SHA-512" hashValue="SNNyzEGPd8HfMolXy/DGLag7Y3v5ijsJxmVP9leA5Kx8VW43K+D+WsPYn7WH7nzcWBzTU/RDTvbMuRNuEi5sxw==" saltValue="PY93V9dF82FyeGgqJHe1lQ==" spinCount="100000" sheet="1" objects="1" scenarios="1"/>
  <mergeCells count="31">
    <mergeCell ref="A87:A88"/>
    <mergeCell ref="A89:A90"/>
    <mergeCell ref="B5:F5"/>
    <mergeCell ref="A73:A74"/>
    <mergeCell ref="A75:A76"/>
    <mergeCell ref="A77:A78"/>
    <mergeCell ref="A79:A80"/>
    <mergeCell ref="A81:A82"/>
    <mergeCell ref="A83:A84"/>
    <mergeCell ref="A61:A62"/>
    <mergeCell ref="A63:A64"/>
    <mergeCell ref="A65:A66"/>
    <mergeCell ref="A67:A68"/>
    <mergeCell ref="A69:A70"/>
    <mergeCell ref="A71:A72"/>
    <mergeCell ref="A7:D7"/>
    <mergeCell ref="A45:A46"/>
    <mergeCell ref="A47:A48"/>
    <mergeCell ref="A59:A60"/>
    <mergeCell ref="C9:C34"/>
    <mergeCell ref="A37:F37"/>
    <mergeCell ref="A39:A40"/>
    <mergeCell ref="A41:A42"/>
    <mergeCell ref="A43:A44"/>
    <mergeCell ref="E39:E90"/>
    <mergeCell ref="A49:A50"/>
    <mergeCell ref="A51:A52"/>
    <mergeCell ref="A53:A54"/>
    <mergeCell ref="A55:A56"/>
    <mergeCell ref="A57:A58"/>
    <mergeCell ref="A85:A86"/>
  </mergeCells>
  <pageMargins left="0.70866141732283472" right="0.70866141732283472" top="0.74803149606299213" bottom="0.74803149606299213" header="0.31496062992125984" footer="0.31496062992125984"/>
  <pageSetup paperSize="9" scale="85" fitToHeight="0" orientation="landscape" r:id="rId1"/>
  <headerFooter>
    <oddFooter>Pagina &amp;P van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A869F-4B0A-4C40-98B0-3A0700C552DB}">
  <sheetPr>
    <pageSetUpPr fitToPage="1"/>
  </sheetPr>
  <dimension ref="A1:P69"/>
  <sheetViews>
    <sheetView workbookViewId="0">
      <selection activeCell="G9" sqref="G9"/>
    </sheetView>
  </sheetViews>
  <sheetFormatPr defaultRowHeight="14.4" x14ac:dyDescent="0.3"/>
  <cols>
    <col min="1" max="1" width="47.5546875" bestFit="1" customWidth="1"/>
    <col min="2" max="2" width="27" customWidth="1"/>
    <col min="3" max="3" width="16.33203125" customWidth="1"/>
    <col min="4" max="4" width="25.33203125" customWidth="1"/>
    <col min="5" max="5" width="14.88671875" customWidth="1"/>
    <col min="6" max="6" width="22.109375" customWidth="1"/>
    <col min="7" max="7" width="28.44140625" customWidth="1"/>
    <col min="11" max="11" width="13.88671875" hidden="1" customWidth="1"/>
  </cols>
  <sheetData>
    <row r="1" spans="1:16" ht="23.4" x14ac:dyDescent="0.45">
      <c r="C1" s="1" t="s">
        <v>0</v>
      </c>
    </row>
    <row r="2" spans="1:16" x14ac:dyDescent="0.3">
      <c r="G2" s="2"/>
      <c r="H2" s="2"/>
      <c r="I2" s="2"/>
      <c r="J2" s="2"/>
      <c r="K2" s="2"/>
      <c r="L2" s="2"/>
      <c r="M2" s="2"/>
      <c r="N2" s="2"/>
    </row>
    <row r="3" spans="1:16" ht="34.200000000000003" customHeight="1" x14ac:dyDescent="0.3">
      <c r="G3" s="2"/>
      <c r="H3" s="2"/>
      <c r="I3" s="2"/>
      <c r="J3" s="2"/>
      <c r="K3" s="2"/>
      <c r="L3" s="2"/>
      <c r="M3" s="2"/>
      <c r="N3" s="2"/>
    </row>
    <row r="4" spans="1:16" x14ac:dyDescent="0.3">
      <c r="A4" s="3" t="s">
        <v>1</v>
      </c>
      <c r="B4" s="11"/>
      <c r="C4" s="75" t="str">
        <f>Kostenoverzicht!$B$6</f>
        <v>_</v>
      </c>
      <c r="D4" s="76"/>
      <c r="E4" s="76"/>
      <c r="F4" s="76"/>
      <c r="G4" s="77"/>
      <c r="J4" s="2"/>
      <c r="K4" s="2"/>
      <c r="L4" s="2"/>
      <c r="M4" s="2"/>
      <c r="N4" s="2"/>
      <c r="O4" s="2"/>
      <c r="P4" s="2"/>
    </row>
    <row r="5" spans="1:16" x14ac:dyDescent="0.3">
      <c r="A5" s="74" t="s">
        <v>104</v>
      </c>
      <c r="C5" s="59"/>
      <c r="D5" s="59"/>
      <c r="E5" s="59"/>
      <c r="F5" s="59"/>
      <c r="G5" s="59"/>
      <c r="J5" s="2"/>
      <c r="K5" s="2"/>
      <c r="L5" s="2"/>
      <c r="M5" s="2"/>
      <c r="N5" s="2"/>
      <c r="O5" s="2"/>
      <c r="P5" s="2"/>
    </row>
    <row r="6" spans="1:16" ht="40.200000000000003" customHeight="1" x14ac:dyDescent="0.3">
      <c r="A6" s="103" t="s">
        <v>107</v>
      </c>
      <c r="B6" s="103"/>
      <c r="C6" s="103"/>
      <c r="D6" s="103"/>
      <c r="E6" s="103"/>
      <c r="F6" s="103"/>
      <c r="G6" s="103"/>
      <c r="J6" s="2"/>
      <c r="K6" s="2"/>
      <c r="L6" s="2"/>
      <c r="M6" s="2"/>
      <c r="N6" s="2"/>
      <c r="O6" s="2"/>
      <c r="P6" s="2"/>
    </row>
    <row r="8" spans="1:16" x14ac:dyDescent="0.3">
      <c r="A8" s="32" t="s">
        <v>4</v>
      </c>
      <c r="B8" s="32" t="s">
        <v>100</v>
      </c>
      <c r="C8" s="28" t="s">
        <v>49</v>
      </c>
      <c r="D8" s="29" t="s">
        <v>53</v>
      </c>
    </row>
    <row r="9" spans="1:16" x14ac:dyDescent="0.3">
      <c r="A9" s="104" t="s">
        <v>98</v>
      </c>
      <c r="B9" s="104" t="s">
        <v>99</v>
      </c>
      <c r="C9" s="68">
        <v>1</v>
      </c>
      <c r="D9" s="69">
        <v>0</v>
      </c>
    </row>
    <row r="10" spans="1:16" x14ac:dyDescent="0.3">
      <c r="A10" s="104"/>
      <c r="B10" s="104"/>
      <c r="C10" s="68">
        <v>2</v>
      </c>
      <c r="D10" s="69">
        <v>0</v>
      </c>
    </row>
    <row r="11" spans="1:16" x14ac:dyDescent="0.3">
      <c r="A11" s="104"/>
      <c r="B11" s="67" t="s">
        <v>101</v>
      </c>
      <c r="C11" s="68">
        <v>1</v>
      </c>
      <c r="D11" s="69">
        <v>0</v>
      </c>
    </row>
    <row r="12" spans="1:16" x14ac:dyDescent="0.3">
      <c r="A12" s="60"/>
      <c r="B12" s="60"/>
      <c r="C12" s="65"/>
      <c r="D12" s="66"/>
    </row>
    <row r="13" spans="1:16" x14ac:dyDescent="0.3">
      <c r="A13" s="32" t="s">
        <v>51</v>
      </c>
      <c r="B13" s="32"/>
      <c r="C13" s="61" t="s">
        <v>49</v>
      </c>
      <c r="D13" s="62" t="s">
        <v>53</v>
      </c>
      <c r="E13" s="63" t="s">
        <v>6</v>
      </c>
      <c r="F13" s="64" t="s">
        <v>50</v>
      </c>
      <c r="G13" s="64" t="s">
        <v>48</v>
      </c>
    </row>
    <row r="14" spans="1:16" x14ac:dyDescent="0.3">
      <c r="A14" s="96" t="s">
        <v>22</v>
      </c>
      <c r="B14" s="96" t="s">
        <v>99</v>
      </c>
      <c r="C14" s="37">
        <v>1</v>
      </c>
      <c r="D14" s="70">
        <f>$D$9</f>
        <v>0</v>
      </c>
      <c r="E14" s="40">
        <v>3</v>
      </c>
      <c r="F14" s="98">
        <v>15</v>
      </c>
      <c r="G14" s="22">
        <f>D14*E14*$F$14</f>
        <v>0</v>
      </c>
    </row>
    <row r="15" spans="1:16" x14ac:dyDescent="0.3">
      <c r="A15" s="105"/>
      <c r="B15" s="97"/>
      <c r="C15" s="37">
        <v>2</v>
      </c>
      <c r="D15" s="70">
        <f>$D$10</f>
        <v>0</v>
      </c>
      <c r="E15" s="40">
        <v>1</v>
      </c>
      <c r="F15" s="98"/>
      <c r="G15" s="22">
        <f t="shared" ref="G15:G68" si="0">D15*E15*$F$14</f>
        <v>0</v>
      </c>
    </row>
    <row r="16" spans="1:16" x14ac:dyDescent="0.3">
      <c r="A16" s="97"/>
      <c r="B16" s="73" t="s">
        <v>101</v>
      </c>
      <c r="C16" s="37">
        <v>1</v>
      </c>
      <c r="D16" s="70">
        <f>$D$11</f>
        <v>0</v>
      </c>
      <c r="E16" s="40">
        <v>1</v>
      </c>
      <c r="F16" s="98"/>
      <c r="G16" s="22">
        <f t="shared" si="0"/>
        <v>0</v>
      </c>
    </row>
    <row r="17" spans="1:7" x14ac:dyDescent="0.3">
      <c r="A17" s="96" t="s">
        <v>23</v>
      </c>
      <c r="B17" s="71"/>
      <c r="C17" s="37">
        <v>1</v>
      </c>
      <c r="D17" s="70">
        <f>$D$9</f>
        <v>0</v>
      </c>
      <c r="E17" s="40">
        <v>13</v>
      </c>
      <c r="F17" s="98"/>
      <c r="G17" s="22">
        <f t="shared" si="0"/>
        <v>0</v>
      </c>
    </row>
    <row r="18" spans="1:7" x14ac:dyDescent="0.3">
      <c r="A18" s="97"/>
      <c r="B18" s="72"/>
      <c r="C18" s="37">
        <v>2</v>
      </c>
      <c r="D18" s="70">
        <f>$D$10</f>
        <v>0</v>
      </c>
      <c r="E18" s="40">
        <v>0</v>
      </c>
      <c r="F18" s="98"/>
      <c r="G18" s="22">
        <f t="shared" si="0"/>
        <v>0</v>
      </c>
    </row>
    <row r="19" spans="1:7" x14ac:dyDescent="0.3">
      <c r="A19" s="96" t="s">
        <v>24</v>
      </c>
      <c r="B19" s="71"/>
      <c r="C19" s="37">
        <v>1</v>
      </c>
      <c r="D19" s="70">
        <f t="shared" ref="D19" si="1">$D$9</f>
        <v>0</v>
      </c>
      <c r="E19" s="40">
        <v>3</v>
      </c>
      <c r="F19" s="98"/>
      <c r="G19" s="22">
        <f t="shared" si="0"/>
        <v>0</v>
      </c>
    </row>
    <row r="20" spans="1:7" x14ac:dyDescent="0.3">
      <c r="A20" s="97"/>
      <c r="B20" s="72"/>
      <c r="C20" s="37">
        <v>2</v>
      </c>
      <c r="D20" s="70">
        <f t="shared" ref="D20" si="2">$D$10</f>
        <v>0</v>
      </c>
      <c r="E20" s="40">
        <v>3</v>
      </c>
      <c r="F20" s="98"/>
      <c r="G20" s="22">
        <f t="shared" si="0"/>
        <v>0</v>
      </c>
    </row>
    <row r="21" spans="1:7" x14ac:dyDescent="0.3">
      <c r="A21" s="96" t="s">
        <v>25</v>
      </c>
      <c r="B21" s="71"/>
      <c r="C21" s="37">
        <v>1</v>
      </c>
      <c r="D21" s="70">
        <f t="shared" ref="D21" si="3">$D$9</f>
        <v>0</v>
      </c>
      <c r="E21" s="40">
        <v>18</v>
      </c>
      <c r="F21" s="98"/>
      <c r="G21" s="22">
        <f t="shared" si="0"/>
        <v>0</v>
      </c>
    </row>
    <row r="22" spans="1:7" x14ac:dyDescent="0.3">
      <c r="A22" s="97"/>
      <c r="B22" s="72"/>
      <c r="C22" s="37">
        <v>2</v>
      </c>
      <c r="D22" s="70">
        <f t="shared" ref="D22" si="4">$D$10</f>
        <v>0</v>
      </c>
      <c r="E22" s="40">
        <v>12</v>
      </c>
      <c r="F22" s="98"/>
      <c r="G22" s="22">
        <f t="shared" si="0"/>
        <v>0</v>
      </c>
    </row>
    <row r="23" spans="1:7" x14ac:dyDescent="0.3">
      <c r="A23" s="96" t="s">
        <v>26</v>
      </c>
      <c r="B23" s="71"/>
      <c r="C23" s="37">
        <v>1</v>
      </c>
      <c r="D23" s="70">
        <f t="shared" ref="D23" si="5">$D$9</f>
        <v>0</v>
      </c>
      <c r="E23" s="40">
        <v>7</v>
      </c>
      <c r="F23" s="98"/>
      <c r="G23" s="22">
        <f t="shared" si="0"/>
        <v>0</v>
      </c>
    </row>
    <row r="24" spans="1:7" x14ac:dyDescent="0.3">
      <c r="A24" s="97"/>
      <c r="B24" s="72"/>
      <c r="C24" s="37">
        <v>2</v>
      </c>
      <c r="D24" s="70">
        <f t="shared" ref="D24" si="6">$D$10</f>
        <v>0</v>
      </c>
      <c r="E24" s="40">
        <v>2</v>
      </c>
      <c r="F24" s="98"/>
      <c r="G24" s="22">
        <f t="shared" si="0"/>
        <v>0</v>
      </c>
    </row>
    <row r="25" spans="1:7" x14ac:dyDescent="0.3">
      <c r="A25" s="96" t="s">
        <v>27</v>
      </c>
      <c r="B25" s="96" t="s">
        <v>99</v>
      </c>
      <c r="C25" s="37">
        <v>1</v>
      </c>
      <c r="D25" s="70">
        <f t="shared" ref="D25" si="7">$D$9</f>
        <v>0</v>
      </c>
      <c r="E25" s="40">
        <v>5</v>
      </c>
      <c r="F25" s="98"/>
      <c r="G25" s="22">
        <f t="shared" si="0"/>
        <v>0</v>
      </c>
    </row>
    <row r="26" spans="1:7" x14ac:dyDescent="0.3">
      <c r="A26" s="105"/>
      <c r="B26" s="97"/>
      <c r="C26" s="37">
        <v>2</v>
      </c>
      <c r="D26" s="70">
        <f t="shared" ref="D26" si="8">$D$10</f>
        <v>0</v>
      </c>
      <c r="E26" s="40">
        <v>6</v>
      </c>
      <c r="F26" s="98"/>
      <c r="G26" s="22">
        <f t="shared" si="0"/>
        <v>0</v>
      </c>
    </row>
    <row r="27" spans="1:7" x14ac:dyDescent="0.3">
      <c r="A27" s="97"/>
      <c r="B27" s="73" t="s">
        <v>101</v>
      </c>
      <c r="C27" s="37">
        <v>1</v>
      </c>
      <c r="D27" s="70">
        <f>$D$11</f>
        <v>0</v>
      </c>
      <c r="E27" s="40">
        <v>1</v>
      </c>
      <c r="F27" s="98"/>
      <c r="G27" s="22">
        <f t="shared" si="0"/>
        <v>0</v>
      </c>
    </row>
    <row r="28" spans="1:7" x14ac:dyDescent="0.3">
      <c r="A28" s="96" t="s">
        <v>28</v>
      </c>
      <c r="B28" s="71"/>
      <c r="C28" s="37">
        <v>1</v>
      </c>
      <c r="D28" s="70">
        <f t="shared" ref="D28" si="9">$D$9</f>
        <v>0</v>
      </c>
      <c r="E28" s="40">
        <v>32</v>
      </c>
      <c r="F28" s="98"/>
      <c r="G28" s="22">
        <f t="shared" si="0"/>
        <v>0</v>
      </c>
    </row>
    <row r="29" spans="1:7" x14ac:dyDescent="0.3">
      <c r="A29" s="97"/>
      <c r="B29" s="72"/>
      <c r="C29" s="37">
        <v>2</v>
      </c>
      <c r="D29" s="70">
        <f t="shared" ref="D29" si="10">$D$10</f>
        <v>0</v>
      </c>
      <c r="E29" s="40">
        <v>6</v>
      </c>
      <c r="F29" s="98"/>
      <c r="G29" s="22">
        <f t="shared" si="0"/>
        <v>0</v>
      </c>
    </row>
    <row r="30" spans="1:7" x14ac:dyDescent="0.3">
      <c r="A30" s="96" t="s">
        <v>29</v>
      </c>
      <c r="B30" s="71"/>
      <c r="C30" s="37">
        <v>1</v>
      </c>
      <c r="D30" s="70">
        <f t="shared" ref="D30" si="11">$D$9</f>
        <v>0</v>
      </c>
      <c r="E30" s="40">
        <v>2</v>
      </c>
      <c r="F30" s="98"/>
      <c r="G30" s="22">
        <f t="shared" si="0"/>
        <v>0</v>
      </c>
    </row>
    <row r="31" spans="1:7" x14ac:dyDescent="0.3">
      <c r="A31" s="97"/>
      <c r="B31" s="72"/>
      <c r="C31" s="37">
        <v>2</v>
      </c>
      <c r="D31" s="70">
        <f t="shared" ref="D31" si="12">$D$10</f>
        <v>0</v>
      </c>
      <c r="E31" s="40">
        <v>0</v>
      </c>
      <c r="F31" s="98"/>
      <c r="G31" s="22">
        <f t="shared" si="0"/>
        <v>0</v>
      </c>
    </row>
    <row r="32" spans="1:7" x14ac:dyDescent="0.3">
      <c r="A32" s="96" t="s">
        <v>30</v>
      </c>
      <c r="B32" s="71"/>
      <c r="C32" s="37">
        <v>1</v>
      </c>
      <c r="D32" s="70">
        <f t="shared" ref="D32" si="13">$D$9</f>
        <v>0</v>
      </c>
      <c r="E32" s="40">
        <v>16</v>
      </c>
      <c r="F32" s="98"/>
      <c r="G32" s="22">
        <f t="shared" si="0"/>
        <v>0</v>
      </c>
    </row>
    <row r="33" spans="1:7" x14ac:dyDescent="0.3">
      <c r="A33" s="97"/>
      <c r="B33" s="72"/>
      <c r="C33" s="37">
        <v>2</v>
      </c>
      <c r="D33" s="70">
        <f t="shared" ref="D33" si="14">$D$10</f>
        <v>0</v>
      </c>
      <c r="E33" s="40">
        <v>0</v>
      </c>
      <c r="F33" s="98"/>
      <c r="G33" s="22">
        <f t="shared" si="0"/>
        <v>0</v>
      </c>
    </row>
    <row r="34" spans="1:7" x14ac:dyDescent="0.3">
      <c r="A34" s="96" t="s">
        <v>31</v>
      </c>
      <c r="B34" s="71"/>
      <c r="C34" s="37">
        <v>1</v>
      </c>
      <c r="D34" s="70">
        <f t="shared" ref="D34" si="15">$D$9</f>
        <v>0</v>
      </c>
      <c r="E34" s="40">
        <v>11</v>
      </c>
      <c r="F34" s="98"/>
      <c r="G34" s="22">
        <f t="shared" si="0"/>
        <v>0</v>
      </c>
    </row>
    <row r="35" spans="1:7" x14ac:dyDescent="0.3">
      <c r="A35" s="97"/>
      <c r="B35" s="72"/>
      <c r="C35" s="37">
        <v>2</v>
      </c>
      <c r="D35" s="70">
        <f t="shared" ref="D35" si="16">$D$10</f>
        <v>0</v>
      </c>
      <c r="E35" s="40">
        <v>0</v>
      </c>
      <c r="F35" s="98"/>
      <c r="G35" s="22">
        <f t="shared" si="0"/>
        <v>0</v>
      </c>
    </row>
    <row r="36" spans="1:7" x14ac:dyDescent="0.3">
      <c r="A36" s="96" t="s">
        <v>32</v>
      </c>
      <c r="B36" s="71"/>
      <c r="C36" s="37">
        <v>1</v>
      </c>
      <c r="D36" s="70">
        <f t="shared" ref="D36" si="17">$D$9</f>
        <v>0</v>
      </c>
      <c r="E36" s="40">
        <v>3</v>
      </c>
      <c r="F36" s="98"/>
      <c r="G36" s="22">
        <f t="shared" si="0"/>
        <v>0</v>
      </c>
    </row>
    <row r="37" spans="1:7" x14ac:dyDescent="0.3">
      <c r="A37" s="97"/>
      <c r="B37" s="72"/>
      <c r="C37" s="37">
        <v>2</v>
      </c>
      <c r="D37" s="70">
        <f t="shared" ref="D37" si="18">$D$10</f>
        <v>0</v>
      </c>
      <c r="E37" s="40">
        <v>4</v>
      </c>
      <c r="F37" s="98"/>
      <c r="G37" s="22">
        <f t="shared" si="0"/>
        <v>0</v>
      </c>
    </row>
    <row r="38" spans="1:7" x14ac:dyDescent="0.3">
      <c r="A38" s="96" t="s">
        <v>33</v>
      </c>
      <c r="B38" s="71"/>
      <c r="C38" s="37">
        <v>1</v>
      </c>
      <c r="D38" s="70">
        <f t="shared" ref="D38" si="19">$D$9</f>
        <v>0</v>
      </c>
      <c r="E38" s="40">
        <v>12</v>
      </c>
      <c r="F38" s="98"/>
      <c r="G38" s="22">
        <f t="shared" si="0"/>
        <v>0</v>
      </c>
    </row>
    <row r="39" spans="1:7" x14ac:dyDescent="0.3">
      <c r="A39" s="97"/>
      <c r="B39" s="72"/>
      <c r="C39" s="37">
        <v>2</v>
      </c>
      <c r="D39" s="70">
        <f t="shared" ref="D39" si="20">$D$10</f>
        <v>0</v>
      </c>
      <c r="E39" s="40">
        <v>1</v>
      </c>
      <c r="F39" s="98"/>
      <c r="G39" s="22">
        <f t="shared" si="0"/>
        <v>0</v>
      </c>
    </row>
    <row r="40" spans="1:7" x14ac:dyDescent="0.3">
      <c r="A40" s="96" t="s">
        <v>34</v>
      </c>
      <c r="B40" s="71"/>
      <c r="C40" s="37">
        <v>1</v>
      </c>
      <c r="D40" s="70">
        <f t="shared" ref="D40" si="21">$D$9</f>
        <v>0</v>
      </c>
      <c r="E40" s="40">
        <v>8</v>
      </c>
      <c r="F40" s="98"/>
      <c r="G40" s="22">
        <f t="shared" si="0"/>
        <v>0</v>
      </c>
    </row>
    <row r="41" spans="1:7" x14ac:dyDescent="0.3">
      <c r="A41" s="97"/>
      <c r="B41" s="72"/>
      <c r="C41" s="37">
        <v>2</v>
      </c>
      <c r="D41" s="70">
        <f t="shared" ref="D41" si="22">$D$10</f>
        <v>0</v>
      </c>
      <c r="E41" s="40">
        <v>3</v>
      </c>
      <c r="F41" s="98"/>
      <c r="G41" s="22">
        <f t="shared" si="0"/>
        <v>0</v>
      </c>
    </row>
    <row r="42" spans="1:7" x14ac:dyDescent="0.3">
      <c r="A42" s="96" t="s">
        <v>35</v>
      </c>
      <c r="B42" s="71"/>
      <c r="C42" s="37">
        <v>1</v>
      </c>
      <c r="D42" s="70">
        <f t="shared" ref="D42" si="23">$D$9</f>
        <v>0</v>
      </c>
      <c r="E42" s="40">
        <v>6</v>
      </c>
      <c r="F42" s="98"/>
      <c r="G42" s="22">
        <f t="shared" si="0"/>
        <v>0</v>
      </c>
    </row>
    <row r="43" spans="1:7" x14ac:dyDescent="0.3">
      <c r="A43" s="97"/>
      <c r="B43" s="72"/>
      <c r="C43" s="37">
        <v>2</v>
      </c>
      <c r="D43" s="70">
        <f t="shared" ref="D43" si="24">$D$10</f>
        <v>0</v>
      </c>
      <c r="E43" s="40">
        <v>0</v>
      </c>
      <c r="F43" s="98"/>
      <c r="G43" s="22">
        <f t="shared" si="0"/>
        <v>0</v>
      </c>
    </row>
    <row r="44" spans="1:7" x14ac:dyDescent="0.3">
      <c r="A44" s="96" t="s">
        <v>36</v>
      </c>
      <c r="B44" s="71"/>
      <c r="C44" s="37">
        <v>1</v>
      </c>
      <c r="D44" s="70">
        <f t="shared" ref="D44" si="25">$D$9</f>
        <v>0</v>
      </c>
      <c r="E44" s="40">
        <v>8</v>
      </c>
      <c r="F44" s="98"/>
      <c r="G44" s="22">
        <f t="shared" si="0"/>
        <v>0</v>
      </c>
    </row>
    <row r="45" spans="1:7" x14ac:dyDescent="0.3">
      <c r="A45" s="97"/>
      <c r="B45" s="72"/>
      <c r="C45" s="37">
        <v>2</v>
      </c>
      <c r="D45" s="70">
        <f t="shared" ref="D45" si="26">$D$10</f>
        <v>0</v>
      </c>
      <c r="E45" s="40">
        <v>2</v>
      </c>
      <c r="F45" s="98"/>
      <c r="G45" s="22">
        <f t="shared" si="0"/>
        <v>0</v>
      </c>
    </row>
    <row r="46" spans="1:7" x14ac:dyDescent="0.3">
      <c r="A46" s="96" t="s">
        <v>37</v>
      </c>
      <c r="B46" s="71"/>
      <c r="C46" s="37">
        <v>1</v>
      </c>
      <c r="D46" s="70">
        <f t="shared" ref="D46" si="27">$D$9</f>
        <v>0</v>
      </c>
      <c r="E46" s="40">
        <v>14</v>
      </c>
      <c r="F46" s="98"/>
      <c r="G46" s="22">
        <f t="shared" si="0"/>
        <v>0</v>
      </c>
    </row>
    <row r="47" spans="1:7" x14ac:dyDescent="0.3">
      <c r="A47" s="97"/>
      <c r="B47" s="72"/>
      <c r="C47" s="37">
        <v>2</v>
      </c>
      <c r="D47" s="70">
        <f t="shared" ref="D47" si="28">$D$10</f>
        <v>0</v>
      </c>
      <c r="E47" s="40">
        <v>2</v>
      </c>
      <c r="F47" s="98"/>
      <c r="G47" s="22">
        <f t="shared" si="0"/>
        <v>0</v>
      </c>
    </row>
    <row r="48" spans="1:7" x14ac:dyDescent="0.3">
      <c r="A48" s="96" t="s">
        <v>38</v>
      </c>
      <c r="B48" s="71"/>
      <c r="C48" s="37">
        <v>1</v>
      </c>
      <c r="D48" s="70">
        <f t="shared" ref="D48" si="29">$D$9</f>
        <v>0</v>
      </c>
      <c r="E48" s="40">
        <v>7</v>
      </c>
      <c r="F48" s="98"/>
      <c r="G48" s="22">
        <f t="shared" si="0"/>
        <v>0</v>
      </c>
    </row>
    <row r="49" spans="1:7" x14ac:dyDescent="0.3">
      <c r="A49" s="97"/>
      <c r="B49" s="72"/>
      <c r="C49" s="37">
        <v>2</v>
      </c>
      <c r="D49" s="70">
        <f t="shared" ref="D49" si="30">$D$10</f>
        <v>0</v>
      </c>
      <c r="E49" s="40">
        <v>0</v>
      </c>
      <c r="F49" s="98"/>
      <c r="G49" s="22">
        <f t="shared" si="0"/>
        <v>0</v>
      </c>
    </row>
    <row r="50" spans="1:7" x14ac:dyDescent="0.3">
      <c r="A50" s="96" t="s">
        <v>39</v>
      </c>
      <c r="B50" s="71"/>
      <c r="C50" s="37">
        <v>1</v>
      </c>
      <c r="D50" s="70">
        <f t="shared" ref="D50" si="31">$D$9</f>
        <v>0</v>
      </c>
      <c r="E50" s="40">
        <v>6</v>
      </c>
      <c r="F50" s="98"/>
      <c r="G50" s="22">
        <f t="shared" si="0"/>
        <v>0</v>
      </c>
    </row>
    <row r="51" spans="1:7" x14ac:dyDescent="0.3">
      <c r="A51" s="97"/>
      <c r="B51" s="72"/>
      <c r="C51" s="37">
        <v>2</v>
      </c>
      <c r="D51" s="70">
        <f t="shared" ref="D51" si="32">$D$10</f>
        <v>0</v>
      </c>
      <c r="E51" s="40">
        <v>12</v>
      </c>
      <c r="F51" s="98"/>
      <c r="G51" s="22">
        <f t="shared" si="0"/>
        <v>0</v>
      </c>
    </row>
    <row r="52" spans="1:7" x14ac:dyDescent="0.3">
      <c r="A52" s="96" t="s">
        <v>40</v>
      </c>
      <c r="B52" s="71"/>
      <c r="C52" s="37">
        <v>1</v>
      </c>
      <c r="D52" s="70">
        <f t="shared" ref="D52" si="33">$D$9</f>
        <v>0</v>
      </c>
      <c r="E52" s="40">
        <v>5</v>
      </c>
      <c r="F52" s="98"/>
      <c r="G52" s="22">
        <f t="shared" si="0"/>
        <v>0</v>
      </c>
    </row>
    <row r="53" spans="1:7" x14ac:dyDescent="0.3">
      <c r="A53" s="97"/>
      <c r="B53" s="72"/>
      <c r="C53" s="37">
        <v>2</v>
      </c>
      <c r="D53" s="70">
        <f t="shared" ref="D53" si="34">$D$10</f>
        <v>0</v>
      </c>
      <c r="E53" s="40">
        <v>0</v>
      </c>
      <c r="F53" s="98"/>
      <c r="G53" s="22">
        <f t="shared" si="0"/>
        <v>0</v>
      </c>
    </row>
    <row r="54" spans="1:7" x14ac:dyDescent="0.3">
      <c r="A54" s="96" t="s">
        <v>41</v>
      </c>
      <c r="B54" s="71"/>
      <c r="C54" s="37">
        <v>1</v>
      </c>
      <c r="D54" s="70">
        <f t="shared" ref="D54" si="35">$D$9</f>
        <v>0</v>
      </c>
      <c r="E54" s="40">
        <v>4</v>
      </c>
      <c r="F54" s="98"/>
      <c r="G54" s="22">
        <f t="shared" si="0"/>
        <v>0</v>
      </c>
    </row>
    <row r="55" spans="1:7" x14ac:dyDescent="0.3">
      <c r="A55" s="97"/>
      <c r="B55" s="72"/>
      <c r="C55" s="37">
        <v>2</v>
      </c>
      <c r="D55" s="70">
        <f t="shared" ref="D55" si="36">$D$10</f>
        <v>0</v>
      </c>
      <c r="E55" s="40">
        <v>5</v>
      </c>
      <c r="F55" s="98"/>
      <c r="G55" s="22">
        <f t="shared" si="0"/>
        <v>0</v>
      </c>
    </row>
    <row r="56" spans="1:7" x14ac:dyDescent="0.3">
      <c r="A56" s="96" t="s">
        <v>42</v>
      </c>
      <c r="B56" s="96" t="s">
        <v>99</v>
      </c>
      <c r="C56" s="37">
        <v>1</v>
      </c>
      <c r="D56" s="70">
        <f t="shared" ref="D56" si="37">$D$9</f>
        <v>0</v>
      </c>
      <c r="E56" s="40">
        <v>8</v>
      </c>
      <c r="F56" s="98"/>
      <c r="G56" s="22">
        <f t="shared" si="0"/>
        <v>0</v>
      </c>
    </row>
    <row r="57" spans="1:7" x14ac:dyDescent="0.3">
      <c r="A57" s="105"/>
      <c r="B57" s="97"/>
      <c r="C57" s="37">
        <v>2</v>
      </c>
      <c r="D57" s="70">
        <f t="shared" ref="D57" si="38">$D$10</f>
        <v>0</v>
      </c>
      <c r="E57" s="40">
        <v>3</v>
      </c>
      <c r="F57" s="98"/>
      <c r="G57" s="22">
        <f t="shared" si="0"/>
        <v>0</v>
      </c>
    </row>
    <row r="58" spans="1:7" x14ac:dyDescent="0.3">
      <c r="A58" s="97"/>
      <c r="B58" s="73" t="s">
        <v>101</v>
      </c>
      <c r="C58" s="37">
        <v>1</v>
      </c>
      <c r="D58" s="70">
        <f>$DS11</f>
        <v>0</v>
      </c>
      <c r="E58" s="40">
        <v>1</v>
      </c>
      <c r="F58" s="98"/>
      <c r="G58" s="22">
        <f t="shared" si="0"/>
        <v>0</v>
      </c>
    </row>
    <row r="59" spans="1:7" x14ac:dyDescent="0.3">
      <c r="A59" s="96" t="s">
        <v>43</v>
      </c>
      <c r="B59" s="71"/>
      <c r="C59" s="37">
        <v>1</v>
      </c>
      <c r="D59" s="70">
        <f t="shared" ref="D59" si="39">$D$9</f>
        <v>0</v>
      </c>
      <c r="E59" s="40">
        <v>0</v>
      </c>
      <c r="F59" s="98"/>
      <c r="G59" s="22">
        <f t="shared" si="0"/>
        <v>0</v>
      </c>
    </row>
    <row r="60" spans="1:7" x14ac:dyDescent="0.3">
      <c r="A60" s="97"/>
      <c r="B60" s="72"/>
      <c r="C60" s="37">
        <v>2</v>
      </c>
      <c r="D60" s="70">
        <f t="shared" ref="D60" si="40">$D$10</f>
        <v>0</v>
      </c>
      <c r="E60" s="40">
        <v>0</v>
      </c>
      <c r="F60" s="98"/>
      <c r="G60" s="22">
        <f t="shared" si="0"/>
        <v>0</v>
      </c>
    </row>
    <row r="61" spans="1:7" x14ac:dyDescent="0.3">
      <c r="A61" s="96" t="s">
        <v>44</v>
      </c>
      <c r="B61" s="71"/>
      <c r="C61" s="37">
        <v>1</v>
      </c>
      <c r="D61" s="70">
        <f t="shared" ref="D61" si="41">$D$9</f>
        <v>0</v>
      </c>
      <c r="E61" s="40">
        <v>8</v>
      </c>
      <c r="F61" s="98"/>
      <c r="G61" s="22">
        <f t="shared" si="0"/>
        <v>0</v>
      </c>
    </row>
    <row r="62" spans="1:7" x14ac:dyDescent="0.3">
      <c r="A62" s="97"/>
      <c r="B62" s="72"/>
      <c r="C62" s="37">
        <v>2</v>
      </c>
      <c r="D62" s="70">
        <f t="shared" ref="D62" si="42">$D$10</f>
        <v>0</v>
      </c>
      <c r="E62" s="40">
        <v>4</v>
      </c>
      <c r="F62" s="98"/>
      <c r="G62" s="22">
        <f t="shared" si="0"/>
        <v>0</v>
      </c>
    </row>
    <row r="63" spans="1:7" x14ac:dyDescent="0.3">
      <c r="A63" s="96" t="s">
        <v>45</v>
      </c>
      <c r="B63" s="71"/>
      <c r="C63" s="37">
        <v>1</v>
      </c>
      <c r="D63" s="70">
        <f t="shared" ref="D63" si="43">$D$9</f>
        <v>0</v>
      </c>
      <c r="E63" s="40">
        <v>10</v>
      </c>
      <c r="F63" s="98"/>
      <c r="G63" s="22">
        <f t="shared" si="0"/>
        <v>0</v>
      </c>
    </row>
    <row r="64" spans="1:7" x14ac:dyDescent="0.3">
      <c r="A64" s="97"/>
      <c r="B64" s="72"/>
      <c r="C64" s="37">
        <v>2</v>
      </c>
      <c r="D64" s="70">
        <f t="shared" ref="D64" si="44">$D$10</f>
        <v>0</v>
      </c>
      <c r="E64" s="40">
        <v>0</v>
      </c>
      <c r="F64" s="98"/>
      <c r="G64" s="22">
        <f t="shared" si="0"/>
        <v>0</v>
      </c>
    </row>
    <row r="65" spans="1:7" x14ac:dyDescent="0.3">
      <c r="A65" s="96" t="s">
        <v>46</v>
      </c>
      <c r="B65" s="71"/>
      <c r="C65" s="37">
        <v>1</v>
      </c>
      <c r="D65" s="70">
        <f t="shared" ref="D65" si="45">$D$9</f>
        <v>0</v>
      </c>
      <c r="E65" s="40">
        <v>2</v>
      </c>
      <c r="F65" s="98"/>
      <c r="G65" s="22">
        <f t="shared" si="0"/>
        <v>0</v>
      </c>
    </row>
    <row r="66" spans="1:7" x14ac:dyDescent="0.3">
      <c r="A66" s="97"/>
      <c r="B66" s="72"/>
      <c r="C66" s="37">
        <v>2</v>
      </c>
      <c r="D66" s="70">
        <f t="shared" ref="D66" si="46">$D$10</f>
        <v>0</v>
      </c>
      <c r="E66" s="40">
        <v>11</v>
      </c>
      <c r="F66" s="98"/>
      <c r="G66" s="22">
        <f t="shared" si="0"/>
        <v>0</v>
      </c>
    </row>
    <row r="67" spans="1:7" x14ac:dyDescent="0.3">
      <c r="A67" s="96" t="s">
        <v>47</v>
      </c>
      <c r="B67" s="71"/>
      <c r="C67" s="37">
        <v>1</v>
      </c>
      <c r="D67" s="70">
        <f t="shared" ref="D67" si="47">$D$9</f>
        <v>0</v>
      </c>
      <c r="E67" s="40">
        <v>14</v>
      </c>
      <c r="F67" s="98"/>
      <c r="G67" s="22">
        <f t="shared" si="0"/>
        <v>0</v>
      </c>
    </row>
    <row r="68" spans="1:7" ht="15" thickBot="1" x14ac:dyDescent="0.35">
      <c r="A68" s="97"/>
      <c r="B68" s="72"/>
      <c r="C68" s="37">
        <v>2</v>
      </c>
      <c r="D68" s="70">
        <f t="shared" ref="D68" si="48">$D$10</f>
        <v>0</v>
      </c>
      <c r="E68" s="40">
        <v>2</v>
      </c>
      <c r="F68" s="99"/>
      <c r="G68" s="22">
        <f t="shared" si="0"/>
        <v>0</v>
      </c>
    </row>
    <row r="69" spans="1:7" ht="15" thickTop="1" x14ac:dyDescent="0.3">
      <c r="F69" s="6" t="s">
        <v>8</v>
      </c>
      <c r="G69" s="9">
        <f>SUM(G14:G68)</f>
        <v>0</v>
      </c>
    </row>
  </sheetData>
  <sheetProtection algorithmName="SHA-512" hashValue="vZ1yGq7bOw4eECHm8YFUlVk7cLFtZvapj6wFPrmShES+KOQ2Bi9hzWjHK3hG5mC0U6GgP1hJNFSULOfmWBbaJQ==" saltValue="jZGFcVpQMCCbcg6CMb6R2g==" spinCount="100000" sheet="1" objects="1" scenarios="1"/>
  <mergeCells count="34">
    <mergeCell ref="A61:A62"/>
    <mergeCell ref="A63:A64"/>
    <mergeCell ref="A65:A66"/>
    <mergeCell ref="A67:A68"/>
    <mergeCell ref="B14:B15"/>
    <mergeCell ref="A25:A27"/>
    <mergeCell ref="B25:B26"/>
    <mergeCell ref="A56:A58"/>
    <mergeCell ref="B56:B57"/>
    <mergeCell ref="A48:A49"/>
    <mergeCell ref="A50:A51"/>
    <mergeCell ref="A52:A53"/>
    <mergeCell ref="A54:A55"/>
    <mergeCell ref="A23:A24"/>
    <mergeCell ref="A28:A29"/>
    <mergeCell ref="A30:A31"/>
    <mergeCell ref="A32:A33"/>
    <mergeCell ref="A59:A60"/>
    <mergeCell ref="C4:G4"/>
    <mergeCell ref="F14:F68"/>
    <mergeCell ref="A17:A18"/>
    <mergeCell ref="A19:A20"/>
    <mergeCell ref="A6:G6"/>
    <mergeCell ref="A9:A11"/>
    <mergeCell ref="B9:B10"/>
    <mergeCell ref="A14:A16"/>
    <mergeCell ref="A46:A47"/>
    <mergeCell ref="A34:A35"/>
    <mergeCell ref="A36:A37"/>
    <mergeCell ref="A38:A39"/>
    <mergeCell ref="A40:A41"/>
    <mergeCell ref="A42:A43"/>
    <mergeCell ref="A44:A45"/>
    <mergeCell ref="A21:A22"/>
  </mergeCells>
  <pageMargins left="0.70866141732283472" right="0.70866141732283472" top="0.74803149606299213" bottom="0.74803149606299213" header="0.31496062992125984" footer="0.31496062992125984"/>
  <pageSetup paperSize="9" scale="77" fitToHeight="0" orientation="landscape" r:id="rId1"/>
  <headerFooter>
    <oddFooter>Pagina &amp;P van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342D8-D2E5-452F-B6DA-9C3A23AA1A6D}">
  <sheetPr>
    <pageSetUpPr fitToPage="1"/>
  </sheetPr>
  <dimension ref="A1:O43"/>
  <sheetViews>
    <sheetView zoomScale="90" zoomScaleNormal="90" workbookViewId="0">
      <selection activeCell="L34" sqref="L34"/>
    </sheetView>
  </sheetViews>
  <sheetFormatPr defaultRowHeight="14.4" x14ac:dyDescent="0.3"/>
  <cols>
    <col min="1" max="1" width="52.88671875" customWidth="1"/>
    <col min="2" max="2" width="59.109375" style="42" customWidth="1"/>
    <col min="3" max="3" width="20.5546875" customWidth="1"/>
    <col min="4" max="4" width="14.88671875" customWidth="1"/>
    <col min="5" max="5" width="22.109375" customWidth="1"/>
    <col min="6" max="6" width="59.109375" customWidth="1"/>
    <col min="10" max="10" width="13.88671875" hidden="1" customWidth="1"/>
  </cols>
  <sheetData>
    <row r="1" spans="1:15" ht="23.4" x14ac:dyDescent="0.45">
      <c r="B1" s="41" t="s">
        <v>0</v>
      </c>
    </row>
    <row r="2" spans="1:15" x14ac:dyDescent="0.3">
      <c r="F2" s="2"/>
      <c r="G2" s="2"/>
      <c r="H2" s="2"/>
      <c r="I2" s="2"/>
      <c r="J2" s="2"/>
      <c r="K2" s="2"/>
      <c r="L2" s="2"/>
      <c r="M2" s="2"/>
    </row>
    <row r="3" spans="1:15" x14ac:dyDescent="0.3">
      <c r="F3" s="2"/>
      <c r="G3" s="2"/>
      <c r="H3" s="2"/>
      <c r="I3" s="2"/>
      <c r="J3" s="2"/>
      <c r="K3" s="2"/>
      <c r="L3" s="2"/>
      <c r="M3" s="2"/>
    </row>
    <row r="5" spans="1:15" x14ac:dyDescent="0.3">
      <c r="A5" s="3" t="s">
        <v>1</v>
      </c>
      <c r="B5" s="75" t="str">
        <f>Kostenoverzicht!$B$6</f>
        <v>_</v>
      </c>
      <c r="C5" s="76"/>
      <c r="D5" s="76"/>
      <c r="E5" s="76"/>
      <c r="F5" s="77"/>
      <c r="I5" s="2"/>
      <c r="J5" s="2"/>
      <c r="K5" s="2"/>
      <c r="L5" s="2"/>
      <c r="M5" s="2"/>
      <c r="N5" s="2"/>
      <c r="O5" s="2"/>
    </row>
    <row r="6" spans="1:15" x14ac:dyDescent="0.3">
      <c r="A6" s="74" t="s">
        <v>104</v>
      </c>
    </row>
    <row r="7" spans="1:15" x14ac:dyDescent="0.3">
      <c r="A7" s="6" t="s">
        <v>108</v>
      </c>
    </row>
    <row r="9" spans="1:15" ht="15.6" x14ac:dyDescent="0.3">
      <c r="A9" s="78" t="s">
        <v>69</v>
      </c>
      <c r="B9" s="78"/>
      <c r="C9" s="78"/>
      <c r="D9" s="78"/>
      <c r="E9" s="78"/>
    </row>
    <row r="10" spans="1:15" x14ac:dyDescent="0.3">
      <c r="A10" s="44" t="s">
        <v>68</v>
      </c>
      <c r="B10" s="45" t="s">
        <v>9</v>
      </c>
      <c r="C10" s="46" t="s">
        <v>5</v>
      </c>
      <c r="D10" s="46" t="s">
        <v>50</v>
      </c>
      <c r="E10" s="46" t="s">
        <v>7</v>
      </c>
    </row>
    <row r="11" spans="1:15" ht="28.8" x14ac:dyDescent="0.3">
      <c r="A11" s="49" t="s">
        <v>54</v>
      </c>
      <c r="B11" s="54" t="s">
        <v>55</v>
      </c>
      <c r="C11" s="43">
        <v>0</v>
      </c>
      <c r="D11" s="47">
        <v>100</v>
      </c>
      <c r="E11" s="48">
        <f t="shared" ref="E11:E18" si="0">D11*C11</f>
        <v>0</v>
      </c>
    </row>
    <row r="12" spans="1:15" ht="43.2" x14ac:dyDescent="0.3">
      <c r="A12" s="49" t="s">
        <v>56</v>
      </c>
      <c r="B12" s="54" t="s">
        <v>57</v>
      </c>
      <c r="C12" s="43">
        <v>0</v>
      </c>
      <c r="D12" s="47">
        <v>50</v>
      </c>
      <c r="E12" s="48">
        <f t="shared" si="0"/>
        <v>0</v>
      </c>
    </row>
    <row r="13" spans="1:15" ht="43.2" x14ac:dyDescent="0.3">
      <c r="A13" s="49" t="s">
        <v>58</v>
      </c>
      <c r="B13" s="54" t="s">
        <v>59</v>
      </c>
      <c r="C13" s="43">
        <v>0</v>
      </c>
      <c r="D13" s="47">
        <v>20</v>
      </c>
      <c r="E13" s="48">
        <f t="shared" si="0"/>
        <v>0</v>
      </c>
    </row>
    <row r="14" spans="1:15" ht="57.6" x14ac:dyDescent="0.3">
      <c r="A14" s="49" t="s">
        <v>60</v>
      </c>
      <c r="B14" s="54" t="s">
        <v>61</v>
      </c>
      <c r="C14" s="43">
        <v>0</v>
      </c>
      <c r="D14" s="47">
        <v>10</v>
      </c>
      <c r="E14" s="48">
        <f t="shared" si="0"/>
        <v>0</v>
      </c>
    </row>
    <row r="15" spans="1:15" ht="57.6" x14ac:dyDescent="0.3">
      <c r="A15" s="49" t="s">
        <v>62</v>
      </c>
      <c r="B15" s="54" t="s">
        <v>63</v>
      </c>
      <c r="C15" s="43">
        <v>0</v>
      </c>
      <c r="D15" s="47">
        <v>10</v>
      </c>
      <c r="E15" s="48">
        <f t="shared" si="0"/>
        <v>0</v>
      </c>
    </row>
    <row r="16" spans="1:15" x14ac:dyDescent="0.3">
      <c r="A16" s="49" t="s">
        <v>64</v>
      </c>
      <c r="B16" s="54" t="s">
        <v>65</v>
      </c>
      <c r="C16" s="43">
        <v>0</v>
      </c>
      <c r="D16" s="47">
        <v>30</v>
      </c>
      <c r="E16" s="48">
        <f t="shared" si="0"/>
        <v>0</v>
      </c>
    </row>
    <row r="17" spans="1:5" ht="28.8" x14ac:dyDescent="0.3">
      <c r="A17" s="49" t="s">
        <v>71</v>
      </c>
      <c r="B17" s="54" t="s">
        <v>66</v>
      </c>
      <c r="C17" s="43">
        <v>0</v>
      </c>
      <c r="D17" s="47">
        <v>25</v>
      </c>
      <c r="E17" s="48">
        <f t="shared" si="0"/>
        <v>0</v>
      </c>
    </row>
    <row r="18" spans="1:5" ht="58.2" thickBot="1" x14ac:dyDescent="0.35">
      <c r="A18" s="49" t="s">
        <v>72</v>
      </c>
      <c r="B18" s="54" t="s">
        <v>67</v>
      </c>
      <c r="C18" s="43">
        <v>0</v>
      </c>
      <c r="D18" s="52">
        <v>25</v>
      </c>
      <c r="E18" s="53">
        <f t="shared" si="0"/>
        <v>0</v>
      </c>
    </row>
    <row r="19" spans="1:5" ht="16.2" thickTop="1" x14ac:dyDescent="0.3">
      <c r="D19" s="6" t="s">
        <v>8</v>
      </c>
      <c r="E19" s="51">
        <f>SUM(E11:E18)</f>
        <v>0</v>
      </c>
    </row>
    <row r="20" spans="1:5" ht="15.6" x14ac:dyDescent="0.3">
      <c r="D20" s="6"/>
      <c r="E20" s="51"/>
    </row>
    <row r="21" spans="1:5" ht="15.6" x14ac:dyDescent="0.3">
      <c r="A21" s="78" t="s">
        <v>70</v>
      </c>
      <c r="B21" s="78"/>
      <c r="C21" s="78"/>
      <c r="D21" s="78"/>
      <c r="E21" s="78"/>
    </row>
    <row r="22" spans="1:5" x14ac:dyDescent="0.3">
      <c r="A22" s="44" t="s">
        <v>68</v>
      </c>
      <c r="B22" s="45" t="s">
        <v>9</v>
      </c>
      <c r="C22" s="46" t="s">
        <v>5</v>
      </c>
      <c r="D22" s="46" t="s">
        <v>50</v>
      </c>
      <c r="E22" s="46" t="s">
        <v>7</v>
      </c>
    </row>
    <row r="23" spans="1:5" ht="43.2" x14ac:dyDescent="0.3">
      <c r="A23" s="49" t="s">
        <v>73</v>
      </c>
      <c r="B23" s="54" t="s">
        <v>74</v>
      </c>
      <c r="C23" s="43">
        <v>0</v>
      </c>
      <c r="D23" s="47">
        <v>30</v>
      </c>
      <c r="E23" s="48">
        <f>D23*C23</f>
        <v>0</v>
      </c>
    </row>
    <row r="24" spans="1:5" ht="57.6" x14ac:dyDescent="0.3">
      <c r="A24" s="49" t="s">
        <v>75</v>
      </c>
      <c r="B24" s="54" t="s">
        <v>76</v>
      </c>
      <c r="C24" s="43">
        <v>0</v>
      </c>
      <c r="D24" s="47">
        <v>20</v>
      </c>
      <c r="E24" s="48">
        <f t="shared" ref="E24:E29" si="1">D24*C24</f>
        <v>0</v>
      </c>
    </row>
    <row r="25" spans="1:5" ht="57.6" x14ac:dyDescent="0.3">
      <c r="A25" s="49" t="s">
        <v>77</v>
      </c>
      <c r="B25" s="54" t="s">
        <v>78</v>
      </c>
      <c r="C25" s="43">
        <v>0</v>
      </c>
      <c r="D25" s="47">
        <v>5</v>
      </c>
      <c r="E25" s="48">
        <f t="shared" si="1"/>
        <v>0</v>
      </c>
    </row>
    <row r="26" spans="1:5" ht="43.2" x14ac:dyDescent="0.3">
      <c r="A26" s="49" t="s">
        <v>79</v>
      </c>
      <c r="B26" s="54" t="s">
        <v>80</v>
      </c>
      <c r="C26" s="43">
        <v>0</v>
      </c>
      <c r="D26" s="47">
        <v>30</v>
      </c>
      <c r="E26" s="48">
        <f t="shared" si="1"/>
        <v>0</v>
      </c>
    </row>
    <row r="27" spans="1:5" ht="43.2" x14ac:dyDescent="0.3">
      <c r="A27" s="49" t="s">
        <v>81</v>
      </c>
      <c r="B27" s="54" t="s">
        <v>82</v>
      </c>
      <c r="C27" s="43">
        <v>0</v>
      </c>
      <c r="D27" s="47">
        <v>20</v>
      </c>
      <c r="E27" s="48">
        <f t="shared" si="1"/>
        <v>0</v>
      </c>
    </row>
    <row r="28" spans="1:5" ht="43.2" x14ac:dyDescent="0.3">
      <c r="A28" s="49" t="s">
        <v>83</v>
      </c>
      <c r="B28" s="54" t="s">
        <v>84</v>
      </c>
      <c r="C28" s="43">
        <v>0</v>
      </c>
      <c r="D28" s="47">
        <v>5</v>
      </c>
      <c r="E28" s="48">
        <f t="shared" si="1"/>
        <v>0</v>
      </c>
    </row>
    <row r="29" spans="1:5" ht="58.2" thickBot="1" x14ac:dyDescent="0.35">
      <c r="A29" s="49" t="s">
        <v>85</v>
      </c>
      <c r="B29" s="54" t="s">
        <v>86</v>
      </c>
      <c r="C29" s="43">
        <v>0</v>
      </c>
      <c r="D29" s="52">
        <v>15</v>
      </c>
      <c r="E29" s="53">
        <f t="shared" si="1"/>
        <v>0</v>
      </c>
    </row>
    <row r="30" spans="1:5" ht="16.2" thickTop="1" x14ac:dyDescent="0.3">
      <c r="D30" s="6" t="s">
        <v>8</v>
      </c>
      <c r="E30" s="51">
        <f>SUM(E23:E29)</f>
        <v>0</v>
      </c>
    </row>
    <row r="32" spans="1:5" ht="15.6" x14ac:dyDescent="0.3">
      <c r="A32" s="78" t="s">
        <v>87</v>
      </c>
      <c r="B32" s="78"/>
      <c r="C32" s="78"/>
      <c r="D32" s="78"/>
      <c r="E32" s="78"/>
    </row>
    <row r="33" spans="1:5" x14ac:dyDescent="0.3">
      <c r="A33" s="44" t="s">
        <v>68</v>
      </c>
      <c r="B33" s="45" t="s">
        <v>9</v>
      </c>
      <c r="C33" s="46" t="s">
        <v>5</v>
      </c>
      <c r="D33" s="46" t="s">
        <v>50</v>
      </c>
      <c r="E33" s="46" t="s">
        <v>7</v>
      </c>
    </row>
    <row r="34" spans="1:5" x14ac:dyDescent="0.3">
      <c r="A34" s="49" t="s">
        <v>88</v>
      </c>
      <c r="B34" s="54" t="s">
        <v>89</v>
      </c>
      <c r="C34" s="43">
        <v>0</v>
      </c>
      <c r="D34" s="47">
        <v>150</v>
      </c>
      <c r="E34" s="48">
        <f t="shared" ref="E34:E38" si="2">D34*C34</f>
        <v>0</v>
      </c>
    </row>
    <row r="35" spans="1:5" x14ac:dyDescent="0.3">
      <c r="A35" s="49" t="s">
        <v>96</v>
      </c>
      <c r="B35" s="54" t="s">
        <v>90</v>
      </c>
      <c r="C35" s="43">
        <v>0</v>
      </c>
      <c r="D35" s="47">
        <v>150</v>
      </c>
      <c r="E35" s="48">
        <f t="shared" si="2"/>
        <v>0</v>
      </c>
    </row>
    <row r="36" spans="1:5" x14ac:dyDescent="0.3">
      <c r="A36" s="49" t="s">
        <v>91</v>
      </c>
      <c r="B36" s="54" t="s">
        <v>92</v>
      </c>
      <c r="C36" s="43">
        <v>0</v>
      </c>
      <c r="D36" s="47">
        <v>15000</v>
      </c>
      <c r="E36" s="48">
        <f t="shared" si="2"/>
        <v>0</v>
      </c>
    </row>
    <row r="37" spans="1:5" x14ac:dyDescent="0.3">
      <c r="A37" s="49" t="s">
        <v>93</v>
      </c>
      <c r="B37" s="54" t="s">
        <v>92</v>
      </c>
      <c r="C37" s="43">
        <v>0</v>
      </c>
      <c r="D37" s="47">
        <v>15000</v>
      </c>
      <c r="E37" s="48">
        <f t="shared" si="2"/>
        <v>0</v>
      </c>
    </row>
    <row r="38" spans="1:5" ht="43.8" thickBot="1" x14ac:dyDescent="0.35">
      <c r="A38" s="49" t="s">
        <v>94</v>
      </c>
      <c r="B38" s="54" t="s">
        <v>95</v>
      </c>
      <c r="C38" s="43">
        <v>0</v>
      </c>
      <c r="D38" s="52">
        <v>150</v>
      </c>
      <c r="E38" s="53">
        <f t="shared" si="2"/>
        <v>0</v>
      </c>
    </row>
    <row r="39" spans="1:5" ht="15" thickTop="1" x14ac:dyDescent="0.3">
      <c r="D39" s="6" t="s">
        <v>8</v>
      </c>
      <c r="E39" s="50">
        <f>SUM(E34:E38)</f>
        <v>0</v>
      </c>
    </row>
    <row r="41" spans="1:5" ht="15" thickBot="1" x14ac:dyDescent="0.35">
      <c r="C41" s="55"/>
      <c r="D41" s="55"/>
      <c r="E41" s="55"/>
    </row>
    <row r="42" spans="1:5" ht="15.6" thickTop="1" thickBot="1" x14ac:dyDescent="0.35">
      <c r="C42" s="56" t="s">
        <v>97</v>
      </c>
      <c r="D42" s="57"/>
      <c r="E42" s="58">
        <f>E39+E30+E19</f>
        <v>0</v>
      </c>
    </row>
    <row r="43" spans="1:5" ht="15" thickTop="1" x14ac:dyDescent="0.3"/>
  </sheetData>
  <sheetProtection algorithmName="SHA-512" hashValue="8G/nJdNexTR9Z4kx+zjNXKG53KNsBMQgXbS5588rJLaOKsXCHCBXI28hDIcKpGSTJq6vGoYM6YRNKVsTAzao5w==" saltValue="WJvzZ3R7U5PBDAYMbT00hQ==" spinCount="100000" sheet="1" objects="1" scenarios="1"/>
  <mergeCells count="4">
    <mergeCell ref="B5:F5"/>
    <mergeCell ref="A9:E9"/>
    <mergeCell ref="A21:E21"/>
    <mergeCell ref="A32:E32"/>
  </mergeCells>
  <pageMargins left="0.70866141732283472" right="0.70866141732283472" top="0.74803149606299213" bottom="0.74803149606299213" header="0.31496062992125984" footer="0.31496062992125984"/>
  <pageSetup paperSize="9" scale="63" fitToHeight="0" orientation="landscape" r:id="rId1"/>
  <headerFooter>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6AA1B28E183F4D9CDE6AC224B4B3FF" ma:contentTypeVersion="20" ma:contentTypeDescription="Een nieuw document maken." ma:contentTypeScope="" ma:versionID="624f29c8ea24815f5e1af9ab09ec1674">
  <xsd:schema xmlns:xsd="http://www.w3.org/2001/XMLSchema" xmlns:xs="http://www.w3.org/2001/XMLSchema" xmlns:p="http://schemas.microsoft.com/office/2006/metadata/properties" xmlns:ns2="13c3d94a-980d-4fba-a812-9ba96888e6e6" xmlns:ns3="08fbbfaa-d9f9-4905-aa6b-6864badca0c1" targetNamespace="http://schemas.microsoft.com/office/2006/metadata/properties" ma:root="true" ma:fieldsID="5be3d6add41dc607e39d9bc232cd54f0" ns2:_="" ns3:_="">
    <xsd:import namespace="13c3d94a-980d-4fba-a812-9ba96888e6e6"/>
    <xsd:import namespace="08fbbfaa-d9f9-4905-aa6b-6864badca0c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c3d94a-980d-4fba-a812-9ba96888e6e6"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cfc3a24b-403e-42e9-b5c1-fc8a9c65ec5e}" ma:internalName="TaxCatchAll" ma:showField="CatchAllData" ma:web="13c3d94a-980d-4fba-a812-9ba96888e6e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bbfaa-d9f9-4905-aa6b-6864badca0c1"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934ef9d6-7c14-4018-8690-bb1a58de577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fbbfaa-d9f9-4905-aa6b-6864badca0c1">
      <Terms xmlns="http://schemas.microsoft.com/office/infopath/2007/PartnerControls"/>
    </lcf76f155ced4ddcb4097134ff3c332f>
    <TaxCatchAll xmlns="13c3d94a-980d-4fba-a812-9ba96888e6e6" xsi:nil="true"/>
  </documentManagement>
</p:properties>
</file>

<file path=customXml/itemProps1.xml><?xml version="1.0" encoding="utf-8"?>
<ds:datastoreItem xmlns:ds="http://schemas.openxmlformats.org/officeDocument/2006/customXml" ds:itemID="{8072DA9C-0C99-4F93-94D7-89D591BF0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c3d94a-980d-4fba-a812-9ba96888e6e6"/>
    <ds:schemaRef ds:uri="08fbbfaa-d9f9-4905-aa6b-6864badca0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0A3277-E481-4071-801C-2407AF6BE340}">
  <ds:schemaRefs>
    <ds:schemaRef ds:uri="http://schemas.microsoft.com/sharepoint/v3/contenttype/forms"/>
  </ds:schemaRefs>
</ds:datastoreItem>
</file>

<file path=customXml/itemProps3.xml><?xml version="1.0" encoding="utf-8"?>
<ds:datastoreItem xmlns:ds="http://schemas.openxmlformats.org/officeDocument/2006/customXml" ds:itemID="{38E3E799-84F8-4B34-97F2-6D2E98174A71}">
  <ds:schemaRefs>
    <ds:schemaRef ds:uri="http://schemas.microsoft.com/office/2006/metadata/properties"/>
    <ds:schemaRef ds:uri="http://schemas.microsoft.com/office/infopath/2007/PartnerControls"/>
    <ds:schemaRef ds:uri="08fbbfaa-d9f9-4905-aa6b-6864badca0c1"/>
    <ds:schemaRef ds:uri="13c3d94a-980d-4fba-a812-9ba96888e6e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5</vt:i4>
      </vt:variant>
    </vt:vector>
  </HeadingPairs>
  <TitlesOfParts>
    <vt:vector size="5" baseType="lpstr">
      <vt:lpstr>Kostenoverzicht</vt:lpstr>
      <vt:lpstr>Algemene implementatiekosten</vt:lpstr>
      <vt:lpstr>Implementatiekosten deelnemer</vt:lpstr>
      <vt:lpstr>Jaarlijkse kosten</vt:lpstr>
      <vt:lpstr>Verrekenprijzen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Arjan Leneman</dc:creator>
  <cp:lastModifiedBy>Arjan Leneman</cp:lastModifiedBy>
  <cp:lastPrinted>2026-10-14T14:00:06Z</cp:lastPrinted>
  <dcterms:created xsi:type="dcterms:W3CDTF">2024-07-09T11:12:21Z</dcterms:created>
  <dcterms:modified xsi:type="dcterms:W3CDTF">2026-10-16T09:39:49Z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0x010100AC6AA1B28E183F4D9CDE6AC224B4B3FF</vt:lpwstr>
  </property>
</Properties>
</file>