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taatsbosbeheer.sharepoint.com/teams/FacilitairenBedrijfsmiddelenprojecten-EAKeuringarbeidsmiddelen/Gedeelde documenten/2-Offerte-uitvraag of beschrijvend document/2.1 Concept aanbestedingsdocumenten/"/>
    </mc:Choice>
  </mc:AlternateContent>
  <xr:revisionPtr revIDLastSave="414" documentId="8_{7AA069B8-ABAF-48A7-B21D-56195CA389A3}" xr6:coauthVersionLast="47" xr6:coauthVersionMax="47" xr10:uidLastSave="{15F0FFDE-898F-45B2-A961-37D7D138923A}"/>
  <bookViews>
    <workbookView xWindow="28680" yWindow="-120" windowWidth="29040" windowHeight="15720" xr2:uid="{00000000-000D-0000-FFFF-FFFF00000000}"/>
  </bookViews>
  <sheets>
    <sheet name="a. Inschrijvingsbiljet" sheetId="2" r:id="rId1"/>
    <sheet name="Prijzenblad" sheetId="1" r:id="rId2"/>
  </sheets>
  <definedNames>
    <definedName name="_xlnm.Print_Area" localSheetId="0">'a. Inschrijvingsbiljet'!$B$1:$E$41</definedName>
    <definedName name="_xlnm.Print_Area" localSheetId="1">Prijzenblad!$A$1:$H$16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1" l="1"/>
  <c r="D10" i="2" s="1"/>
  <c r="F43" i="1"/>
  <c r="G43" i="1" s="1"/>
  <c r="G42" i="1"/>
  <c r="D11" i="2" s="1"/>
  <c r="G41" i="1"/>
  <c r="G37" i="1"/>
  <c r="G36" i="1"/>
  <c r="G35" i="1"/>
  <c r="G34" i="1"/>
  <c r="G33" i="1"/>
  <c r="G32" i="1"/>
  <c r="G31" i="1"/>
  <c r="G30" i="1"/>
  <c r="F28" i="1"/>
  <c r="G28" i="1" s="1"/>
  <c r="G27" i="1"/>
  <c r="G26" i="1"/>
  <c r="G25" i="1"/>
  <c r="G24" i="1"/>
  <c r="G23" i="1"/>
  <c r="G22" i="1"/>
  <c r="G21" i="1"/>
  <c r="G20" i="1"/>
  <c r="G19" i="1"/>
  <c r="C5" i="1"/>
  <c r="D12" i="2" l="1"/>
  <c r="G44" i="1"/>
</calcChain>
</file>

<file path=xl/sharedStrings.xml><?xml version="1.0" encoding="utf-8"?>
<sst xmlns="http://schemas.openxmlformats.org/spreadsheetml/2006/main" count="105" uniqueCount="80">
  <si>
    <t>Aanbesteding:</t>
  </si>
  <si>
    <t>Opdrachtgever:</t>
  </si>
  <si>
    <t>Staatsbosbeheer</t>
  </si>
  <si>
    <t>Kenmerk:</t>
  </si>
  <si>
    <t>Datum:</t>
  </si>
  <si>
    <t>Door middel van het invullen en ondertekenen van dit inschrijvingsbiljet verklaart de inschrijver het onderstaande:</t>
  </si>
  <si>
    <t>3. Dat hij/zij borg staat voor een correcte uitvoering van de dienstverlening tegen de aangegeven tarieven;</t>
  </si>
  <si>
    <t>Ondertekening:</t>
  </si>
  <si>
    <t>Organisatie Inschrijver:</t>
  </si>
  <si>
    <t>KvK nummer:</t>
  </si>
  <si>
    <t>Naam vertegenwoordiger:</t>
  </si>
  <si>
    <t>Functie:</t>
  </si>
  <si>
    <t>Plaats:</t>
  </si>
  <si>
    <t>Handtekening:</t>
  </si>
  <si>
    <t>Invulinstructie:</t>
  </si>
  <si>
    <t>- De vermelde fictieve hoeveelheden en/of aantallen zijn bedoeld om de totale inschrijfprijs te beoordelen. Een inschrijver kan hier geen rechten aan ontlenen</t>
  </si>
  <si>
    <t>- De rechtsgeldige ondertekening vindt plaats op het inschrijvingsbiljet</t>
  </si>
  <si>
    <t>- De totale inschrijfprijs op dit prijzenblad wordt automatisch overgenomen op het inschrijvingsbiljet</t>
  </si>
  <si>
    <t>In onderstaande lijst staan de dienstverlening vermeld voor de hierboven genoemde aanbesteding. De dienstverlening dient uitgevoerd te worden conform het programma van eisen. Alleen de uitgevoerde dienstverlening kan in rekening worden gebracht.</t>
  </si>
  <si>
    <r>
      <t xml:space="preserve">2. </t>
    </r>
    <r>
      <rPr>
        <sz val="10"/>
        <color rgb="FF000000"/>
        <rFont val="Arial"/>
        <family val="2"/>
      </rPr>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t>
    </r>
  </si>
  <si>
    <t>- Alle bedragen zijn in Euro's en exclusief btw</t>
  </si>
  <si>
    <t>- Het invullen van negatieve bedragen en/of percentages is niet toegestaan</t>
  </si>
  <si>
    <t>Bijlage 2: Inschrijvingsbiljet</t>
  </si>
  <si>
    <t>P26-104</t>
  </si>
  <si>
    <t>&lt;nog in te vullen&gt;</t>
  </si>
  <si>
    <t>1. Dat de inschrijving voldoet aan alle voorwaarden zoals die zijn gesteld in de uitvraagdocumenten met kenmerk P26-104, bijbehorende bijlagen en de bijbehorende nota(‘s) van inlichtingen;</t>
  </si>
  <si>
    <t>4. Dat hij/zij deze verklaring en het Uniform Europees Aanbestedingsdocument naar waarheid heeft ingevuld.</t>
  </si>
  <si>
    <t>Keuren van arbeidsmiddelen</t>
  </si>
  <si>
    <t>Prijzenblad Keuren van arbeidsmiddelen</t>
  </si>
  <si>
    <t>Totale inschrijfprijs Keuren van arbeidsmiddelen</t>
  </si>
  <si>
    <t>Nr.</t>
  </si>
  <si>
    <t>Eenheid</t>
  </si>
  <si>
    <t>Wegingsaantal</t>
  </si>
  <si>
    <t>01 Elektrische arbeidsmiddelen</t>
  </si>
  <si>
    <t>Per keuring</t>
  </si>
  <si>
    <t>02 Accu-aangedreven gereedschap</t>
  </si>
  <si>
    <t>03 Motor-aangedreven handgereedschap</t>
  </si>
  <si>
    <t>04 Tuin- en parkmachines</t>
  </si>
  <si>
    <t>05 Ladders en trappen</t>
  </si>
  <si>
    <t>06 Rolsteigers</t>
  </si>
  <si>
    <t>07 Sjormiddelen</t>
  </si>
  <si>
    <t>08 Hijsbanden en rondstroppen</t>
  </si>
  <si>
    <t>Per onderzoek</t>
  </si>
  <si>
    <t>8.1</t>
  </si>
  <si>
    <t>Per beproeving</t>
  </si>
  <si>
    <t>09 Kettingwerk en staalkabels</t>
  </si>
  <si>
    <t>10 Takels, lieren, loopkatten</t>
  </si>
  <si>
    <t>Per onderzoek &amp; beproeving</t>
  </si>
  <si>
    <t>11 Vaste hijsvoorzieningen</t>
  </si>
  <si>
    <t>Per inspectie</t>
  </si>
  <si>
    <t>12 Valbeveiliging</t>
  </si>
  <si>
    <t>13 Hydraulische hef- en hijsmiddelen</t>
  </si>
  <si>
    <t>13.1</t>
  </si>
  <si>
    <t>13.1 Heftafels</t>
  </si>
  <si>
    <t>Per onderzoek en beproeving</t>
  </si>
  <si>
    <t>14 Aggregaten</t>
  </si>
  <si>
    <t>15 Roldeuren</t>
  </si>
  <si>
    <t>16 Magazijnstellingen</t>
  </si>
  <si>
    <t>Aanvullende tariefposten</t>
  </si>
  <si>
    <t>Verwerking certificaat van derde in registratiesysteem</t>
  </si>
  <si>
    <t>per arbeidsmiddel</t>
  </si>
  <si>
    <t>Verwerking nieuw op te voeren apparatuur</t>
  </si>
  <si>
    <t>08 Hijsbanden en rondstroppen met vast aangesloten stalen onderdelen</t>
  </si>
  <si>
    <t>…..............................................................................................................</t>
  </si>
  <si>
    <t>- Alleen de groen gearceerde velden in kolom E moeten worden ingevuld</t>
  </si>
  <si>
    <r>
      <t xml:space="preserve">Subtotaal
</t>
    </r>
    <r>
      <rPr>
        <b/>
        <sz val="8"/>
        <rFont val="Arial"/>
        <family val="2"/>
      </rPr>
      <t>(euro's)</t>
    </r>
  </si>
  <si>
    <r>
      <t xml:space="preserve">Tarief
</t>
    </r>
    <r>
      <rPr>
        <b/>
        <sz val="8"/>
        <rFont val="Arial"/>
        <family val="2"/>
      </rPr>
      <t>(euro's)</t>
    </r>
  </si>
  <si>
    <t>Overige</t>
  </si>
  <si>
    <t>9.1</t>
  </si>
  <si>
    <t>Per 4 jaarlijkse beproeving</t>
  </si>
  <si>
    <t>Jaarlijkse inspectie</t>
  </si>
  <si>
    <t xml:space="preserve">09 Kettingwerk en staalkabels </t>
  </si>
  <si>
    <r>
      <t xml:space="preserve">Tarief per arbeidsmiddel
</t>
    </r>
    <r>
      <rPr>
        <b/>
        <sz val="8"/>
        <rFont val="Arial"/>
        <family val="2"/>
      </rPr>
      <t>(euro's)</t>
    </r>
  </si>
  <si>
    <t>Inschrijfprijs aanvullende tariefposten</t>
  </si>
  <si>
    <t>Inschrijfprijs keuren van arbeidsmiddelen</t>
  </si>
  <si>
    <t>Categorie arbeidsmiddel *</t>
  </si>
  <si>
    <t>** Reparatiewerkzaamheden kunnen per 10 minuten in rekening worden gebracht.</t>
  </si>
  <si>
    <t>Reparatiewerkzaamheden direct uitvoerbaar tijdens keuringsbezoek **</t>
  </si>
  <si>
    <t>per 10 minuten</t>
  </si>
  <si>
    <t>* Zie bijlage 1a Categorie en Kader arbeidsmiddelen voor een toelichting op de categorieën arbeidsmiddelen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</si>
</sst>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 #,##0.00"/>
  </numFmts>
  <fonts count="22">
    <font>
      <sz val="10"/>
      <color theme="1"/>
      <name val="Verdana"/>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Verdana"/>
      <family val="2"/>
    </font>
    <font>
      <sz val="9"/>
      <color theme="1"/>
      <name val="Verdana"/>
      <family val="2"/>
    </font>
    <font>
      <b/>
      <sz val="10"/>
      <color theme="0"/>
      <name val="Arial"/>
      <family val="2"/>
    </font>
    <font>
      <sz val="10"/>
      <color rgb="FFFF0000"/>
      <name val="Arial"/>
      <family val="2"/>
    </font>
    <font>
      <b/>
      <sz val="10"/>
      <color theme="1"/>
      <name val="Arial"/>
      <family val="2"/>
    </font>
    <font>
      <b/>
      <sz val="14"/>
      <color theme="1"/>
      <name val="Arial"/>
      <family val="2"/>
    </font>
    <font>
      <b/>
      <sz val="10"/>
      <name val="Arial"/>
      <family val="2"/>
    </font>
    <font>
      <sz val="9"/>
      <color theme="1"/>
      <name val="Arial"/>
      <family val="2"/>
    </font>
    <font>
      <sz val="10"/>
      <color rgb="FF000000"/>
      <name val="Arial"/>
      <family val="2"/>
    </font>
    <font>
      <i/>
      <sz val="10"/>
      <color theme="1"/>
      <name val="Arial"/>
      <family val="2"/>
    </font>
    <font>
      <b/>
      <sz val="12"/>
      <color theme="1"/>
      <name val="Arial"/>
      <family val="2"/>
    </font>
    <font>
      <sz val="11"/>
      <name val="Carlito"/>
    </font>
    <font>
      <sz val="8"/>
      <color theme="1"/>
      <name val="Arial"/>
      <family val="2"/>
    </font>
    <font>
      <b/>
      <sz val="9"/>
      <name val="Arial"/>
      <family val="2"/>
    </font>
    <font>
      <b/>
      <sz val="8"/>
      <name val="Arial"/>
      <family val="2"/>
    </font>
  </fonts>
  <fills count="8">
    <fill>
      <patternFill patternType="none"/>
    </fill>
    <fill>
      <patternFill patternType="gray125"/>
    </fill>
    <fill>
      <patternFill patternType="solid">
        <fgColor theme="6" tint="0.39997558519241921"/>
        <bgColor indexed="64"/>
      </patternFill>
    </fill>
    <fill>
      <patternFill patternType="solid">
        <fgColor theme="9"/>
        <bgColor indexed="64"/>
      </patternFill>
    </fill>
    <fill>
      <patternFill patternType="solid">
        <fgColor theme="6"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s>
  <borders count="2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s>
  <cellStyleXfs count="6">
    <xf numFmtId="0" fontId="0" fillId="0" borderId="0"/>
    <xf numFmtId="44" fontId="7"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8" fillId="0" borderId="0"/>
  </cellStyleXfs>
  <cellXfs count="114">
    <xf numFmtId="0" fontId="0" fillId="0" borderId="0" xfId="0"/>
    <xf numFmtId="0" fontId="12" fillId="0" borderId="14" xfId="0" applyFont="1" applyBorder="1"/>
    <xf numFmtId="0" fontId="6" fillId="0" borderId="15" xfId="0" applyFont="1" applyBorder="1"/>
    <xf numFmtId="0" fontId="6" fillId="0" borderId="0" xfId="0" applyFont="1"/>
    <xf numFmtId="0" fontId="12" fillId="0" borderId="16" xfId="0" applyFont="1" applyBorder="1"/>
    <xf numFmtId="0" fontId="12" fillId="0" borderId="0" xfId="0" applyFont="1"/>
    <xf numFmtId="0" fontId="6" fillId="0" borderId="17" xfId="0" applyFont="1" applyBorder="1"/>
    <xf numFmtId="0" fontId="11" fillId="0" borderId="16" xfId="0" applyFont="1" applyBorder="1" applyAlignment="1">
      <alignment vertical="center"/>
    </xf>
    <xf numFmtId="0" fontId="11" fillId="0" borderId="0" xfId="0" applyFont="1" applyAlignment="1">
      <alignment vertical="center"/>
    </xf>
    <xf numFmtId="0" fontId="6" fillId="0" borderId="16" xfId="0" applyFont="1" applyBorder="1"/>
    <xf numFmtId="0" fontId="11" fillId="0" borderId="16" xfId="0" applyFont="1" applyBorder="1"/>
    <xf numFmtId="0" fontId="11" fillId="0" borderId="0" xfId="0" applyFont="1"/>
    <xf numFmtId="44" fontId="11" fillId="2" borderId="1" xfId="0" applyNumberFormat="1" applyFont="1" applyFill="1" applyBorder="1" applyAlignment="1">
      <alignment horizontal="center"/>
    </xf>
    <xf numFmtId="44" fontId="9" fillId="4" borderId="1" xfId="0" applyNumberFormat="1" applyFont="1" applyFill="1" applyBorder="1" applyAlignment="1">
      <alignment horizontal="center"/>
    </xf>
    <xf numFmtId="0" fontId="10" fillId="0" borderId="0" xfId="0" applyFont="1"/>
    <xf numFmtId="44" fontId="14" fillId="0" borderId="0" xfId="0" applyNumberFormat="1" applyFont="1"/>
    <xf numFmtId="0" fontId="6" fillId="0" borderId="16" xfId="0" applyFont="1" applyBorder="1" applyAlignment="1">
      <alignment horizontal="left" wrapText="1"/>
    </xf>
    <xf numFmtId="0" fontId="6" fillId="0" borderId="0" xfId="0" applyFont="1" applyAlignment="1">
      <alignment horizontal="left" wrapText="1"/>
    </xf>
    <xf numFmtId="0" fontId="6" fillId="0" borderId="17" xfId="0" applyFont="1" applyBorder="1" applyAlignment="1">
      <alignment horizontal="left" wrapText="1"/>
    </xf>
    <xf numFmtId="0" fontId="6" fillId="0" borderId="0" xfId="0" applyFont="1" applyAlignment="1">
      <alignment horizontal="left" vertical="center" wrapText="1"/>
    </xf>
    <xf numFmtId="0" fontId="6" fillId="0" borderId="16" xfId="0" applyFont="1" applyBorder="1" applyAlignment="1">
      <alignment vertical="center" wrapText="1"/>
    </xf>
    <xf numFmtId="0" fontId="6" fillId="0" borderId="0" xfId="0" applyFont="1" applyAlignment="1">
      <alignment vertical="center" wrapText="1"/>
    </xf>
    <xf numFmtId="0" fontId="6" fillId="0" borderId="0" xfId="0" applyFont="1" applyAlignment="1">
      <alignment wrapText="1"/>
    </xf>
    <xf numFmtId="0" fontId="6" fillId="0" borderId="18" xfId="0" applyFont="1" applyBorder="1"/>
    <xf numFmtId="0" fontId="6" fillId="0" borderId="19" xfId="0" applyFont="1" applyBorder="1"/>
    <xf numFmtId="0" fontId="6" fillId="0" borderId="0" xfId="0" applyFont="1" applyAlignment="1">
      <alignment horizontal="center"/>
    </xf>
    <xf numFmtId="0" fontId="6" fillId="0" borderId="0" xfId="0" applyFont="1" applyAlignment="1">
      <alignment horizontal="center" wrapText="1"/>
    </xf>
    <xf numFmtId="0" fontId="6" fillId="0" borderId="0" xfId="0" quotePrefix="1" applyFont="1" applyAlignment="1">
      <alignment wrapText="1"/>
    </xf>
    <xf numFmtId="0" fontId="6" fillId="0" borderId="0" xfId="0" quotePrefix="1" applyFont="1" applyAlignment="1">
      <alignment horizontal="left" wrapText="1"/>
    </xf>
    <xf numFmtId="0" fontId="6" fillId="0" borderId="0" xfId="0" quotePrefix="1" applyFont="1" applyAlignment="1">
      <alignment horizontal="center" wrapText="1"/>
    </xf>
    <xf numFmtId="0" fontId="6" fillId="0" borderId="0" xfId="0" applyFont="1" applyAlignment="1">
      <alignment horizontal="center" vertical="center" wrapText="1"/>
    </xf>
    <xf numFmtId="0" fontId="5" fillId="0" borderId="0" xfId="0" applyFont="1"/>
    <xf numFmtId="0" fontId="13" fillId="5" borderId="0" xfId="0" applyFont="1" applyFill="1" applyAlignment="1">
      <alignment vertical="center"/>
    </xf>
    <xf numFmtId="15" fontId="9" fillId="3" borderId="0" xfId="0" applyNumberFormat="1" applyFont="1" applyFill="1" applyAlignment="1" applyProtection="1">
      <alignment horizontal="left" vertical="center"/>
      <protection locked="0"/>
    </xf>
    <xf numFmtId="0" fontId="17" fillId="0" borderId="13" xfId="0" applyFont="1" applyBorder="1"/>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1" fillId="0" borderId="16" xfId="0" applyFont="1" applyBorder="1" applyAlignment="1">
      <alignment horizontal="left" vertical="center" wrapText="1"/>
    </xf>
    <xf numFmtId="0" fontId="11" fillId="0" borderId="0" xfId="0" applyFont="1" applyAlignment="1">
      <alignment horizontal="left" vertical="center" wrapText="1"/>
    </xf>
    <xf numFmtId="0" fontId="3" fillId="0" borderId="0" xfId="5" applyFont="1" applyAlignment="1">
      <alignment vertical="top" wrapText="1"/>
    </xf>
    <xf numFmtId="0" fontId="14" fillId="0" borderId="0" xfId="2" applyFont="1" applyAlignment="1">
      <alignment vertical="top"/>
    </xf>
    <xf numFmtId="0" fontId="3" fillId="0" borderId="0" xfId="5" applyFont="1" applyAlignment="1">
      <alignment vertical="top"/>
    </xf>
    <xf numFmtId="164" fontId="3" fillId="0" borderId="0" xfId="5" applyNumberFormat="1" applyFont="1" applyAlignment="1">
      <alignment vertical="top"/>
    </xf>
    <xf numFmtId="0" fontId="6" fillId="0" borderId="0" xfId="0" applyFont="1" applyAlignment="1">
      <alignment horizontal="left"/>
    </xf>
    <xf numFmtId="0" fontId="11" fillId="0" borderId="0" xfId="0" applyFont="1" applyAlignment="1">
      <alignment horizontal="left" vertical="center"/>
    </xf>
    <xf numFmtId="0" fontId="6" fillId="0" borderId="0" xfId="0" applyFont="1" applyAlignment="1">
      <alignment horizontal="left" vertical="center"/>
    </xf>
    <xf numFmtId="0" fontId="14" fillId="0" borderId="0" xfId="2" applyFont="1" applyAlignment="1">
      <alignment horizontal="left" vertical="top"/>
    </xf>
    <xf numFmtId="0" fontId="3" fillId="0" borderId="0" xfId="5" applyFont="1" applyAlignment="1">
      <alignment horizontal="left" vertical="top"/>
    </xf>
    <xf numFmtId="0" fontId="3" fillId="0" borderId="1" xfId="5" applyFont="1" applyBorder="1" applyAlignment="1">
      <alignment horizontal="left" vertical="top"/>
    </xf>
    <xf numFmtId="0" fontId="3" fillId="0" borderId="1" xfId="0" applyFont="1" applyBorder="1" applyAlignment="1">
      <alignment horizontal="left" vertical="top"/>
    </xf>
    <xf numFmtId="0" fontId="3" fillId="0" borderId="1" xfId="5" applyFont="1" applyBorder="1" applyAlignment="1">
      <alignment vertical="top"/>
    </xf>
    <xf numFmtId="44" fontId="3" fillId="0" borderId="1" xfId="5" applyNumberFormat="1" applyFont="1" applyBorder="1" applyAlignment="1">
      <alignment vertical="top"/>
    </xf>
    <xf numFmtId="0" fontId="3" fillId="0" borderId="1" xfId="5" applyFont="1" applyBorder="1" applyAlignment="1">
      <alignment vertical="top" wrapText="1"/>
    </xf>
    <xf numFmtId="0" fontId="2" fillId="0" borderId="1" xfId="0" applyFont="1" applyBorder="1" applyAlignment="1">
      <alignment horizontal="left" vertical="top" wrapText="1"/>
    </xf>
    <xf numFmtId="0" fontId="2" fillId="0" borderId="1" xfId="5" applyFont="1" applyBorder="1" applyAlignment="1">
      <alignment vertical="top"/>
    </xf>
    <xf numFmtId="0" fontId="19" fillId="0" borderId="0" xfId="0" applyFont="1" applyAlignment="1">
      <alignment horizontal="left"/>
    </xf>
    <xf numFmtId="3" fontId="6" fillId="0" borderId="0" xfId="1" applyNumberFormat="1" applyFont="1" applyBorder="1" applyAlignment="1">
      <alignment horizontal="center"/>
    </xf>
    <xf numFmtId="3" fontId="6" fillId="0" borderId="0" xfId="0" applyNumberFormat="1" applyFont="1" applyAlignment="1">
      <alignment horizontal="center"/>
    </xf>
    <xf numFmtId="3" fontId="6" fillId="0" borderId="0" xfId="0" applyNumberFormat="1" applyFont="1" applyAlignment="1">
      <alignment horizontal="center" wrapText="1"/>
    </xf>
    <xf numFmtId="3" fontId="6" fillId="0" borderId="0" xfId="0" quotePrefix="1" applyNumberFormat="1" applyFont="1" applyAlignment="1">
      <alignment horizontal="center" wrapText="1"/>
    </xf>
    <xf numFmtId="3" fontId="6" fillId="0" borderId="0" xfId="0" applyNumberFormat="1" applyFont="1" applyAlignment="1">
      <alignment horizontal="center" vertical="center" wrapText="1"/>
    </xf>
    <xf numFmtId="3" fontId="14" fillId="0" borderId="0" xfId="2" applyNumberFormat="1" applyFont="1" applyAlignment="1">
      <alignment vertical="top"/>
    </xf>
    <xf numFmtId="3" fontId="3" fillId="0" borderId="1" xfId="5" applyNumberFormat="1" applyFont="1" applyBorder="1" applyAlignment="1">
      <alignment vertical="top"/>
    </xf>
    <xf numFmtId="3" fontId="3" fillId="0" borderId="1" xfId="0" applyNumberFormat="1" applyFont="1" applyBorder="1" applyAlignment="1">
      <alignment vertical="top"/>
    </xf>
    <xf numFmtId="3" fontId="3" fillId="0" borderId="0" xfId="5" applyNumberFormat="1" applyFont="1" applyAlignment="1">
      <alignment vertical="top"/>
    </xf>
    <xf numFmtId="3" fontId="6" fillId="0" borderId="0" xfId="1" applyNumberFormat="1" applyFont="1" applyAlignment="1">
      <alignment horizontal="center"/>
    </xf>
    <xf numFmtId="0" fontId="14" fillId="0" borderId="0" xfId="0" applyFont="1"/>
    <xf numFmtId="44" fontId="3" fillId="6" borderId="1" xfId="5" applyNumberFormat="1" applyFont="1" applyFill="1" applyBorder="1" applyAlignment="1" applyProtection="1">
      <alignment vertical="top"/>
      <protection locked="0"/>
    </xf>
    <xf numFmtId="0" fontId="2" fillId="0" borderId="0" xfId="0" applyFont="1"/>
    <xf numFmtId="0" fontId="20" fillId="7" borderId="1" xfId="5" applyFont="1" applyFill="1" applyBorder="1" applyAlignment="1">
      <alignment horizontal="center" vertical="center" wrapText="1"/>
    </xf>
    <xf numFmtId="3" fontId="20" fillId="7" borderId="1" xfId="5" applyNumberFormat="1" applyFont="1" applyFill="1" applyBorder="1" applyAlignment="1">
      <alignment horizontal="center" vertical="center" wrapText="1"/>
    </xf>
    <xf numFmtId="0" fontId="14" fillId="0" borderId="0" xfId="0" applyFont="1" applyAlignment="1">
      <alignment vertical="center"/>
    </xf>
    <xf numFmtId="0" fontId="20" fillId="7" borderId="1" xfId="5" applyFont="1" applyFill="1" applyBorder="1" applyAlignment="1">
      <alignment horizontal="left" vertical="center" wrapText="1"/>
    </xf>
    <xf numFmtId="164" fontId="20" fillId="7" borderId="1" xfId="5" applyNumberFormat="1" applyFont="1" applyFill="1" applyBorder="1" applyAlignment="1">
      <alignment horizontal="center" vertical="center" wrapText="1"/>
    </xf>
    <xf numFmtId="44" fontId="13" fillId="7" borderId="1" xfId="5" applyNumberFormat="1" applyFont="1" applyFill="1" applyBorder="1" applyAlignment="1">
      <alignment vertical="top"/>
    </xf>
    <xf numFmtId="0" fontId="2" fillId="0" borderId="1" xfId="5" applyFont="1" applyBorder="1" applyAlignment="1">
      <alignment horizontal="left" vertical="top"/>
    </xf>
    <xf numFmtId="0" fontId="2" fillId="0" borderId="1" xfId="0" applyFont="1" applyBorder="1" applyAlignment="1">
      <alignment horizontal="left" vertical="top"/>
    </xf>
    <xf numFmtId="0" fontId="2" fillId="0" borderId="1" xfId="2" applyFont="1" applyBorder="1" applyAlignment="1">
      <alignment vertical="top"/>
    </xf>
    <xf numFmtId="0" fontId="11" fillId="0" borderId="2" xfId="0" quotePrefix="1" applyFont="1" applyBorder="1" applyAlignment="1">
      <alignment horizontal="left" wrapText="1"/>
    </xf>
    <xf numFmtId="0" fontId="11" fillId="0" borderId="3" xfId="0" quotePrefix="1" applyFont="1" applyBorder="1" applyAlignment="1">
      <alignment horizontal="left" wrapText="1"/>
    </xf>
    <xf numFmtId="0" fontId="11" fillId="0" borderId="4" xfId="0" quotePrefix="1" applyFont="1" applyBorder="1" applyAlignment="1">
      <alignment horizontal="left" wrapText="1"/>
    </xf>
    <xf numFmtId="0" fontId="5" fillId="0" borderId="5" xfId="0" quotePrefix="1" applyFont="1" applyBorder="1" applyAlignment="1">
      <alignment horizontal="left" wrapText="1"/>
    </xf>
    <xf numFmtId="0" fontId="6" fillId="0" borderId="0" xfId="0" quotePrefix="1" applyFont="1" applyAlignment="1">
      <alignment horizontal="left" wrapText="1"/>
    </xf>
    <xf numFmtId="0" fontId="6" fillId="0" borderId="6" xfId="0" quotePrefix="1" applyFont="1" applyBorder="1" applyAlignment="1">
      <alignment horizontal="left" wrapText="1"/>
    </xf>
    <xf numFmtId="0" fontId="2" fillId="0" borderId="5" xfId="0" quotePrefix="1" applyFont="1" applyBorder="1" applyAlignment="1">
      <alignment horizontal="left" wrapText="1"/>
    </xf>
    <xf numFmtId="0" fontId="6" fillId="0" borderId="5" xfId="0" quotePrefix="1" applyFont="1" applyBorder="1" applyAlignment="1">
      <alignment horizontal="left" wrapText="1"/>
    </xf>
    <xf numFmtId="0" fontId="13" fillId="7" borderId="1" xfId="5" applyFont="1" applyFill="1" applyBorder="1" applyAlignment="1">
      <alignment vertical="top"/>
    </xf>
    <xf numFmtId="0" fontId="6" fillId="0" borderId="7" xfId="0" quotePrefix="1" applyFont="1" applyBorder="1" applyAlignment="1">
      <alignment horizontal="left" wrapText="1"/>
    </xf>
    <xf numFmtId="0" fontId="6" fillId="0" borderId="8" xfId="0" quotePrefix="1" applyFont="1" applyBorder="1" applyAlignment="1">
      <alignment horizontal="left" wrapText="1"/>
    </xf>
    <xf numFmtId="0" fontId="6" fillId="0" borderId="9" xfId="0" quotePrefix="1" applyFont="1" applyBorder="1" applyAlignment="1">
      <alignment horizontal="left"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20" fillId="7" borderId="10" xfId="5" applyFont="1" applyFill="1" applyBorder="1" applyAlignment="1">
      <alignment horizontal="left" vertical="center" wrapText="1"/>
    </xf>
    <xf numFmtId="0" fontId="20" fillId="7" borderId="11" xfId="5" applyFont="1" applyFill="1" applyBorder="1" applyAlignment="1">
      <alignment horizontal="left" vertical="center" wrapText="1"/>
    </xf>
    <xf numFmtId="0" fontId="20" fillId="7" borderId="12" xfId="5" applyFont="1" applyFill="1" applyBorder="1" applyAlignment="1">
      <alignment horizontal="left" vertical="center" wrapText="1"/>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0" borderId="16" xfId="0" applyFont="1" applyBorder="1" applyAlignment="1">
      <alignment horizontal="left" wrapText="1"/>
    </xf>
    <xf numFmtId="0" fontId="6" fillId="0" borderId="0" xfId="0" applyFont="1" applyAlignment="1">
      <alignment horizontal="left" wrapText="1"/>
    </xf>
    <xf numFmtId="0" fontId="6" fillId="0" borderId="17" xfId="0" applyFont="1" applyBorder="1" applyAlignment="1">
      <alignment horizontal="left" wrapText="1"/>
    </xf>
    <xf numFmtId="0" fontId="4" fillId="0" borderId="16" xfId="0" applyFont="1" applyBorder="1" applyAlignment="1">
      <alignment horizontal="left" wrapText="1"/>
    </xf>
    <xf numFmtId="0" fontId="2" fillId="0" borderId="0" xfId="0" applyFont="1" applyAlignment="1" applyProtection="1">
      <alignment horizontal="left"/>
      <protection locked="0"/>
    </xf>
    <xf numFmtId="0" fontId="6" fillId="0" borderId="17" xfId="0" applyFont="1" applyBorder="1" applyAlignment="1" applyProtection="1">
      <alignment horizontal="left"/>
      <protection locked="0"/>
    </xf>
    <xf numFmtId="0" fontId="6" fillId="0" borderId="0" xfId="0" applyFont="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2" fillId="0" borderId="19" xfId="0" applyFont="1" applyBorder="1" applyAlignment="1" applyProtection="1">
      <alignment horizontal="left"/>
      <protection locked="0"/>
    </xf>
    <xf numFmtId="0" fontId="6" fillId="0" borderId="20" xfId="0" applyFont="1" applyBorder="1" applyAlignment="1" applyProtection="1">
      <alignment horizontal="left"/>
      <protection locked="0"/>
    </xf>
    <xf numFmtId="0" fontId="1" fillId="0" borderId="1" xfId="5" applyFont="1" applyBorder="1" applyAlignment="1">
      <alignment vertical="top"/>
    </xf>
    <xf numFmtId="0" fontId="1" fillId="0" borderId="1" xfId="5" applyFont="1" applyBorder="1" applyAlignment="1">
      <alignment vertical="top" wrapText="1"/>
    </xf>
  </cellXfs>
  <cellStyles count="6">
    <cellStyle name="Komma 2" xfId="3" xr:uid="{00000000-0005-0000-0000-000000000000}"/>
    <cellStyle name="Normal 2" xfId="5" xr:uid="{F901D528-35EC-46FC-97FF-6FA2A51CEAD0}"/>
    <cellStyle name="Standaard" xfId="0" builtinId="0"/>
    <cellStyle name="Standaard 2" xfId="2" xr:uid="{00000000-0005-0000-0000-000002000000}"/>
    <cellStyle name="Valuta" xfId="1" builtinId="4"/>
    <cellStyle name="Valuta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314739</xdr:colOff>
      <xdr:row>0</xdr:row>
      <xdr:rowOff>132521</xdr:rowOff>
    </xdr:from>
    <xdr:to>
      <xdr:col>4</xdr:col>
      <xdr:colOff>2769357</xdr:colOff>
      <xdr:row>3</xdr:row>
      <xdr:rowOff>144905</xdr:rowOff>
    </xdr:to>
    <xdr:pic>
      <xdr:nvPicPr>
        <xdr:cNvPr id="6" name="Afbeelding 5">
          <a:extLst>
            <a:ext uri="{FF2B5EF4-FFF2-40B4-BE49-F238E27FC236}">
              <a16:creationId xmlns:a16="http://schemas.microsoft.com/office/drawing/2014/main" id="{D552746C-EBBF-40DA-AECA-D4C7427E51F6}"/>
            </a:ext>
          </a:extLst>
        </xdr:cNvPr>
        <xdr:cNvPicPr>
          <a:picLocks noChangeAspect="1"/>
        </xdr:cNvPicPr>
      </xdr:nvPicPr>
      <xdr:blipFill>
        <a:blip xmlns:r="http://schemas.openxmlformats.org/officeDocument/2006/relationships" r:embed="rId1"/>
        <a:stretch>
          <a:fillRect/>
        </a:stretch>
      </xdr:blipFill>
      <xdr:spPr>
        <a:xfrm>
          <a:off x="5772978" y="132521"/>
          <a:ext cx="2457793" cy="7049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645317</xdr:colOff>
      <xdr:row>1</xdr:row>
      <xdr:rowOff>3654</xdr:rowOff>
    </xdr:from>
    <xdr:to>
      <xdr:col>7</xdr:col>
      <xdr:colOff>64866</xdr:colOff>
      <xdr:row>4</xdr:row>
      <xdr:rowOff>180849</xdr:rowOff>
    </xdr:to>
    <xdr:pic>
      <xdr:nvPicPr>
        <xdr:cNvPr id="3" name="Afbeelding 2">
          <a:extLst>
            <a:ext uri="{FF2B5EF4-FFF2-40B4-BE49-F238E27FC236}">
              <a16:creationId xmlns:a16="http://schemas.microsoft.com/office/drawing/2014/main" id="{41FB7C5B-6EAF-4948-83A3-4E9B4DAA0C8E}"/>
            </a:ext>
          </a:extLst>
        </xdr:cNvPr>
        <xdr:cNvPicPr>
          <a:picLocks noChangeAspect="1"/>
        </xdr:cNvPicPr>
      </xdr:nvPicPr>
      <xdr:blipFill>
        <a:blip xmlns:r="http://schemas.openxmlformats.org/officeDocument/2006/relationships" r:embed="rId1"/>
        <a:stretch>
          <a:fillRect/>
        </a:stretch>
      </xdr:blipFill>
      <xdr:spPr>
        <a:xfrm>
          <a:off x="8023014" y="195825"/>
          <a:ext cx="2524532" cy="70675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10301-734B-4C0B-9F19-B0287E14885D}">
  <sheetPr>
    <tabColor theme="6"/>
    <pageSetUpPr fitToPage="1"/>
  </sheetPr>
  <dimension ref="B1:F41"/>
  <sheetViews>
    <sheetView showGridLines="0" tabSelected="1" zoomScale="115" zoomScaleNormal="115" workbookViewId="0">
      <selection activeCell="D7" sqref="D7"/>
    </sheetView>
  </sheetViews>
  <sheetFormatPr defaultColWidth="8.75" defaultRowHeight="12.75"/>
  <cols>
    <col min="1" max="1" width="1" style="3" customWidth="1"/>
    <col min="2" max="2" width="14.75" style="3" customWidth="1"/>
    <col min="3" max="3" width="31" style="3" customWidth="1"/>
    <col min="4" max="4" width="24.875" style="3" customWidth="1"/>
    <col min="5" max="5" width="37.75" style="3" customWidth="1"/>
    <col min="6" max="16384" width="8.75" style="3"/>
  </cols>
  <sheetData>
    <row r="1" spans="2:6" ht="18">
      <c r="B1" s="34" t="s">
        <v>22</v>
      </c>
      <c r="C1" s="1"/>
      <c r="D1" s="1"/>
      <c r="E1" s="2"/>
    </row>
    <row r="2" spans="2:6" ht="18">
      <c r="B2" s="4"/>
      <c r="C2" s="5"/>
      <c r="D2" s="5"/>
      <c r="E2" s="6"/>
    </row>
    <row r="3" spans="2:6" ht="18">
      <c r="B3" s="4"/>
      <c r="C3" s="5"/>
      <c r="D3" s="5"/>
      <c r="E3" s="6"/>
    </row>
    <row r="4" spans="2:6" ht="15" customHeight="1">
      <c r="B4" s="7" t="s">
        <v>0</v>
      </c>
      <c r="C4" s="8" t="s">
        <v>27</v>
      </c>
      <c r="E4" s="6"/>
    </row>
    <row r="5" spans="2:6" ht="15" customHeight="1">
      <c r="B5" s="7" t="s">
        <v>1</v>
      </c>
      <c r="C5" s="8" t="s">
        <v>2</v>
      </c>
      <c r="E5" s="6"/>
    </row>
    <row r="6" spans="2:6" ht="15" customHeight="1">
      <c r="B6" s="7" t="s">
        <v>3</v>
      </c>
      <c r="C6" s="32" t="s">
        <v>23</v>
      </c>
      <c r="E6" s="6"/>
    </row>
    <row r="7" spans="2:6" ht="15" customHeight="1">
      <c r="B7" s="7" t="s">
        <v>4</v>
      </c>
      <c r="C7" s="33" t="s">
        <v>24</v>
      </c>
      <c r="E7" s="6"/>
    </row>
    <row r="8" spans="2:6" ht="15" customHeight="1">
      <c r="B8" s="9"/>
      <c r="E8" s="6"/>
    </row>
    <row r="9" spans="2:6" ht="15" customHeight="1">
      <c r="B9" s="9"/>
      <c r="E9" s="6"/>
    </row>
    <row r="10" spans="2:6" ht="15" customHeight="1">
      <c r="B10" s="10" t="s">
        <v>74</v>
      </c>
      <c r="C10" s="11"/>
      <c r="D10" s="12">
        <f>SUM(Prijzenblad!G19:G37)</f>
        <v>0</v>
      </c>
      <c r="E10" s="6"/>
    </row>
    <row r="11" spans="2:6" ht="15" customHeight="1">
      <c r="B11" s="10" t="s">
        <v>73</v>
      </c>
      <c r="C11" s="11"/>
      <c r="D11" s="12">
        <f>SUM(Prijzenblad!G41:G43)</f>
        <v>0</v>
      </c>
      <c r="E11" s="6"/>
    </row>
    <row r="12" spans="2:6" ht="15" customHeight="1">
      <c r="B12" s="10" t="s">
        <v>29</v>
      </c>
      <c r="C12" s="11"/>
      <c r="D12" s="13">
        <f>+D11+D10</f>
        <v>0</v>
      </c>
      <c r="E12" s="6"/>
      <c r="F12" s="14"/>
    </row>
    <row r="13" spans="2:6" ht="15" customHeight="1">
      <c r="B13" s="10"/>
      <c r="C13" s="11"/>
      <c r="D13" s="15"/>
      <c r="E13" s="6"/>
    </row>
    <row r="14" spans="2:6" ht="15" customHeight="1">
      <c r="B14" s="9"/>
      <c r="E14" s="6"/>
    </row>
    <row r="15" spans="2:6" ht="15" customHeight="1">
      <c r="B15" s="9"/>
      <c r="E15" s="6"/>
    </row>
    <row r="16" spans="2:6" ht="15" customHeight="1">
      <c r="B16" s="102" t="s">
        <v>5</v>
      </c>
      <c r="C16" s="103"/>
      <c r="D16" s="103"/>
      <c r="E16" s="104"/>
    </row>
    <row r="17" spans="2:5" ht="15" customHeight="1">
      <c r="B17" s="16"/>
      <c r="C17" s="17"/>
      <c r="D17" s="17"/>
      <c r="E17" s="18"/>
    </row>
    <row r="18" spans="2:5" ht="25.5" customHeight="1">
      <c r="B18" s="105" t="s">
        <v>25</v>
      </c>
      <c r="C18" s="103"/>
      <c r="D18" s="103"/>
      <c r="E18" s="104"/>
    </row>
    <row r="19" spans="2:5" ht="26.25" customHeight="1">
      <c r="B19" s="102" t="s">
        <v>19</v>
      </c>
      <c r="C19" s="103"/>
      <c r="D19" s="103"/>
      <c r="E19" s="104"/>
    </row>
    <row r="20" spans="2:5" ht="15" customHeight="1">
      <c r="B20" s="102" t="s">
        <v>6</v>
      </c>
      <c r="C20" s="103"/>
      <c r="D20" s="103"/>
      <c r="E20" s="104"/>
    </row>
    <row r="21" spans="2:5" ht="15" customHeight="1">
      <c r="B21" s="105" t="s">
        <v>26</v>
      </c>
      <c r="C21" s="103"/>
      <c r="D21" s="103"/>
      <c r="E21" s="104"/>
    </row>
    <row r="22" spans="2:5" ht="15" customHeight="1">
      <c r="B22" s="97"/>
      <c r="C22" s="98"/>
      <c r="D22" s="98"/>
      <c r="E22" s="99"/>
    </row>
    <row r="23" spans="2:5" ht="15" customHeight="1">
      <c r="B23" s="38" t="s">
        <v>7</v>
      </c>
      <c r="C23" s="39"/>
      <c r="D23" s="36"/>
      <c r="E23" s="37"/>
    </row>
    <row r="24" spans="2:5" ht="15" customHeight="1">
      <c r="B24" s="35"/>
      <c r="C24" s="36"/>
      <c r="D24" s="36"/>
      <c r="E24" s="37"/>
    </row>
    <row r="25" spans="2:5" ht="15" customHeight="1">
      <c r="B25" s="100" t="s">
        <v>8</v>
      </c>
      <c r="C25" s="101"/>
      <c r="D25" s="108"/>
      <c r="E25" s="109"/>
    </row>
    <row r="26" spans="2:5" ht="15" customHeight="1">
      <c r="B26" s="20"/>
      <c r="C26" s="21"/>
      <c r="D26" s="106" t="s">
        <v>63</v>
      </c>
      <c r="E26" s="107"/>
    </row>
    <row r="27" spans="2:5" ht="15" customHeight="1">
      <c r="B27" s="100" t="s">
        <v>9</v>
      </c>
      <c r="C27" s="101"/>
      <c r="D27" s="108"/>
      <c r="E27" s="109"/>
    </row>
    <row r="28" spans="2:5" ht="15" customHeight="1">
      <c r="B28" s="20"/>
      <c r="C28" s="21"/>
      <c r="D28" s="106" t="s">
        <v>63</v>
      </c>
      <c r="E28" s="107"/>
    </row>
    <row r="29" spans="2:5" ht="15" customHeight="1">
      <c r="B29" s="100" t="s">
        <v>10</v>
      </c>
      <c r="C29" s="101"/>
      <c r="D29" s="108"/>
      <c r="E29" s="109"/>
    </row>
    <row r="30" spans="2:5" ht="15" customHeight="1">
      <c r="B30" s="20"/>
      <c r="C30" s="21"/>
      <c r="D30" s="106" t="s">
        <v>63</v>
      </c>
      <c r="E30" s="107"/>
    </row>
    <row r="31" spans="2:5" ht="15" customHeight="1">
      <c r="B31" s="100" t="s">
        <v>11</v>
      </c>
      <c r="C31" s="101"/>
      <c r="D31" s="108"/>
      <c r="E31" s="109"/>
    </row>
    <row r="32" spans="2:5" ht="15" customHeight="1">
      <c r="B32" s="20"/>
      <c r="C32" s="21"/>
      <c r="D32" s="106" t="s">
        <v>63</v>
      </c>
      <c r="E32" s="107"/>
    </row>
    <row r="33" spans="2:5" ht="15" customHeight="1">
      <c r="B33" s="100" t="s">
        <v>12</v>
      </c>
      <c r="C33" s="101"/>
      <c r="D33" s="108"/>
      <c r="E33" s="109"/>
    </row>
    <row r="34" spans="2:5" ht="15" customHeight="1">
      <c r="B34" s="20"/>
      <c r="C34" s="21"/>
      <c r="D34" s="106" t="s">
        <v>63</v>
      </c>
      <c r="E34" s="107"/>
    </row>
    <row r="35" spans="2:5" ht="15" customHeight="1">
      <c r="B35" s="100" t="s">
        <v>4</v>
      </c>
      <c r="C35" s="101"/>
      <c r="D35" s="108"/>
      <c r="E35" s="109"/>
    </row>
    <row r="36" spans="2:5" ht="15" customHeight="1">
      <c r="B36" s="20"/>
      <c r="C36" s="21"/>
      <c r="D36" s="106" t="s">
        <v>63</v>
      </c>
      <c r="E36" s="107"/>
    </row>
    <row r="37" spans="2:5" ht="15" customHeight="1">
      <c r="B37" s="20"/>
      <c r="C37" s="21"/>
      <c r="D37" s="108"/>
      <c r="E37" s="109"/>
    </row>
    <row r="38" spans="2:5" ht="15" customHeight="1">
      <c r="B38" s="20"/>
      <c r="C38" s="21"/>
      <c r="D38" s="108"/>
      <c r="E38" s="109"/>
    </row>
    <row r="39" spans="2:5" ht="15" customHeight="1">
      <c r="B39" s="20"/>
      <c r="C39" s="21"/>
      <c r="D39" s="108"/>
      <c r="E39" s="109"/>
    </row>
    <row r="40" spans="2:5" ht="15" customHeight="1">
      <c r="B40" s="100" t="s">
        <v>13</v>
      </c>
      <c r="C40" s="101"/>
      <c r="D40" s="108"/>
      <c r="E40" s="109"/>
    </row>
    <row r="41" spans="2:5" ht="15" customHeight="1" thickBot="1">
      <c r="B41" s="23"/>
      <c r="C41" s="24"/>
      <c r="D41" s="110" t="s">
        <v>63</v>
      </c>
      <c r="E41" s="111"/>
    </row>
  </sheetData>
  <sheetProtection algorithmName="SHA-512" hashValue="LYyOMaT03IeTN17UfWYcHu636nKH20/bFAV+QXbvzOsRimllJUCPWdTy7nXMERVV9UOHDWKd6bZQkZCJwKk+nA==" saltValue="FuzLK3mGN8Z1A33CRy3/cQ==" spinCount="100000" sheet="1" objects="1" scenarios="1"/>
  <mergeCells count="30">
    <mergeCell ref="D37:E37"/>
    <mergeCell ref="D38:E38"/>
    <mergeCell ref="D39:E39"/>
    <mergeCell ref="D40:E40"/>
    <mergeCell ref="D41:E41"/>
    <mergeCell ref="D28:E28"/>
    <mergeCell ref="D30:E30"/>
    <mergeCell ref="D32:E32"/>
    <mergeCell ref="D34:E34"/>
    <mergeCell ref="D36:E36"/>
    <mergeCell ref="D29:E29"/>
    <mergeCell ref="D31:E31"/>
    <mergeCell ref="D33:E33"/>
    <mergeCell ref="D35:E35"/>
    <mergeCell ref="B29:C29"/>
    <mergeCell ref="B31:C31"/>
    <mergeCell ref="B33:C33"/>
    <mergeCell ref="B35:C35"/>
    <mergeCell ref="B40:C40"/>
    <mergeCell ref="B22:E22"/>
    <mergeCell ref="B25:C25"/>
    <mergeCell ref="B27:C27"/>
    <mergeCell ref="B16:E16"/>
    <mergeCell ref="B18:E18"/>
    <mergeCell ref="B19:E19"/>
    <mergeCell ref="B20:E20"/>
    <mergeCell ref="B21:E21"/>
    <mergeCell ref="D26:E26"/>
    <mergeCell ref="D27:E27"/>
    <mergeCell ref="D25:E25"/>
  </mergeCell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B1:H46"/>
  <sheetViews>
    <sheetView showGridLines="0" zoomScale="114" zoomScaleNormal="115" workbookViewId="0">
      <selection activeCell="B12" sqref="B12:G12"/>
    </sheetView>
  </sheetViews>
  <sheetFormatPr defaultColWidth="9" defaultRowHeight="12.75"/>
  <cols>
    <col min="1" max="1" width="1.5" style="3" customWidth="1"/>
    <col min="2" max="2" width="8.375" style="44" customWidth="1"/>
    <col min="3" max="3" width="53.625" style="3" bestFit="1" customWidth="1"/>
    <col min="4" max="4" width="30" style="25" customWidth="1"/>
    <col min="5" max="5" width="12.625" style="25" customWidth="1"/>
    <col min="6" max="6" width="12.625" style="66" customWidth="1"/>
    <col min="7" max="7" width="12.625" style="25" customWidth="1"/>
    <col min="8" max="16384" width="9" style="3"/>
  </cols>
  <sheetData>
    <row r="1" spans="2:8" ht="15" customHeight="1">
      <c r="F1" s="57"/>
    </row>
    <row r="2" spans="2:8" ht="15" customHeight="1">
      <c r="B2" s="45"/>
      <c r="F2" s="57"/>
    </row>
    <row r="3" spans="2:8" ht="15" customHeight="1">
      <c r="B3" s="45" t="s">
        <v>28</v>
      </c>
      <c r="F3" s="57"/>
    </row>
    <row r="4" spans="2:8" ht="11.45" customHeight="1">
      <c r="B4" s="46"/>
      <c r="F4" s="57"/>
    </row>
    <row r="5" spans="2:8" ht="15" customHeight="1">
      <c r="B5" s="46" t="s">
        <v>3</v>
      </c>
      <c r="C5" s="31" t="str">
        <f>+'a. Inschrijvingsbiljet'!C6</f>
        <v>P26-104</v>
      </c>
      <c r="F5" s="58"/>
      <c r="H5" s="22"/>
    </row>
    <row r="6" spans="2:8" ht="15" customHeight="1">
      <c r="B6" s="17"/>
      <c r="C6" s="17"/>
      <c r="D6" s="26"/>
      <c r="E6" s="26"/>
      <c r="F6" s="59"/>
      <c r="G6" s="26"/>
      <c r="H6" s="22"/>
    </row>
    <row r="7" spans="2:8" ht="15" customHeight="1">
      <c r="B7" s="79" t="s">
        <v>14</v>
      </c>
      <c r="C7" s="80"/>
      <c r="D7" s="80"/>
      <c r="E7" s="80"/>
      <c r="F7" s="80"/>
      <c r="G7" s="81"/>
      <c r="H7" s="27"/>
    </row>
    <row r="8" spans="2:8" ht="15" customHeight="1">
      <c r="B8" s="82" t="s">
        <v>20</v>
      </c>
      <c r="C8" s="83"/>
      <c r="D8" s="83"/>
      <c r="E8" s="83"/>
      <c r="F8" s="83"/>
      <c r="G8" s="84"/>
      <c r="H8" s="27"/>
    </row>
    <row r="9" spans="2:8" ht="15" customHeight="1">
      <c r="B9" s="85" t="s">
        <v>64</v>
      </c>
      <c r="C9" s="83"/>
      <c r="D9" s="83"/>
      <c r="E9" s="83"/>
      <c r="F9" s="83"/>
      <c r="G9" s="84"/>
      <c r="H9" s="27"/>
    </row>
    <row r="10" spans="2:8" ht="15" customHeight="1">
      <c r="B10" s="82" t="s">
        <v>21</v>
      </c>
      <c r="C10" s="83"/>
      <c r="D10" s="83"/>
      <c r="E10" s="83"/>
      <c r="F10" s="83"/>
      <c r="G10" s="84"/>
      <c r="H10" s="27"/>
    </row>
    <row r="11" spans="2:8" ht="15" customHeight="1">
      <c r="B11" s="86" t="s">
        <v>15</v>
      </c>
      <c r="C11" s="83"/>
      <c r="D11" s="83"/>
      <c r="E11" s="83"/>
      <c r="F11" s="83"/>
      <c r="G11" s="84"/>
      <c r="H11" s="27"/>
    </row>
    <row r="12" spans="2:8" ht="15" customHeight="1">
      <c r="B12" s="82" t="s">
        <v>17</v>
      </c>
      <c r="C12" s="83"/>
      <c r="D12" s="83"/>
      <c r="E12" s="83"/>
      <c r="F12" s="83"/>
      <c r="G12" s="84"/>
      <c r="H12" s="27"/>
    </row>
    <row r="13" spans="2:8" ht="15" customHeight="1">
      <c r="B13" s="88" t="s">
        <v>16</v>
      </c>
      <c r="C13" s="89"/>
      <c r="D13" s="89"/>
      <c r="E13" s="89"/>
      <c r="F13" s="89"/>
      <c r="G13" s="90"/>
      <c r="H13" s="27"/>
    </row>
    <row r="14" spans="2:8" ht="15" customHeight="1">
      <c r="B14" s="28"/>
      <c r="C14" s="28"/>
      <c r="D14" s="29"/>
      <c r="E14" s="29"/>
      <c r="F14" s="60"/>
      <c r="G14" s="29"/>
      <c r="H14" s="28"/>
    </row>
    <row r="15" spans="2:8" ht="40.5" customHeight="1">
      <c r="B15" s="91" t="s">
        <v>18</v>
      </c>
      <c r="C15" s="92"/>
      <c r="D15" s="92"/>
      <c r="E15" s="92"/>
      <c r="F15" s="92"/>
      <c r="G15" s="93"/>
      <c r="H15" s="27"/>
    </row>
    <row r="16" spans="2:8">
      <c r="B16" s="19"/>
      <c r="C16" s="19"/>
      <c r="D16" s="30"/>
      <c r="E16" s="30"/>
      <c r="F16" s="61"/>
      <c r="G16" s="30"/>
      <c r="H16" s="28"/>
    </row>
    <row r="17" spans="2:7">
      <c r="B17" s="47"/>
      <c r="C17" s="41"/>
      <c r="D17" s="41"/>
      <c r="E17" s="41"/>
      <c r="F17" s="62"/>
      <c r="G17" s="41"/>
    </row>
    <row r="18" spans="2:7" s="67" customFormat="1" ht="35.25">
      <c r="B18" s="70" t="s">
        <v>30</v>
      </c>
      <c r="C18" s="70" t="s">
        <v>75</v>
      </c>
      <c r="D18" s="70" t="s">
        <v>31</v>
      </c>
      <c r="E18" s="70" t="s">
        <v>72</v>
      </c>
      <c r="F18" s="71" t="s">
        <v>32</v>
      </c>
      <c r="G18" s="70" t="s">
        <v>65</v>
      </c>
    </row>
    <row r="19" spans="2:7">
      <c r="B19" s="49">
        <v>1</v>
      </c>
      <c r="C19" s="50" t="s">
        <v>33</v>
      </c>
      <c r="D19" s="112" t="s">
        <v>34</v>
      </c>
      <c r="E19" s="68">
        <v>0</v>
      </c>
      <c r="F19" s="63">
        <v>9508</v>
      </c>
      <c r="G19" s="52">
        <f t="shared" ref="G19:G37" si="0">E19*F19</f>
        <v>0</v>
      </c>
    </row>
    <row r="20" spans="2:7">
      <c r="B20" s="49">
        <v>2</v>
      </c>
      <c r="C20" s="50" t="s">
        <v>35</v>
      </c>
      <c r="D20" s="51" t="s">
        <v>34</v>
      </c>
      <c r="E20" s="68">
        <v>0</v>
      </c>
      <c r="F20" s="64">
        <v>1563</v>
      </c>
      <c r="G20" s="52">
        <f t="shared" si="0"/>
        <v>0</v>
      </c>
    </row>
    <row r="21" spans="2:7">
      <c r="B21" s="49">
        <v>3</v>
      </c>
      <c r="C21" s="50" t="s">
        <v>36</v>
      </c>
      <c r="D21" s="51" t="s">
        <v>34</v>
      </c>
      <c r="E21" s="68">
        <v>0</v>
      </c>
      <c r="F21" s="64">
        <v>1664</v>
      </c>
      <c r="G21" s="52">
        <f t="shared" si="0"/>
        <v>0</v>
      </c>
    </row>
    <row r="22" spans="2:7">
      <c r="B22" s="49">
        <v>4</v>
      </c>
      <c r="C22" s="50" t="s">
        <v>37</v>
      </c>
      <c r="D22" s="51" t="s">
        <v>34</v>
      </c>
      <c r="E22" s="68">
        <v>0</v>
      </c>
      <c r="F22" s="64">
        <v>99</v>
      </c>
      <c r="G22" s="52">
        <f t="shared" si="0"/>
        <v>0</v>
      </c>
    </row>
    <row r="23" spans="2:7">
      <c r="B23" s="49">
        <v>5</v>
      </c>
      <c r="C23" s="50" t="s">
        <v>38</v>
      </c>
      <c r="D23" s="51" t="s">
        <v>34</v>
      </c>
      <c r="E23" s="68">
        <v>0</v>
      </c>
      <c r="F23" s="64">
        <v>454</v>
      </c>
      <c r="G23" s="52">
        <f t="shared" si="0"/>
        <v>0</v>
      </c>
    </row>
    <row r="24" spans="2:7">
      <c r="B24" s="49">
        <v>6</v>
      </c>
      <c r="C24" s="50" t="s">
        <v>39</v>
      </c>
      <c r="D24" s="51" t="s">
        <v>34</v>
      </c>
      <c r="E24" s="68">
        <v>0</v>
      </c>
      <c r="F24" s="64">
        <v>6</v>
      </c>
      <c r="G24" s="52">
        <f t="shared" si="0"/>
        <v>0</v>
      </c>
    </row>
    <row r="25" spans="2:7">
      <c r="B25" s="76">
        <v>7</v>
      </c>
      <c r="C25" s="77" t="s">
        <v>40</v>
      </c>
      <c r="D25" s="55" t="s">
        <v>34</v>
      </c>
      <c r="E25" s="68">
        <v>0</v>
      </c>
      <c r="F25" s="64">
        <v>2660</v>
      </c>
      <c r="G25" s="52">
        <f t="shared" si="0"/>
        <v>0</v>
      </c>
    </row>
    <row r="26" spans="2:7">
      <c r="B26" s="76">
        <v>8</v>
      </c>
      <c r="C26" s="77" t="s">
        <v>41</v>
      </c>
      <c r="D26" s="55" t="s">
        <v>42</v>
      </c>
      <c r="E26" s="68">
        <v>0</v>
      </c>
      <c r="F26" s="64">
        <v>493</v>
      </c>
      <c r="G26" s="52">
        <f t="shared" si="0"/>
        <v>0</v>
      </c>
    </row>
    <row r="27" spans="2:7">
      <c r="B27" s="76" t="s">
        <v>43</v>
      </c>
      <c r="C27" s="54" t="s">
        <v>62</v>
      </c>
      <c r="D27" s="55" t="s">
        <v>44</v>
      </c>
      <c r="E27" s="68">
        <v>0</v>
      </c>
      <c r="F27" s="64">
        <v>10</v>
      </c>
      <c r="G27" s="52">
        <f t="shared" si="0"/>
        <v>0</v>
      </c>
    </row>
    <row r="28" spans="2:7">
      <c r="B28" s="76">
        <v>9</v>
      </c>
      <c r="C28" s="77" t="s">
        <v>71</v>
      </c>
      <c r="D28" s="55" t="s">
        <v>69</v>
      </c>
      <c r="E28" s="68">
        <v>0</v>
      </c>
      <c r="F28" s="64">
        <f>376/4</f>
        <v>94</v>
      </c>
      <c r="G28" s="52">
        <f t="shared" si="0"/>
        <v>0</v>
      </c>
    </row>
    <row r="29" spans="2:7">
      <c r="B29" s="76" t="s">
        <v>68</v>
      </c>
      <c r="C29" s="77" t="s">
        <v>45</v>
      </c>
      <c r="D29" s="55" t="s">
        <v>70</v>
      </c>
      <c r="E29" s="68">
        <v>0</v>
      </c>
      <c r="F29" s="64">
        <v>376</v>
      </c>
      <c r="G29" s="52">
        <f>E29*F29</f>
        <v>0</v>
      </c>
    </row>
    <row r="30" spans="2:7">
      <c r="B30" s="76">
        <v>10</v>
      </c>
      <c r="C30" s="78" t="s">
        <v>46</v>
      </c>
      <c r="D30" s="55" t="s">
        <v>47</v>
      </c>
      <c r="E30" s="68">
        <v>0</v>
      </c>
      <c r="F30" s="64">
        <v>123</v>
      </c>
      <c r="G30" s="52">
        <f t="shared" si="0"/>
        <v>0</v>
      </c>
    </row>
    <row r="31" spans="2:7">
      <c r="B31" s="76">
        <v>11</v>
      </c>
      <c r="C31" s="77" t="s">
        <v>48</v>
      </c>
      <c r="D31" s="55" t="s">
        <v>49</v>
      </c>
      <c r="E31" s="68">
        <v>0</v>
      </c>
      <c r="F31" s="64">
        <v>13</v>
      </c>
      <c r="G31" s="52">
        <f t="shared" si="0"/>
        <v>0</v>
      </c>
    </row>
    <row r="32" spans="2:7">
      <c r="B32" s="76">
        <v>12</v>
      </c>
      <c r="C32" s="77" t="s">
        <v>50</v>
      </c>
      <c r="D32" s="55" t="s">
        <v>42</v>
      </c>
      <c r="E32" s="68">
        <v>0</v>
      </c>
      <c r="F32" s="64">
        <v>155</v>
      </c>
      <c r="G32" s="52">
        <f t="shared" si="0"/>
        <v>0</v>
      </c>
    </row>
    <row r="33" spans="2:7">
      <c r="B33" s="49">
        <v>13</v>
      </c>
      <c r="C33" s="50" t="s">
        <v>51</v>
      </c>
      <c r="D33" s="51" t="s">
        <v>34</v>
      </c>
      <c r="E33" s="68">
        <v>0</v>
      </c>
      <c r="F33" s="64">
        <v>122</v>
      </c>
      <c r="G33" s="52">
        <f t="shared" si="0"/>
        <v>0</v>
      </c>
    </row>
    <row r="34" spans="2:7">
      <c r="B34" s="49" t="s">
        <v>52</v>
      </c>
      <c r="C34" s="50" t="s">
        <v>53</v>
      </c>
      <c r="D34" s="51" t="s">
        <v>54</v>
      </c>
      <c r="E34" s="68">
        <v>0</v>
      </c>
      <c r="F34" s="64">
        <v>2</v>
      </c>
      <c r="G34" s="52">
        <f t="shared" si="0"/>
        <v>0</v>
      </c>
    </row>
    <row r="35" spans="2:7">
      <c r="B35" s="49">
        <v>14</v>
      </c>
      <c r="C35" s="50" t="s">
        <v>55</v>
      </c>
      <c r="D35" s="51" t="s">
        <v>34</v>
      </c>
      <c r="E35" s="68">
        <v>0</v>
      </c>
      <c r="F35" s="64">
        <v>97</v>
      </c>
      <c r="G35" s="52">
        <f t="shared" si="0"/>
        <v>0</v>
      </c>
    </row>
    <row r="36" spans="2:7">
      <c r="B36" s="49">
        <v>15</v>
      </c>
      <c r="C36" s="50" t="s">
        <v>56</v>
      </c>
      <c r="D36" s="51" t="s">
        <v>34</v>
      </c>
      <c r="E36" s="68">
        <v>0</v>
      </c>
      <c r="F36" s="64">
        <v>61</v>
      </c>
      <c r="G36" s="52">
        <f t="shared" si="0"/>
        <v>0</v>
      </c>
    </row>
    <row r="37" spans="2:7">
      <c r="B37" s="49">
        <v>16</v>
      </c>
      <c r="C37" s="50" t="s">
        <v>57</v>
      </c>
      <c r="D37" s="51" t="s">
        <v>49</v>
      </c>
      <c r="E37" s="68">
        <v>0</v>
      </c>
      <c r="F37" s="64">
        <v>32</v>
      </c>
      <c r="G37" s="52">
        <f t="shared" si="0"/>
        <v>0</v>
      </c>
    </row>
    <row r="38" spans="2:7">
      <c r="B38" s="48"/>
      <c r="C38" s="40"/>
      <c r="D38" s="42"/>
      <c r="E38" s="43"/>
      <c r="F38" s="65"/>
      <c r="G38" s="43"/>
    </row>
    <row r="39" spans="2:7" s="72" customFormat="1" ht="12">
      <c r="B39" s="94" t="s">
        <v>58</v>
      </c>
      <c r="C39" s="95"/>
      <c r="D39" s="95"/>
      <c r="E39" s="95"/>
      <c r="F39" s="95"/>
      <c r="G39" s="96"/>
    </row>
    <row r="40" spans="2:7" s="72" customFormat="1" ht="23.25">
      <c r="B40" s="73" t="s">
        <v>30</v>
      </c>
      <c r="C40" s="70" t="s">
        <v>67</v>
      </c>
      <c r="D40" s="70" t="s">
        <v>31</v>
      </c>
      <c r="E40" s="70" t="s">
        <v>66</v>
      </c>
      <c r="F40" s="71" t="s">
        <v>32</v>
      </c>
      <c r="G40" s="74" t="s">
        <v>65</v>
      </c>
    </row>
    <row r="41" spans="2:7" ht="13.5" customHeight="1">
      <c r="B41" s="49">
        <v>17</v>
      </c>
      <c r="C41" s="113" t="s">
        <v>77</v>
      </c>
      <c r="D41" s="112" t="s">
        <v>78</v>
      </c>
      <c r="E41" s="68">
        <v>0</v>
      </c>
      <c r="F41" s="63">
        <v>250</v>
      </c>
      <c r="G41" s="52">
        <f t="shared" ref="G41:G43" si="1">E41*F41</f>
        <v>0</v>
      </c>
    </row>
    <row r="42" spans="2:7">
      <c r="B42" s="49">
        <v>18</v>
      </c>
      <c r="C42" s="53" t="s">
        <v>59</v>
      </c>
      <c r="D42" s="51" t="s">
        <v>60</v>
      </c>
      <c r="E42" s="68">
        <v>0</v>
      </c>
      <c r="F42" s="63">
        <v>200</v>
      </c>
      <c r="G42" s="52">
        <f t="shared" si="1"/>
        <v>0</v>
      </c>
    </row>
    <row r="43" spans="2:7">
      <c r="B43" s="49">
        <v>19</v>
      </c>
      <c r="C43" s="51" t="s">
        <v>61</v>
      </c>
      <c r="D43" s="55" t="s">
        <v>60</v>
      </c>
      <c r="E43" s="68">
        <v>0</v>
      </c>
      <c r="F43" s="63">
        <f>2%*20000</f>
        <v>400</v>
      </c>
      <c r="G43" s="52">
        <f t="shared" si="1"/>
        <v>0</v>
      </c>
    </row>
    <row r="44" spans="2:7" s="69" customFormat="1">
      <c r="B44" s="87" t="s">
        <v>29</v>
      </c>
      <c r="C44" s="87"/>
      <c r="D44" s="87"/>
      <c r="E44" s="87"/>
      <c r="F44" s="87"/>
      <c r="G44" s="75">
        <f>SUM(G19:G37)+SUM(G41:G43)</f>
        <v>0</v>
      </c>
    </row>
    <row r="45" spans="2:7">
      <c r="B45" s="56" t="s">
        <v>79</v>
      </c>
    </row>
    <row r="46" spans="2:7">
      <c r="B46" s="56" t="s">
        <v>76</v>
      </c>
    </row>
  </sheetData>
  <sheetProtection algorithmName="SHA-512" hashValue="V6W0zNw/4e20GY2kWMpkBKsC6UaO1A/+htmzQ3huSo/swr5No879eiuorMyLjyiuqU0h3UQS/KAm8DdeqVarQQ==" saltValue="STbc0MwoI04BxBJHgbWZ5w==" spinCount="100000" sheet="1" objects="1" scenarios="1"/>
  <mergeCells count="10">
    <mergeCell ref="B44:F44"/>
    <mergeCell ref="B12:G12"/>
    <mergeCell ref="B13:G13"/>
    <mergeCell ref="B15:G15"/>
    <mergeCell ref="B39:G39"/>
    <mergeCell ref="B7:G7"/>
    <mergeCell ref="B8:G8"/>
    <mergeCell ref="B9:G9"/>
    <mergeCell ref="B10:G10"/>
    <mergeCell ref="B11:G11"/>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01679CD996DA4B90AA15046BFF35F4" ma:contentTypeVersion="8" ma:contentTypeDescription="Een nieuw document maken." ma:contentTypeScope="" ma:versionID="122cc42b009a72f938723e4ffa3c749f">
  <xsd:schema xmlns:xsd="http://www.w3.org/2001/XMLSchema" xmlns:xs="http://www.w3.org/2001/XMLSchema" xmlns:p="http://schemas.microsoft.com/office/2006/metadata/properties" xmlns:ns2="7291f8f5-5733-4c0c-bbfb-2b029fa03e74" targetNamespace="http://schemas.microsoft.com/office/2006/metadata/properties" ma:root="true" ma:fieldsID="12dcceca69b67ed9acbe5c073653e89b" ns2:_="">
    <xsd:import namespace="7291f8f5-5733-4c0c-bbfb-2b029fa03e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1f8f5-5733-4c0c-bbfb-2b029fa03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91f8f5-5733-4c0c-bbfb-2b029fa03e7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BE52BB-262E-4F9A-A8E8-9F00D01BDBC5}">
  <ds:schemaRefs>
    <ds:schemaRef ds:uri="http://schemas.microsoft.com/sharepoint/v3/contenttype/forms"/>
  </ds:schemaRefs>
</ds:datastoreItem>
</file>

<file path=customXml/itemProps2.xml><?xml version="1.0" encoding="utf-8"?>
<ds:datastoreItem xmlns:ds="http://schemas.openxmlformats.org/officeDocument/2006/customXml" ds:itemID="{6472B68D-129C-4832-B4D7-5B17B2C61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1f8f5-5733-4c0c-bbfb-2b029fa03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5AA26F-C986-4B4A-97D6-8721954DC2D1}">
  <ds:schemaRefs>
    <ds:schemaRef ds:uri="http://purl.org/dc/dcmitype/"/>
    <ds:schemaRef ds:uri="http://schemas.microsoft.com/office/2006/documentManagement/types"/>
    <ds:schemaRef ds:uri="http://schemas.microsoft.com/office/infopath/2007/PartnerControls"/>
    <ds:schemaRef ds:uri="7291f8f5-5733-4c0c-bbfb-2b029fa03e74"/>
    <ds:schemaRef ds:uri="http://purl.org/dc/terms/"/>
    <ds:schemaRef ds:uri="http://schemas.openxmlformats.org/package/2006/metadata/core-properties"/>
    <ds:schemaRef ds:uri="http://purl.org/dc/elements/1.1/"/>
    <ds:schemaRef ds:uri="http://www.w3.org/XML/1998/namespa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 Inschrijvingsbiljet</vt:lpstr>
      <vt:lpstr>Prijzenblad</vt:lpstr>
      <vt:lpstr>'a. Inschrijvingsbiljet'!Afdrukbereik</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Renzen - Van Dijk, Ellen</cp:lastModifiedBy>
  <cp:revision/>
  <cp:lastPrinted>2026-09-15T08:57:04Z</cp:lastPrinted>
  <dcterms:created xsi:type="dcterms:W3CDTF">2019-08-19T11:18:57Z</dcterms:created>
  <dcterms:modified xsi:type="dcterms:W3CDTF">2026-10-15T14:18:38Z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0x010100B401679CD996DA4B90AA15046BFF35F4</vt:lpwstr>
  </property>
  <property fmtid="{D5CDD505-2E9C-101B-9397-08002B2CF9AE}" pid="3" name="MediaServiceImageTags">
    <vt:lpwstr/>
  </property>
  <property fmtid="{D5CDD505-2E9C-101B-9397-08002B2CF9AE}" pid="4" name="_ExtendedDescription">
    <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Order">
    <vt:r8>400</vt:r8>
  </property>
</Properties>
</file>