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nieuwkoop-my.sharepoint.com/personal/p_langelaan_nieuwkoop_nl/Documents/Documents/Projecten/Maaien bermen en schonen sloten/"/>
    </mc:Choice>
  </mc:AlternateContent>
  <xr:revisionPtr revIDLastSave="185" documentId="8_{898B0796-847F-42B1-A47C-C3907AFE0F73}" xr6:coauthVersionLast="47" xr6:coauthVersionMax="47" xr10:uidLastSave="{2A49F553-3008-4AEC-B290-C7E565A6F0D7}"/>
  <bookViews>
    <workbookView xWindow="28680" yWindow="-120" windowWidth="29040" windowHeight="15720" xr2:uid="{00000000-000D-0000-FFFF-FFFF00000000}"/>
  </bookViews>
  <sheets>
    <sheet name="Hoeveelheden bestek" sheetId="1" r:id="rId1"/>
    <sheet name="Locaties uitlopen zomerschouw" sheetId="3" r:id="rId2"/>
    <sheet name=" Waterwinlocaties brandweer" sheetId="4" r:id="rId3"/>
  </sheets>
  <definedNames>
    <definedName name="_xlnm.Print_Area" localSheetId="0">'Hoeveelheden bestek'!$A$1:$G$387</definedName>
    <definedName name="_xlnm.Print_Area" localSheetId="1">'Locaties uitlopen zomerschouw'!$A$1:$H$41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3" i="1" l="1"/>
  <c r="D324" i="1"/>
  <c r="D325" i="1"/>
  <c r="E345" i="1"/>
  <c r="F67" i="1" l="1"/>
  <c r="D323" i="1"/>
  <c r="C323" i="1"/>
  <c r="F302" i="1"/>
  <c r="F289" i="1"/>
  <c r="F290" i="1"/>
  <c r="F321" i="1"/>
  <c r="F138" i="1"/>
  <c r="F102" i="1"/>
  <c r="F301" i="1" l="1"/>
  <c r="F300" i="1"/>
  <c r="F288" i="1"/>
  <c r="F265" i="1"/>
  <c r="F320" i="1"/>
  <c r="F318" i="1"/>
  <c r="F319" i="1"/>
  <c r="F317" i="1"/>
  <c r="E381" i="1"/>
  <c r="F86" i="1"/>
  <c r="F87" i="1"/>
  <c r="F316" i="1"/>
  <c r="F315" i="1"/>
  <c r="F76" i="1"/>
  <c r="F75" i="1"/>
  <c r="F93" i="1"/>
  <c r="F305" i="1"/>
  <c r="F70" i="1"/>
  <c r="C325" i="1"/>
  <c r="F159" i="1" l="1"/>
  <c r="F279" i="1" l="1"/>
  <c r="F308" i="1"/>
  <c r="F298" i="1"/>
  <c r="F299" i="1"/>
  <c r="F294" i="1"/>
  <c r="F219" i="1"/>
  <c r="F69" i="1" l="1"/>
  <c r="F68" i="1"/>
  <c r="F187" i="1"/>
  <c r="F215" i="1"/>
  <c r="F248" i="1"/>
  <c r="F214" i="1"/>
  <c r="F186" i="1"/>
  <c r="F185" i="1"/>
  <c r="F184" i="1"/>
  <c r="C381" i="1"/>
  <c r="F381" i="1" s="1"/>
  <c r="F324" i="1"/>
  <c r="C251" i="1"/>
  <c r="F183" i="1"/>
  <c r="F180" i="1"/>
  <c r="F157" i="1"/>
  <c r="F156" i="1"/>
  <c r="F155" i="1"/>
  <c r="F154" i="1"/>
  <c r="F145" i="1"/>
  <c r="F137" i="1"/>
  <c r="F136" i="1"/>
  <c r="F135" i="1"/>
  <c r="F134" i="1"/>
  <c r="F133" i="1"/>
  <c r="F132" i="1"/>
  <c r="F131" i="1"/>
  <c r="F130" i="1"/>
  <c r="F129" i="1"/>
  <c r="F128" i="1"/>
  <c r="F242" i="1"/>
  <c r="F241" i="1"/>
  <c r="F245" i="1"/>
  <c r="F243" i="1"/>
  <c r="F205" i="1"/>
  <c r="F217" i="1"/>
  <c r="F179" i="1"/>
  <c r="F209" i="1"/>
  <c r="F228" i="1"/>
  <c r="F227" i="1"/>
  <c r="F226" i="1"/>
  <c r="F225" i="1"/>
  <c r="F275" i="1"/>
  <c r="F274" i="1"/>
  <c r="F297" i="1"/>
  <c r="F293" i="1"/>
  <c r="F287" i="1"/>
  <c r="D251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3" i="1"/>
  <c r="F142" i="1"/>
  <c r="F109" i="1"/>
  <c r="F108" i="1"/>
  <c r="F107" i="1"/>
  <c r="F106" i="1"/>
  <c r="F105" i="1"/>
  <c r="F104" i="1"/>
  <c r="F152" i="1"/>
  <c r="F151" i="1"/>
  <c r="F150" i="1"/>
  <c r="F149" i="1"/>
  <c r="F148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314" i="1"/>
  <c r="F240" i="1"/>
  <c r="F163" i="1"/>
  <c r="F239" i="1"/>
  <c r="F64" i="1"/>
  <c r="F207" i="1"/>
  <c r="F264" i="1"/>
  <c r="F263" i="1"/>
  <c r="F162" i="1"/>
  <c r="F63" i="1"/>
  <c r="F62" i="1"/>
  <c r="F345" i="1"/>
  <c r="F276" i="1"/>
  <c r="F188" i="1"/>
  <c r="F47" i="1"/>
  <c r="F19" i="1"/>
  <c r="F28" i="1"/>
  <c r="F17" i="1"/>
  <c r="F50" i="1"/>
  <c r="F312" i="1"/>
  <c r="F311" i="1"/>
  <c r="F91" i="1"/>
  <c r="F90" i="1"/>
  <c r="F92" i="1"/>
  <c r="F89" i="1"/>
  <c r="F238" i="1"/>
  <c r="F237" i="1"/>
  <c r="F29" i="1"/>
  <c r="E251" i="1"/>
  <c r="F224" i="1"/>
  <c r="F206" i="1"/>
  <c r="F204" i="1"/>
  <c r="F203" i="1"/>
  <c r="F202" i="1"/>
  <c r="F201" i="1"/>
  <c r="F235" i="1"/>
  <c r="F236" i="1"/>
  <c r="F213" i="1"/>
  <c r="F182" i="1"/>
  <c r="F220" i="1"/>
  <c r="F232" i="1"/>
  <c r="F233" i="1"/>
  <c r="F231" i="1"/>
  <c r="F257" i="1"/>
  <c r="F260" i="1"/>
  <c r="F261" i="1"/>
  <c r="F262" i="1"/>
  <c r="F283" i="1"/>
  <c r="F284" i="1"/>
  <c r="F306" i="1"/>
  <c r="F307" i="1"/>
  <c r="F200" i="1"/>
  <c r="F97" i="1"/>
  <c r="F101" i="1"/>
  <c r="F195" i="1"/>
  <c r="F196" i="1"/>
  <c r="F197" i="1"/>
  <c r="F198" i="1"/>
  <c r="F199" i="1"/>
  <c r="F218" i="1"/>
  <c r="F211" i="1"/>
  <c r="F210" i="1"/>
  <c r="F212" i="1"/>
  <c r="F5" i="1"/>
  <c r="F6" i="1"/>
  <c r="F7" i="1"/>
  <c r="F8" i="1"/>
  <c r="F9" i="1"/>
  <c r="F10" i="1"/>
  <c r="F11" i="1"/>
  <c r="F12" i="1"/>
  <c r="F13" i="1"/>
  <c r="F14" i="1"/>
  <c r="F15" i="1"/>
  <c r="F16" i="1"/>
  <c r="F18" i="1"/>
  <c r="F20" i="1"/>
  <c r="F21" i="1"/>
  <c r="F22" i="1"/>
  <c r="F23" i="1"/>
  <c r="F24" i="1"/>
  <c r="F25" i="1"/>
  <c r="F26" i="1"/>
  <c r="F27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8" i="1"/>
  <c r="F49" i="1"/>
  <c r="F51" i="1"/>
  <c r="F52" i="1"/>
  <c r="F53" i="1"/>
  <c r="F54" i="1"/>
  <c r="F55" i="1"/>
  <c r="F56" i="1"/>
  <c r="F57" i="1"/>
  <c r="F58" i="1"/>
  <c r="F59" i="1"/>
  <c r="F60" i="1"/>
  <c r="F61" i="1"/>
  <c r="F73" i="1"/>
  <c r="F74" i="1"/>
  <c r="F77" i="1"/>
  <c r="F78" i="1"/>
  <c r="F79" i="1"/>
  <c r="F80" i="1"/>
  <c r="F81" i="1"/>
  <c r="F84" i="1"/>
  <c r="F85" i="1"/>
  <c r="F88" i="1"/>
  <c r="F96" i="1"/>
  <c r="F98" i="1"/>
  <c r="F99" i="1"/>
  <c r="F223" i="1"/>
  <c r="F208" i="1"/>
  <c r="F216" i="1"/>
  <c r="F139" i="1"/>
  <c r="F140" i="1"/>
  <c r="F141" i="1"/>
  <c r="F158" i="1"/>
  <c r="F153" i="1"/>
  <c r="F181" i="1"/>
  <c r="F65" i="1"/>
  <c r="F325" i="1" l="1"/>
  <c r="F323" i="1"/>
  <c r="F25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 Koot</author>
  </authors>
  <commentList>
    <comment ref="E34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Jan Koot:</t>
        </r>
        <r>
          <rPr>
            <sz val="9"/>
            <color indexed="81"/>
            <rFont val="Tahoma"/>
            <family val="2"/>
          </rPr>
          <t xml:space="preserve">
Aantal stuks, per stuk 1 meter gerekend</t>
        </r>
      </text>
    </comment>
  </commentList>
</comments>
</file>

<file path=xl/sharedStrings.xml><?xml version="1.0" encoding="utf-8"?>
<sst xmlns="http://schemas.openxmlformats.org/spreadsheetml/2006/main" count="597" uniqueCount="439">
  <si>
    <t>Helemaal</t>
  </si>
  <si>
    <t>Gedeeltelijk</t>
  </si>
  <si>
    <t>Pleksgewijs</t>
  </si>
  <si>
    <t>Totaal (m)</t>
  </si>
  <si>
    <t>Nieuwkoop</t>
  </si>
  <si>
    <t>Achttienkavels westzijde</t>
  </si>
  <si>
    <t>Aarlanderveenseweg buiten bebouwde kom</t>
  </si>
  <si>
    <t>Aarlanderveenseweg binnen bebouwde kom</t>
  </si>
  <si>
    <t>Zuideinde</t>
  </si>
  <si>
    <t>Dorpsstraat</t>
  </si>
  <si>
    <t>Noordenseweg</t>
  </si>
  <si>
    <t>Park Buytewech</t>
  </si>
  <si>
    <t>Het Lange Stuk</t>
  </si>
  <si>
    <t>De Brak</t>
  </si>
  <si>
    <t>De Fuik</t>
  </si>
  <si>
    <t>Speelterrein zuidwest hoek/Fleurstraat</t>
  </si>
  <si>
    <t>De Halve Roe</t>
  </si>
  <si>
    <t>De Zeelt</t>
  </si>
  <si>
    <t>De Meerval</t>
  </si>
  <si>
    <t>De Ronde Bonk</t>
  </si>
  <si>
    <t>De Veenderij</t>
  </si>
  <si>
    <t>De Geitenkamp</t>
  </si>
  <si>
    <t>Sporthal de Steupel</t>
  </si>
  <si>
    <t xml:space="preserve">De Schepegaten zijde bebouwing </t>
  </si>
  <si>
    <t>De Boomkamp</t>
  </si>
  <si>
    <t>De Slingerkamp</t>
  </si>
  <si>
    <t>Chopinplein</t>
  </si>
  <si>
    <t>Bachstraat</t>
  </si>
  <si>
    <r>
      <t>Beethovenlaan (</t>
    </r>
    <r>
      <rPr>
        <i/>
        <sz val="11"/>
        <rFont val="Times New Roman"/>
        <family val="1"/>
      </rPr>
      <t>tussen 51 en 53)</t>
    </r>
  </si>
  <si>
    <t>Elleboogvaart kopsloot einde (fiets)pad</t>
  </si>
  <si>
    <t>Beerstratenlaan</t>
  </si>
  <si>
    <t>Heemtuin</t>
  </si>
  <si>
    <t>Marisstraat</t>
  </si>
  <si>
    <t>Churchilllaan</t>
  </si>
  <si>
    <t>Gemeentehuis</t>
  </si>
  <si>
    <t>Dennenlaan</t>
  </si>
  <si>
    <t>Waterleliestraat</t>
  </si>
  <si>
    <t>Lindelaan</t>
  </si>
  <si>
    <t>Achterweg</t>
  </si>
  <si>
    <t>Meeuwenlaan</t>
  </si>
  <si>
    <t>Meidoornlaan</t>
  </si>
  <si>
    <t>Reigerstraat</t>
  </si>
  <si>
    <t>Sperwerstraat</t>
  </si>
  <si>
    <t>Kennedyplein</t>
  </si>
  <si>
    <t>Vijverhof</t>
  </si>
  <si>
    <t>Nieuwveenseweg</t>
  </si>
  <si>
    <t>Zwembad de Wel</t>
  </si>
  <si>
    <t>Willem de Zwijgerlaan</t>
  </si>
  <si>
    <t>Julianalaan</t>
  </si>
  <si>
    <t>Bernhardlaan</t>
  </si>
  <si>
    <t>Marijkelaan</t>
  </si>
  <si>
    <t>Industriepark/Handelsweg</t>
  </si>
  <si>
    <t>Transportweg</t>
  </si>
  <si>
    <t>Teddingtonweg (vervallen, hoofdwatergang)</t>
  </si>
  <si>
    <t>De Dulen</t>
  </si>
  <si>
    <t>Tennis</t>
  </si>
  <si>
    <t>Drevel</t>
  </si>
  <si>
    <t>Klinkhamer</t>
  </si>
  <si>
    <t>Aambeeld</t>
  </si>
  <si>
    <t>Karhaak</t>
  </si>
  <si>
    <t>Slikhaak</t>
  </si>
  <si>
    <t>Rietkam</t>
  </si>
  <si>
    <t xml:space="preserve">Windhaak </t>
  </si>
  <si>
    <t>Ladderhaak</t>
  </si>
  <si>
    <t>De Grendel</t>
  </si>
  <si>
    <r>
      <t xml:space="preserve">Transportweg (uitbreiding De Olm)* </t>
    </r>
    <r>
      <rPr>
        <i/>
        <sz val="11"/>
        <rFont val="Times New Roman"/>
        <family val="1"/>
      </rPr>
      <t>vijver alleen rand</t>
    </r>
  </si>
  <si>
    <t>(landschappelijke inpassing incl sloot achter manege)</t>
  </si>
  <si>
    <t>Zuidhoek -De Vrijheid</t>
  </si>
  <si>
    <t>Zuidhoek - Regenboog</t>
  </si>
  <si>
    <t>Noorden</t>
  </si>
  <si>
    <t>Gerberastraat</t>
  </si>
  <si>
    <t>Leliestraat</t>
  </si>
  <si>
    <t>Anemonenstraat</t>
  </si>
  <si>
    <t>Prolkade</t>
  </si>
  <si>
    <t>Simon van Capelweg</t>
  </si>
  <si>
    <t>Voorweg</t>
  </si>
  <si>
    <t>Woerdense Verlaat</t>
  </si>
  <si>
    <r>
      <t xml:space="preserve">Milandweg </t>
    </r>
    <r>
      <rPr>
        <i/>
        <sz val="11"/>
        <rFont val="Times New Roman"/>
        <family val="1"/>
      </rPr>
      <t>(tot Toegang)</t>
    </r>
  </si>
  <si>
    <t>Hollandse Kade</t>
  </si>
  <si>
    <t>Nachtegaalspad</t>
  </si>
  <si>
    <r>
      <t xml:space="preserve">Voorhaakdijk </t>
    </r>
    <r>
      <rPr>
        <i/>
        <sz val="11"/>
        <rFont val="Times New Roman"/>
        <family val="1"/>
      </rPr>
      <t>(pleksgewijs, 50% van 2250 m1)</t>
    </r>
  </si>
  <si>
    <t>Lijsterstraat</t>
  </si>
  <si>
    <t>Wielewaalstraat</t>
  </si>
  <si>
    <t>Merelstraat (slootkoppen)</t>
  </si>
  <si>
    <t>Leeuwerikstraat (tussen de bruggen)</t>
  </si>
  <si>
    <t>Amstelkade</t>
  </si>
  <si>
    <t>Ter Aar</t>
  </si>
  <si>
    <t>Zevenhovenseweg, naast nr. 1</t>
  </si>
  <si>
    <t>Kerkweg</t>
  </si>
  <si>
    <r>
      <t>Argonnepark grenssloten west/oostzijde</t>
    </r>
    <r>
      <rPr>
        <i/>
        <sz val="11"/>
        <rFont val="Times New Roman"/>
        <family val="1"/>
      </rPr>
      <t xml:space="preserve"> incl afmaaien oeverveg natvr. oevers</t>
    </r>
  </si>
  <si>
    <r>
      <t xml:space="preserve">Argonnepark overig  </t>
    </r>
    <r>
      <rPr>
        <i/>
        <sz val="11"/>
        <rFont val="Times New Roman"/>
        <family val="1"/>
      </rPr>
      <t>incl afmaaien oeverveg natvr. oevers</t>
    </r>
  </si>
  <si>
    <t>Argonnepark, let op draagkracht bodem en bruggen</t>
  </si>
  <si>
    <t>Westkanaalweg Zuid</t>
  </si>
  <si>
    <t>Molenstraat</t>
  </si>
  <si>
    <t>Harsweg</t>
  </si>
  <si>
    <t>Stobbeweg</t>
  </si>
  <si>
    <t xml:space="preserve">Veldweg </t>
  </si>
  <si>
    <t>P van Schravendijkstraat</t>
  </si>
  <si>
    <t>Prinses Arianehof</t>
  </si>
  <si>
    <t>Bevelanderhof</t>
  </si>
  <si>
    <t>Hoogerheidestraat</t>
  </si>
  <si>
    <t>Blaarkop (zijde parkje Aalscholverlaan, entree bij brug)</t>
  </si>
  <si>
    <t>Holstein (slootkoppen, speelplaats, eilandje ringslootzijde)</t>
  </si>
  <si>
    <t>Aalscholverlaan (even, tussensloot parkje)</t>
  </si>
  <si>
    <t>Aalscholverlaan (oneven, tussensloot Reigerlaan)</t>
  </si>
  <si>
    <t>Aardamseweg (vanaf Ringdijk ri. gemeentehuis)</t>
  </si>
  <si>
    <t xml:space="preserve">Broekveen </t>
  </si>
  <si>
    <t>Rietveen</t>
  </si>
  <si>
    <t>Speelveen</t>
  </si>
  <si>
    <t>Laagveen</t>
  </si>
  <si>
    <t>Moerasveen</t>
  </si>
  <si>
    <t>Bosveen</t>
  </si>
  <si>
    <t>Walnootstraat</t>
  </si>
  <si>
    <t>Hazelaarstraat</t>
  </si>
  <si>
    <t>Larikslaan</t>
  </si>
  <si>
    <t>Berkenpad</t>
  </si>
  <si>
    <t>Abeelstraat (parkeerterrein Aldi)</t>
  </si>
  <si>
    <t>Wilgenpad</t>
  </si>
  <si>
    <t>Lindeplein</t>
  </si>
  <si>
    <t>Windepad</t>
  </si>
  <si>
    <r>
      <t xml:space="preserve">Aardamseweg </t>
    </r>
    <r>
      <rPr>
        <i/>
        <sz val="11"/>
        <rFont val="Times New Roman"/>
        <family val="1"/>
      </rPr>
      <t>( deel na bocht Ringdijk ri prov weg)</t>
    </r>
  </si>
  <si>
    <t>Zevenhovenseweg</t>
  </si>
  <si>
    <t>Achtienkavelsweg</t>
  </si>
  <si>
    <t>Fietspad Bilderdam (Kattenbrug richting Bilderdam)</t>
  </si>
  <si>
    <t>Ringdijk</t>
  </si>
  <si>
    <t>Oostkanaalweg</t>
  </si>
  <si>
    <t>Landlustpad</t>
  </si>
  <si>
    <t>Begraafplaats Ter Aar</t>
  </si>
  <si>
    <t>Korteraar</t>
  </si>
  <si>
    <t xml:space="preserve">Korteraarseweg t.h.v. nr. 125-129 </t>
  </si>
  <si>
    <t>Papenveer</t>
  </si>
  <si>
    <t xml:space="preserve">Valentijnsingel </t>
  </si>
  <si>
    <t>Bloemenstraat</t>
  </si>
  <si>
    <t xml:space="preserve">Anjerstraat </t>
  </si>
  <si>
    <t>Rozenlaan</t>
  </si>
  <si>
    <r>
      <t>Kerkpad (</t>
    </r>
    <r>
      <rPr>
        <i/>
        <sz val="11"/>
        <rFont val="Times New Roman"/>
        <family val="1"/>
      </rPr>
      <t>deel bij Langeraar om het jaar</t>
    </r>
    <r>
      <rPr>
        <sz val="11"/>
        <rFont val="Times New Roman"/>
        <family val="1"/>
      </rPr>
      <t>)</t>
    </r>
  </si>
  <si>
    <t>Westkanaalweg Noord</t>
  </si>
  <si>
    <t>Paradijsweg</t>
  </si>
  <si>
    <t>Schilkerweg</t>
  </si>
  <si>
    <t>Natuurbad Aarweide</t>
  </si>
  <si>
    <t>Lange Schilk</t>
  </si>
  <si>
    <t>Oude Kerkpad</t>
  </si>
  <si>
    <t>Hoekse Aarkade</t>
  </si>
  <si>
    <t>Langeraar</t>
  </si>
  <si>
    <r>
      <t xml:space="preserve">Altiorplein </t>
    </r>
    <r>
      <rPr>
        <i/>
        <sz val="11"/>
        <rFont val="Times New Roman"/>
        <family val="1"/>
      </rPr>
      <t>(westzijde)</t>
    </r>
  </si>
  <si>
    <t>Langeraarseweg (nabij nr 188-190)</t>
  </si>
  <si>
    <t>Achtmorgenpad</t>
  </si>
  <si>
    <t>vd Hoevenstraat (tussen Hofstedestr. en 8morgenpad)</t>
  </si>
  <si>
    <t>Hofstedestraat</t>
  </si>
  <si>
    <t>Koelemanstraat</t>
  </si>
  <si>
    <t>v Emmerikstraat/Hegemanstraat</t>
  </si>
  <si>
    <t>Heemraadlaan</t>
  </si>
  <si>
    <t>Robertszstraat</t>
  </si>
  <si>
    <t>Halkestraat (hertenkamp)</t>
  </si>
  <si>
    <t>G. v Dijkstraat</t>
  </si>
  <si>
    <t>Langeraarseweg (kerkplein)</t>
  </si>
  <si>
    <t>Ontzigtstraat</t>
  </si>
  <si>
    <t>v Swietenstraat</t>
  </si>
  <si>
    <t>De Kamp</t>
  </si>
  <si>
    <t>Langeraarseweg (kopkanten sloten Langeraarse Plas)</t>
  </si>
  <si>
    <t>Geerweg</t>
  </si>
  <si>
    <t>Reigersbos</t>
  </si>
  <si>
    <t>Langeraarseweg</t>
  </si>
  <si>
    <r>
      <t xml:space="preserve">Kerkpad, naast huisnr. 2 125 m2 </t>
    </r>
    <r>
      <rPr>
        <i/>
        <sz val="11"/>
        <rFont val="Times New Roman"/>
        <family val="1"/>
      </rPr>
      <t>( 2018 gemeente, 2019 particulier)</t>
    </r>
  </si>
  <si>
    <t>Altiorplein (noordzijde sportterrein en  rand vijver)</t>
  </si>
  <si>
    <t>Landerij</t>
  </si>
  <si>
    <t>De Rietlanden</t>
  </si>
  <si>
    <t>Sportlaan (langs scouting en tennis en to nr 1-8)</t>
  </si>
  <si>
    <t>Polderdreef</t>
  </si>
  <si>
    <t>Altiorplein (noordzijde sportterrein)</t>
  </si>
  <si>
    <t xml:space="preserve"> </t>
  </si>
  <si>
    <t>Nieuwveen</t>
  </si>
  <si>
    <t>Johannespad (deel op land Leen Bos, overleg met Rien Soppe)</t>
  </si>
  <si>
    <t>x</t>
  </si>
  <si>
    <t>Ursulapad</t>
  </si>
  <si>
    <t>Molenkade</t>
  </si>
  <si>
    <t>Jan Sassenstraat</t>
  </si>
  <si>
    <t>subtotaal</t>
  </si>
  <si>
    <t>A.H. Kooistrastraat</t>
  </si>
  <si>
    <t>Oude Nieuwveenseweg</t>
  </si>
  <si>
    <t>WP Speelmanweg voor parkeerplaats en verenigingsgeb</t>
  </si>
  <si>
    <t>WP Speelmanweg 1/13 t.h.v. 1e veld Nic Boy's</t>
  </si>
  <si>
    <t>Blauwe Reigerpad</t>
  </si>
  <si>
    <t>Gruttoveld</t>
  </si>
  <si>
    <t>Jan van Blankenpad incl vijver</t>
  </si>
  <si>
    <t>Vijver Roggeveldweg</t>
  </si>
  <si>
    <t>Vijver gemeentehuis</t>
  </si>
  <si>
    <t>Verbindingssloot achter gezondheidscentrum gem huis</t>
  </si>
  <si>
    <t>Rugstreeppad</t>
  </si>
  <si>
    <t xml:space="preserve">De Verwondering </t>
  </si>
  <si>
    <t>Blokland</t>
  </si>
  <si>
    <t>Schilkerweg (vanaf rotonde Schoterhoek richting oosten)</t>
  </si>
  <si>
    <t>Poldermolen (zijweg Molenkade)</t>
  </si>
  <si>
    <r>
      <t>Molenkade deel bovenland (</t>
    </r>
    <r>
      <rPr>
        <i/>
        <sz val="11"/>
        <rFont val="Times New Roman"/>
        <family val="1"/>
      </rPr>
      <t>eilandje benedenland met handkracht)</t>
    </r>
  </si>
  <si>
    <t>Schoterhoek</t>
  </si>
  <si>
    <t>Westkanaalweg zuid (schilkerbrug t/m Oude Nieuwv weg</t>
  </si>
  <si>
    <t>Nieuwveens Jaagpad</t>
  </si>
  <si>
    <t>Hazeweg</t>
  </si>
  <si>
    <r>
      <t xml:space="preserve">Uiterbuurtweg </t>
    </r>
    <r>
      <rPr>
        <i/>
        <sz val="11"/>
        <rFont val="Times New Roman"/>
        <family val="1"/>
      </rPr>
      <t>(overzijde bij particulier op land zetten)</t>
    </r>
  </si>
  <si>
    <t>Hogendijk Veld 2 Nic Boys</t>
  </si>
  <si>
    <r>
      <t>Hogedijk (</t>
    </r>
    <r>
      <rPr>
        <i/>
        <sz val="11"/>
        <rFont val="Times New Roman"/>
        <family val="1"/>
      </rPr>
      <t>achterzijde Kerkstraat 12-54</t>
    </r>
    <r>
      <rPr>
        <sz val="11"/>
        <rFont val="Times New Roman"/>
        <family val="1"/>
      </rPr>
      <t>)</t>
    </r>
  </si>
  <si>
    <t>Landschappelijke bepl Nieuw Amstel West (achter Polderm)</t>
  </si>
  <si>
    <t>Noordse dorp / Noordse buurt</t>
  </si>
  <si>
    <t>Noordse Dorpsweg</t>
  </si>
  <si>
    <t>Pad door de Noordsche Buurter Polder</t>
  </si>
  <si>
    <t>Floraweg</t>
  </si>
  <si>
    <t>Ir. J. Nysinghweg</t>
  </si>
  <si>
    <r>
      <t xml:space="preserve">Veenweg </t>
    </r>
    <r>
      <rPr>
        <i/>
        <sz val="11"/>
        <rFont val="Times New Roman"/>
        <family val="1"/>
      </rPr>
      <t>(incl Veenpad: Let op draagkracht fietspad)</t>
    </r>
  </si>
  <si>
    <t>Voordijkseweg</t>
  </si>
  <si>
    <t xml:space="preserve"> Zevenhoven</t>
  </si>
  <si>
    <r>
      <t>De Dobbe (</t>
    </r>
    <r>
      <rPr>
        <i/>
        <sz val="11"/>
        <rFont val="Times New Roman"/>
        <family val="1"/>
      </rPr>
      <t>Via land Roeleveld 06-53860496 zij openen hek)</t>
    </r>
  </si>
  <si>
    <t>Sportlaan incl vijver en kopse kant S v Drielzijde</t>
  </si>
  <si>
    <r>
      <t>Stationsweg incl zuidzijde voetbalvelden (</t>
    </r>
    <r>
      <rPr>
        <i/>
        <sz val="11"/>
        <rFont val="Times New Roman"/>
        <family val="1"/>
      </rPr>
      <t>Info Rien Soppe)</t>
    </r>
  </si>
  <si>
    <t xml:space="preserve">(Via land vd Steegt en Splinter 0172-538226) </t>
  </si>
  <si>
    <t>Boerenzwaluw</t>
  </si>
  <si>
    <t>Witte Kwikstaart</t>
  </si>
  <si>
    <t>Vlijtlaan</t>
  </si>
  <si>
    <t>Vijfbruggenpad (noord-oost zijde thv Vlijtlaan)</t>
  </si>
  <si>
    <t>Oude Spoorbaan</t>
  </si>
  <si>
    <t>Jonge Zevenhovenseweg</t>
  </si>
  <si>
    <t>Kousweg</t>
  </si>
  <si>
    <t>Stationsweg zuidzijde kunstgrasveld</t>
  </si>
  <si>
    <t xml:space="preserve">(kunstgrasveld via land Janmaat 06 </t>
  </si>
  <si>
    <t xml:space="preserve">Noordeinde </t>
  </si>
  <si>
    <t>onderzijde dijktalud crossterrein</t>
  </si>
  <si>
    <t>(achter bos toegang via land Liebeton 06 255 38 267)</t>
  </si>
  <si>
    <t>afval aan overzijde deponeren</t>
  </si>
  <si>
    <t>Oude Kerkpad, Zuidzijde perceel nr. 2</t>
  </si>
  <si>
    <r>
      <t>Molenkade</t>
    </r>
    <r>
      <rPr>
        <i/>
        <sz val="11"/>
        <rFont val="Times New Roman"/>
        <family val="1"/>
      </rPr>
      <t xml:space="preserve"> (bij huisnr 8)</t>
    </r>
  </si>
  <si>
    <t>Hogendijk bij brandweer</t>
  </si>
  <si>
    <t>Dorpsstraat 43 tussen kerk en Ursulapad</t>
  </si>
  <si>
    <t>Dorpsstraat 74d-78 kop tussensloot</t>
  </si>
  <si>
    <t>sloot tussen voetbal en tennisvelden</t>
  </si>
  <si>
    <r>
      <t xml:space="preserve">Floraweg </t>
    </r>
    <r>
      <rPr>
        <i/>
        <sz val="11"/>
        <rFont val="Times New Roman"/>
        <family val="1"/>
      </rPr>
      <t>(to nr 37)</t>
    </r>
  </si>
  <si>
    <r>
      <t xml:space="preserve">Floraweg </t>
    </r>
    <r>
      <rPr>
        <i/>
        <sz val="11"/>
        <rFont val="Times New Roman"/>
        <family val="1"/>
      </rPr>
      <t>(voetbalverening Sportief)</t>
    </r>
  </si>
  <si>
    <t>Wielewaalstraat (thv speeltuin)</t>
  </si>
  <si>
    <t>Noordeinde</t>
  </si>
  <si>
    <t>J vd Damstraat achtersloot (in overleg met Rien Soppe)</t>
  </si>
  <si>
    <t>St Janstraat / Stouthandelstraat</t>
  </si>
  <si>
    <t>Marskamperf</t>
  </si>
  <si>
    <t xml:space="preserve">Papenveer </t>
  </si>
  <si>
    <t>Schilkerweg/Schilkkade</t>
  </si>
  <si>
    <r>
      <t>Beverlanderhof</t>
    </r>
    <r>
      <rPr>
        <i/>
        <sz val="11"/>
        <rFont val="Times New Roman"/>
        <family val="1"/>
      </rPr>
      <t xml:space="preserve"> (achter bosje langs fietsstraat)</t>
    </r>
  </si>
  <si>
    <t>Zevenhoven</t>
  </si>
  <si>
    <t>Fietspad de Dobbe</t>
  </si>
  <si>
    <r>
      <t xml:space="preserve">Witte Kwikstaart </t>
    </r>
    <r>
      <rPr>
        <i/>
        <sz val="11"/>
        <rFont val="Times New Roman"/>
        <family val="1"/>
      </rPr>
      <t>(nst nr 36)</t>
    </r>
  </si>
  <si>
    <t>Reghthuysplein (bij kerk)</t>
  </si>
  <si>
    <t>Wandelpark Dorpsstraat (achter 't Vliegend Paard)</t>
  </si>
  <si>
    <t>slootvuil direct afvoeren</t>
  </si>
  <si>
    <t xml:space="preserve">Clausplein </t>
  </si>
  <si>
    <t>Totaal handwerk</t>
  </si>
  <si>
    <t>Totaal (handwerk niet afvoeren)</t>
  </si>
  <si>
    <t>-</t>
  </si>
  <si>
    <t>Totaal (handwerk wel afvoeren, rood gemarkeerd)</t>
  </si>
  <si>
    <t>ZOMERSCHOUW</t>
  </si>
  <si>
    <t>diverse locaties langs de gehele weg (zie tabblad 2)</t>
  </si>
  <si>
    <t>Slingerkamp</t>
  </si>
  <si>
    <t xml:space="preserve">Prolkade </t>
  </si>
  <si>
    <t>Inlaat naar Gerberastraat nabij Prolkade</t>
  </si>
  <si>
    <t>Hogedijk</t>
  </si>
  <si>
    <t>Fietspad thv westzijde p-plaats Antoniusschool</t>
  </si>
  <si>
    <t xml:space="preserve">Simon van Capelweg </t>
  </si>
  <si>
    <t>Industrieweg (noordzijde)</t>
  </si>
  <si>
    <t>Locaties uitlopen hemelwater afvoer</t>
  </si>
  <si>
    <t xml:space="preserve">thv nr </t>
  </si>
  <si>
    <t>c</t>
  </si>
  <si>
    <t>a</t>
  </si>
  <si>
    <t xml:space="preserve">naast nr 38 </t>
  </si>
  <si>
    <t>thv afrol Gerberastraat</t>
  </si>
  <si>
    <t xml:space="preserve">Hogedijk </t>
  </si>
  <si>
    <t>thv  westzijde parkeerplaats Antoniusschool</t>
  </si>
  <si>
    <t>diverse locaties, niet met bordjes aangeduid</t>
  </si>
  <si>
    <t>Waterwinplaatsen brandweer</t>
  </si>
  <si>
    <t>Aarlanderveenseweg</t>
  </si>
  <si>
    <t>hoek Churchilllaan</t>
  </si>
  <si>
    <t xml:space="preserve">Churchilllaan </t>
  </si>
  <si>
    <r>
      <t xml:space="preserve">Elleboogvaart, </t>
    </r>
    <r>
      <rPr>
        <i/>
        <sz val="12"/>
        <rFont val="Times New Roman"/>
        <family val="1"/>
      </rPr>
      <t>noordzijde weg</t>
    </r>
  </si>
  <si>
    <t xml:space="preserve">Achterweg </t>
  </si>
  <si>
    <r>
      <t xml:space="preserve">bij nr 3, </t>
    </r>
    <r>
      <rPr>
        <i/>
        <sz val="12"/>
        <rFont val="Times New Roman"/>
        <family val="1"/>
      </rPr>
      <t>PTT gebouw</t>
    </r>
  </si>
  <si>
    <t xml:space="preserve">Dorpsstraat </t>
  </si>
  <si>
    <t>bij 118, tewaterlaatplaats brandweerboot</t>
  </si>
  <si>
    <t xml:space="preserve">Zuideinde </t>
  </si>
  <si>
    <t>voorwetering bij brug 23-25</t>
  </si>
  <si>
    <t>voorwetering bij loswal to 91-93</t>
  </si>
  <si>
    <t>De Regenboog</t>
  </si>
  <si>
    <t>noordzijde brug bij nr 20</t>
  </si>
  <si>
    <t>Meijepad, oostzijde, eiland achter roeivereniging</t>
  </si>
  <si>
    <t>thv Julianalaan</t>
  </si>
  <si>
    <t>tegenover nr 16-18</t>
  </si>
  <si>
    <t xml:space="preserve">westzijde brug naar school </t>
  </si>
  <si>
    <t>westzijde brug naar Grendel</t>
  </si>
  <si>
    <t>Blaasbalg</t>
  </si>
  <si>
    <t xml:space="preserve">hoek Aambeeld </t>
  </si>
  <si>
    <t>Windhaak</t>
  </si>
  <si>
    <t xml:space="preserve">bij brug bij nr 65 </t>
  </si>
  <si>
    <t>hoek bij de tennisvelden</t>
  </si>
  <si>
    <t>bij loswal De Klinker</t>
  </si>
  <si>
    <t>bij nr 10</t>
  </si>
  <si>
    <t>oostzijde nr 50</t>
  </si>
  <si>
    <t>Dijk/Ringsloot</t>
  </si>
  <si>
    <t>ter hoogte van speeltuin Zuideinde</t>
  </si>
  <si>
    <t>zuidzijde duiker Kennedylaan</t>
  </si>
  <si>
    <t>Reghthuysplein brug Albert Heijn</t>
  </si>
  <si>
    <t>hoek Hogedijk in de ringsloot</t>
  </si>
  <si>
    <t>thv nr 41</t>
  </si>
  <si>
    <t>Noordse Buurt</t>
  </si>
  <si>
    <t>Ir Nysinghweg</t>
  </si>
  <si>
    <t>hoek Veenweg bij nr 1</t>
  </si>
  <si>
    <t>bij boerderij huisnr 2</t>
  </si>
  <si>
    <t>tussen nr 17 en 21</t>
  </si>
  <si>
    <t>bij nr 19</t>
  </si>
  <si>
    <t xml:space="preserve">zuidkant brug bij park Zomerlust </t>
  </si>
  <si>
    <t xml:space="preserve">Kade </t>
  </si>
  <si>
    <t>ter hoogte van park Kromme Mijdrecht</t>
  </si>
  <si>
    <t>ter hoogte van park Dolce Vita</t>
  </si>
  <si>
    <t>bij brug Dolce Vita</t>
  </si>
  <si>
    <t>Leeuwerikstraat</t>
  </si>
  <si>
    <t>noordzijde brug bij nr 16</t>
  </si>
  <si>
    <t>Milandweg</t>
  </si>
  <si>
    <t>bij nr 86/hoek Hollandse Kade</t>
  </si>
  <si>
    <t>hoek Voorhaakdijk bij nr 79</t>
  </si>
  <si>
    <t>bij Westveense brug(westkant weg)</t>
  </si>
  <si>
    <t>Korte Meentweg</t>
  </si>
  <si>
    <t xml:space="preserve">bij Kollenbrug, noordkant </t>
  </si>
  <si>
    <t>ringsloot tegenover nr 13-15</t>
  </si>
  <si>
    <t>ringsloot tegenover F.M.Baudstraat</t>
  </si>
  <si>
    <t>ringsloot tegenover Vlijtlaan</t>
  </si>
  <si>
    <t>ringsloot tegenover Hofstraat</t>
  </si>
  <si>
    <t>ringsloot tegenover De Schinkel</t>
  </si>
  <si>
    <t>ringsloot tegenover Schoolstraat/ bij Noordeinde 85</t>
  </si>
  <si>
    <t>ringsloot bij inrit naar Liemeer 2</t>
  </si>
  <si>
    <t>Vrouwenakker</t>
  </si>
  <si>
    <t>Tochtpad</t>
  </si>
  <si>
    <t>bij nr 1</t>
  </si>
  <si>
    <t>Uiterbuurtweg</t>
  </si>
  <si>
    <t>bij kwekerij vd Zwet (nr 3)</t>
  </si>
  <si>
    <t>bij hoek Liemeer</t>
  </si>
  <si>
    <t>ringsloot bij kombord /to 55</t>
  </si>
  <si>
    <t>bij begraafplaats</t>
  </si>
  <si>
    <t xml:space="preserve">ringsloot bij brug (oostzijde)  </t>
  </si>
  <si>
    <t>tegenover Zaagmolenpad</t>
  </si>
  <si>
    <t>bij Kattenbrug (noordoostzijde)</t>
  </si>
  <si>
    <t>Parkzicht</t>
  </si>
  <si>
    <t>hoek Bloesem (noordoostzijde weg)</t>
  </si>
  <si>
    <t>Laan der Vewondering</t>
  </si>
  <si>
    <t>hoek Schilkerweg (zijde nr 23)</t>
  </si>
  <si>
    <t>Ampèrestraat</t>
  </si>
  <si>
    <t>hoek Candelastraat (bij buitendienst)</t>
  </si>
  <si>
    <t>Schoterweg</t>
  </si>
  <si>
    <t>hoek Schoterhoek (bij Ambu post)</t>
  </si>
  <si>
    <t>to nr 7a</t>
  </si>
  <si>
    <t>to Molenkade</t>
  </si>
  <si>
    <t>hoek Poldermolen (bij nr 13)</t>
  </si>
  <si>
    <t>bij Vrouwenakkerse brug</t>
  </si>
  <si>
    <t>bij surfclub</t>
  </si>
  <si>
    <t xml:space="preserve">tussen nr 4 en 6 </t>
  </si>
  <si>
    <t>tussen nr 32 en 34</t>
  </si>
  <si>
    <t>bij de brug Anjerstraat</t>
  </si>
  <si>
    <t>bij nr 49</t>
  </si>
  <si>
    <t>brug Leidse Vaart</t>
  </si>
  <si>
    <t>brug Stobbeweg</t>
  </si>
  <si>
    <t>brug Speelveen</t>
  </si>
  <si>
    <t>zuidkant Aardamseweg</t>
  </si>
  <si>
    <t>tegenover nr 20</t>
  </si>
  <si>
    <t>Vosholstraat</t>
  </si>
  <si>
    <t>brug bij Blaarkop</t>
  </si>
  <si>
    <t>Aardamseweg</t>
  </si>
  <si>
    <t>thv Vosholplein</t>
  </si>
  <si>
    <t>Vierambachtsstraat</t>
  </si>
  <si>
    <t>brug Leeuwerikspad</t>
  </si>
  <si>
    <t>Elzenstraat</t>
  </si>
  <si>
    <t>brug bij Bosveen 17-19</t>
  </si>
  <si>
    <t>Prinses Amaliahof</t>
  </si>
  <si>
    <t>tegenover nr 22</t>
  </si>
  <si>
    <t>hoek Pieter van Schravendijkstraat</t>
  </si>
  <si>
    <t>hoek Veldweg</t>
  </si>
  <si>
    <t>tussen nr 14 en 16</t>
  </si>
  <si>
    <t>naast nr 48</t>
  </si>
  <si>
    <t xml:space="preserve">Altiorplein </t>
  </si>
  <si>
    <t>noordoost hoek parkeerterrein</t>
  </si>
  <si>
    <t>naast nr 2</t>
  </si>
  <si>
    <t>CA van Zwietenstraat</t>
  </si>
  <si>
    <t>naast 27a</t>
  </si>
  <si>
    <t>tussen 51 en 55</t>
  </si>
  <si>
    <t>tussen 153 en 157</t>
  </si>
  <si>
    <t>bij nr 248</t>
  </si>
  <si>
    <t>Korteraarseweg</t>
  </si>
  <si>
    <t>brug bij 121a</t>
  </si>
  <si>
    <t>tussen 95 en 97</t>
  </si>
  <si>
    <t>bij brug Hogedijk (zuidzijde)</t>
  </si>
  <si>
    <t>naast 55</t>
  </si>
  <si>
    <t>tussen 21 en 21a</t>
  </si>
  <si>
    <t>hoek Hoekse Aarkade (bij nr 5)</t>
  </si>
  <si>
    <t xml:space="preserve">brug bij nr 6 </t>
  </si>
  <si>
    <t>brug bij Hogendijk</t>
  </si>
  <si>
    <t>Stationsweg</t>
  </si>
  <si>
    <t>bij tennis</t>
  </si>
  <si>
    <t>Korenveldweg</t>
  </si>
  <si>
    <t>hoek Teylersplein</t>
  </si>
  <si>
    <t>Maïsveld</t>
  </si>
  <si>
    <t>brug naar Liguster</t>
  </si>
  <si>
    <t>to nr 21</t>
  </si>
  <si>
    <t>tussen nr 16 en 18</t>
  </si>
  <si>
    <t>Vijfbruggenpad (nst S v Drielstraat 38)</t>
  </si>
  <si>
    <t xml:space="preserve">WP Speelmanweg Nic Boys </t>
  </si>
  <si>
    <t xml:space="preserve">Stationsweg (zuidzijde, sloot tussen weg en fietspad) </t>
  </si>
  <si>
    <t>Schonen waterwin locaties brandweer</t>
  </si>
  <si>
    <t>Locaties zie tabblad 3</t>
  </si>
  <si>
    <t>Totaal 96 locaties, maaikorfbreedte 4 meter</t>
  </si>
  <si>
    <t>op tekening met cirkels aangegeven</t>
  </si>
  <si>
    <t>Lange Meentweg</t>
  </si>
  <si>
    <t>Meerkoet</t>
  </si>
  <si>
    <t>Waterhoen</t>
  </si>
  <si>
    <t>Rondom sportpark de Koet</t>
  </si>
  <si>
    <t>Grendel</t>
  </si>
  <si>
    <t>St Nicolaaspad</t>
  </si>
  <si>
    <t>Hazepad / van Brederodeplein</t>
  </si>
  <si>
    <t>M. Robertzstraat</t>
  </si>
  <si>
    <t xml:space="preserve">Oostkanaalweg tussen kombord Amaliahof - Vogelrotonde </t>
  </si>
  <si>
    <t xml:space="preserve"> Westkanaalweg tussen Aardammerbrug en Vijfgatenbrug</t>
  </si>
  <si>
    <t xml:space="preserve">Stibbe </t>
  </si>
  <si>
    <t>Klinkhamer - Schermplaats</t>
  </si>
  <si>
    <t>Zuidzijde voetbalveld</t>
  </si>
  <si>
    <t>Mr Jonkerpad - water speelterrein</t>
  </si>
  <si>
    <t>Bilderdam (thv nr 30)</t>
  </si>
  <si>
    <t>Milandweg thv Bosweg</t>
  </si>
  <si>
    <t>Milandweg thv Voorhaakdijk</t>
  </si>
  <si>
    <t>Buytewech Noord - Dotterbloem, Duizendblad, Honingklaver en Parelgras</t>
  </si>
  <si>
    <t>Jonge Zevenhovenseweg t/m bocht Kousweg ( zijde van de bomen)</t>
  </si>
  <si>
    <t>Jonge Zevenhovensweg vanaf bocht Kousweg tot Hogedijk (noordzijde, zijde van de bomen)</t>
  </si>
  <si>
    <t>Achterweg Zevenhoven (oostzijde, zijde van de bomen)</t>
  </si>
  <si>
    <t>Halve Roe (rondom eiland)</t>
  </si>
  <si>
    <t>Totaal machinaal zomerschouw inclusief afvoeren</t>
  </si>
  <si>
    <t>Totaal handwerk zomerschouw inclusief afvoeren</t>
  </si>
  <si>
    <t>Schonen watergangen - Handwerk (incl afvoeren)</t>
  </si>
  <si>
    <t>Schonen watergangen - Machinewerk  (incl afvoeren)</t>
  </si>
  <si>
    <t>Schonen watergangen - Handwerk  (op kaart aangegeven)</t>
  </si>
  <si>
    <t>Schonen watergangen  (inclusief afvoeren)</t>
  </si>
  <si>
    <t>Totaal inclusief afvoeren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</si>
</sst>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name val="Times New Roman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Arial"/>
      <family val="2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color indexed="10"/>
      <name val="Times New Roman"/>
      <family val="1"/>
    </font>
    <font>
      <b/>
      <i/>
      <sz val="11"/>
      <name val="Times New Roman"/>
      <family val="1"/>
    </font>
    <font>
      <sz val="11"/>
      <color indexed="9"/>
      <name val="Times New Roman"/>
      <family val="1"/>
    </font>
    <font>
      <b/>
      <sz val="11"/>
      <color indexed="9"/>
      <name val="Times New Roman"/>
      <family val="1"/>
    </font>
    <font>
      <sz val="11"/>
      <color indexed="55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2" fillId="0" borderId="0" xfId="0" applyFont="1"/>
    <xf numFmtId="0" fontId="1" fillId="0" borderId="0" xfId="0" applyFont="1"/>
    <xf numFmtId="0" fontId="6" fillId="0" borderId="0" xfId="0" applyFont="1"/>
    <xf numFmtId="0" fontId="6" fillId="0" borderId="3" xfId="0" applyFont="1" applyBorder="1"/>
    <xf numFmtId="0" fontId="6" fillId="2" borderId="4" xfId="0" applyFont="1" applyFill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1" xfId="0" applyFont="1" applyBorder="1"/>
    <xf numFmtId="0" fontId="10" fillId="0" borderId="0" xfId="0" applyFont="1"/>
    <xf numFmtId="0" fontId="6" fillId="0" borderId="12" xfId="0" applyFont="1" applyBorder="1"/>
    <xf numFmtId="0" fontId="6" fillId="2" borderId="12" xfId="0" applyFont="1" applyFill="1" applyBorder="1"/>
    <xf numFmtId="0" fontId="9" fillId="0" borderId="4" xfId="0" applyFont="1" applyBorder="1"/>
    <xf numFmtId="0" fontId="8" fillId="0" borderId="8" xfId="0" applyFont="1" applyBorder="1"/>
    <xf numFmtId="0" fontId="6" fillId="2" borderId="5" xfId="0" applyFont="1" applyFill="1" applyBorder="1"/>
    <xf numFmtId="0" fontId="6" fillId="2" borderId="3" xfId="0" applyFont="1" applyFill="1" applyBorder="1"/>
    <xf numFmtId="0" fontId="6" fillId="0" borderId="15" xfId="0" applyFont="1" applyBorder="1"/>
    <xf numFmtId="0" fontId="8" fillId="0" borderId="16" xfId="0" applyFont="1" applyBorder="1"/>
    <xf numFmtId="0" fontId="2" fillId="0" borderId="4" xfId="0" applyFont="1" applyBorder="1"/>
    <xf numFmtId="0" fontId="9" fillId="2" borderId="4" xfId="0" applyFont="1" applyFill="1" applyBorder="1"/>
    <xf numFmtId="0" fontId="2" fillId="2" borderId="4" xfId="0" applyFont="1" applyFill="1" applyBorder="1"/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6" fillId="0" borderId="13" xfId="0" applyFont="1" applyBorder="1"/>
    <xf numFmtId="0" fontId="6" fillId="0" borderId="13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left"/>
    </xf>
    <xf numFmtId="0" fontId="6" fillId="0" borderId="25" xfId="0" applyFont="1" applyBorder="1"/>
    <xf numFmtId="0" fontId="6" fillId="0" borderId="10" xfId="0" applyFont="1" applyBorder="1"/>
    <xf numFmtId="0" fontId="9" fillId="0" borderId="12" xfId="0" applyFont="1" applyBorder="1"/>
    <xf numFmtId="0" fontId="11" fillId="0" borderId="4" xfId="0" applyFont="1" applyBorder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5" fillId="0" borderId="8" xfId="0" applyFont="1" applyBorder="1"/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9" fillId="0" borderId="29" xfId="0" applyFont="1" applyBorder="1"/>
    <xf numFmtId="0" fontId="6" fillId="0" borderId="28" xfId="0" applyFont="1" applyBorder="1" applyAlignment="1">
      <alignment horizontal="center"/>
    </xf>
    <xf numFmtId="0" fontId="6" fillId="0" borderId="32" xfId="0" applyFont="1" applyBorder="1"/>
    <xf numFmtId="0" fontId="6" fillId="3" borderId="4" xfId="0" applyFont="1" applyFill="1" applyBorder="1" applyAlignment="1">
      <alignment horizontal="center"/>
    </xf>
    <xf numFmtId="0" fontId="8" fillId="0" borderId="33" xfId="0" applyFont="1" applyBorder="1"/>
    <xf numFmtId="0" fontId="6" fillId="4" borderId="4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6" fillId="4" borderId="30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6" fillId="5" borderId="30" xfId="0" applyFont="1" applyFill="1" applyBorder="1" applyAlignment="1">
      <alignment horizontal="center"/>
    </xf>
    <xf numFmtId="0" fontId="6" fillId="0" borderId="34" xfId="0" applyFont="1" applyBorder="1"/>
    <xf numFmtId="0" fontId="6" fillId="5" borderId="34" xfId="0" applyFont="1" applyFill="1" applyBorder="1" applyAlignment="1">
      <alignment horizontal="center"/>
    </xf>
    <xf numFmtId="0" fontId="1" fillId="0" borderId="35" xfId="0" applyFont="1" applyBorder="1"/>
    <xf numFmtId="0" fontId="0" fillId="0" borderId="36" xfId="0" applyBorder="1"/>
    <xf numFmtId="0" fontId="0" fillId="0" borderId="37" xfId="0" applyBorder="1"/>
    <xf numFmtId="0" fontId="1" fillId="0" borderId="38" xfId="0" applyFont="1" applyBorder="1"/>
    <xf numFmtId="0" fontId="0" fillId="0" borderId="39" xfId="0" applyBorder="1"/>
    <xf numFmtId="0" fontId="0" fillId="0" borderId="40" xfId="0" applyBorder="1"/>
    <xf numFmtId="0" fontId="0" fillId="0" borderId="42" xfId="0" applyBorder="1"/>
    <xf numFmtId="0" fontId="0" fillId="0" borderId="31" xfId="0" applyBorder="1"/>
    <xf numFmtId="0" fontId="0" fillId="0" borderId="34" xfId="0" applyBorder="1"/>
    <xf numFmtId="0" fontId="2" fillId="0" borderId="40" xfId="0" applyFont="1" applyBorder="1"/>
    <xf numFmtId="0" fontId="15" fillId="0" borderId="4" xfId="0" applyFont="1" applyBorder="1"/>
    <xf numFmtId="0" fontId="16" fillId="0" borderId="0" xfId="0" applyFont="1"/>
    <xf numFmtId="0" fontId="6" fillId="0" borderId="33" xfId="0" applyFont="1" applyBorder="1"/>
    <xf numFmtId="0" fontId="9" fillId="0" borderId="24" xfId="0" applyFont="1" applyBorder="1"/>
    <xf numFmtId="0" fontId="6" fillId="4" borderId="0" xfId="0" applyFont="1" applyFill="1" applyAlignment="1">
      <alignment horizontal="center"/>
    </xf>
    <xf numFmtId="0" fontId="6" fillId="4" borderId="42" xfId="0" applyFont="1" applyFill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4" borderId="31" xfId="0" applyFont="1" applyFill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5" borderId="41" xfId="0" applyFont="1" applyFill="1" applyBorder="1" applyAlignment="1">
      <alignment horizontal="center"/>
    </xf>
    <xf numFmtId="0" fontId="6" fillId="5" borderId="33" xfId="0" applyFont="1" applyFill="1" applyBorder="1" applyAlignment="1">
      <alignment horizontal="center"/>
    </xf>
    <xf numFmtId="0" fontId="6" fillId="2" borderId="43" xfId="0" applyFont="1" applyFill="1" applyBorder="1"/>
    <xf numFmtId="0" fontId="8" fillId="0" borderId="44" xfId="0" applyFont="1" applyBorder="1" applyAlignment="1">
      <alignment horizontal="center"/>
    </xf>
    <xf numFmtId="0" fontId="6" fillId="2" borderId="45" xfId="0" applyFont="1" applyFill="1" applyBorder="1"/>
    <xf numFmtId="0" fontId="6" fillId="0" borderId="46" xfId="0" applyFont="1" applyBorder="1"/>
    <xf numFmtId="0" fontId="6" fillId="0" borderId="30" xfId="0" applyFont="1" applyBorder="1"/>
    <xf numFmtId="0" fontId="6" fillId="0" borderId="30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2" fillId="0" borderId="48" xfId="0" applyFont="1" applyBorder="1"/>
    <xf numFmtId="0" fontId="2" fillId="0" borderId="49" xfId="0" applyFont="1" applyBorder="1"/>
    <xf numFmtId="0" fontId="0" fillId="0" borderId="48" xfId="0" applyBorder="1"/>
    <xf numFmtId="0" fontId="0" fillId="0" borderId="50" xfId="0" applyBorder="1"/>
    <xf numFmtId="0" fontId="2" fillId="0" borderId="51" xfId="0" applyFont="1" applyBorder="1"/>
    <xf numFmtId="0" fontId="2" fillId="0" borderId="52" xfId="0" applyFont="1" applyBorder="1"/>
    <xf numFmtId="0" fontId="0" fillId="0" borderId="53" xfId="0" applyBorder="1"/>
    <xf numFmtId="0" fontId="2" fillId="0" borderId="54" xfId="0" applyFont="1" applyBorder="1"/>
    <xf numFmtId="0" fontId="2" fillId="0" borderId="55" xfId="0" applyFont="1" applyBorder="1"/>
    <xf numFmtId="0" fontId="2" fillId="0" borderId="56" xfId="0" applyFont="1" applyBorder="1"/>
    <xf numFmtId="0" fontId="2" fillId="0" borderId="57" xfId="0" applyFont="1" applyBorder="1"/>
    <xf numFmtId="0" fontId="2" fillId="0" borderId="58" xfId="0" applyFont="1" applyBorder="1"/>
    <xf numFmtId="0" fontId="0" fillId="0" borderId="14" xfId="0" applyBorder="1"/>
    <xf numFmtId="0" fontId="0" fillId="0" borderId="59" xfId="0" applyBorder="1"/>
    <xf numFmtId="0" fontId="2" fillId="0" borderId="60" xfId="0" applyFont="1" applyBorder="1"/>
    <xf numFmtId="0" fontId="0" fillId="0" borderId="57" xfId="0" applyBorder="1"/>
    <xf numFmtId="0" fontId="0" fillId="0" borderId="58" xfId="0" applyBorder="1"/>
    <xf numFmtId="0" fontId="2" fillId="0" borderId="14" xfId="0" applyFont="1" applyBorder="1"/>
    <xf numFmtId="0" fontId="2" fillId="0" borderId="50" xfId="0" applyFont="1" applyBorder="1"/>
    <xf numFmtId="0" fontId="0" fillId="0" borderId="55" xfId="0" applyBorder="1"/>
    <xf numFmtId="0" fontId="0" fillId="0" borderId="56" xfId="0" applyBorder="1"/>
    <xf numFmtId="0" fontId="0" fillId="0" borderId="51" xfId="0" applyBorder="1"/>
    <xf numFmtId="0" fontId="0" fillId="0" borderId="52" xfId="0" applyBorder="1"/>
    <xf numFmtId="0" fontId="0" fillId="0" borderId="54" xfId="0" applyBorder="1"/>
    <xf numFmtId="0" fontId="0" fillId="0" borderId="49" xfId="0" applyBorder="1"/>
    <xf numFmtId="0" fontId="1" fillId="0" borderId="36" xfId="0" applyFont="1" applyBorder="1"/>
    <xf numFmtId="0" fontId="1" fillId="0" borderId="37" xfId="0" applyFont="1" applyBorder="1"/>
    <xf numFmtId="0" fontId="8" fillId="0" borderId="16" xfId="0" applyFont="1" applyBorder="1" applyAlignment="1">
      <alignment horizontal="center"/>
    </xf>
    <xf numFmtId="0" fontId="6" fillId="0" borderId="61" xfId="0" applyFont="1" applyBorder="1"/>
    <xf numFmtId="0" fontId="8" fillId="0" borderId="62" xfId="0" applyFont="1" applyBorder="1"/>
    <xf numFmtId="0" fontId="8" fillId="5" borderId="62" xfId="0" applyFont="1" applyFill="1" applyBorder="1" applyAlignment="1">
      <alignment horizontal="center"/>
    </xf>
    <xf numFmtId="0" fontId="8" fillId="4" borderId="62" xfId="0" applyFont="1" applyFill="1" applyBorder="1" applyAlignment="1">
      <alignment horizontal="center"/>
    </xf>
    <xf numFmtId="0" fontId="8" fillId="0" borderId="62" xfId="0" applyFont="1" applyBorder="1" applyAlignment="1">
      <alignment horizontal="center"/>
    </xf>
    <xf numFmtId="0" fontId="8" fillId="0" borderId="63" xfId="0" applyFont="1" applyBorder="1" applyAlignment="1">
      <alignment horizontal="center"/>
    </xf>
    <xf numFmtId="0" fontId="6" fillId="5" borderId="62" xfId="0" applyFont="1" applyFill="1" applyBorder="1" applyAlignment="1">
      <alignment horizontal="center"/>
    </xf>
    <xf numFmtId="0" fontId="6" fillId="4" borderId="62" xfId="0" applyFont="1" applyFill="1" applyBorder="1" applyAlignment="1">
      <alignment horizontal="center"/>
    </xf>
    <xf numFmtId="0" fontId="6" fillId="0" borderId="62" xfId="0" applyFont="1" applyBorder="1" applyAlignment="1">
      <alignment horizontal="center"/>
    </xf>
    <xf numFmtId="0" fontId="8" fillId="0" borderId="56" xfId="0" applyFont="1" applyBorder="1" applyAlignment="1">
      <alignment horizontal="center"/>
    </xf>
    <xf numFmtId="0" fontId="6" fillId="0" borderId="57" xfId="0" applyFont="1" applyBorder="1"/>
    <xf numFmtId="0" fontId="6" fillId="0" borderId="50" xfId="0" applyFont="1" applyBorder="1"/>
    <xf numFmtId="0" fontId="6" fillId="0" borderId="48" xfId="0" applyFont="1" applyBorder="1"/>
    <xf numFmtId="0" fontId="6" fillId="0" borderId="19" xfId="0" applyFont="1" applyBorder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6" fillId="0" borderId="35" xfId="0" applyFont="1" applyBorder="1"/>
    <xf numFmtId="0" fontId="8" fillId="0" borderId="36" xfId="0" applyFont="1" applyBorder="1"/>
    <xf numFmtId="0" fontId="6" fillId="0" borderId="36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7" fillId="0" borderId="36" xfId="0" applyFont="1" applyBorder="1" applyAlignment="1">
      <alignment horizontal="left"/>
    </xf>
    <xf numFmtId="0" fontId="8" fillId="0" borderId="66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6" fillId="2" borderId="9" xfId="0" applyFont="1" applyFill="1" applyBorder="1"/>
    <xf numFmtId="0" fontId="6" fillId="2" borderId="10" xfId="0" applyFont="1" applyFill="1" applyBorder="1"/>
    <xf numFmtId="0" fontId="6" fillId="2" borderId="13" xfId="0" applyFont="1" applyFill="1" applyBorder="1"/>
    <xf numFmtId="0" fontId="6" fillId="2" borderId="7" xfId="0" applyFont="1" applyFill="1" applyBorder="1"/>
    <xf numFmtId="0" fontId="6" fillId="0" borderId="67" xfId="0" applyFont="1" applyBorder="1"/>
    <xf numFmtId="0" fontId="8" fillId="0" borderId="68" xfId="0" applyFont="1" applyBorder="1" applyAlignment="1">
      <alignment horizontal="center"/>
    </xf>
    <xf numFmtId="0" fontId="2" fillId="2" borderId="3" xfId="0" applyFont="1" applyFill="1" applyBorder="1"/>
    <xf numFmtId="0" fontId="2" fillId="0" borderId="3" xfId="0" applyFont="1" applyBorder="1"/>
    <xf numFmtId="0" fontId="8" fillId="0" borderId="49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4" xfId="0" applyFont="1" applyBorder="1"/>
    <xf numFmtId="3" fontId="6" fillId="0" borderId="0" xfId="0" applyNumberFormat="1" applyFont="1" applyAlignment="1">
      <alignment horizontal="right"/>
    </xf>
    <xf numFmtId="0" fontId="9" fillId="0" borderId="0" xfId="0" applyFont="1"/>
    <xf numFmtId="0" fontId="8" fillId="0" borderId="4" xfId="0" applyFont="1" applyBorder="1" applyAlignment="1">
      <alignment horizontal="center"/>
    </xf>
    <xf numFmtId="0" fontId="15" fillId="0" borderId="24" xfId="0" applyFont="1" applyBorder="1"/>
    <xf numFmtId="0" fontId="8" fillId="0" borderId="4" xfId="0" applyFont="1" applyBorder="1"/>
    <xf numFmtId="0" fontId="2" fillId="0" borderId="5" xfId="0" applyFont="1" applyBorder="1"/>
    <xf numFmtId="0" fontId="8" fillId="0" borderId="12" xfId="0" applyFont="1" applyBorder="1"/>
    <xf numFmtId="0" fontId="6" fillId="0" borderId="20" xfId="0" applyFont="1" applyBorder="1" applyAlignment="1">
      <alignment horizontal="center"/>
    </xf>
    <xf numFmtId="0" fontId="2" fillId="0" borderId="12" xfId="0" applyFont="1" applyBorder="1"/>
    <xf numFmtId="0" fontId="6" fillId="6" borderId="35" xfId="0" applyFont="1" applyFill="1" applyBorder="1"/>
    <xf numFmtId="0" fontId="8" fillId="6" borderId="36" xfId="0" applyFont="1" applyFill="1" applyBorder="1"/>
    <xf numFmtId="0" fontId="6" fillId="6" borderId="36" xfId="0" applyFont="1" applyFill="1" applyBorder="1" applyAlignment="1">
      <alignment horizontal="center"/>
    </xf>
    <xf numFmtId="0" fontId="6" fillId="6" borderId="37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left"/>
    </xf>
    <xf numFmtId="0" fontId="8" fillId="6" borderId="2" xfId="0" applyFont="1" applyFill="1" applyBorder="1" applyAlignment="1">
      <alignment horizontal="center"/>
    </xf>
    <xf numFmtId="0" fontId="8" fillId="6" borderId="18" xfId="0" applyFont="1" applyFill="1" applyBorder="1" applyAlignment="1">
      <alignment horizontal="center"/>
    </xf>
    <xf numFmtId="0" fontId="6" fillId="6" borderId="9" xfId="0" applyFont="1" applyFill="1" applyBorder="1"/>
    <xf numFmtId="0" fontId="8" fillId="6" borderId="33" xfId="0" applyFont="1" applyFill="1" applyBorder="1"/>
    <xf numFmtId="0" fontId="8" fillId="6" borderId="10" xfId="0" applyFont="1" applyFill="1" applyBorder="1" applyAlignment="1">
      <alignment horizontal="center"/>
    </xf>
    <xf numFmtId="0" fontId="8" fillId="6" borderId="22" xfId="0" applyFont="1" applyFill="1" applyBorder="1" applyAlignment="1">
      <alignment horizontal="center"/>
    </xf>
    <xf numFmtId="0" fontId="2" fillId="0" borderId="61" xfId="0" applyFont="1" applyBorder="1"/>
    <xf numFmtId="0" fontId="8" fillId="0" borderId="61" xfId="0" applyFont="1" applyBorder="1"/>
    <xf numFmtId="0" fontId="6" fillId="0" borderId="38" xfId="0" applyFont="1" applyBorder="1"/>
    <xf numFmtId="0" fontId="6" fillId="0" borderId="16" xfId="0" applyFont="1" applyBorder="1"/>
    <xf numFmtId="0" fontId="6" fillId="0" borderId="16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14" xfId="0" applyFont="1" applyBorder="1"/>
    <xf numFmtId="0" fontId="6" fillId="0" borderId="59" xfId="0" applyFont="1" applyBorder="1" applyAlignment="1">
      <alignment horizontal="center"/>
    </xf>
    <xf numFmtId="0" fontId="6" fillId="0" borderId="6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6" fillId="0" borderId="64" xfId="0" applyFont="1" applyBorder="1"/>
    <xf numFmtId="0" fontId="8" fillId="0" borderId="17" xfId="0" applyFont="1" applyBorder="1"/>
    <xf numFmtId="0" fontId="8" fillId="0" borderId="17" xfId="0" applyFont="1" applyBorder="1" applyAlignment="1">
      <alignment horizontal="center"/>
    </xf>
    <xf numFmtId="0" fontId="8" fillId="0" borderId="65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0</xdr:row>
      <xdr:rowOff>76200</xdr:rowOff>
    </xdr:from>
    <xdr:to>
      <xdr:col>5</xdr:col>
      <xdr:colOff>676275</xdr:colOff>
      <xdr:row>0</xdr:row>
      <xdr:rowOff>1171575</xdr:rowOff>
    </xdr:to>
    <xdr:pic>
      <xdr:nvPicPr>
        <xdr:cNvPr id="4695" name="Picture 4">
          <a:extLst>
            <a:ext uri="{FF2B5EF4-FFF2-40B4-BE49-F238E27FC236}">
              <a16:creationId xmlns:a16="http://schemas.microsoft.com/office/drawing/2014/main" id="{28CD7EB5-21A0-41EC-B3C5-C4654B47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76200"/>
          <a:ext cx="2409825" cy="1095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866775</xdr:colOff>
      <xdr:row>252</xdr:row>
      <xdr:rowOff>57150</xdr:rowOff>
    </xdr:from>
    <xdr:to>
      <xdr:col>5</xdr:col>
      <xdr:colOff>647700</xdr:colOff>
      <xdr:row>252</xdr:row>
      <xdr:rowOff>1152525</xdr:rowOff>
    </xdr:to>
    <xdr:pic>
      <xdr:nvPicPr>
        <xdr:cNvPr id="8" name="Afbeelding 3">
          <a:extLst>
            <a:ext uri="{FF2B5EF4-FFF2-40B4-BE49-F238E27FC236}">
              <a16:creationId xmlns:a16="http://schemas.microsoft.com/office/drawing/2014/main" id="{1990D3EE-7619-40C9-BB83-5479A85E466F}"/>
            </a:ext>
            <a:ext uri="{147F2762-F138-4A5C-976F-8EAC2B608ADB}">
              <a16:predDERef xmlns:a16="http://schemas.microsoft.com/office/drawing/2014/main" pred="{28CD7EB5-21A0-41EC-B3C5-C4654B47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61007625"/>
          <a:ext cx="2409825" cy="1095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oneCellAnchor>
    <xdr:from>
      <xdr:col>2</xdr:col>
      <xdr:colOff>866775</xdr:colOff>
      <xdr:row>328</xdr:row>
      <xdr:rowOff>57150</xdr:rowOff>
    </xdr:from>
    <xdr:ext cx="2409825" cy="1095375"/>
    <xdr:pic>
      <xdr:nvPicPr>
        <xdr:cNvPr id="2" name="Afbeelding 3">
          <a:extLst>
            <a:ext uri="{FF2B5EF4-FFF2-40B4-BE49-F238E27FC236}">
              <a16:creationId xmlns:a16="http://schemas.microsoft.com/office/drawing/2014/main" id="{49BCD64E-5458-47B2-B6A0-4B1688DEA10C}"/>
            </a:ext>
            <a:ext uri="{147F2762-F138-4A5C-976F-8EAC2B608ADB}">
              <a16:predDERef xmlns:a16="http://schemas.microsoft.com/office/drawing/2014/main" pred="{28CD7EB5-21A0-41EC-B3C5-C4654B47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61245750"/>
          <a:ext cx="2409825" cy="1095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  <xdr:oneCellAnchor>
    <xdr:from>
      <xdr:col>2</xdr:col>
      <xdr:colOff>866775</xdr:colOff>
      <xdr:row>348</xdr:row>
      <xdr:rowOff>57150</xdr:rowOff>
    </xdr:from>
    <xdr:ext cx="2409825" cy="1095375"/>
    <xdr:pic>
      <xdr:nvPicPr>
        <xdr:cNvPr id="3" name="Afbeelding 3">
          <a:extLst>
            <a:ext uri="{FF2B5EF4-FFF2-40B4-BE49-F238E27FC236}">
              <a16:creationId xmlns:a16="http://schemas.microsoft.com/office/drawing/2014/main" id="{6EC5EAB2-7E05-42BC-AC7B-DECD6103A290}"/>
            </a:ext>
            <a:ext uri="{147F2762-F138-4A5C-976F-8EAC2B608ADB}">
              <a16:predDERef xmlns:a16="http://schemas.microsoft.com/office/drawing/2014/main" pred="{28CD7EB5-21A0-41EC-B3C5-C4654B47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80552925"/>
          <a:ext cx="2409825" cy="1095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1"/>
  <sheetViews>
    <sheetView tabSelected="1" zoomScaleNormal="100" zoomScaleSheetLayoutView="100" workbookViewId="0">
      <selection activeCell="A170" sqref="A170:XFD170"/>
    </sheetView>
  </sheetViews>
  <sheetFormatPr defaultRowHeight="18.75" x14ac:dyDescent="0.3"/>
  <cols>
    <col min="1" max="1" width="3.75" style="1" customWidth="1"/>
    <col min="2" max="2" width="72.75" style="1" customWidth="1"/>
    <col min="3" max="5" width="11.5" style="31" customWidth="1"/>
    <col min="6" max="6" width="9.375" style="31" customWidth="1"/>
    <col min="7" max="7" width="9" style="1"/>
    <col min="8" max="8" width="9" style="89"/>
    <col min="9" max="16384" width="9" style="1"/>
  </cols>
  <sheetData>
    <row r="1" spans="1:7" ht="96.75" customHeight="1" thickBot="1" x14ac:dyDescent="0.35">
      <c r="A1" s="149"/>
      <c r="B1" s="153">
        <v>2026</v>
      </c>
      <c r="C1" s="151"/>
      <c r="D1" s="151"/>
      <c r="E1" s="151"/>
      <c r="F1" s="152"/>
      <c r="G1" s="3"/>
    </row>
    <row r="2" spans="1:7" ht="15.75" customHeight="1" thickBot="1" x14ac:dyDescent="0.35">
      <c r="A2" s="149"/>
      <c r="B2" s="150" t="s">
        <v>437</v>
      </c>
      <c r="C2" s="151"/>
      <c r="D2" s="151"/>
      <c r="E2" s="151"/>
      <c r="F2" s="152"/>
      <c r="G2" s="3"/>
    </row>
    <row r="3" spans="1:7" ht="19.5" thickBot="1" x14ac:dyDescent="0.35">
      <c r="A3" s="20"/>
      <c r="B3" s="21"/>
      <c r="C3" s="133" t="s">
        <v>0</v>
      </c>
      <c r="D3" s="133" t="s">
        <v>1</v>
      </c>
      <c r="E3" s="133" t="s">
        <v>2</v>
      </c>
      <c r="F3" s="40" t="s">
        <v>3</v>
      </c>
      <c r="G3" s="3"/>
    </row>
    <row r="4" spans="1:7" ht="19.5" thickBot="1" x14ac:dyDescent="0.35">
      <c r="A4" s="134"/>
      <c r="B4" s="135" t="s">
        <v>4</v>
      </c>
      <c r="C4" s="136"/>
      <c r="D4" s="137"/>
      <c r="E4" s="138"/>
      <c r="F4" s="139"/>
      <c r="G4" s="3"/>
    </row>
    <row r="5" spans="1:7" x14ac:dyDescent="0.3">
      <c r="A5" s="11">
        <v>1</v>
      </c>
      <c r="B5" s="46" t="s">
        <v>5</v>
      </c>
      <c r="C5" s="71"/>
      <c r="D5" s="64">
        <v>3630</v>
      </c>
      <c r="E5" s="28"/>
      <c r="F5" s="35">
        <f>SUM(C5:E5)</f>
        <v>3630</v>
      </c>
      <c r="G5" s="3"/>
    </row>
    <row r="6" spans="1:7" x14ac:dyDescent="0.3">
      <c r="A6" s="4">
        <v>2</v>
      </c>
      <c r="B6" s="6" t="s">
        <v>6</v>
      </c>
      <c r="C6" s="68"/>
      <c r="D6" s="60">
        <v>1500</v>
      </c>
      <c r="E6" s="26"/>
      <c r="F6" s="32">
        <f t="shared" ref="F6:F84" si="0">SUM(C6:E6)</f>
        <v>1500</v>
      </c>
      <c r="G6" s="3"/>
    </row>
    <row r="7" spans="1:7" x14ac:dyDescent="0.3">
      <c r="A7" s="4">
        <v>3</v>
      </c>
      <c r="B7" s="6" t="s">
        <v>7</v>
      </c>
      <c r="C7" s="68">
        <v>155</v>
      </c>
      <c r="D7" s="60">
        <v>80</v>
      </c>
      <c r="E7" s="26"/>
      <c r="F7" s="32">
        <f>SUM(C7:E7)</f>
        <v>235</v>
      </c>
      <c r="G7" s="3"/>
    </row>
    <row r="8" spans="1:7" x14ac:dyDescent="0.3">
      <c r="A8" s="4">
        <v>4</v>
      </c>
      <c r="B8" s="6" t="s">
        <v>8</v>
      </c>
      <c r="C8" s="68">
        <v>1190</v>
      </c>
      <c r="D8" s="60">
        <v>45</v>
      </c>
      <c r="E8" s="26"/>
      <c r="F8" s="32">
        <f t="shared" si="0"/>
        <v>1235</v>
      </c>
      <c r="G8" s="3"/>
    </row>
    <row r="9" spans="1:7" x14ac:dyDescent="0.3">
      <c r="A9" s="4">
        <v>5</v>
      </c>
      <c r="B9" s="6" t="s">
        <v>9</v>
      </c>
      <c r="C9" s="68">
        <v>820</v>
      </c>
      <c r="D9" s="60"/>
      <c r="E9" s="26"/>
      <c r="F9" s="32">
        <f t="shared" si="0"/>
        <v>820</v>
      </c>
      <c r="G9" s="3"/>
    </row>
    <row r="10" spans="1:7" x14ac:dyDescent="0.3">
      <c r="A10" s="4">
        <v>6</v>
      </c>
      <c r="B10" s="6" t="s">
        <v>10</v>
      </c>
      <c r="C10" s="68">
        <v>200</v>
      </c>
      <c r="D10" s="60">
        <v>1590</v>
      </c>
      <c r="E10" s="26"/>
      <c r="F10" s="32">
        <f t="shared" si="0"/>
        <v>1790</v>
      </c>
      <c r="G10" s="3"/>
    </row>
    <row r="11" spans="1:7" x14ac:dyDescent="0.3">
      <c r="A11" s="4">
        <v>7</v>
      </c>
      <c r="B11" s="6" t="s">
        <v>11</v>
      </c>
      <c r="C11" s="68">
        <v>950</v>
      </c>
      <c r="D11" s="60">
        <v>970</v>
      </c>
      <c r="E11" s="26"/>
      <c r="F11" s="32">
        <f t="shared" si="0"/>
        <v>1920</v>
      </c>
      <c r="G11" s="3"/>
    </row>
    <row r="12" spans="1:7" x14ac:dyDescent="0.3">
      <c r="A12" s="4">
        <v>8</v>
      </c>
      <c r="B12" s="6" t="s">
        <v>12</v>
      </c>
      <c r="C12" s="68"/>
      <c r="D12" s="60">
        <v>95</v>
      </c>
      <c r="E12" s="26"/>
      <c r="F12" s="32">
        <f t="shared" si="0"/>
        <v>95</v>
      </c>
      <c r="G12" s="3"/>
    </row>
    <row r="13" spans="1:7" x14ac:dyDescent="0.3">
      <c r="A13" s="4">
        <v>9</v>
      </c>
      <c r="B13" s="6" t="s">
        <v>13</v>
      </c>
      <c r="C13" s="68"/>
      <c r="D13" s="60">
        <v>45</v>
      </c>
      <c r="E13" s="26"/>
      <c r="F13" s="32">
        <f t="shared" si="0"/>
        <v>45</v>
      </c>
      <c r="G13" s="3"/>
    </row>
    <row r="14" spans="1:7" x14ac:dyDescent="0.3">
      <c r="A14" s="4">
        <v>10</v>
      </c>
      <c r="B14" s="6" t="s">
        <v>14</v>
      </c>
      <c r="C14" s="68"/>
      <c r="D14" s="60">
        <v>215</v>
      </c>
      <c r="E14" s="26"/>
      <c r="F14" s="32">
        <f t="shared" si="0"/>
        <v>215</v>
      </c>
      <c r="G14" s="3"/>
    </row>
    <row r="15" spans="1:7" x14ac:dyDescent="0.3">
      <c r="A15" s="4">
        <v>11</v>
      </c>
      <c r="B15" s="6" t="s">
        <v>15</v>
      </c>
      <c r="C15" s="68">
        <v>50</v>
      </c>
      <c r="D15" s="60">
        <v>140</v>
      </c>
      <c r="E15" s="26"/>
      <c r="F15" s="32">
        <f t="shared" si="0"/>
        <v>190</v>
      </c>
      <c r="G15" s="3"/>
    </row>
    <row r="16" spans="1:7" x14ac:dyDescent="0.3">
      <c r="A16" s="4">
        <v>12</v>
      </c>
      <c r="B16" s="6" t="s">
        <v>16</v>
      </c>
      <c r="C16" s="68">
        <v>380</v>
      </c>
      <c r="D16" s="60"/>
      <c r="E16" s="26"/>
      <c r="F16" s="32">
        <f t="shared" si="0"/>
        <v>380</v>
      </c>
      <c r="G16" s="3"/>
    </row>
    <row r="17" spans="1:7" x14ac:dyDescent="0.3">
      <c r="A17" s="4">
        <v>13</v>
      </c>
      <c r="B17" s="6" t="s">
        <v>17</v>
      </c>
      <c r="C17" s="68"/>
      <c r="D17" s="60">
        <v>155</v>
      </c>
      <c r="E17" s="26"/>
      <c r="F17" s="32">
        <f t="shared" si="0"/>
        <v>155</v>
      </c>
      <c r="G17" s="3"/>
    </row>
    <row r="18" spans="1:7" x14ac:dyDescent="0.3">
      <c r="A18" s="4">
        <v>14</v>
      </c>
      <c r="B18" s="6" t="s">
        <v>18</v>
      </c>
      <c r="C18" s="68">
        <v>150</v>
      </c>
      <c r="D18" s="60">
        <v>30</v>
      </c>
      <c r="E18" s="26"/>
      <c r="F18" s="32">
        <f t="shared" si="0"/>
        <v>180</v>
      </c>
      <c r="G18" s="3"/>
    </row>
    <row r="19" spans="1:7" x14ac:dyDescent="0.3">
      <c r="A19" s="4">
        <v>15</v>
      </c>
      <c r="B19" s="6" t="s">
        <v>19</v>
      </c>
      <c r="C19" s="68">
        <v>95</v>
      </c>
      <c r="D19" s="60"/>
      <c r="E19" s="26"/>
      <c r="F19" s="32">
        <f t="shared" si="0"/>
        <v>95</v>
      </c>
      <c r="G19" s="3"/>
    </row>
    <row r="20" spans="1:7" x14ac:dyDescent="0.3">
      <c r="A20" s="4">
        <v>16</v>
      </c>
      <c r="B20" s="6" t="s">
        <v>20</v>
      </c>
      <c r="C20" s="68">
        <v>450</v>
      </c>
      <c r="D20" s="60"/>
      <c r="E20" s="26"/>
      <c r="F20" s="32">
        <f t="shared" si="0"/>
        <v>450</v>
      </c>
      <c r="G20" s="3"/>
    </row>
    <row r="21" spans="1:7" x14ac:dyDescent="0.3">
      <c r="A21" s="4">
        <v>17</v>
      </c>
      <c r="B21" s="6" t="s">
        <v>21</v>
      </c>
      <c r="C21" s="68">
        <v>110</v>
      </c>
      <c r="D21" s="60">
        <v>130</v>
      </c>
      <c r="E21" s="26"/>
      <c r="F21" s="32">
        <f t="shared" si="0"/>
        <v>240</v>
      </c>
      <c r="G21" s="3"/>
    </row>
    <row r="22" spans="1:7" x14ac:dyDescent="0.3">
      <c r="A22" s="4">
        <v>18</v>
      </c>
      <c r="B22" s="6" t="s">
        <v>22</v>
      </c>
      <c r="C22" s="68">
        <v>65</v>
      </c>
      <c r="D22" s="60"/>
      <c r="E22" s="26"/>
      <c r="F22" s="32">
        <f t="shared" si="0"/>
        <v>65</v>
      </c>
      <c r="G22" s="3"/>
    </row>
    <row r="23" spans="1:7" x14ac:dyDescent="0.3">
      <c r="A23" s="4">
        <v>19</v>
      </c>
      <c r="B23" s="6" t="s">
        <v>23</v>
      </c>
      <c r="C23" s="68"/>
      <c r="D23" s="60">
        <v>100</v>
      </c>
      <c r="E23" s="26"/>
      <c r="F23" s="32">
        <f t="shared" si="0"/>
        <v>100</v>
      </c>
      <c r="G23" s="3"/>
    </row>
    <row r="24" spans="1:7" x14ac:dyDescent="0.3">
      <c r="A24" s="4">
        <v>20</v>
      </c>
      <c r="B24" s="6" t="s">
        <v>24</v>
      </c>
      <c r="C24" s="68"/>
      <c r="D24" s="60">
        <v>95</v>
      </c>
      <c r="E24" s="26"/>
      <c r="F24" s="32">
        <f t="shared" si="0"/>
        <v>95</v>
      </c>
      <c r="G24" s="3"/>
    </row>
    <row r="25" spans="1:7" x14ac:dyDescent="0.3">
      <c r="A25" s="4">
        <v>21</v>
      </c>
      <c r="B25" s="6" t="s">
        <v>25</v>
      </c>
      <c r="C25" s="68"/>
      <c r="D25" s="60">
        <v>15</v>
      </c>
      <c r="E25" s="26"/>
      <c r="F25" s="32">
        <f t="shared" si="0"/>
        <v>15</v>
      </c>
      <c r="G25" s="3"/>
    </row>
    <row r="26" spans="1:7" x14ac:dyDescent="0.3">
      <c r="A26" s="4">
        <v>22</v>
      </c>
      <c r="B26" s="6" t="s">
        <v>26</v>
      </c>
      <c r="C26" s="68">
        <v>220</v>
      </c>
      <c r="D26" s="60">
        <v>85</v>
      </c>
      <c r="E26" s="26"/>
      <c r="F26" s="32">
        <f t="shared" si="0"/>
        <v>305</v>
      </c>
      <c r="G26" s="3"/>
    </row>
    <row r="27" spans="1:7" x14ac:dyDescent="0.3">
      <c r="A27" s="4">
        <v>23</v>
      </c>
      <c r="B27" s="6" t="s">
        <v>27</v>
      </c>
      <c r="C27" s="68">
        <v>255</v>
      </c>
      <c r="D27" s="60"/>
      <c r="E27" s="26"/>
      <c r="F27" s="32">
        <f t="shared" si="0"/>
        <v>255</v>
      </c>
      <c r="G27" s="3"/>
    </row>
    <row r="28" spans="1:7" x14ac:dyDescent="0.3">
      <c r="A28" s="4">
        <v>24</v>
      </c>
      <c r="B28" s="6" t="s">
        <v>28</v>
      </c>
      <c r="C28" s="68"/>
      <c r="D28" s="60">
        <v>65</v>
      </c>
      <c r="E28" s="26"/>
      <c r="F28" s="32">
        <f t="shared" si="0"/>
        <v>65</v>
      </c>
      <c r="G28" s="3"/>
    </row>
    <row r="29" spans="1:7" x14ac:dyDescent="0.3">
      <c r="A29" s="4">
        <v>25</v>
      </c>
      <c r="B29" s="6" t="s">
        <v>29</v>
      </c>
      <c r="C29" s="68"/>
      <c r="D29" s="60">
        <v>5</v>
      </c>
      <c r="E29" s="26"/>
      <c r="F29" s="32">
        <f t="shared" si="0"/>
        <v>5</v>
      </c>
      <c r="G29" s="3"/>
    </row>
    <row r="30" spans="1:7" x14ac:dyDescent="0.3">
      <c r="A30" s="4">
        <v>26</v>
      </c>
      <c r="B30" s="6" t="s">
        <v>30</v>
      </c>
      <c r="C30" s="68">
        <v>45</v>
      </c>
      <c r="D30" s="60"/>
      <c r="E30" s="26"/>
      <c r="F30" s="32">
        <f t="shared" si="0"/>
        <v>45</v>
      </c>
      <c r="G30" s="3"/>
    </row>
    <row r="31" spans="1:7" x14ac:dyDescent="0.3">
      <c r="A31" s="4">
        <v>27</v>
      </c>
      <c r="B31" s="6" t="s">
        <v>31</v>
      </c>
      <c r="C31" s="68"/>
      <c r="D31" s="60">
        <v>245</v>
      </c>
      <c r="E31" s="26"/>
      <c r="F31" s="32">
        <f t="shared" si="0"/>
        <v>245</v>
      </c>
      <c r="G31" s="3"/>
    </row>
    <row r="32" spans="1:7" x14ac:dyDescent="0.3">
      <c r="A32" s="4">
        <v>28</v>
      </c>
      <c r="B32" s="6" t="s">
        <v>32</v>
      </c>
      <c r="C32" s="68"/>
      <c r="D32" s="60">
        <v>150</v>
      </c>
      <c r="E32" s="26"/>
      <c r="F32" s="32">
        <f t="shared" si="0"/>
        <v>150</v>
      </c>
      <c r="G32" s="3"/>
    </row>
    <row r="33" spans="1:7" x14ac:dyDescent="0.3">
      <c r="A33" s="4">
        <v>29</v>
      </c>
      <c r="B33" s="6" t="s">
        <v>33</v>
      </c>
      <c r="C33" s="68">
        <v>180</v>
      </c>
      <c r="D33" s="60">
        <v>95</v>
      </c>
      <c r="E33" s="26"/>
      <c r="F33" s="32">
        <f t="shared" si="0"/>
        <v>275</v>
      </c>
      <c r="G33" s="3"/>
    </row>
    <row r="34" spans="1:7" x14ac:dyDescent="0.3">
      <c r="A34" s="4">
        <v>30</v>
      </c>
      <c r="B34" s="6" t="s">
        <v>34</v>
      </c>
      <c r="C34" s="68">
        <v>105</v>
      </c>
      <c r="D34" s="60"/>
      <c r="E34" s="26"/>
      <c r="F34" s="32">
        <f t="shared" si="0"/>
        <v>105</v>
      </c>
      <c r="G34" s="3"/>
    </row>
    <row r="35" spans="1:7" x14ac:dyDescent="0.3">
      <c r="A35" s="4">
        <v>31</v>
      </c>
      <c r="B35" s="6" t="s">
        <v>35</v>
      </c>
      <c r="C35" s="68"/>
      <c r="D35" s="60">
        <v>200</v>
      </c>
      <c r="E35" s="26"/>
      <c r="F35" s="32">
        <f t="shared" si="0"/>
        <v>200</v>
      </c>
      <c r="G35" s="3"/>
    </row>
    <row r="36" spans="1:7" x14ac:dyDescent="0.3">
      <c r="A36" s="4">
        <v>32</v>
      </c>
      <c r="B36" s="6" t="s">
        <v>36</v>
      </c>
      <c r="C36" s="68"/>
      <c r="D36" s="60">
        <v>130</v>
      </c>
      <c r="E36" s="26"/>
      <c r="F36" s="32">
        <f t="shared" si="0"/>
        <v>130</v>
      </c>
      <c r="G36" s="3"/>
    </row>
    <row r="37" spans="1:7" x14ac:dyDescent="0.3">
      <c r="A37" s="4">
        <v>33</v>
      </c>
      <c r="B37" s="6" t="s">
        <v>37</v>
      </c>
      <c r="C37" s="68"/>
      <c r="D37" s="60">
        <v>102</v>
      </c>
      <c r="E37" s="26"/>
      <c r="F37" s="32">
        <f t="shared" si="0"/>
        <v>102</v>
      </c>
      <c r="G37" s="3"/>
    </row>
    <row r="38" spans="1:7" x14ac:dyDescent="0.3">
      <c r="A38" s="4">
        <v>34</v>
      </c>
      <c r="B38" s="6" t="s">
        <v>38</v>
      </c>
      <c r="C38" s="68">
        <v>335</v>
      </c>
      <c r="D38" s="60"/>
      <c r="E38" s="26"/>
      <c r="F38" s="32">
        <f t="shared" si="0"/>
        <v>335</v>
      </c>
      <c r="G38" s="3"/>
    </row>
    <row r="39" spans="1:7" x14ac:dyDescent="0.3">
      <c r="A39" s="4">
        <v>35</v>
      </c>
      <c r="B39" s="6" t="s">
        <v>39</v>
      </c>
      <c r="C39" s="68">
        <v>320</v>
      </c>
      <c r="D39" s="60"/>
      <c r="E39" s="26"/>
      <c r="F39" s="32">
        <f t="shared" si="0"/>
        <v>320</v>
      </c>
      <c r="G39" s="3"/>
    </row>
    <row r="40" spans="1:7" x14ac:dyDescent="0.3">
      <c r="A40" s="4">
        <v>36</v>
      </c>
      <c r="B40" s="6" t="s">
        <v>40</v>
      </c>
      <c r="C40" s="68">
        <v>40</v>
      </c>
      <c r="D40" s="60">
        <v>100</v>
      </c>
      <c r="E40" s="26"/>
      <c r="F40" s="32">
        <f t="shared" si="0"/>
        <v>140</v>
      </c>
      <c r="G40" s="3"/>
    </row>
    <row r="41" spans="1:7" x14ac:dyDescent="0.3">
      <c r="A41" s="4">
        <v>37</v>
      </c>
      <c r="B41" s="6" t="s">
        <v>41</v>
      </c>
      <c r="C41" s="68">
        <v>25</v>
      </c>
      <c r="D41" s="60">
        <v>20</v>
      </c>
      <c r="E41" s="26"/>
      <c r="F41" s="32">
        <f t="shared" si="0"/>
        <v>45</v>
      </c>
      <c r="G41" s="3"/>
    </row>
    <row r="42" spans="1:7" x14ac:dyDescent="0.3">
      <c r="A42" s="4">
        <v>38</v>
      </c>
      <c r="B42" s="6" t="s">
        <v>42</v>
      </c>
      <c r="C42" s="68"/>
      <c r="D42" s="60">
        <v>260</v>
      </c>
      <c r="E42" s="26"/>
      <c r="F42" s="32">
        <f t="shared" si="0"/>
        <v>260</v>
      </c>
      <c r="G42" s="3"/>
    </row>
    <row r="43" spans="1:7" x14ac:dyDescent="0.3">
      <c r="A43" s="4">
        <v>39</v>
      </c>
      <c r="B43" s="6" t="s">
        <v>43</v>
      </c>
      <c r="C43" s="68">
        <v>90</v>
      </c>
      <c r="D43" s="60"/>
      <c r="E43" s="26"/>
      <c r="F43" s="32">
        <f t="shared" si="0"/>
        <v>90</v>
      </c>
      <c r="G43" s="3"/>
    </row>
    <row r="44" spans="1:7" x14ac:dyDescent="0.3">
      <c r="A44" s="4">
        <v>40</v>
      </c>
      <c r="B44" s="6" t="s">
        <v>44</v>
      </c>
      <c r="C44" s="68">
        <v>180</v>
      </c>
      <c r="D44" s="60"/>
      <c r="E44" s="26"/>
      <c r="F44" s="32">
        <f t="shared" si="0"/>
        <v>180</v>
      </c>
      <c r="G44" s="3"/>
    </row>
    <row r="45" spans="1:7" x14ac:dyDescent="0.3">
      <c r="A45" s="4">
        <v>41</v>
      </c>
      <c r="B45" s="6" t="s">
        <v>45</v>
      </c>
      <c r="C45" s="68">
        <v>222</v>
      </c>
      <c r="D45" s="60">
        <v>70</v>
      </c>
      <c r="E45" s="26"/>
      <c r="F45" s="32">
        <f t="shared" si="0"/>
        <v>292</v>
      </c>
      <c r="G45" s="3"/>
    </row>
    <row r="46" spans="1:7" x14ac:dyDescent="0.3">
      <c r="A46" s="4">
        <v>42</v>
      </c>
      <c r="B46" s="6" t="s">
        <v>46</v>
      </c>
      <c r="C46" s="68"/>
      <c r="D46" s="60">
        <v>210</v>
      </c>
      <c r="E46" s="26"/>
      <c r="F46" s="32">
        <f t="shared" si="0"/>
        <v>210</v>
      </c>
      <c r="G46" s="3"/>
    </row>
    <row r="47" spans="1:7" x14ac:dyDescent="0.3">
      <c r="A47" s="4">
        <v>43</v>
      </c>
      <c r="B47" s="6" t="s">
        <v>47</v>
      </c>
      <c r="C47" s="68"/>
      <c r="D47" s="60">
        <v>25</v>
      </c>
      <c r="E47" s="26"/>
      <c r="F47" s="32">
        <f t="shared" si="0"/>
        <v>25</v>
      </c>
      <c r="G47" s="3"/>
    </row>
    <row r="48" spans="1:7" x14ac:dyDescent="0.3">
      <c r="A48" s="4">
        <v>44</v>
      </c>
      <c r="B48" s="6" t="s">
        <v>48</v>
      </c>
      <c r="C48" s="68">
        <v>8</v>
      </c>
      <c r="D48" s="60">
        <v>20</v>
      </c>
      <c r="E48" s="26"/>
      <c r="F48" s="32">
        <f t="shared" si="0"/>
        <v>28</v>
      </c>
      <c r="G48" s="3"/>
    </row>
    <row r="49" spans="1:10" x14ac:dyDescent="0.3">
      <c r="A49" s="4">
        <v>45</v>
      </c>
      <c r="B49" s="6" t="s">
        <v>49</v>
      </c>
      <c r="C49" s="68">
        <v>45</v>
      </c>
      <c r="D49" s="60">
        <v>170</v>
      </c>
      <c r="E49" s="26"/>
      <c r="F49" s="32">
        <f t="shared" si="0"/>
        <v>215</v>
      </c>
      <c r="G49" s="3"/>
    </row>
    <row r="50" spans="1:10" x14ac:dyDescent="0.3">
      <c r="A50" s="4">
        <v>46</v>
      </c>
      <c r="B50" s="6" t="s">
        <v>50</v>
      </c>
      <c r="C50" s="68"/>
      <c r="D50" s="60">
        <v>40</v>
      </c>
      <c r="E50" s="26"/>
      <c r="F50" s="32">
        <f t="shared" si="0"/>
        <v>40</v>
      </c>
      <c r="G50" s="3"/>
    </row>
    <row r="51" spans="1:10" x14ac:dyDescent="0.3">
      <c r="A51" s="4">
        <v>47</v>
      </c>
      <c r="B51" s="6" t="s">
        <v>51</v>
      </c>
      <c r="C51" s="68">
        <v>350</v>
      </c>
      <c r="D51" s="60">
        <v>110</v>
      </c>
      <c r="E51" s="26"/>
      <c r="F51" s="32">
        <f t="shared" ref="F51:F64" si="1">SUM(C51:E51)</f>
        <v>460</v>
      </c>
      <c r="G51" s="3"/>
    </row>
    <row r="52" spans="1:10" x14ac:dyDescent="0.3">
      <c r="A52" s="4">
        <v>48</v>
      </c>
      <c r="B52" s="6" t="s">
        <v>52</v>
      </c>
      <c r="C52" s="68"/>
      <c r="D52" s="60">
        <v>625</v>
      </c>
      <c r="E52" s="26"/>
      <c r="F52" s="32">
        <f t="shared" si="1"/>
        <v>625</v>
      </c>
      <c r="G52" s="3"/>
    </row>
    <row r="53" spans="1:10" x14ac:dyDescent="0.3">
      <c r="A53" s="4">
        <v>49</v>
      </c>
      <c r="B53" s="6" t="s">
        <v>53</v>
      </c>
      <c r="C53" s="68"/>
      <c r="D53" s="60"/>
      <c r="E53" s="26"/>
      <c r="F53" s="32">
        <f t="shared" si="1"/>
        <v>0</v>
      </c>
      <c r="G53" s="3"/>
    </row>
    <row r="54" spans="1:10" x14ac:dyDescent="0.3">
      <c r="A54" s="4">
        <v>50</v>
      </c>
      <c r="B54" s="6" t="s">
        <v>54</v>
      </c>
      <c r="C54" s="68">
        <v>112</v>
      </c>
      <c r="D54" s="60">
        <v>565</v>
      </c>
      <c r="E54" s="26"/>
      <c r="F54" s="32">
        <f t="shared" si="1"/>
        <v>677</v>
      </c>
      <c r="G54" s="3"/>
    </row>
    <row r="55" spans="1:10" x14ac:dyDescent="0.3">
      <c r="A55" s="4">
        <v>51</v>
      </c>
      <c r="B55" s="6" t="s">
        <v>55</v>
      </c>
      <c r="C55" s="68">
        <v>140</v>
      </c>
      <c r="D55" s="60">
        <v>270</v>
      </c>
      <c r="E55" s="26"/>
      <c r="F55" s="32">
        <f t="shared" si="1"/>
        <v>410</v>
      </c>
      <c r="G55" s="3"/>
    </row>
    <row r="56" spans="1:10" x14ac:dyDescent="0.3">
      <c r="A56" s="4">
        <v>52</v>
      </c>
      <c r="B56" s="6" t="s">
        <v>56</v>
      </c>
      <c r="C56" s="68">
        <v>240</v>
      </c>
      <c r="D56" s="60">
        <v>40</v>
      </c>
      <c r="E56" s="26"/>
      <c r="F56" s="32">
        <f t="shared" si="1"/>
        <v>280</v>
      </c>
      <c r="G56" s="3"/>
    </row>
    <row r="57" spans="1:10" x14ac:dyDescent="0.3">
      <c r="A57" s="4">
        <v>53</v>
      </c>
      <c r="B57" s="6" t="s">
        <v>57</v>
      </c>
      <c r="C57" s="68">
        <v>135</v>
      </c>
      <c r="D57" s="60">
        <v>95</v>
      </c>
      <c r="E57" s="26"/>
      <c r="F57" s="32">
        <f t="shared" si="1"/>
        <v>230</v>
      </c>
      <c r="G57" s="3"/>
    </row>
    <row r="58" spans="1:10" x14ac:dyDescent="0.3">
      <c r="A58" s="7">
        <v>54</v>
      </c>
      <c r="B58" s="6" t="s">
        <v>58</v>
      </c>
      <c r="C58" s="68"/>
      <c r="D58" s="60">
        <v>60</v>
      </c>
      <c r="E58" s="26"/>
      <c r="F58" s="32">
        <f t="shared" si="1"/>
        <v>60</v>
      </c>
      <c r="G58" s="3"/>
    </row>
    <row r="59" spans="1:10" x14ac:dyDescent="0.3">
      <c r="A59" s="4">
        <v>55</v>
      </c>
      <c r="B59" s="8" t="s">
        <v>59</v>
      </c>
      <c r="C59" s="68">
        <v>80</v>
      </c>
      <c r="D59" s="60">
        <v>53</v>
      </c>
      <c r="E59" s="26"/>
      <c r="F59" s="32">
        <f t="shared" si="1"/>
        <v>133</v>
      </c>
      <c r="G59" s="3"/>
    </row>
    <row r="60" spans="1:10" x14ac:dyDescent="0.3">
      <c r="A60" s="4">
        <v>56</v>
      </c>
      <c r="B60" s="6" t="s">
        <v>60</v>
      </c>
      <c r="C60" s="68">
        <v>100</v>
      </c>
      <c r="D60" s="60">
        <v>225</v>
      </c>
      <c r="E60" s="26"/>
      <c r="F60" s="32">
        <f t="shared" si="1"/>
        <v>325</v>
      </c>
      <c r="G60" s="3"/>
    </row>
    <row r="61" spans="1:10" x14ac:dyDescent="0.3">
      <c r="A61" s="4">
        <v>57</v>
      </c>
      <c r="B61" s="6" t="s">
        <v>420</v>
      </c>
      <c r="C61" s="68">
        <v>8</v>
      </c>
      <c r="D61" s="60"/>
      <c r="E61" s="26"/>
      <c r="F61" s="32">
        <f t="shared" si="1"/>
        <v>8</v>
      </c>
      <c r="G61" s="3"/>
    </row>
    <row r="62" spans="1:10" x14ac:dyDescent="0.3">
      <c r="A62" s="4">
        <v>58</v>
      </c>
      <c r="B62" s="14" t="s">
        <v>61</v>
      </c>
      <c r="C62" s="69">
        <v>370</v>
      </c>
      <c r="D62" s="61">
        <v>10</v>
      </c>
      <c r="E62" s="29"/>
      <c r="F62" s="33">
        <f t="shared" si="1"/>
        <v>380</v>
      </c>
      <c r="G62" s="3"/>
      <c r="J62" s="1" t="s">
        <v>170</v>
      </c>
    </row>
    <row r="63" spans="1:10" x14ac:dyDescent="0.3">
      <c r="A63" s="4">
        <v>59</v>
      </c>
      <c r="B63" s="14" t="s">
        <v>62</v>
      </c>
      <c r="C63" s="69">
        <v>75</v>
      </c>
      <c r="D63" s="61"/>
      <c r="E63" s="29"/>
      <c r="F63" s="33">
        <f t="shared" si="1"/>
        <v>75</v>
      </c>
      <c r="G63" s="3"/>
    </row>
    <row r="64" spans="1:10" x14ac:dyDescent="0.3">
      <c r="A64" s="4">
        <v>60</v>
      </c>
      <c r="B64" s="14" t="s">
        <v>63</v>
      </c>
      <c r="C64" s="69">
        <v>600</v>
      </c>
      <c r="D64" s="61"/>
      <c r="E64" s="29"/>
      <c r="F64" s="33">
        <f t="shared" si="1"/>
        <v>600</v>
      </c>
      <c r="G64" s="3"/>
      <c r="J64" s="1" t="s">
        <v>170</v>
      </c>
    </row>
    <row r="65" spans="1:12" x14ac:dyDescent="0.3">
      <c r="A65" s="9">
        <v>61</v>
      </c>
      <c r="B65" s="90" t="s">
        <v>65</v>
      </c>
      <c r="C65" s="97">
        <v>355</v>
      </c>
      <c r="D65" s="93">
        <v>2280</v>
      </c>
      <c r="E65" s="94"/>
      <c r="F65" s="143">
        <f>SUM(C65:E65)</f>
        <v>2635</v>
      </c>
      <c r="G65" s="3"/>
    </row>
    <row r="66" spans="1:12" x14ac:dyDescent="0.3">
      <c r="A66" s="11"/>
      <c r="B66" s="91" t="s">
        <v>66</v>
      </c>
      <c r="C66" s="68"/>
      <c r="D66" s="60"/>
      <c r="E66" s="26"/>
      <c r="F66" s="143"/>
      <c r="G66" s="3"/>
    </row>
    <row r="67" spans="1:12" x14ac:dyDescent="0.3">
      <c r="A67" s="11">
        <v>62</v>
      </c>
      <c r="B67" s="168" t="s">
        <v>427</v>
      </c>
      <c r="C67" s="98">
        <v>385</v>
      </c>
      <c r="D67" s="95">
        <v>150</v>
      </c>
      <c r="E67" s="96"/>
      <c r="F67" s="171">
        <f t="shared" ref="F67" si="2">SUM(C67:E67)</f>
        <v>535</v>
      </c>
      <c r="G67" s="3"/>
      <c r="K67" s="3"/>
      <c r="L67" s="169"/>
    </row>
    <row r="68" spans="1:12" x14ac:dyDescent="0.3">
      <c r="A68" s="4">
        <v>63</v>
      </c>
      <c r="B68" s="6" t="s">
        <v>67</v>
      </c>
      <c r="C68" s="71">
        <v>550</v>
      </c>
      <c r="D68" s="64">
        <v>355</v>
      </c>
      <c r="E68" s="28"/>
      <c r="F68" s="35">
        <f>SUM(C68:E68)</f>
        <v>905</v>
      </c>
      <c r="G68" s="3"/>
      <c r="K68" s="170"/>
      <c r="L68" s="169"/>
    </row>
    <row r="69" spans="1:12" x14ac:dyDescent="0.3">
      <c r="A69" s="144">
        <v>64</v>
      </c>
      <c r="B69" s="76" t="s">
        <v>68</v>
      </c>
      <c r="C69" s="77">
        <v>265</v>
      </c>
      <c r="D69" s="60">
        <v>590</v>
      </c>
      <c r="E69" s="26"/>
      <c r="F69" s="35">
        <f>SUM(C69:E69)</f>
        <v>855</v>
      </c>
      <c r="G69" s="3"/>
    </row>
    <row r="70" spans="1:12" x14ac:dyDescent="0.3">
      <c r="A70" s="4">
        <v>65</v>
      </c>
      <c r="B70" s="6" t="s">
        <v>286</v>
      </c>
      <c r="C70" s="68">
        <v>290</v>
      </c>
      <c r="D70" s="60"/>
      <c r="E70" s="26"/>
      <c r="F70" s="35">
        <f>SUM(C70:E70)</f>
        <v>290</v>
      </c>
      <c r="G70" s="3"/>
    </row>
    <row r="71" spans="1:12" ht="19.5" thickBot="1" x14ac:dyDescent="0.35">
      <c r="A71" s="7"/>
      <c r="B71" s="14"/>
      <c r="C71" s="69"/>
      <c r="D71" s="61"/>
      <c r="E71" s="29"/>
      <c r="F71" s="53"/>
      <c r="G71" s="3"/>
    </row>
    <row r="72" spans="1:12" ht="19.5" thickBot="1" x14ac:dyDescent="0.35">
      <c r="A72" s="134" t="s">
        <v>170</v>
      </c>
      <c r="B72" s="135" t="s">
        <v>69</v>
      </c>
      <c r="C72" s="140"/>
      <c r="D72" s="141"/>
      <c r="E72" s="142"/>
      <c r="F72" s="139"/>
      <c r="G72" s="3"/>
    </row>
    <row r="73" spans="1:12" x14ac:dyDescent="0.3">
      <c r="A73" s="4">
        <v>1</v>
      </c>
      <c r="B73" s="6" t="s">
        <v>70</v>
      </c>
      <c r="C73" s="68"/>
      <c r="D73" s="60">
        <v>30</v>
      </c>
      <c r="E73" s="26"/>
      <c r="F73" s="32">
        <f t="shared" si="0"/>
        <v>30</v>
      </c>
      <c r="G73" s="3"/>
    </row>
    <row r="74" spans="1:12" x14ac:dyDescent="0.3">
      <c r="A74" s="4">
        <v>2</v>
      </c>
      <c r="B74" s="6" t="s">
        <v>413</v>
      </c>
      <c r="C74" s="68">
        <v>260</v>
      </c>
      <c r="D74" s="60">
        <v>350</v>
      </c>
      <c r="E74" s="26"/>
      <c r="F74" s="32">
        <f t="shared" si="0"/>
        <v>610</v>
      </c>
      <c r="G74" s="3"/>
    </row>
    <row r="75" spans="1:12" x14ac:dyDescent="0.3">
      <c r="A75" s="4">
        <v>3</v>
      </c>
      <c r="B75" s="6" t="s">
        <v>411</v>
      </c>
      <c r="C75" s="68">
        <v>135</v>
      </c>
      <c r="D75" s="60">
        <v>75</v>
      </c>
      <c r="E75" s="26"/>
      <c r="F75" s="32">
        <f t="shared" si="0"/>
        <v>210</v>
      </c>
      <c r="G75" s="3"/>
    </row>
    <row r="76" spans="1:12" x14ac:dyDescent="0.3">
      <c r="A76" s="4">
        <v>4</v>
      </c>
      <c r="B76" s="6" t="s">
        <v>412</v>
      </c>
      <c r="C76" s="68">
        <v>110</v>
      </c>
      <c r="D76" s="60">
        <v>450</v>
      </c>
      <c r="E76" s="26"/>
      <c r="F76" s="32">
        <f t="shared" si="0"/>
        <v>560</v>
      </c>
      <c r="G76" s="3"/>
    </row>
    <row r="77" spans="1:12" x14ac:dyDescent="0.3">
      <c r="A77" s="4">
        <v>5</v>
      </c>
      <c r="B77" s="6" t="s">
        <v>71</v>
      </c>
      <c r="C77" s="68">
        <v>85</v>
      </c>
      <c r="D77" s="60">
        <v>50</v>
      </c>
      <c r="E77" s="26"/>
      <c r="F77" s="32">
        <f t="shared" si="0"/>
        <v>135</v>
      </c>
      <c r="G77" s="3"/>
    </row>
    <row r="78" spans="1:12" x14ac:dyDescent="0.3">
      <c r="A78" s="4">
        <v>6</v>
      </c>
      <c r="B78" s="6" t="s">
        <v>72</v>
      </c>
      <c r="C78" s="68"/>
      <c r="D78" s="60">
        <v>165</v>
      </c>
      <c r="E78" s="26"/>
      <c r="F78" s="32">
        <f t="shared" si="0"/>
        <v>165</v>
      </c>
      <c r="G78" s="3"/>
    </row>
    <row r="79" spans="1:12" x14ac:dyDescent="0.3">
      <c r="A79" s="4">
        <v>7</v>
      </c>
      <c r="B79" s="6" t="s">
        <v>73</v>
      </c>
      <c r="C79" s="68">
        <v>27</v>
      </c>
      <c r="D79" s="60">
        <v>65</v>
      </c>
      <c r="E79" s="26"/>
      <c r="F79" s="32">
        <f t="shared" si="0"/>
        <v>92</v>
      </c>
      <c r="G79" s="3"/>
    </row>
    <row r="80" spans="1:12" x14ac:dyDescent="0.3">
      <c r="A80" s="4">
        <v>8</v>
      </c>
      <c r="B80" s="6" t="s">
        <v>74</v>
      </c>
      <c r="C80" s="68"/>
      <c r="D80" s="60">
        <v>1640</v>
      </c>
      <c r="E80" s="26"/>
      <c r="F80" s="32">
        <f t="shared" si="0"/>
        <v>1640</v>
      </c>
      <c r="G80" s="3"/>
    </row>
    <row r="81" spans="1:7" x14ac:dyDescent="0.3">
      <c r="A81" s="6">
        <v>9</v>
      </c>
      <c r="B81" s="6" t="s">
        <v>75</v>
      </c>
      <c r="C81" s="68"/>
      <c r="D81" s="60">
        <v>1500</v>
      </c>
      <c r="E81" s="26"/>
      <c r="F81" s="32">
        <f t="shared" si="0"/>
        <v>1500</v>
      </c>
      <c r="G81" s="3"/>
    </row>
    <row r="82" spans="1:7" ht="19.5" thickBot="1" x14ac:dyDescent="0.35">
      <c r="A82" s="9"/>
      <c r="B82" s="14"/>
      <c r="C82" s="69"/>
      <c r="D82" s="61"/>
      <c r="E82" s="29"/>
      <c r="F82" s="33"/>
      <c r="G82" s="3"/>
    </row>
    <row r="83" spans="1:7" ht="19.5" thickBot="1" x14ac:dyDescent="0.35">
      <c r="A83" s="134"/>
      <c r="B83" s="135" t="s">
        <v>76</v>
      </c>
      <c r="C83" s="140"/>
      <c r="D83" s="141"/>
      <c r="E83" s="142"/>
      <c r="F83" s="139"/>
      <c r="G83" s="3"/>
    </row>
    <row r="84" spans="1:7" x14ac:dyDescent="0.3">
      <c r="A84" s="11">
        <v>1</v>
      </c>
      <c r="B84" s="46" t="s">
        <v>77</v>
      </c>
      <c r="C84" s="71"/>
      <c r="D84" s="64">
        <v>3425</v>
      </c>
      <c r="E84" s="28"/>
      <c r="F84" s="35">
        <f t="shared" si="0"/>
        <v>3425</v>
      </c>
      <c r="G84" s="3"/>
    </row>
    <row r="85" spans="1:7" x14ac:dyDescent="0.3">
      <c r="A85" s="4">
        <v>2</v>
      </c>
      <c r="B85" s="6" t="s">
        <v>78</v>
      </c>
      <c r="C85" s="68"/>
      <c r="D85" s="60">
        <v>80</v>
      </c>
      <c r="E85" s="26"/>
      <c r="F85" s="32">
        <f t="shared" ref="F85:F91" si="3">SUM(C85:E85)</f>
        <v>80</v>
      </c>
      <c r="G85" s="3"/>
    </row>
    <row r="86" spans="1:7" x14ac:dyDescent="0.3">
      <c r="A86" s="4">
        <v>3</v>
      </c>
      <c r="B86" s="6" t="s">
        <v>79</v>
      </c>
      <c r="C86" s="68"/>
      <c r="D86" s="60">
        <v>390</v>
      </c>
      <c r="E86" s="26"/>
      <c r="F86" s="32">
        <f>SUM(C86:E86)</f>
        <v>390</v>
      </c>
      <c r="G86" s="3"/>
    </row>
    <row r="87" spans="1:7" x14ac:dyDescent="0.3">
      <c r="A87" s="4">
        <v>4</v>
      </c>
      <c r="B87" s="6" t="s">
        <v>80</v>
      </c>
      <c r="C87" s="68"/>
      <c r="D87" s="60"/>
      <c r="E87" s="58">
        <v>1125</v>
      </c>
      <c r="F87" s="32">
        <f>SUM(C87:E87)</f>
        <v>1125</v>
      </c>
      <c r="G87" s="13"/>
    </row>
    <row r="88" spans="1:7" x14ac:dyDescent="0.3">
      <c r="A88" s="4">
        <v>5</v>
      </c>
      <c r="B88" s="6" t="s">
        <v>81</v>
      </c>
      <c r="C88" s="68">
        <v>190</v>
      </c>
      <c r="D88" s="60"/>
      <c r="E88" s="26"/>
      <c r="F88" s="32">
        <f t="shared" si="3"/>
        <v>190</v>
      </c>
      <c r="G88" s="3"/>
    </row>
    <row r="89" spans="1:7" x14ac:dyDescent="0.3">
      <c r="A89" s="7">
        <v>6</v>
      </c>
      <c r="B89" s="14" t="s">
        <v>82</v>
      </c>
      <c r="C89" s="69"/>
      <c r="D89" s="61">
        <v>60</v>
      </c>
      <c r="E89" s="29"/>
      <c r="F89" s="32">
        <f t="shared" si="3"/>
        <v>60</v>
      </c>
      <c r="G89" s="3"/>
    </row>
    <row r="90" spans="1:7" x14ac:dyDescent="0.3">
      <c r="A90" s="7">
        <v>7</v>
      </c>
      <c r="B90" s="14" t="s">
        <v>83</v>
      </c>
      <c r="C90" s="69"/>
      <c r="D90" s="61">
        <v>29</v>
      </c>
      <c r="E90" s="29"/>
      <c r="F90" s="33">
        <f t="shared" si="3"/>
        <v>29</v>
      </c>
      <c r="G90" s="3"/>
    </row>
    <row r="91" spans="1:7" x14ac:dyDescent="0.3">
      <c r="A91" s="4">
        <v>8</v>
      </c>
      <c r="B91" s="6" t="s">
        <v>84</v>
      </c>
      <c r="C91" s="69"/>
      <c r="D91" s="61">
        <v>15</v>
      </c>
      <c r="E91" s="29"/>
      <c r="F91" s="33">
        <f t="shared" si="3"/>
        <v>15</v>
      </c>
      <c r="G91" s="3"/>
    </row>
    <row r="92" spans="1:7" x14ac:dyDescent="0.3">
      <c r="A92" s="145">
        <v>9</v>
      </c>
      <c r="B92" s="57" t="s">
        <v>85</v>
      </c>
      <c r="C92" s="69"/>
      <c r="D92" s="61">
        <v>450</v>
      </c>
      <c r="E92" s="26"/>
      <c r="F92" s="32">
        <f>SUM(C92:E92)</f>
        <v>450</v>
      </c>
      <c r="G92" s="3"/>
    </row>
    <row r="93" spans="1:7" x14ac:dyDescent="0.3">
      <c r="A93" s="146">
        <v>10</v>
      </c>
      <c r="B93" s="45" t="s">
        <v>410</v>
      </c>
      <c r="C93" s="69">
        <v>40</v>
      </c>
      <c r="D93" s="61">
        <v>25</v>
      </c>
      <c r="E93" s="29"/>
      <c r="F93" s="32">
        <f>SUM(C93:E93)</f>
        <v>65</v>
      </c>
      <c r="G93" s="3"/>
    </row>
    <row r="94" spans="1:7" ht="19.5" thickBot="1" x14ac:dyDescent="0.35">
      <c r="A94" s="12"/>
      <c r="B94" s="10"/>
      <c r="C94" s="70"/>
      <c r="D94" s="63"/>
      <c r="E94" s="27"/>
      <c r="F94" s="34"/>
      <c r="G94" s="3"/>
    </row>
    <row r="95" spans="1:7" ht="19.5" thickBot="1" x14ac:dyDescent="0.35">
      <c r="A95" s="134"/>
      <c r="B95" s="135" t="s">
        <v>86</v>
      </c>
      <c r="C95" s="140"/>
      <c r="D95" s="141"/>
      <c r="E95" s="142"/>
      <c r="F95" s="139"/>
      <c r="G95" s="3"/>
    </row>
    <row r="96" spans="1:7" x14ac:dyDescent="0.3">
      <c r="A96" s="11">
        <v>1</v>
      </c>
      <c r="B96" s="46" t="s">
        <v>87</v>
      </c>
      <c r="C96" s="71"/>
      <c r="D96" s="62">
        <v>400</v>
      </c>
      <c r="E96" s="28"/>
      <c r="F96" s="35">
        <f>SUM(C96:E96)</f>
        <v>400</v>
      </c>
      <c r="G96" s="3"/>
    </row>
    <row r="97" spans="1:7" x14ac:dyDescent="0.3">
      <c r="A97" s="4">
        <v>2</v>
      </c>
      <c r="B97" s="6" t="s">
        <v>88</v>
      </c>
      <c r="C97" s="68">
        <v>95</v>
      </c>
      <c r="D97" s="60">
        <v>217</v>
      </c>
      <c r="E97" s="26"/>
      <c r="F97" s="32">
        <f>SUM(C97:E97)</f>
        <v>312</v>
      </c>
      <c r="G97" s="3"/>
    </row>
    <row r="98" spans="1:7" x14ac:dyDescent="0.3">
      <c r="A98" s="4">
        <v>3</v>
      </c>
      <c r="B98" s="6" t="s">
        <v>89</v>
      </c>
      <c r="C98" s="68"/>
      <c r="D98" s="60">
        <v>585</v>
      </c>
      <c r="E98" s="26"/>
      <c r="F98" s="32">
        <f>SUM(C98:E98)</f>
        <v>585</v>
      </c>
      <c r="G98" s="3"/>
    </row>
    <row r="99" spans="1:7" x14ac:dyDescent="0.3">
      <c r="A99" s="4">
        <v>4</v>
      </c>
      <c r="B99" s="6" t="s">
        <v>90</v>
      </c>
      <c r="C99" s="68">
        <v>1090</v>
      </c>
      <c r="D99" s="60"/>
      <c r="E99" s="26"/>
      <c r="F99" s="32">
        <f>SUM(C99:E99)</f>
        <v>1090</v>
      </c>
      <c r="G99" s="3"/>
    </row>
    <row r="100" spans="1:7" x14ac:dyDescent="0.3">
      <c r="A100" s="4"/>
      <c r="B100" s="47" t="s">
        <v>91</v>
      </c>
      <c r="C100" s="69"/>
      <c r="D100" s="61"/>
      <c r="E100" s="29"/>
      <c r="F100" s="33"/>
      <c r="G100" s="3"/>
    </row>
    <row r="101" spans="1:7" x14ac:dyDescent="0.3">
      <c r="A101" s="4">
        <v>5</v>
      </c>
      <c r="B101" s="6" t="s">
        <v>92</v>
      </c>
      <c r="C101" s="69">
        <v>625</v>
      </c>
      <c r="D101" s="61">
        <v>454</v>
      </c>
      <c r="E101" s="29" t="s">
        <v>170</v>
      </c>
      <c r="F101" s="33">
        <f>SUM(C101:E101)</f>
        <v>1079</v>
      </c>
      <c r="G101" s="3"/>
    </row>
    <row r="102" spans="1:7" x14ac:dyDescent="0.3">
      <c r="A102" s="7"/>
      <c r="B102" s="6" t="s">
        <v>419</v>
      </c>
      <c r="C102" s="69"/>
      <c r="D102" s="61">
        <v>296</v>
      </c>
      <c r="E102" s="29"/>
      <c r="F102" s="33">
        <f>SUM(C102:E102)</f>
        <v>296</v>
      </c>
      <c r="G102" s="3"/>
    </row>
    <row r="103" spans="1:7" x14ac:dyDescent="0.3">
      <c r="A103" s="7">
        <v>6</v>
      </c>
      <c r="B103" s="41" t="s">
        <v>93</v>
      </c>
      <c r="C103" s="69">
        <v>116</v>
      </c>
      <c r="D103" s="61"/>
      <c r="E103" s="29"/>
      <c r="F103" s="33">
        <f>SUM(C103:E103)</f>
        <v>116</v>
      </c>
      <c r="G103" s="3"/>
    </row>
    <row r="104" spans="1:7" x14ac:dyDescent="0.3">
      <c r="A104" s="7">
        <v>7</v>
      </c>
      <c r="B104" s="14" t="s">
        <v>94</v>
      </c>
      <c r="C104" s="69"/>
      <c r="D104" s="61">
        <v>130</v>
      </c>
      <c r="E104" s="29"/>
      <c r="F104" s="33">
        <f t="shared" ref="F104:F145" si="4">SUM(C104:E104)</f>
        <v>130</v>
      </c>
      <c r="G104" s="3"/>
    </row>
    <row r="105" spans="1:7" x14ac:dyDescent="0.3">
      <c r="A105" s="7">
        <v>8</v>
      </c>
      <c r="B105" s="14" t="s">
        <v>95</v>
      </c>
      <c r="C105" s="69">
        <v>297</v>
      </c>
      <c r="D105" s="61"/>
      <c r="E105" s="29"/>
      <c r="F105" s="33">
        <f t="shared" si="4"/>
        <v>297</v>
      </c>
      <c r="G105" s="3"/>
    </row>
    <row r="106" spans="1:7" x14ac:dyDescent="0.3">
      <c r="A106" s="7">
        <v>9</v>
      </c>
      <c r="B106" s="14" t="s">
        <v>96</v>
      </c>
      <c r="C106" s="69"/>
      <c r="D106" s="61">
        <v>25</v>
      </c>
      <c r="E106" s="29"/>
      <c r="F106" s="33">
        <f t="shared" si="4"/>
        <v>25</v>
      </c>
      <c r="G106" s="3"/>
    </row>
    <row r="107" spans="1:7" x14ac:dyDescent="0.3">
      <c r="A107" s="7">
        <v>10</v>
      </c>
      <c r="B107" s="14" t="s">
        <v>97</v>
      </c>
      <c r="C107" s="69"/>
      <c r="D107" s="61">
        <v>180</v>
      </c>
      <c r="E107" s="29"/>
      <c r="F107" s="33">
        <f t="shared" si="4"/>
        <v>180</v>
      </c>
      <c r="G107" s="3"/>
    </row>
    <row r="108" spans="1:7" x14ac:dyDescent="0.3">
      <c r="A108" s="7">
        <v>11</v>
      </c>
      <c r="B108" s="14" t="s">
        <v>98</v>
      </c>
      <c r="C108" s="69">
        <v>58</v>
      </c>
      <c r="D108" s="61">
        <v>81</v>
      </c>
      <c r="E108" s="29"/>
      <c r="F108" s="33">
        <f t="shared" si="4"/>
        <v>139</v>
      </c>
      <c r="G108" s="3"/>
    </row>
    <row r="109" spans="1:7" x14ac:dyDescent="0.3">
      <c r="A109" s="7">
        <v>12</v>
      </c>
      <c r="B109" s="14" t="s">
        <v>99</v>
      </c>
      <c r="C109" s="69">
        <v>175</v>
      </c>
      <c r="D109" s="61"/>
      <c r="E109" s="29"/>
      <c r="F109" s="33">
        <f t="shared" si="4"/>
        <v>175</v>
      </c>
      <c r="G109" s="3"/>
    </row>
    <row r="110" spans="1:7" x14ac:dyDescent="0.3">
      <c r="A110" s="7">
        <v>13</v>
      </c>
      <c r="B110" s="14" t="s">
        <v>100</v>
      </c>
      <c r="C110" s="69">
        <v>271</v>
      </c>
      <c r="D110" s="61"/>
      <c r="E110" s="29"/>
      <c r="F110" s="33">
        <f t="shared" si="4"/>
        <v>271</v>
      </c>
      <c r="G110" s="3"/>
    </row>
    <row r="111" spans="1:7" x14ac:dyDescent="0.3">
      <c r="A111" s="7">
        <v>14</v>
      </c>
      <c r="B111" s="14" t="s">
        <v>101</v>
      </c>
      <c r="C111" s="69">
        <v>247</v>
      </c>
      <c r="D111" s="61">
        <v>20</v>
      </c>
      <c r="E111" s="29"/>
      <c r="F111" s="33">
        <f t="shared" si="4"/>
        <v>267</v>
      </c>
      <c r="G111" s="3"/>
    </row>
    <row r="112" spans="1:7" x14ac:dyDescent="0.3">
      <c r="A112" s="7">
        <v>15</v>
      </c>
      <c r="B112" s="14" t="s">
        <v>102</v>
      </c>
      <c r="C112" s="69">
        <v>20</v>
      </c>
      <c r="D112" s="61">
        <v>155</v>
      </c>
      <c r="E112" s="29"/>
      <c r="F112" s="33">
        <f t="shared" si="4"/>
        <v>175</v>
      </c>
      <c r="G112" s="3"/>
    </row>
    <row r="113" spans="1:7" x14ac:dyDescent="0.3">
      <c r="A113" s="7">
        <v>16</v>
      </c>
      <c r="B113" s="14" t="s">
        <v>103</v>
      </c>
      <c r="C113" s="69">
        <v>192</v>
      </c>
      <c r="D113" s="61">
        <v>22</v>
      </c>
      <c r="E113" s="29"/>
      <c r="F113" s="33">
        <f t="shared" si="4"/>
        <v>214</v>
      </c>
      <c r="G113" s="3"/>
    </row>
    <row r="114" spans="1:7" x14ac:dyDescent="0.3">
      <c r="A114" s="7">
        <v>17</v>
      </c>
      <c r="B114" s="14" t="s">
        <v>104</v>
      </c>
      <c r="C114" s="69"/>
      <c r="D114" s="61">
        <v>57</v>
      </c>
      <c r="E114" s="29"/>
      <c r="F114" s="33">
        <f t="shared" si="4"/>
        <v>57</v>
      </c>
      <c r="G114" s="3"/>
    </row>
    <row r="115" spans="1:7" x14ac:dyDescent="0.3">
      <c r="A115" s="7">
        <v>18</v>
      </c>
      <c r="B115" s="14" t="s">
        <v>105</v>
      </c>
      <c r="C115" s="69"/>
      <c r="D115" s="61">
        <v>390</v>
      </c>
      <c r="E115" s="29"/>
      <c r="F115" s="33">
        <f t="shared" si="4"/>
        <v>390</v>
      </c>
      <c r="G115" s="3"/>
    </row>
    <row r="116" spans="1:7" x14ac:dyDescent="0.3">
      <c r="A116" s="7">
        <v>19</v>
      </c>
      <c r="B116" s="14" t="s">
        <v>106</v>
      </c>
      <c r="C116" s="69">
        <v>410</v>
      </c>
      <c r="D116" s="61"/>
      <c r="E116" s="29"/>
      <c r="F116" s="33">
        <f t="shared" si="4"/>
        <v>410</v>
      </c>
      <c r="G116" s="3"/>
    </row>
    <row r="117" spans="1:7" x14ac:dyDescent="0.3">
      <c r="A117" s="7">
        <v>20</v>
      </c>
      <c r="B117" s="14" t="s">
        <v>107</v>
      </c>
      <c r="C117" s="69">
        <v>130</v>
      </c>
      <c r="D117" s="61"/>
      <c r="E117" s="29"/>
      <c r="F117" s="33">
        <f t="shared" si="4"/>
        <v>130</v>
      </c>
      <c r="G117" s="3"/>
    </row>
    <row r="118" spans="1:7" x14ac:dyDescent="0.3">
      <c r="A118" s="7">
        <v>21</v>
      </c>
      <c r="B118" s="14" t="s">
        <v>108</v>
      </c>
      <c r="C118" s="69">
        <v>200</v>
      </c>
      <c r="D118" s="61">
        <v>95</v>
      </c>
      <c r="E118" s="29"/>
      <c r="F118" s="33">
        <f t="shared" si="4"/>
        <v>295</v>
      </c>
      <c r="G118" s="3"/>
    </row>
    <row r="119" spans="1:7" x14ac:dyDescent="0.3">
      <c r="A119" s="7">
        <v>22</v>
      </c>
      <c r="B119" s="14" t="s">
        <v>109</v>
      </c>
      <c r="C119" s="69">
        <v>308</v>
      </c>
      <c r="D119" s="61"/>
      <c r="E119" s="29"/>
      <c r="F119" s="33">
        <f t="shared" si="4"/>
        <v>308</v>
      </c>
      <c r="G119" s="3"/>
    </row>
    <row r="120" spans="1:7" x14ac:dyDescent="0.3">
      <c r="A120" s="7">
        <v>23</v>
      </c>
      <c r="B120" s="14" t="s">
        <v>110</v>
      </c>
      <c r="C120" s="69">
        <v>140</v>
      </c>
      <c r="D120" s="61"/>
      <c r="E120" s="29"/>
      <c r="F120" s="33">
        <f t="shared" si="4"/>
        <v>140</v>
      </c>
      <c r="G120" s="3"/>
    </row>
    <row r="121" spans="1:7" x14ac:dyDescent="0.3">
      <c r="A121" s="7">
        <v>24</v>
      </c>
      <c r="B121" s="14" t="s">
        <v>111</v>
      </c>
      <c r="C121" s="69">
        <v>436</v>
      </c>
      <c r="D121" s="61"/>
      <c r="E121" s="29"/>
      <c r="F121" s="33">
        <f t="shared" si="4"/>
        <v>436</v>
      </c>
      <c r="G121" s="3"/>
    </row>
    <row r="122" spans="1:7" x14ac:dyDescent="0.3">
      <c r="A122" s="7">
        <v>25</v>
      </c>
      <c r="B122" s="14" t="s">
        <v>112</v>
      </c>
      <c r="C122" s="69">
        <v>210</v>
      </c>
      <c r="D122" s="61"/>
      <c r="E122" s="29"/>
      <c r="F122" s="33">
        <f t="shared" si="4"/>
        <v>210</v>
      </c>
      <c r="G122" s="3"/>
    </row>
    <row r="123" spans="1:7" x14ac:dyDescent="0.3">
      <c r="A123" s="7">
        <v>26</v>
      </c>
      <c r="B123" s="14" t="s">
        <v>113</v>
      </c>
      <c r="C123" s="69">
        <v>160</v>
      </c>
      <c r="D123" s="61"/>
      <c r="E123" s="29"/>
      <c r="F123" s="33">
        <f t="shared" si="4"/>
        <v>160</v>
      </c>
      <c r="G123" s="3"/>
    </row>
    <row r="124" spans="1:7" x14ac:dyDescent="0.3">
      <c r="A124" s="7">
        <v>27</v>
      </c>
      <c r="B124" s="14" t="s">
        <v>114</v>
      </c>
      <c r="C124" s="69">
        <v>85</v>
      </c>
      <c r="D124" s="61">
        <v>215</v>
      </c>
      <c r="E124" s="29"/>
      <c r="F124" s="33">
        <f t="shared" si="4"/>
        <v>300</v>
      </c>
      <c r="G124" s="3"/>
    </row>
    <row r="125" spans="1:7" x14ac:dyDescent="0.3">
      <c r="A125" s="7">
        <v>28</v>
      </c>
      <c r="B125" s="14" t="s">
        <v>115</v>
      </c>
      <c r="C125" s="69">
        <v>160</v>
      </c>
      <c r="D125" s="61"/>
      <c r="E125" s="29"/>
      <c r="F125" s="33">
        <f t="shared" si="4"/>
        <v>160</v>
      </c>
      <c r="G125" s="3"/>
    </row>
    <row r="126" spans="1:7" x14ac:dyDescent="0.3">
      <c r="A126" s="7">
        <v>29</v>
      </c>
      <c r="B126" s="14" t="s">
        <v>116</v>
      </c>
      <c r="C126" s="69"/>
      <c r="D126" s="61">
        <v>16</v>
      </c>
      <c r="E126" s="29"/>
      <c r="F126" s="33">
        <f t="shared" si="4"/>
        <v>16</v>
      </c>
      <c r="G126" s="3"/>
    </row>
    <row r="127" spans="1:7" x14ac:dyDescent="0.3">
      <c r="A127" s="7">
        <v>30</v>
      </c>
      <c r="B127" s="14" t="s">
        <v>117</v>
      </c>
      <c r="C127" s="69">
        <v>65</v>
      </c>
      <c r="D127" s="61"/>
      <c r="E127" s="29"/>
      <c r="F127" s="33">
        <f t="shared" si="4"/>
        <v>65</v>
      </c>
      <c r="G127" s="3"/>
    </row>
    <row r="128" spans="1:7" x14ac:dyDescent="0.3">
      <c r="A128" s="7">
        <v>31</v>
      </c>
      <c r="B128" s="14" t="s">
        <v>118</v>
      </c>
      <c r="C128" s="69"/>
      <c r="D128" s="61">
        <v>10</v>
      </c>
      <c r="E128" s="29"/>
      <c r="F128" s="33">
        <f t="shared" si="4"/>
        <v>10</v>
      </c>
      <c r="G128" s="3"/>
    </row>
    <row r="129" spans="1:10" x14ac:dyDescent="0.3">
      <c r="A129" s="7">
        <v>32</v>
      </c>
      <c r="B129" s="6" t="s">
        <v>119</v>
      </c>
      <c r="C129" s="69"/>
      <c r="D129" s="61">
        <v>255</v>
      </c>
      <c r="E129" s="29"/>
      <c r="F129" s="33">
        <f t="shared" si="4"/>
        <v>255</v>
      </c>
      <c r="G129" s="3"/>
    </row>
    <row r="130" spans="1:10" x14ac:dyDescent="0.3">
      <c r="A130" s="7">
        <v>33</v>
      </c>
      <c r="B130" s="6" t="s">
        <v>34</v>
      </c>
      <c r="C130" s="69"/>
      <c r="D130" s="61">
        <v>70</v>
      </c>
      <c r="E130" s="29"/>
      <c r="F130" s="33">
        <f t="shared" si="4"/>
        <v>70</v>
      </c>
      <c r="G130" s="3"/>
    </row>
    <row r="131" spans="1:10" x14ac:dyDescent="0.3">
      <c r="A131" s="7">
        <v>34</v>
      </c>
      <c r="B131" s="6" t="s">
        <v>120</v>
      </c>
      <c r="C131" s="69"/>
      <c r="D131" s="61">
        <v>430</v>
      </c>
      <c r="E131" s="29"/>
      <c r="F131" s="33">
        <f t="shared" si="4"/>
        <v>430</v>
      </c>
      <c r="G131" s="3"/>
    </row>
    <row r="132" spans="1:10" x14ac:dyDescent="0.3">
      <c r="A132" s="7">
        <v>35</v>
      </c>
      <c r="B132" s="6" t="s">
        <v>94</v>
      </c>
      <c r="C132" s="69"/>
      <c r="D132" s="61">
        <v>115</v>
      </c>
      <c r="E132" s="29"/>
      <c r="F132" s="33">
        <f t="shared" si="4"/>
        <v>115</v>
      </c>
      <c r="G132" s="3"/>
    </row>
    <row r="133" spans="1:10" x14ac:dyDescent="0.3">
      <c r="A133" s="7">
        <v>36</v>
      </c>
      <c r="B133" s="14" t="s">
        <v>121</v>
      </c>
      <c r="C133" s="69"/>
      <c r="D133" s="61">
        <v>5110</v>
      </c>
      <c r="E133" s="29"/>
      <c r="F133" s="33">
        <f t="shared" si="4"/>
        <v>5110</v>
      </c>
      <c r="G133" s="3"/>
    </row>
    <row r="134" spans="1:10" x14ac:dyDescent="0.3">
      <c r="A134" s="7">
        <v>37</v>
      </c>
      <c r="B134" s="6" t="s">
        <v>122</v>
      </c>
      <c r="C134" s="69"/>
      <c r="D134" s="61">
        <v>1255</v>
      </c>
      <c r="E134" s="29"/>
      <c r="F134" s="33">
        <f t="shared" si="4"/>
        <v>1255</v>
      </c>
      <c r="G134" s="3"/>
    </row>
    <row r="135" spans="1:10" x14ac:dyDescent="0.3">
      <c r="A135" s="7">
        <v>38</v>
      </c>
      <c r="B135" s="14" t="s">
        <v>123</v>
      </c>
      <c r="C135" s="69"/>
      <c r="D135" s="61">
        <v>305</v>
      </c>
      <c r="E135" s="29"/>
      <c r="F135" s="33">
        <f t="shared" si="4"/>
        <v>305</v>
      </c>
      <c r="G135" s="3"/>
    </row>
    <row r="136" spans="1:10" x14ac:dyDescent="0.3">
      <c r="A136" s="7">
        <v>39</v>
      </c>
      <c r="B136" s="14" t="s">
        <v>124</v>
      </c>
      <c r="C136" s="69">
        <v>345</v>
      </c>
      <c r="D136" s="61"/>
      <c r="E136" s="29"/>
      <c r="F136" s="33">
        <f t="shared" si="4"/>
        <v>345</v>
      </c>
      <c r="G136" s="3"/>
    </row>
    <row r="137" spans="1:10" x14ac:dyDescent="0.3">
      <c r="A137" s="7">
        <v>40</v>
      </c>
      <c r="B137" s="14" t="s">
        <v>125</v>
      </c>
      <c r="C137" s="69">
        <v>50</v>
      </c>
      <c r="D137" s="61">
        <v>2209</v>
      </c>
      <c r="E137" s="29"/>
      <c r="F137" s="33">
        <f t="shared" si="4"/>
        <v>2259</v>
      </c>
      <c r="G137" s="3"/>
    </row>
    <row r="138" spans="1:10" x14ac:dyDescent="0.3">
      <c r="A138" s="7"/>
      <c r="B138" s="14" t="s">
        <v>418</v>
      </c>
      <c r="C138" s="69"/>
      <c r="D138" s="61">
        <v>444</v>
      </c>
      <c r="E138" s="29"/>
      <c r="F138" s="33">
        <f t="shared" si="4"/>
        <v>444</v>
      </c>
      <c r="G138" s="3"/>
    </row>
    <row r="139" spans="1:10" x14ac:dyDescent="0.3">
      <c r="A139" s="7">
        <v>41</v>
      </c>
      <c r="B139" s="6" t="s">
        <v>126</v>
      </c>
      <c r="C139" s="69">
        <v>460</v>
      </c>
      <c r="D139" s="61"/>
      <c r="E139" s="26"/>
      <c r="F139" s="32">
        <f>SUM(C139:E139)</f>
        <v>460</v>
      </c>
      <c r="G139" s="3"/>
      <c r="J139" s="89"/>
    </row>
    <row r="140" spans="1:10" x14ac:dyDescent="0.3">
      <c r="A140" s="7">
        <v>42</v>
      </c>
      <c r="B140" s="6" t="s">
        <v>127</v>
      </c>
      <c r="C140" s="69"/>
      <c r="D140" s="61">
        <v>455</v>
      </c>
      <c r="E140" s="26"/>
      <c r="F140" s="32">
        <f>SUM(C140:E140)</f>
        <v>455</v>
      </c>
      <c r="G140" s="3"/>
    </row>
    <row r="141" spans="1:10" x14ac:dyDescent="0.3">
      <c r="A141" s="7">
        <v>43</v>
      </c>
      <c r="B141" s="6" t="s">
        <v>88</v>
      </c>
      <c r="C141" s="69"/>
      <c r="D141" s="61">
        <v>115</v>
      </c>
      <c r="E141" s="26"/>
      <c r="F141" s="32">
        <f>SUM(C141:E141)</f>
        <v>115</v>
      </c>
      <c r="G141" s="3"/>
    </row>
    <row r="142" spans="1:10" x14ac:dyDescent="0.3">
      <c r="A142" s="7">
        <v>44</v>
      </c>
      <c r="B142" s="14" t="s">
        <v>123</v>
      </c>
      <c r="C142" s="69"/>
      <c r="D142" s="61">
        <v>1745</v>
      </c>
      <c r="E142" s="29"/>
      <c r="F142" s="33">
        <f>SUM(C142:E142)</f>
        <v>1745</v>
      </c>
      <c r="G142" s="3"/>
    </row>
    <row r="143" spans="1:10" ht="19.5" thickBot="1" x14ac:dyDescent="0.35">
      <c r="A143" s="7"/>
      <c r="B143" s="14"/>
      <c r="C143" s="69"/>
      <c r="D143" s="61"/>
      <c r="E143" s="29"/>
      <c r="F143" s="33"/>
      <c r="G143" s="3"/>
    </row>
    <row r="144" spans="1:10" ht="19.5" thickBot="1" x14ac:dyDescent="0.35">
      <c r="A144" s="134"/>
      <c r="B144" s="135" t="s">
        <v>128</v>
      </c>
      <c r="C144" s="140"/>
      <c r="D144" s="141"/>
      <c r="E144" s="142"/>
      <c r="F144" s="139"/>
      <c r="G144" s="3"/>
    </row>
    <row r="145" spans="1:7" x14ac:dyDescent="0.3">
      <c r="A145" s="11">
        <v>1</v>
      </c>
      <c r="B145" s="46" t="s">
        <v>129</v>
      </c>
      <c r="C145" s="72"/>
      <c r="D145" s="62">
        <v>80</v>
      </c>
      <c r="E145" s="28"/>
      <c r="F145" s="53">
        <f t="shared" si="4"/>
        <v>80</v>
      </c>
      <c r="G145" s="3"/>
    </row>
    <row r="146" spans="1:7" ht="19.5" thickBot="1" x14ac:dyDescent="0.35">
      <c r="A146" s="7"/>
      <c r="B146" s="14"/>
      <c r="C146" s="69"/>
      <c r="D146" s="61"/>
      <c r="E146" s="29"/>
      <c r="F146" s="33"/>
      <c r="G146" s="3"/>
    </row>
    <row r="147" spans="1:7" ht="19.5" thickBot="1" x14ac:dyDescent="0.35">
      <c r="A147" s="134"/>
      <c r="B147" s="135" t="s">
        <v>130</v>
      </c>
      <c r="C147" s="140"/>
      <c r="D147" s="141"/>
      <c r="E147" s="142"/>
      <c r="F147" s="139"/>
      <c r="G147" s="3"/>
    </row>
    <row r="148" spans="1:7" x14ac:dyDescent="0.3">
      <c r="A148" s="9">
        <v>1</v>
      </c>
      <c r="B148" s="41" t="s">
        <v>131</v>
      </c>
      <c r="C148" s="72">
        <v>70</v>
      </c>
      <c r="D148" s="62"/>
      <c r="E148" s="42"/>
      <c r="F148" s="53">
        <f t="shared" ref="F148:F157" si="5">SUM(C148:E148)</f>
        <v>70</v>
      </c>
      <c r="G148" s="3"/>
    </row>
    <row r="149" spans="1:7" x14ac:dyDescent="0.3">
      <c r="A149" s="7">
        <v>2</v>
      </c>
      <c r="B149" s="14" t="s">
        <v>132</v>
      </c>
      <c r="C149" s="69"/>
      <c r="D149" s="61">
        <v>45</v>
      </c>
      <c r="E149" s="29"/>
      <c r="F149" s="33">
        <f t="shared" si="5"/>
        <v>45</v>
      </c>
      <c r="G149" s="3"/>
    </row>
    <row r="150" spans="1:7" x14ac:dyDescent="0.3">
      <c r="A150" s="7">
        <v>3</v>
      </c>
      <c r="B150" s="14" t="s">
        <v>133</v>
      </c>
      <c r="C150" s="69"/>
      <c r="D150" s="61">
        <v>258</v>
      </c>
      <c r="E150" s="29"/>
      <c r="F150" s="33">
        <f t="shared" si="5"/>
        <v>258</v>
      </c>
      <c r="G150" s="3"/>
    </row>
    <row r="151" spans="1:7" x14ac:dyDescent="0.3">
      <c r="A151" s="7">
        <v>4</v>
      </c>
      <c r="B151" s="14" t="s">
        <v>134</v>
      </c>
      <c r="C151" s="69"/>
      <c r="D151" s="61">
        <v>105</v>
      </c>
      <c r="E151" s="29"/>
      <c r="F151" s="33">
        <f t="shared" si="5"/>
        <v>105</v>
      </c>
      <c r="G151" s="3"/>
    </row>
    <row r="152" spans="1:7" x14ac:dyDescent="0.3">
      <c r="A152" s="7">
        <v>5</v>
      </c>
      <c r="B152" s="14" t="s">
        <v>135</v>
      </c>
      <c r="C152" s="69">
        <v>120</v>
      </c>
      <c r="D152" s="61">
        <v>215</v>
      </c>
      <c r="E152" s="29"/>
      <c r="F152" s="33">
        <f t="shared" si="5"/>
        <v>335</v>
      </c>
      <c r="G152" s="3"/>
    </row>
    <row r="153" spans="1:7" x14ac:dyDescent="0.3">
      <c r="A153" s="7">
        <v>6</v>
      </c>
      <c r="B153" s="6" t="s">
        <v>136</v>
      </c>
      <c r="C153" s="69"/>
      <c r="D153" s="61">
        <v>1130</v>
      </c>
      <c r="E153" s="26"/>
      <c r="F153" s="32">
        <f t="shared" si="5"/>
        <v>1130</v>
      </c>
      <c r="G153" s="3"/>
    </row>
    <row r="154" spans="1:7" x14ac:dyDescent="0.3">
      <c r="A154" s="7">
        <v>7</v>
      </c>
      <c r="B154" s="6" t="s">
        <v>137</v>
      </c>
      <c r="C154" s="69"/>
      <c r="D154" s="61">
        <v>796</v>
      </c>
      <c r="E154" s="29"/>
      <c r="F154" s="32">
        <f t="shared" si="5"/>
        <v>796</v>
      </c>
      <c r="G154" s="3"/>
    </row>
    <row r="155" spans="1:7" x14ac:dyDescent="0.3">
      <c r="A155" s="7">
        <v>8</v>
      </c>
      <c r="B155" s="6" t="s">
        <v>138</v>
      </c>
      <c r="C155" s="69">
        <v>155</v>
      </c>
      <c r="D155" s="61">
        <v>310</v>
      </c>
      <c r="E155" s="29"/>
      <c r="F155" s="32">
        <f t="shared" si="5"/>
        <v>465</v>
      </c>
      <c r="G155" s="3"/>
    </row>
    <row r="156" spans="1:7" x14ac:dyDescent="0.3">
      <c r="A156" s="7">
        <v>9</v>
      </c>
      <c r="B156" s="6" t="s">
        <v>139</v>
      </c>
      <c r="C156" s="69"/>
      <c r="D156" s="61">
        <v>275</v>
      </c>
      <c r="E156" s="29"/>
      <c r="F156" s="32">
        <f t="shared" si="5"/>
        <v>275</v>
      </c>
      <c r="G156" s="3"/>
    </row>
    <row r="157" spans="1:7" x14ac:dyDescent="0.3">
      <c r="A157" s="7">
        <v>10</v>
      </c>
      <c r="B157" s="6" t="s">
        <v>140</v>
      </c>
      <c r="C157" s="69"/>
      <c r="D157" s="61">
        <v>110</v>
      </c>
      <c r="E157" s="29"/>
      <c r="F157" s="32">
        <f t="shared" si="5"/>
        <v>110</v>
      </c>
      <c r="G157" s="3"/>
    </row>
    <row r="158" spans="1:7" x14ac:dyDescent="0.3">
      <c r="A158" s="4">
        <v>11</v>
      </c>
      <c r="B158" s="6" t="s">
        <v>141</v>
      </c>
      <c r="C158" s="69"/>
      <c r="D158" s="61">
        <v>310</v>
      </c>
      <c r="E158" s="26"/>
      <c r="F158" s="32">
        <f>SUM(C158:E158)</f>
        <v>310</v>
      </c>
      <c r="G158" s="3"/>
    </row>
    <row r="159" spans="1:7" x14ac:dyDescent="0.3">
      <c r="A159" s="4">
        <v>12</v>
      </c>
      <c r="B159" s="6" t="s">
        <v>142</v>
      </c>
      <c r="C159" s="69"/>
      <c r="D159" s="61">
        <v>60</v>
      </c>
      <c r="E159" s="26"/>
      <c r="F159" s="32">
        <f>SUM(C159:E159)</f>
        <v>60</v>
      </c>
      <c r="G159" s="3"/>
    </row>
    <row r="160" spans="1:7" ht="19.5" thickBot="1" x14ac:dyDescent="0.35">
      <c r="A160" s="7"/>
      <c r="B160" s="14"/>
      <c r="C160" s="69"/>
      <c r="D160" s="61"/>
      <c r="E160" s="29"/>
      <c r="F160" s="33"/>
      <c r="G160" s="3"/>
    </row>
    <row r="161" spans="1:7" ht="19.5" thickBot="1" x14ac:dyDescent="0.35">
      <c r="A161" s="134"/>
      <c r="B161" s="135" t="s">
        <v>143</v>
      </c>
      <c r="C161" s="140"/>
      <c r="D161" s="141"/>
      <c r="E161" s="142"/>
      <c r="F161" s="139"/>
      <c r="G161" s="3"/>
    </row>
    <row r="162" spans="1:7" x14ac:dyDescent="0.3">
      <c r="A162" s="9">
        <v>1</v>
      </c>
      <c r="B162" s="41" t="s">
        <v>144</v>
      </c>
      <c r="C162" s="72">
        <v>200</v>
      </c>
      <c r="D162" s="62">
        <v>180</v>
      </c>
      <c r="E162" s="42"/>
      <c r="F162" s="53">
        <f>SUM(C162:E162)</f>
        <v>380</v>
      </c>
      <c r="G162" s="3"/>
    </row>
    <row r="163" spans="1:7" x14ac:dyDescent="0.3">
      <c r="A163" s="7">
        <v>2</v>
      </c>
      <c r="B163" s="14" t="s">
        <v>145</v>
      </c>
      <c r="C163" s="69"/>
      <c r="D163" s="61">
        <v>75</v>
      </c>
      <c r="E163" s="29"/>
      <c r="F163" s="33">
        <f>SUM(C163:E163)</f>
        <v>75</v>
      </c>
      <c r="G163" s="3"/>
    </row>
    <row r="164" spans="1:7" x14ac:dyDescent="0.3">
      <c r="A164" s="7">
        <v>3</v>
      </c>
      <c r="B164" s="14" t="s">
        <v>146</v>
      </c>
      <c r="C164" s="69"/>
      <c r="D164" s="61">
        <v>205</v>
      </c>
      <c r="E164" s="29"/>
      <c r="F164" s="33">
        <f t="shared" ref="F164:F180" si="6">SUM(C164:E164)</f>
        <v>205</v>
      </c>
      <c r="G164" s="3"/>
    </row>
    <row r="165" spans="1:7" x14ac:dyDescent="0.3">
      <c r="A165" s="4">
        <v>4</v>
      </c>
      <c r="B165" s="14" t="s">
        <v>147</v>
      </c>
      <c r="C165" s="69">
        <v>195</v>
      </c>
      <c r="D165" s="61"/>
      <c r="E165" s="29"/>
      <c r="F165" s="33">
        <f t="shared" si="6"/>
        <v>195</v>
      </c>
      <c r="G165" s="3"/>
    </row>
    <row r="166" spans="1:7" x14ac:dyDescent="0.3">
      <c r="A166" s="9">
        <v>5</v>
      </c>
      <c r="B166" s="14" t="s">
        <v>148</v>
      </c>
      <c r="C166" s="69">
        <v>425</v>
      </c>
      <c r="D166" s="61"/>
      <c r="E166" s="29"/>
      <c r="F166" s="33">
        <f t="shared" si="6"/>
        <v>425</v>
      </c>
      <c r="G166" s="3"/>
    </row>
    <row r="167" spans="1:7" x14ac:dyDescent="0.3">
      <c r="A167" s="7">
        <v>6</v>
      </c>
      <c r="B167" s="6" t="s">
        <v>149</v>
      </c>
      <c r="C167" s="69">
        <v>275</v>
      </c>
      <c r="D167" s="61"/>
      <c r="E167" s="29"/>
      <c r="F167" s="33">
        <f t="shared" si="6"/>
        <v>275</v>
      </c>
      <c r="G167" s="3"/>
    </row>
    <row r="168" spans="1:7" x14ac:dyDescent="0.3">
      <c r="A168" s="7">
        <v>7</v>
      </c>
      <c r="B168" s="41" t="s">
        <v>150</v>
      </c>
      <c r="C168" s="69">
        <v>65</v>
      </c>
      <c r="D168" s="61"/>
      <c r="E168" s="29"/>
      <c r="F168" s="33">
        <f t="shared" si="6"/>
        <v>65</v>
      </c>
      <c r="G168" s="3"/>
    </row>
    <row r="169" spans="1:7" x14ac:dyDescent="0.3">
      <c r="A169" s="7">
        <v>8</v>
      </c>
      <c r="B169" s="14" t="s">
        <v>151</v>
      </c>
      <c r="C169" s="69">
        <v>195</v>
      </c>
      <c r="D169" s="61"/>
      <c r="E169" s="29"/>
      <c r="F169" s="33">
        <f t="shared" si="6"/>
        <v>195</v>
      </c>
      <c r="G169" s="3"/>
    </row>
    <row r="170" spans="1:7" x14ac:dyDescent="0.3">
      <c r="A170" s="7">
        <v>9</v>
      </c>
      <c r="B170" s="14" t="s">
        <v>152</v>
      </c>
      <c r="C170" s="69"/>
      <c r="D170" s="61">
        <v>35</v>
      </c>
      <c r="E170" s="29"/>
      <c r="F170" s="33">
        <f t="shared" si="6"/>
        <v>35</v>
      </c>
      <c r="G170" s="3"/>
    </row>
    <row r="171" spans="1:7" x14ac:dyDescent="0.3">
      <c r="A171" s="7">
        <v>10</v>
      </c>
      <c r="B171" s="14" t="s">
        <v>153</v>
      </c>
      <c r="C171" s="69"/>
      <c r="D171" s="61">
        <v>175</v>
      </c>
      <c r="E171" s="29"/>
      <c r="F171" s="33">
        <f t="shared" si="6"/>
        <v>175</v>
      </c>
      <c r="G171" s="3"/>
    </row>
    <row r="172" spans="1:7" x14ac:dyDescent="0.3">
      <c r="A172" s="7">
        <v>11</v>
      </c>
      <c r="B172" s="14" t="s">
        <v>154</v>
      </c>
      <c r="C172" s="69"/>
      <c r="D172" s="61">
        <v>25</v>
      </c>
      <c r="E172" s="29"/>
      <c r="F172" s="33">
        <f t="shared" si="6"/>
        <v>25</v>
      </c>
      <c r="G172" s="3"/>
    </row>
    <row r="173" spans="1:7" x14ac:dyDescent="0.3">
      <c r="A173" s="7">
        <v>12</v>
      </c>
      <c r="B173" s="14" t="s">
        <v>416</v>
      </c>
      <c r="C173" s="69">
        <v>90</v>
      </c>
      <c r="D173" s="61"/>
      <c r="E173" s="29"/>
      <c r="F173" s="33">
        <f t="shared" si="6"/>
        <v>90</v>
      </c>
      <c r="G173" s="3"/>
    </row>
    <row r="174" spans="1:7" x14ac:dyDescent="0.3">
      <c r="A174" s="7">
        <v>13</v>
      </c>
      <c r="B174" s="14" t="s">
        <v>155</v>
      </c>
      <c r="C174" s="69">
        <v>65</v>
      </c>
      <c r="D174" s="61"/>
      <c r="E174" s="29"/>
      <c r="F174" s="33">
        <f t="shared" si="6"/>
        <v>65</v>
      </c>
      <c r="G174" s="3"/>
    </row>
    <row r="175" spans="1:7" x14ac:dyDescent="0.3">
      <c r="A175" s="7">
        <v>14</v>
      </c>
      <c r="B175" s="14" t="s">
        <v>156</v>
      </c>
      <c r="C175" s="69">
        <v>110</v>
      </c>
      <c r="D175" s="61">
        <v>60</v>
      </c>
      <c r="E175" s="29"/>
      <c r="F175" s="33">
        <f t="shared" si="6"/>
        <v>170</v>
      </c>
      <c r="G175" s="3"/>
    </row>
    <row r="176" spans="1:7" x14ac:dyDescent="0.3">
      <c r="A176" s="7">
        <v>15</v>
      </c>
      <c r="B176" s="14" t="s">
        <v>157</v>
      </c>
      <c r="C176" s="69">
        <v>230</v>
      </c>
      <c r="D176" s="61"/>
      <c r="E176" s="29"/>
      <c r="F176" s="33">
        <f t="shared" si="6"/>
        <v>230</v>
      </c>
      <c r="G176" s="3"/>
    </row>
    <row r="177" spans="1:7" x14ac:dyDescent="0.3">
      <c r="A177" s="7">
        <v>16</v>
      </c>
      <c r="B177" s="14" t="s">
        <v>158</v>
      </c>
      <c r="C177" s="69">
        <v>40</v>
      </c>
      <c r="D177" s="61"/>
      <c r="E177" s="29"/>
      <c r="F177" s="33">
        <f t="shared" si="6"/>
        <v>40</v>
      </c>
      <c r="G177" s="3"/>
    </row>
    <row r="178" spans="1:7" x14ac:dyDescent="0.3">
      <c r="A178" s="7">
        <v>17</v>
      </c>
      <c r="B178" s="14" t="s">
        <v>159</v>
      </c>
      <c r="C178" s="69">
        <v>60</v>
      </c>
      <c r="D178" s="61"/>
      <c r="E178" s="29"/>
      <c r="F178" s="33">
        <f t="shared" si="6"/>
        <v>60</v>
      </c>
      <c r="G178" s="3"/>
    </row>
    <row r="179" spans="1:7" x14ac:dyDescent="0.3">
      <c r="A179" s="7">
        <v>18</v>
      </c>
      <c r="B179" s="14" t="s">
        <v>160</v>
      </c>
      <c r="C179" s="69">
        <v>300</v>
      </c>
      <c r="D179" s="61">
        <v>1000</v>
      </c>
      <c r="E179" s="29"/>
      <c r="F179" s="33">
        <f t="shared" si="6"/>
        <v>1300</v>
      </c>
      <c r="G179" s="3"/>
    </row>
    <row r="180" spans="1:7" x14ac:dyDescent="0.3">
      <c r="A180" s="7">
        <v>19</v>
      </c>
      <c r="B180" s="6" t="s">
        <v>161</v>
      </c>
      <c r="C180" s="69"/>
      <c r="D180" s="61">
        <v>505</v>
      </c>
      <c r="E180" s="29"/>
      <c r="F180" s="32">
        <f t="shared" si="6"/>
        <v>505</v>
      </c>
      <c r="G180" s="3"/>
    </row>
    <row r="181" spans="1:7" x14ac:dyDescent="0.3">
      <c r="A181" s="7">
        <v>20</v>
      </c>
      <c r="B181" s="6" t="s">
        <v>162</v>
      </c>
      <c r="C181" s="69"/>
      <c r="D181" s="61">
        <v>2263</v>
      </c>
      <c r="E181" s="26"/>
      <c r="F181" s="32">
        <f t="shared" ref="F181:F187" si="7">SUM(C181:E181)</f>
        <v>2263</v>
      </c>
      <c r="G181" s="3"/>
    </row>
    <row r="182" spans="1:7" x14ac:dyDescent="0.3">
      <c r="A182" s="7">
        <v>21</v>
      </c>
      <c r="B182" s="14" t="s">
        <v>163</v>
      </c>
      <c r="C182" s="69">
        <v>125</v>
      </c>
      <c r="D182" s="61"/>
      <c r="E182" s="39"/>
      <c r="F182" s="32">
        <f t="shared" si="7"/>
        <v>125</v>
      </c>
      <c r="G182" s="3"/>
    </row>
    <row r="183" spans="1:7" x14ac:dyDescent="0.3">
      <c r="A183" s="7">
        <v>22</v>
      </c>
      <c r="B183" s="14" t="s">
        <v>164</v>
      </c>
      <c r="C183" s="69">
        <v>85</v>
      </c>
      <c r="D183" s="61"/>
      <c r="E183" s="29"/>
      <c r="F183" s="32">
        <f t="shared" si="7"/>
        <v>85</v>
      </c>
      <c r="G183" s="3"/>
    </row>
    <row r="184" spans="1:7" x14ac:dyDescent="0.3">
      <c r="A184" s="7">
        <v>23</v>
      </c>
      <c r="B184" s="14" t="s">
        <v>165</v>
      </c>
      <c r="C184" s="69">
        <v>300</v>
      </c>
      <c r="D184" s="61">
        <v>135</v>
      </c>
      <c r="E184" s="29"/>
      <c r="F184" s="32">
        <f t="shared" si="7"/>
        <v>435</v>
      </c>
      <c r="G184" s="3"/>
    </row>
    <row r="185" spans="1:7" x14ac:dyDescent="0.3">
      <c r="A185" s="7">
        <v>24</v>
      </c>
      <c r="B185" s="14" t="s">
        <v>166</v>
      </c>
      <c r="C185" s="69"/>
      <c r="D185" s="61">
        <v>15</v>
      </c>
      <c r="E185" s="29"/>
      <c r="F185" s="32">
        <f t="shared" si="7"/>
        <v>15</v>
      </c>
      <c r="G185" s="3"/>
    </row>
    <row r="186" spans="1:7" x14ac:dyDescent="0.3">
      <c r="A186" s="7">
        <v>25</v>
      </c>
      <c r="B186" s="14" t="s">
        <v>167</v>
      </c>
      <c r="C186" s="69">
        <v>305</v>
      </c>
      <c r="D186" s="61"/>
      <c r="E186" s="29"/>
      <c r="F186" s="32">
        <f t="shared" si="7"/>
        <v>305</v>
      </c>
      <c r="G186" s="3"/>
    </row>
    <row r="187" spans="1:7" x14ac:dyDescent="0.3">
      <c r="A187" s="7">
        <v>26</v>
      </c>
      <c r="B187" s="14" t="s">
        <v>168</v>
      </c>
      <c r="C187" s="69">
        <v>40</v>
      </c>
      <c r="D187" s="61">
        <v>25</v>
      </c>
      <c r="E187" s="29"/>
      <c r="F187" s="32">
        <f t="shared" si="7"/>
        <v>65</v>
      </c>
      <c r="G187" s="3"/>
    </row>
    <row r="188" spans="1:7" x14ac:dyDescent="0.3">
      <c r="A188" s="7">
        <v>27</v>
      </c>
      <c r="B188" s="14" t="s">
        <v>169</v>
      </c>
      <c r="C188" s="68"/>
      <c r="D188" s="61">
        <v>350</v>
      </c>
      <c r="E188" s="29"/>
      <c r="F188" s="32">
        <f>SUM(C188:E188)</f>
        <v>350</v>
      </c>
      <c r="G188" s="3"/>
    </row>
    <row r="189" spans="1:7" ht="19.5" thickBot="1" x14ac:dyDescent="0.35">
      <c r="A189" s="12"/>
      <c r="B189" s="10"/>
      <c r="C189" s="75"/>
      <c r="D189" s="63"/>
      <c r="E189" s="27"/>
      <c r="F189" s="38"/>
      <c r="G189" s="3" t="s">
        <v>170</v>
      </c>
    </row>
    <row r="190" spans="1:7" ht="19.5" thickBot="1" x14ac:dyDescent="0.35">
      <c r="A190" s="134"/>
      <c r="B190" s="135" t="s">
        <v>171</v>
      </c>
      <c r="C190" s="140"/>
      <c r="D190" s="141"/>
      <c r="E190" s="142"/>
      <c r="F190" s="139"/>
      <c r="G190" s="3"/>
    </row>
    <row r="191" spans="1:7" x14ac:dyDescent="0.3">
      <c r="A191" s="11">
        <v>1</v>
      </c>
      <c r="B191" s="46" t="s">
        <v>172</v>
      </c>
      <c r="C191" s="148" t="s">
        <v>173</v>
      </c>
      <c r="D191" s="64"/>
      <c r="E191" s="28"/>
      <c r="F191" s="35"/>
      <c r="G191" s="3"/>
    </row>
    <row r="192" spans="1:7" x14ac:dyDescent="0.3">
      <c r="A192" s="11">
        <v>2</v>
      </c>
      <c r="B192" s="6" t="s">
        <v>174</v>
      </c>
      <c r="C192" s="67" t="s">
        <v>173</v>
      </c>
      <c r="D192" s="60"/>
      <c r="E192" s="26"/>
      <c r="F192" s="32"/>
      <c r="G192" s="3"/>
    </row>
    <row r="193" spans="1:7" x14ac:dyDescent="0.3">
      <c r="A193" s="11">
        <v>3</v>
      </c>
      <c r="B193" s="6" t="s">
        <v>175</v>
      </c>
      <c r="C193" s="67" t="s">
        <v>173</v>
      </c>
      <c r="D193" s="60"/>
      <c r="E193" s="26"/>
      <c r="F193" s="32"/>
      <c r="G193" s="3"/>
    </row>
    <row r="194" spans="1:7" x14ac:dyDescent="0.3">
      <c r="A194" s="11">
        <v>4</v>
      </c>
      <c r="B194" s="41" t="s">
        <v>176</v>
      </c>
      <c r="C194" s="73" t="s">
        <v>173</v>
      </c>
      <c r="D194" s="92"/>
      <c r="E194" s="26"/>
      <c r="F194" s="147"/>
      <c r="G194" s="3"/>
    </row>
    <row r="195" spans="1:7" x14ac:dyDescent="0.3">
      <c r="A195" s="146"/>
      <c r="B195" s="48" t="s">
        <v>177</v>
      </c>
      <c r="C195" s="74">
        <v>2915</v>
      </c>
      <c r="D195" s="65"/>
      <c r="E195" s="36"/>
      <c r="F195" s="37">
        <f t="shared" ref="F195:F200" si="8">SUM(C195:E195)</f>
        <v>2915</v>
      </c>
      <c r="G195" s="3"/>
    </row>
    <row r="196" spans="1:7" x14ac:dyDescent="0.3">
      <c r="A196" s="4">
        <v>5</v>
      </c>
      <c r="B196" s="6" t="s">
        <v>178</v>
      </c>
      <c r="C196" s="68">
        <v>95</v>
      </c>
      <c r="D196" s="60"/>
      <c r="E196" s="26"/>
      <c r="F196" s="32">
        <f t="shared" si="8"/>
        <v>95</v>
      </c>
      <c r="G196" s="3"/>
    </row>
    <row r="197" spans="1:7" x14ac:dyDescent="0.3">
      <c r="A197" s="4">
        <v>6</v>
      </c>
      <c r="B197" s="6" t="s">
        <v>179</v>
      </c>
      <c r="C197" s="68">
        <v>640</v>
      </c>
      <c r="D197" s="60">
        <v>18</v>
      </c>
      <c r="E197" s="26"/>
      <c r="F197" s="32">
        <f t="shared" si="8"/>
        <v>658</v>
      </c>
      <c r="G197" s="3"/>
    </row>
    <row r="198" spans="1:7" x14ac:dyDescent="0.3">
      <c r="A198" s="4">
        <v>7</v>
      </c>
      <c r="B198" s="6" t="s">
        <v>180</v>
      </c>
      <c r="C198" s="68">
        <v>95</v>
      </c>
      <c r="D198" s="60"/>
      <c r="E198" s="26"/>
      <c r="F198" s="32">
        <f t="shared" si="8"/>
        <v>95</v>
      </c>
      <c r="G198" s="3"/>
    </row>
    <row r="199" spans="1:7" x14ac:dyDescent="0.3">
      <c r="A199" s="4">
        <v>8</v>
      </c>
      <c r="B199" s="6" t="s">
        <v>181</v>
      </c>
      <c r="C199" s="68">
        <v>105</v>
      </c>
      <c r="D199" s="60"/>
      <c r="E199" s="26"/>
      <c r="F199" s="32">
        <f t="shared" si="8"/>
        <v>105</v>
      </c>
      <c r="G199" s="3"/>
    </row>
    <row r="200" spans="1:7" x14ac:dyDescent="0.3">
      <c r="A200" s="4">
        <v>9</v>
      </c>
      <c r="B200" s="6" t="s">
        <v>182</v>
      </c>
      <c r="C200" s="68">
        <v>115</v>
      </c>
      <c r="D200" s="60"/>
      <c r="E200" s="26"/>
      <c r="F200" s="32">
        <f t="shared" si="8"/>
        <v>115</v>
      </c>
      <c r="G200" s="3"/>
    </row>
    <row r="201" spans="1:7" x14ac:dyDescent="0.3">
      <c r="A201" s="4">
        <v>10</v>
      </c>
      <c r="B201" s="14" t="s">
        <v>183</v>
      </c>
      <c r="C201" s="69">
        <v>360</v>
      </c>
      <c r="D201" s="60"/>
      <c r="E201" s="29"/>
      <c r="F201" s="33">
        <f t="shared" ref="F201:F209" si="9">SUM(C201:E201)</f>
        <v>360</v>
      </c>
      <c r="G201" s="3"/>
    </row>
    <row r="202" spans="1:7" x14ac:dyDescent="0.3">
      <c r="A202" s="4">
        <v>11</v>
      </c>
      <c r="B202" s="14" t="s">
        <v>184</v>
      </c>
      <c r="C202" s="69">
        <v>225</v>
      </c>
      <c r="D202" s="92"/>
      <c r="E202" s="29"/>
      <c r="F202" s="33">
        <f t="shared" si="9"/>
        <v>225</v>
      </c>
      <c r="G202" s="3"/>
    </row>
    <row r="203" spans="1:7" x14ac:dyDescent="0.3">
      <c r="A203" s="4">
        <v>12</v>
      </c>
      <c r="B203" s="6" t="s">
        <v>185</v>
      </c>
      <c r="C203" s="68">
        <v>120</v>
      </c>
      <c r="D203" s="60"/>
      <c r="E203" s="26"/>
      <c r="F203" s="32">
        <f t="shared" si="9"/>
        <v>120</v>
      </c>
      <c r="G203" s="3"/>
    </row>
    <row r="204" spans="1:7" x14ac:dyDescent="0.3">
      <c r="A204" s="4">
        <v>13</v>
      </c>
      <c r="B204" s="14" t="s">
        <v>186</v>
      </c>
      <c r="C204" s="69">
        <v>133</v>
      </c>
      <c r="D204" s="61"/>
      <c r="E204" s="29"/>
      <c r="F204" s="33">
        <f t="shared" si="9"/>
        <v>133</v>
      </c>
      <c r="G204" s="3"/>
    </row>
    <row r="205" spans="1:7" x14ac:dyDescent="0.3">
      <c r="A205" s="4">
        <v>14</v>
      </c>
      <c r="B205" s="14" t="s">
        <v>187</v>
      </c>
      <c r="C205" s="69">
        <v>185</v>
      </c>
      <c r="D205" s="61"/>
      <c r="E205" s="29"/>
      <c r="F205" s="33">
        <f t="shared" si="9"/>
        <v>185</v>
      </c>
      <c r="G205" s="3"/>
    </row>
    <row r="206" spans="1:7" x14ac:dyDescent="0.3">
      <c r="A206" s="4">
        <v>15</v>
      </c>
      <c r="B206" s="14" t="s">
        <v>188</v>
      </c>
      <c r="C206" s="69">
        <v>225</v>
      </c>
      <c r="D206" s="61">
        <v>120</v>
      </c>
      <c r="E206" s="29"/>
      <c r="F206" s="33">
        <f t="shared" si="9"/>
        <v>345</v>
      </c>
      <c r="G206" s="3"/>
    </row>
    <row r="207" spans="1:7" x14ac:dyDescent="0.3">
      <c r="A207" s="4">
        <v>16</v>
      </c>
      <c r="B207" s="14" t="s">
        <v>189</v>
      </c>
      <c r="C207" s="69">
        <v>1140</v>
      </c>
      <c r="D207" s="61">
        <v>670</v>
      </c>
      <c r="E207" s="29"/>
      <c r="F207" s="33">
        <f t="shared" si="9"/>
        <v>1810</v>
      </c>
      <c r="G207" s="3"/>
    </row>
    <row r="208" spans="1:7" x14ac:dyDescent="0.3">
      <c r="A208" s="4">
        <v>17</v>
      </c>
      <c r="B208" s="6" t="s">
        <v>190</v>
      </c>
      <c r="C208" s="68">
        <v>1060</v>
      </c>
      <c r="D208" s="60"/>
      <c r="E208" s="26"/>
      <c r="F208" s="32">
        <f t="shared" si="9"/>
        <v>1060</v>
      </c>
      <c r="G208" s="3"/>
    </row>
    <row r="209" spans="1:7" x14ac:dyDescent="0.3">
      <c r="A209" s="4">
        <v>18</v>
      </c>
      <c r="B209" s="6" t="s">
        <v>191</v>
      </c>
      <c r="C209" s="68">
        <v>140</v>
      </c>
      <c r="D209" s="61"/>
      <c r="E209" s="29"/>
      <c r="F209" s="32">
        <f t="shared" si="9"/>
        <v>140</v>
      </c>
      <c r="G209" s="3"/>
    </row>
    <row r="210" spans="1:7" x14ac:dyDescent="0.3">
      <c r="A210" s="4">
        <v>19</v>
      </c>
      <c r="B210" s="6" t="s">
        <v>192</v>
      </c>
      <c r="C210" s="68">
        <v>1585</v>
      </c>
      <c r="D210" s="61"/>
      <c r="E210" s="26"/>
      <c r="F210" s="32">
        <f t="shared" ref="F210:F215" si="10">SUM(C210:E210)</f>
        <v>1585</v>
      </c>
      <c r="G210" s="3"/>
    </row>
    <row r="211" spans="1:7" x14ac:dyDescent="0.3">
      <c r="A211" s="4">
        <v>20</v>
      </c>
      <c r="B211" s="6" t="s">
        <v>193</v>
      </c>
      <c r="C211" s="68">
        <v>515</v>
      </c>
      <c r="D211" s="61"/>
      <c r="E211" s="26"/>
      <c r="F211" s="32">
        <f t="shared" si="10"/>
        <v>515</v>
      </c>
      <c r="G211" s="3"/>
    </row>
    <row r="212" spans="1:7" x14ac:dyDescent="0.3">
      <c r="A212" s="4">
        <v>21</v>
      </c>
      <c r="B212" s="6" t="s">
        <v>194</v>
      </c>
      <c r="C212" s="68">
        <v>686</v>
      </c>
      <c r="D212" s="61">
        <v>610</v>
      </c>
      <c r="E212" s="26"/>
      <c r="F212" s="32">
        <f t="shared" si="10"/>
        <v>1296</v>
      </c>
      <c r="G212" s="3"/>
    </row>
    <row r="213" spans="1:7" x14ac:dyDescent="0.3">
      <c r="A213" s="4">
        <v>22</v>
      </c>
      <c r="B213" s="14" t="s">
        <v>195</v>
      </c>
      <c r="C213" s="68">
        <v>1280</v>
      </c>
      <c r="D213" s="61"/>
      <c r="E213" s="29"/>
      <c r="F213" s="32">
        <f t="shared" si="10"/>
        <v>1280</v>
      </c>
      <c r="G213" s="3"/>
    </row>
    <row r="214" spans="1:7" x14ac:dyDescent="0.3">
      <c r="A214" s="4">
        <v>23</v>
      </c>
      <c r="B214" s="14" t="s">
        <v>196</v>
      </c>
      <c r="C214" s="69"/>
      <c r="D214" s="61">
        <v>2260</v>
      </c>
      <c r="E214" s="29"/>
      <c r="F214" s="32">
        <f t="shared" si="10"/>
        <v>2260</v>
      </c>
      <c r="G214" s="3"/>
    </row>
    <row r="215" spans="1:7" x14ac:dyDescent="0.3">
      <c r="A215" s="4">
        <v>24</v>
      </c>
      <c r="B215" s="14" t="s">
        <v>197</v>
      </c>
      <c r="C215" s="68">
        <v>150</v>
      </c>
      <c r="D215" s="61"/>
      <c r="E215" s="29"/>
      <c r="F215" s="32">
        <f t="shared" si="10"/>
        <v>150</v>
      </c>
      <c r="G215" s="3"/>
    </row>
    <row r="216" spans="1:7" x14ac:dyDescent="0.3">
      <c r="A216" s="4">
        <v>25</v>
      </c>
      <c r="B216" s="6" t="s">
        <v>198</v>
      </c>
      <c r="C216" s="68">
        <v>150</v>
      </c>
      <c r="D216" s="61"/>
      <c r="E216" s="26"/>
      <c r="F216" s="32">
        <f t="shared" ref="F216:F220" si="11">SUM(C216:E216)</f>
        <v>150</v>
      </c>
      <c r="G216" s="3"/>
    </row>
    <row r="217" spans="1:7" x14ac:dyDescent="0.3">
      <c r="A217" s="4">
        <v>26</v>
      </c>
      <c r="B217" s="1" t="s">
        <v>199</v>
      </c>
      <c r="C217" s="68">
        <v>145</v>
      </c>
      <c r="D217" s="61"/>
      <c r="E217" s="1"/>
      <c r="F217" s="32">
        <f t="shared" si="11"/>
        <v>145</v>
      </c>
      <c r="G217" s="3"/>
    </row>
    <row r="218" spans="1:7" x14ac:dyDescent="0.3">
      <c r="A218" s="4">
        <v>27</v>
      </c>
      <c r="B218" s="6" t="s">
        <v>404</v>
      </c>
      <c r="C218" s="68">
        <v>115</v>
      </c>
      <c r="D218" s="61"/>
      <c r="E218" s="26"/>
      <c r="F218" s="32">
        <f t="shared" si="11"/>
        <v>115</v>
      </c>
      <c r="G218" s="3"/>
    </row>
    <row r="219" spans="1:7" x14ac:dyDescent="0.3">
      <c r="A219" s="4">
        <v>28</v>
      </c>
      <c r="B219" s="6" t="s">
        <v>200</v>
      </c>
      <c r="C219" s="68">
        <v>150</v>
      </c>
      <c r="D219" s="61"/>
      <c r="E219" s="26"/>
      <c r="F219" s="32">
        <f t="shared" si="11"/>
        <v>150</v>
      </c>
      <c r="G219" s="3"/>
    </row>
    <row r="220" spans="1:7" x14ac:dyDescent="0.3">
      <c r="A220" s="4">
        <v>29</v>
      </c>
      <c r="B220" s="6" t="s">
        <v>201</v>
      </c>
      <c r="C220" s="68">
        <v>70</v>
      </c>
      <c r="D220" s="61">
        <v>510</v>
      </c>
      <c r="E220" s="26"/>
      <c r="F220" s="32">
        <f t="shared" si="11"/>
        <v>580</v>
      </c>
      <c r="G220" s="3"/>
    </row>
    <row r="221" spans="1:7" ht="19.5" thickBot="1" x14ac:dyDescent="0.35">
      <c r="A221" s="12"/>
      <c r="B221" s="10"/>
      <c r="C221" s="70"/>
      <c r="D221" s="63"/>
      <c r="E221" s="27"/>
      <c r="F221" s="34"/>
      <c r="G221" s="3"/>
    </row>
    <row r="222" spans="1:7" ht="19.5" thickBot="1" x14ac:dyDescent="0.35">
      <c r="A222" s="134"/>
      <c r="B222" s="135" t="s">
        <v>202</v>
      </c>
      <c r="C222" s="140"/>
      <c r="D222" s="141"/>
      <c r="E222" s="142"/>
      <c r="F222" s="139"/>
      <c r="G222" s="3"/>
    </row>
    <row r="223" spans="1:7" x14ac:dyDescent="0.3">
      <c r="A223" s="11">
        <v>1</v>
      </c>
      <c r="B223" s="46" t="s">
        <v>203</v>
      </c>
      <c r="C223" s="71"/>
      <c r="D223" s="64">
        <v>905</v>
      </c>
      <c r="E223" s="28"/>
      <c r="F223" s="35">
        <f t="shared" ref="F223:F228" si="12">SUM(C223:E223)</f>
        <v>905</v>
      </c>
      <c r="G223" s="3"/>
    </row>
    <row r="224" spans="1:7" x14ac:dyDescent="0.3">
      <c r="A224" s="4">
        <v>2</v>
      </c>
      <c r="B224" s="6" t="s">
        <v>204</v>
      </c>
      <c r="C224" s="68">
        <v>85</v>
      </c>
      <c r="D224" s="60">
        <v>425</v>
      </c>
      <c r="E224" s="26"/>
      <c r="F224" s="32">
        <f t="shared" si="12"/>
        <v>510</v>
      </c>
      <c r="G224" s="3"/>
    </row>
    <row r="225" spans="1:7" x14ac:dyDescent="0.3">
      <c r="A225" s="4">
        <v>3</v>
      </c>
      <c r="B225" s="6" t="s">
        <v>205</v>
      </c>
      <c r="C225" s="68"/>
      <c r="D225" s="60">
        <v>3100</v>
      </c>
      <c r="E225" s="30"/>
      <c r="F225" s="32">
        <f t="shared" si="12"/>
        <v>3100</v>
      </c>
      <c r="G225" s="3"/>
    </row>
    <row r="226" spans="1:7" x14ac:dyDescent="0.3">
      <c r="A226" s="4">
        <v>4</v>
      </c>
      <c r="B226" s="6" t="s">
        <v>206</v>
      </c>
      <c r="C226" s="68"/>
      <c r="D226" s="60">
        <v>1270</v>
      </c>
      <c r="E226" s="30"/>
      <c r="F226" s="32">
        <f t="shared" si="12"/>
        <v>1270</v>
      </c>
      <c r="G226" s="3"/>
    </row>
    <row r="227" spans="1:7" x14ac:dyDescent="0.3">
      <c r="A227" s="4">
        <v>5</v>
      </c>
      <c r="B227" s="6" t="s">
        <v>207</v>
      </c>
      <c r="C227" s="68"/>
      <c r="D227" s="60">
        <v>1300</v>
      </c>
      <c r="E227" s="30"/>
      <c r="F227" s="32">
        <f t="shared" si="12"/>
        <v>1300</v>
      </c>
      <c r="G227" s="3"/>
    </row>
    <row r="228" spans="1:7" x14ac:dyDescent="0.3">
      <c r="A228" s="4">
        <v>6</v>
      </c>
      <c r="B228" s="6" t="s">
        <v>208</v>
      </c>
      <c r="C228" s="68"/>
      <c r="D228" s="60">
        <v>700</v>
      </c>
      <c r="E228" s="30"/>
      <c r="F228" s="32">
        <f t="shared" si="12"/>
        <v>700</v>
      </c>
      <c r="G228" s="3"/>
    </row>
    <row r="229" spans="1:7" ht="19.5" thickBot="1" x14ac:dyDescent="0.35">
      <c r="A229" s="7"/>
      <c r="B229" s="14"/>
      <c r="C229" s="69"/>
      <c r="D229" s="61"/>
      <c r="E229" s="29"/>
      <c r="F229" s="33"/>
      <c r="G229" s="3"/>
    </row>
    <row r="230" spans="1:7" ht="19.5" thickBot="1" x14ac:dyDescent="0.35">
      <c r="A230" s="134"/>
      <c r="B230" s="135" t="s">
        <v>209</v>
      </c>
      <c r="C230" s="140"/>
      <c r="D230" s="141"/>
      <c r="E230" s="142"/>
      <c r="F230" s="139"/>
      <c r="G230" s="3"/>
    </row>
    <row r="231" spans="1:7" x14ac:dyDescent="0.3">
      <c r="A231" s="11">
        <v>1</v>
      </c>
      <c r="B231" s="46" t="s">
        <v>210</v>
      </c>
      <c r="C231" s="71">
        <v>110</v>
      </c>
      <c r="D231" s="64"/>
      <c r="E231" s="28"/>
      <c r="F231" s="35">
        <f t="shared" ref="F231:F242" si="13">SUM(C231:E231)</f>
        <v>110</v>
      </c>
      <c r="G231" s="3"/>
    </row>
    <row r="232" spans="1:7" x14ac:dyDescent="0.3">
      <c r="A232" s="4">
        <v>2</v>
      </c>
      <c r="B232" s="6" t="s">
        <v>211</v>
      </c>
      <c r="C232" s="68">
        <v>85</v>
      </c>
      <c r="D232" s="60"/>
      <c r="E232" s="26"/>
      <c r="F232" s="32">
        <f t="shared" si="13"/>
        <v>85</v>
      </c>
      <c r="G232" s="3"/>
    </row>
    <row r="233" spans="1:7" x14ac:dyDescent="0.3">
      <c r="A233" s="4">
        <v>3</v>
      </c>
      <c r="B233" s="6" t="s">
        <v>212</v>
      </c>
      <c r="C233" s="68">
        <v>1520</v>
      </c>
      <c r="D233" s="60"/>
      <c r="E233" s="26"/>
      <c r="F233" s="32">
        <f t="shared" si="13"/>
        <v>1520</v>
      </c>
      <c r="G233" s="3"/>
    </row>
    <row r="234" spans="1:7" x14ac:dyDescent="0.3">
      <c r="A234" s="4"/>
      <c r="B234" s="16" t="s">
        <v>213</v>
      </c>
      <c r="C234" s="68"/>
      <c r="D234" s="60"/>
      <c r="E234" s="26"/>
      <c r="F234" s="32"/>
      <c r="G234" s="3"/>
    </row>
    <row r="235" spans="1:7" x14ac:dyDescent="0.3">
      <c r="A235" s="4">
        <v>4</v>
      </c>
      <c r="B235" s="6" t="s">
        <v>214</v>
      </c>
      <c r="C235" s="68">
        <v>40</v>
      </c>
      <c r="D235" s="60"/>
      <c r="E235" s="26"/>
      <c r="F235" s="32">
        <f t="shared" si="13"/>
        <v>40</v>
      </c>
      <c r="G235" s="3"/>
    </row>
    <row r="236" spans="1:7" x14ac:dyDescent="0.3">
      <c r="A236" s="4">
        <v>5</v>
      </c>
      <c r="B236" s="6" t="s">
        <v>215</v>
      </c>
      <c r="C236" s="68">
        <v>65</v>
      </c>
      <c r="D236" s="60"/>
      <c r="E236" s="26"/>
      <c r="F236" s="32">
        <f t="shared" si="13"/>
        <v>65</v>
      </c>
      <c r="G236" s="3"/>
    </row>
    <row r="237" spans="1:7" x14ac:dyDescent="0.3">
      <c r="A237" s="4">
        <v>6</v>
      </c>
      <c r="B237" s="6" t="s">
        <v>216</v>
      </c>
      <c r="C237" s="68">
        <v>200</v>
      </c>
      <c r="D237" s="60"/>
      <c r="E237" s="26"/>
      <c r="F237" s="32">
        <f t="shared" si="13"/>
        <v>200</v>
      </c>
      <c r="G237" s="3"/>
    </row>
    <row r="238" spans="1:7" x14ac:dyDescent="0.3">
      <c r="A238" s="7">
        <v>7</v>
      </c>
      <c r="B238" s="14" t="s">
        <v>217</v>
      </c>
      <c r="C238" s="69">
        <v>40</v>
      </c>
      <c r="D238" s="61"/>
      <c r="E238" s="29"/>
      <c r="F238" s="33">
        <f t="shared" si="13"/>
        <v>40</v>
      </c>
      <c r="G238" s="3"/>
    </row>
    <row r="239" spans="1:7" x14ac:dyDescent="0.3">
      <c r="A239" s="7">
        <v>8</v>
      </c>
      <c r="B239" s="14" t="s">
        <v>218</v>
      </c>
      <c r="C239" s="68">
        <v>1160</v>
      </c>
      <c r="D239" s="61">
        <v>1280</v>
      </c>
      <c r="E239" s="29"/>
      <c r="F239" s="33">
        <f t="shared" si="13"/>
        <v>2440</v>
      </c>
      <c r="G239" s="3"/>
    </row>
    <row r="240" spans="1:7" x14ac:dyDescent="0.3">
      <c r="A240" s="7">
        <v>9</v>
      </c>
      <c r="B240" s="14" t="s">
        <v>219</v>
      </c>
      <c r="C240" s="68">
        <v>4650</v>
      </c>
      <c r="D240" s="61"/>
      <c r="E240" s="29"/>
      <c r="F240" s="33">
        <f t="shared" si="13"/>
        <v>4650</v>
      </c>
      <c r="G240" s="3"/>
    </row>
    <row r="241" spans="1:13" x14ac:dyDescent="0.3">
      <c r="A241" s="7">
        <v>10</v>
      </c>
      <c r="B241" s="6" t="s">
        <v>220</v>
      </c>
      <c r="C241" s="68"/>
      <c r="D241" s="60">
        <v>4260</v>
      </c>
      <c r="E241" s="29"/>
      <c r="F241" s="33">
        <f>SUM(C241:E241)</f>
        <v>4260</v>
      </c>
      <c r="G241" s="3"/>
    </row>
    <row r="242" spans="1:13" x14ac:dyDescent="0.3">
      <c r="A242" s="9">
        <v>11</v>
      </c>
      <c r="B242" s="14" t="s">
        <v>38</v>
      </c>
      <c r="C242" s="68">
        <v>2150</v>
      </c>
      <c r="D242" s="60"/>
      <c r="E242" s="29"/>
      <c r="F242" s="33">
        <f t="shared" si="13"/>
        <v>2150</v>
      </c>
      <c r="G242" s="3"/>
    </row>
    <row r="243" spans="1:13" x14ac:dyDescent="0.3">
      <c r="A243" s="9">
        <v>12</v>
      </c>
      <c r="B243" s="6" t="s">
        <v>221</v>
      </c>
      <c r="C243" s="68">
        <v>115</v>
      </c>
      <c r="D243" s="60"/>
      <c r="E243" s="26"/>
      <c r="F243" s="32">
        <f>SUM(C243:E243)</f>
        <v>115</v>
      </c>
      <c r="G243" s="3"/>
    </row>
    <row r="244" spans="1:13" x14ac:dyDescent="0.3">
      <c r="A244" s="9">
        <v>13</v>
      </c>
      <c r="B244" s="16" t="s">
        <v>222</v>
      </c>
      <c r="C244" s="68"/>
      <c r="D244" s="60"/>
      <c r="E244" s="26"/>
      <c r="F244" s="32"/>
      <c r="G244" s="3"/>
    </row>
    <row r="245" spans="1:13" x14ac:dyDescent="0.3">
      <c r="A245" s="9">
        <v>14</v>
      </c>
      <c r="B245" s="6" t="s">
        <v>223</v>
      </c>
      <c r="C245" s="68"/>
      <c r="D245" s="60">
        <v>80</v>
      </c>
      <c r="E245" s="26"/>
      <c r="F245" s="32">
        <f>SUM(C245:E245)</f>
        <v>80</v>
      </c>
      <c r="G245" s="3"/>
    </row>
    <row r="246" spans="1:13" x14ac:dyDescent="0.3">
      <c r="A246" s="9">
        <v>15</v>
      </c>
      <c r="B246" s="16" t="s">
        <v>224</v>
      </c>
      <c r="C246" s="68"/>
      <c r="D246" s="60"/>
      <c r="E246" s="26"/>
      <c r="F246" s="32"/>
      <c r="G246" s="3"/>
    </row>
    <row r="247" spans="1:13" x14ac:dyDescent="0.3">
      <c r="A247" s="9">
        <v>16</v>
      </c>
      <c r="B247" s="6" t="s">
        <v>220</v>
      </c>
      <c r="C247" s="68"/>
      <c r="D247" s="60"/>
      <c r="E247" s="26"/>
      <c r="F247" s="32"/>
      <c r="G247" s="3"/>
    </row>
    <row r="248" spans="1:13" x14ac:dyDescent="0.3">
      <c r="A248" s="9"/>
      <c r="B248" s="16" t="s">
        <v>225</v>
      </c>
      <c r="C248" s="68">
        <v>228</v>
      </c>
      <c r="D248" s="60"/>
      <c r="E248" s="29"/>
      <c r="F248" s="32">
        <f>SUM(C248:E248)</f>
        <v>228</v>
      </c>
      <c r="G248" s="3"/>
    </row>
    <row r="249" spans="1:13" ht="19.5" thickBot="1" x14ac:dyDescent="0.35">
      <c r="A249" s="9"/>
      <c r="B249" s="52" t="s">
        <v>226</v>
      </c>
      <c r="C249" s="70"/>
      <c r="D249" s="63"/>
      <c r="E249" s="27"/>
      <c r="F249" s="34"/>
      <c r="G249" s="3"/>
    </row>
    <row r="250" spans="1:13" ht="19.5" thickBot="1" x14ac:dyDescent="0.35">
      <c r="A250" s="12"/>
      <c r="B250" s="10"/>
      <c r="C250" s="75"/>
      <c r="D250" s="66"/>
      <c r="E250" s="27"/>
      <c r="F250" s="38"/>
      <c r="G250" s="3"/>
      <c r="M250" s="2"/>
    </row>
    <row r="251" spans="1:13" ht="19.5" thickBot="1" x14ac:dyDescent="0.35">
      <c r="A251" s="203"/>
      <c r="B251" s="204" t="s">
        <v>438</v>
      </c>
      <c r="C251" s="205">
        <f>SUM(C5:C189,C195,C196:C250)</f>
        <v>44229</v>
      </c>
      <c r="D251" s="205">
        <f>SUM(D4:D250)</f>
        <v>67160</v>
      </c>
      <c r="E251" s="205">
        <f>SUM(E4:E190,E195,E196:E250)</f>
        <v>1125</v>
      </c>
      <c r="F251" s="206">
        <f>SUM(C251:E251)</f>
        <v>112514</v>
      </c>
      <c r="G251" s="3"/>
    </row>
    <row r="252" spans="1:13" ht="19.5" thickBot="1" x14ac:dyDescent="0.35">
      <c r="A252" s="49"/>
      <c r="B252" s="50"/>
      <c r="C252" s="51"/>
      <c r="D252" s="51"/>
      <c r="E252" s="51"/>
      <c r="F252" s="51"/>
      <c r="G252" s="3"/>
    </row>
    <row r="253" spans="1:13" ht="96.75" customHeight="1" thickBot="1" x14ac:dyDescent="0.35">
      <c r="A253" s="149"/>
      <c r="B253" s="153"/>
      <c r="C253" s="151"/>
      <c r="D253" s="151"/>
      <c r="E253" s="151"/>
      <c r="F253" s="154"/>
      <c r="G253" s="3"/>
    </row>
    <row r="254" spans="1:13" ht="19.5" thickBot="1" x14ac:dyDescent="0.35">
      <c r="A254" s="149"/>
      <c r="B254" s="150" t="s">
        <v>436</v>
      </c>
      <c r="C254" s="151"/>
      <c r="D254" s="151"/>
      <c r="E254" s="151"/>
      <c r="F254" s="155"/>
      <c r="G254" s="3"/>
    </row>
    <row r="255" spans="1:13" ht="19.5" thickBot="1" x14ac:dyDescent="0.35">
      <c r="A255" s="20"/>
      <c r="B255" s="21"/>
      <c r="C255" s="133" t="s">
        <v>0</v>
      </c>
      <c r="D255" s="133" t="s">
        <v>1</v>
      </c>
      <c r="E255" s="133" t="s">
        <v>2</v>
      </c>
      <c r="F255" s="40" t="s">
        <v>3</v>
      </c>
      <c r="G255" s="3"/>
    </row>
    <row r="256" spans="1:13" ht="19.5" thickBot="1" x14ac:dyDescent="0.35">
      <c r="A256" s="134"/>
      <c r="B256" s="135" t="s">
        <v>128</v>
      </c>
      <c r="C256" s="138"/>
      <c r="D256" s="138"/>
      <c r="E256" s="138"/>
      <c r="F256" s="139"/>
      <c r="G256" s="3"/>
    </row>
    <row r="257" spans="1:7" x14ac:dyDescent="0.3">
      <c r="A257" s="156">
        <v>1</v>
      </c>
      <c r="B257" s="157" t="s">
        <v>227</v>
      </c>
      <c r="C257" s="28"/>
      <c r="D257" s="28">
        <v>10</v>
      </c>
      <c r="E257" s="28"/>
      <c r="F257" s="35">
        <f>SUM(C257:E257)</f>
        <v>10</v>
      </c>
      <c r="G257" s="3"/>
    </row>
    <row r="258" spans="1:7" ht="19.5" thickBot="1" x14ac:dyDescent="0.35">
      <c r="A258" s="12"/>
      <c r="B258" s="10"/>
      <c r="C258" s="27"/>
      <c r="D258" s="27"/>
      <c r="E258" s="27"/>
      <c r="F258" s="34"/>
      <c r="G258" s="3"/>
    </row>
    <row r="259" spans="1:7" ht="19.5" thickBot="1" x14ac:dyDescent="0.35">
      <c r="A259" s="134"/>
      <c r="B259" s="135" t="s">
        <v>171</v>
      </c>
      <c r="C259" s="138"/>
      <c r="D259" s="138"/>
      <c r="E259" s="138"/>
      <c r="F259" s="139"/>
      <c r="G259" s="3"/>
    </row>
    <row r="260" spans="1:7" x14ac:dyDescent="0.3">
      <c r="A260" s="11">
        <v>1</v>
      </c>
      <c r="B260" s="46" t="s">
        <v>228</v>
      </c>
      <c r="C260" s="28"/>
      <c r="D260" s="28">
        <v>68</v>
      </c>
      <c r="E260" s="28"/>
      <c r="F260" s="35">
        <f t="shared" ref="F260:F265" si="14">SUM(C260:E260)</f>
        <v>68</v>
      </c>
      <c r="G260" s="3"/>
    </row>
    <row r="261" spans="1:7" x14ac:dyDescent="0.3">
      <c r="A261" s="19">
        <v>2</v>
      </c>
      <c r="B261" s="5" t="s">
        <v>229</v>
      </c>
      <c r="C261" s="26">
        <v>25</v>
      </c>
      <c r="D261" s="26">
        <v>70</v>
      </c>
      <c r="E261" s="26"/>
      <c r="F261" s="32">
        <f t="shared" si="14"/>
        <v>95</v>
      </c>
      <c r="G261" s="3"/>
    </row>
    <row r="262" spans="1:7" x14ac:dyDescent="0.3">
      <c r="A262" s="18">
        <v>3</v>
      </c>
      <c r="B262" s="5" t="s">
        <v>181</v>
      </c>
      <c r="C262" s="29">
        <v>160</v>
      </c>
      <c r="D262" s="29"/>
      <c r="E262" s="29"/>
      <c r="F262" s="32">
        <f t="shared" si="14"/>
        <v>160</v>
      </c>
      <c r="G262" s="3"/>
    </row>
    <row r="263" spans="1:7" x14ac:dyDescent="0.3">
      <c r="A263" s="18">
        <v>4</v>
      </c>
      <c r="B263" s="15" t="s">
        <v>230</v>
      </c>
      <c r="C263" s="29">
        <v>36</v>
      </c>
      <c r="D263" s="29"/>
      <c r="E263" s="29"/>
      <c r="F263" s="54">
        <f t="shared" si="14"/>
        <v>36</v>
      </c>
      <c r="G263" s="3"/>
    </row>
    <row r="264" spans="1:7" x14ac:dyDescent="0.3">
      <c r="A264" s="101">
        <v>5</v>
      </c>
      <c r="B264" s="99" t="s">
        <v>231</v>
      </c>
      <c r="C264" s="29">
        <v>10</v>
      </c>
      <c r="D264" s="26"/>
      <c r="E264" s="26"/>
      <c r="F264" s="100">
        <f t="shared" si="14"/>
        <v>10</v>
      </c>
      <c r="G264" s="3"/>
    </row>
    <row r="265" spans="1:7" x14ac:dyDescent="0.3">
      <c r="A265" s="19">
        <v>6</v>
      </c>
      <c r="B265" s="5" t="s">
        <v>415</v>
      </c>
      <c r="C265" s="26"/>
      <c r="D265" s="26">
        <v>30</v>
      </c>
      <c r="E265" s="26"/>
      <c r="F265" s="100">
        <f t="shared" si="14"/>
        <v>30</v>
      </c>
      <c r="G265" s="3"/>
    </row>
    <row r="266" spans="1:7" x14ac:dyDescent="0.3">
      <c r="A266" s="4"/>
      <c r="B266" s="6"/>
      <c r="C266" s="26"/>
      <c r="D266" s="26"/>
      <c r="E266" s="26"/>
      <c r="F266" s="32"/>
      <c r="G266" s="3"/>
    </row>
    <row r="267" spans="1:7" x14ac:dyDescent="0.3">
      <c r="A267" s="4"/>
      <c r="B267" s="6"/>
      <c r="C267" s="26"/>
      <c r="D267" s="26"/>
      <c r="E267" s="26"/>
      <c r="F267" s="32"/>
      <c r="G267" s="3"/>
    </row>
    <row r="268" spans="1:7" ht="19.5" thickBot="1" x14ac:dyDescent="0.35">
      <c r="A268" s="102"/>
      <c r="B268" s="103"/>
      <c r="C268" s="104"/>
      <c r="D268" s="104"/>
      <c r="E268" s="104"/>
      <c r="F268" s="105"/>
      <c r="G268" s="3"/>
    </row>
    <row r="269" spans="1:7" ht="19.5" thickBot="1" x14ac:dyDescent="0.35">
      <c r="A269" s="134"/>
      <c r="B269" s="135" t="s">
        <v>69</v>
      </c>
      <c r="C269" s="142"/>
      <c r="D269" s="142"/>
      <c r="E269" s="142"/>
      <c r="F269" s="139"/>
      <c r="G269" s="3"/>
    </row>
    <row r="270" spans="1:7" x14ac:dyDescent="0.3">
      <c r="A270" s="159">
        <v>1</v>
      </c>
      <c r="B270" s="158" t="s">
        <v>70</v>
      </c>
      <c r="C270" s="42">
        <v>105</v>
      </c>
      <c r="D270" s="42"/>
      <c r="E270" s="42"/>
      <c r="F270" s="53">
        <v>105</v>
      </c>
      <c r="G270" s="3"/>
    </row>
    <row r="271" spans="1:7" x14ac:dyDescent="0.3">
      <c r="A271" s="160"/>
      <c r="B271" s="55" t="s">
        <v>232</v>
      </c>
      <c r="C271" s="56"/>
      <c r="D271" s="56"/>
      <c r="E271" s="56"/>
      <c r="F271" s="161"/>
      <c r="G271" s="3"/>
    </row>
    <row r="272" spans="1:7" ht="19.5" thickBot="1" x14ac:dyDescent="0.35">
      <c r="A272" s="9"/>
      <c r="B272" s="41"/>
      <c r="C272" s="42"/>
      <c r="D272" s="42"/>
      <c r="E272" s="42"/>
      <c r="F272" s="53"/>
      <c r="G272" s="3"/>
    </row>
    <row r="273" spans="1:7" ht="19.5" thickBot="1" x14ac:dyDescent="0.35">
      <c r="A273" s="134"/>
      <c r="B273" s="135" t="s">
        <v>202</v>
      </c>
      <c r="C273" s="142"/>
      <c r="D273" s="142"/>
      <c r="E273" s="142"/>
      <c r="F273" s="139"/>
      <c r="G273" s="3"/>
    </row>
    <row r="274" spans="1:7" x14ac:dyDescent="0.3">
      <c r="A274" s="11">
        <v>1</v>
      </c>
      <c r="B274" s="46" t="s">
        <v>206</v>
      </c>
      <c r="C274" s="28"/>
      <c r="D274" s="28">
        <v>35</v>
      </c>
      <c r="E274" s="28"/>
      <c r="F274" s="35">
        <f>SUM(D274:E274)</f>
        <v>35</v>
      </c>
      <c r="G274" s="3"/>
    </row>
    <row r="275" spans="1:7" x14ac:dyDescent="0.3">
      <c r="A275" s="4">
        <v>2</v>
      </c>
      <c r="B275" s="6" t="s">
        <v>233</v>
      </c>
      <c r="C275" s="26"/>
      <c r="D275" s="26">
        <v>40</v>
      </c>
      <c r="E275" s="26"/>
      <c r="F275" s="32">
        <f>SUM(D275:E275)</f>
        <v>40</v>
      </c>
      <c r="G275" s="3"/>
    </row>
    <row r="276" spans="1:7" x14ac:dyDescent="0.3">
      <c r="A276" s="4">
        <v>3</v>
      </c>
      <c r="B276" s="6" t="s">
        <v>234</v>
      </c>
      <c r="C276" s="26"/>
      <c r="D276" s="26">
        <v>465</v>
      </c>
      <c r="E276" s="26"/>
      <c r="F276" s="32">
        <f>SUM(D276:E276)</f>
        <v>465</v>
      </c>
      <c r="G276" s="3"/>
    </row>
    <row r="277" spans="1:7" ht="19.5" thickBot="1" x14ac:dyDescent="0.35">
      <c r="A277" s="9"/>
      <c r="B277" s="41"/>
      <c r="C277" s="42"/>
      <c r="D277" s="42"/>
      <c r="E277" s="42"/>
      <c r="F277" s="53"/>
      <c r="G277" s="3"/>
    </row>
    <row r="278" spans="1:7" ht="19.5" thickBot="1" x14ac:dyDescent="0.35">
      <c r="A278" s="134"/>
      <c r="B278" s="135" t="s">
        <v>76</v>
      </c>
      <c r="C278" s="142"/>
      <c r="D278" s="138"/>
      <c r="E278" s="142"/>
      <c r="F278" s="139"/>
      <c r="G278" s="3"/>
    </row>
    <row r="279" spans="1:7" x14ac:dyDescent="0.3">
      <c r="A279" s="159">
        <v>1</v>
      </c>
      <c r="B279" s="158" t="s">
        <v>235</v>
      </c>
      <c r="C279" s="42"/>
      <c r="D279" s="28">
        <v>16</v>
      </c>
      <c r="E279" s="42"/>
      <c r="F279" s="35">
        <f>SUM(C279:E279)</f>
        <v>16</v>
      </c>
      <c r="G279" s="3"/>
    </row>
    <row r="280" spans="1:7" x14ac:dyDescent="0.3">
      <c r="A280" s="7"/>
      <c r="B280" s="14"/>
      <c r="C280" s="29"/>
      <c r="D280" s="200"/>
      <c r="E280" s="29"/>
      <c r="F280" s="33"/>
      <c r="G280" s="3"/>
    </row>
    <row r="281" spans="1:7" ht="19.5" thickBot="1" x14ac:dyDescent="0.35">
      <c r="A281" s="12"/>
      <c r="B281" s="17"/>
      <c r="C281" s="27"/>
      <c r="D281" s="27"/>
      <c r="E281" s="27"/>
      <c r="F281" s="34"/>
      <c r="G281" s="3"/>
    </row>
    <row r="282" spans="1:7" ht="19.5" thickBot="1" x14ac:dyDescent="0.35">
      <c r="A282" s="134"/>
      <c r="B282" s="135" t="s">
        <v>236</v>
      </c>
      <c r="C282" s="142"/>
      <c r="D282" s="142"/>
      <c r="E282" s="142"/>
      <c r="F282" s="139"/>
      <c r="G282" s="3"/>
    </row>
    <row r="283" spans="1:7" x14ac:dyDescent="0.3">
      <c r="A283" s="156">
        <v>1</v>
      </c>
      <c r="B283" s="157" t="s">
        <v>237</v>
      </c>
      <c r="C283" s="28">
        <v>135</v>
      </c>
      <c r="D283" s="28"/>
      <c r="E283" s="28"/>
      <c r="F283" s="35">
        <f>SUM(C283:E283)</f>
        <v>135</v>
      </c>
      <c r="G283" s="3"/>
    </row>
    <row r="284" spans="1:7" x14ac:dyDescent="0.3">
      <c r="A284" s="19">
        <v>2</v>
      </c>
      <c r="B284" s="5" t="s">
        <v>238</v>
      </c>
      <c r="C284" s="26">
        <v>95</v>
      </c>
      <c r="D284" s="26"/>
      <c r="E284" s="26"/>
      <c r="F284" s="32">
        <f>SUM(C284:E284)</f>
        <v>95</v>
      </c>
      <c r="G284" s="3"/>
    </row>
    <row r="285" spans="1:7" ht="19.5" thickBot="1" x14ac:dyDescent="0.35">
      <c r="A285" s="12"/>
      <c r="B285" s="10"/>
      <c r="C285" s="27"/>
      <c r="D285" s="27"/>
      <c r="E285" s="27"/>
      <c r="F285" s="34"/>
      <c r="G285" s="3"/>
    </row>
    <row r="286" spans="1:7" ht="19.5" thickBot="1" x14ac:dyDescent="0.35">
      <c r="A286" s="134"/>
      <c r="B286" s="135" t="s">
        <v>143</v>
      </c>
      <c r="C286" s="142"/>
      <c r="D286" s="142"/>
      <c r="E286" s="142"/>
      <c r="F286" s="139"/>
      <c r="G286" s="3"/>
    </row>
    <row r="287" spans="1:7" x14ac:dyDescent="0.3">
      <c r="A287" s="156">
        <v>1</v>
      </c>
      <c r="B287" s="157" t="s">
        <v>239</v>
      </c>
      <c r="C287" s="28"/>
      <c r="D287" s="28">
        <v>90</v>
      </c>
      <c r="E287" s="28"/>
      <c r="F287" s="35">
        <f>SUM(C287:E287)</f>
        <v>90</v>
      </c>
      <c r="G287" s="3"/>
    </row>
    <row r="288" spans="1:7" x14ac:dyDescent="0.3">
      <c r="A288" s="18">
        <v>2</v>
      </c>
      <c r="B288" s="15" t="s">
        <v>416</v>
      </c>
      <c r="C288" s="26">
        <v>145</v>
      </c>
      <c r="D288" s="29"/>
      <c r="E288" s="29"/>
      <c r="F288" s="32">
        <f>SUM(C288:E288)</f>
        <v>145</v>
      </c>
      <c r="G288" s="3"/>
    </row>
    <row r="289" spans="1:10" x14ac:dyDescent="0.3">
      <c r="A289" s="18">
        <v>3</v>
      </c>
      <c r="B289" s="15" t="s">
        <v>165</v>
      </c>
      <c r="C289" s="26">
        <v>70</v>
      </c>
      <c r="D289" s="29"/>
      <c r="E289" s="29"/>
      <c r="F289" s="32">
        <f t="shared" ref="F289:F290" si="15">SUM(C289:E289)</f>
        <v>70</v>
      </c>
      <c r="G289" s="3"/>
    </row>
    <row r="290" spans="1:10" x14ac:dyDescent="0.3">
      <c r="A290" s="18">
        <v>4</v>
      </c>
      <c r="B290" s="15" t="s">
        <v>417</v>
      </c>
      <c r="C290" s="29"/>
      <c r="D290" s="29">
        <v>60</v>
      </c>
      <c r="E290" s="29"/>
      <c r="F290" s="32">
        <f t="shared" si="15"/>
        <v>60</v>
      </c>
      <c r="G290" s="3"/>
    </row>
    <row r="291" spans="1:10" ht="19.5" thickBot="1" x14ac:dyDescent="0.35">
      <c r="A291" s="12"/>
      <c r="B291" s="10"/>
      <c r="C291" s="27"/>
      <c r="D291" s="27"/>
      <c r="E291" s="27"/>
      <c r="F291" s="34"/>
      <c r="G291" s="3"/>
    </row>
    <row r="292" spans="1:10" ht="19.5" thickBot="1" x14ac:dyDescent="0.35">
      <c r="A292" s="134"/>
      <c r="B292" s="135" t="s">
        <v>240</v>
      </c>
      <c r="C292" s="142"/>
      <c r="D292" s="142"/>
      <c r="E292" s="142"/>
      <c r="F292" s="139"/>
      <c r="G292" s="3"/>
    </row>
    <row r="293" spans="1:10" x14ac:dyDescent="0.3">
      <c r="A293" s="156">
        <v>1</v>
      </c>
      <c r="B293" s="157" t="s">
        <v>131</v>
      </c>
      <c r="C293" s="28">
        <v>60</v>
      </c>
      <c r="D293" s="42"/>
      <c r="E293" s="42"/>
      <c r="F293" s="35">
        <f>SUM(C293:E293)</f>
        <v>60</v>
      </c>
      <c r="G293" s="3"/>
    </row>
    <row r="294" spans="1:10" x14ac:dyDescent="0.3">
      <c r="A294" s="7">
        <v>2</v>
      </c>
      <c r="B294" s="14" t="s">
        <v>241</v>
      </c>
      <c r="C294" s="29"/>
      <c r="D294" s="29">
        <v>375</v>
      </c>
      <c r="E294" s="29"/>
      <c r="F294" s="32">
        <f>SUM(C294:E294)</f>
        <v>375</v>
      </c>
      <c r="G294" s="3"/>
    </row>
    <row r="295" spans="1:10" ht="19.5" thickBot="1" x14ac:dyDescent="0.35">
      <c r="A295" s="7"/>
      <c r="B295" s="14"/>
      <c r="C295" s="29"/>
      <c r="D295" s="29"/>
      <c r="E295" s="29"/>
      <c r="F295" s="33"/>
      <c r="G295" s="3"/>
    </row>
    <row r="296" spans="1:10" ht="19.5" thickBot="1" x14ac:dyDescent="0.35">
      <c r="A296" s="134"/>
      <c r="B296" s="135" t="s">
        <v>86</v>
      </c>
      <c r="C296" s="142"/>
      <c r="D296" s="142"/>
      <c r="E296" s="142"/>
      <c r="F296" s="139"/>
      <c r="G296" s="3"/>
    </row>
    <row r="297" spans="1:10" x14ac:dyDescent="0.3">
      <c r="A297" s="9">
        <v>1</v>
      </c>
      <c r="B297" s="41" t="s">
        <v>94</v>
      </c>
      <c r="C297" s="42"/>
      <c r="D297" s="42">
        <v>155</v>
      </c>
      <c r="E297" s="42"/>
      <c r="F297" s="35">
        <f t="shared" ref="F297:F302" si="16">SUM(C297:E297)</f>
        <v>155</v>
      </c>
      <c r="G297" s="3"/>
    </row>
    <row r="298" spans="1:10" x14ac:dyDescent="0.3">
      <c r="A298" s="19">
        <v>2</v>
      </c>
      <c r="B298" s="5" t="s">
        <v>117</v>
      </c>
      <c r="C298" s="29">
        <v>55</v>
      </c>
      <c r="D298" s="29"/>
      <c r="E298" s="29"/>
      <c r="F298" s="32">
        <f t="shared" si="16"/>
        <v>55</v>
      </c>
      <c r="G298" s="3"/>
    </row>
    <row r="299" spans="1:10" x14ac:dyDescent="0.3">
      <c r="A299" s="18">
        <v>3</v>
      </c>
      <c r="B299" s="15" t="s">
        <v>242</v>
      </c>
      <c r="C299" s="29"/>
      <c r="D299" s="26">
        <v>70</v>
      </c>
      <c r="E299" s="29"/>
      <c r="F299" s="32">
        <f t="shared" si="16"/>
        <v>70</v>
      </c>
      <c r="G299" s="3"/>
    </row>
    <row r="300" spans="1:10" x14ac:dyDescent="0.3">
      <c r="A300" s="18">
        <v>4</v>
      </c>
      <c r="B300" s="15" t="s">
        <v>93</v>
      </c>
      <c r="C300" s="29"/>
      <c r="D300" s="29">
        <v>20</v>
      </c>
      <c r="E300" s="29"/>
      <c r="F300" s="32">
        <f t="shared" si="16"/>
        <v>20</v>
      </c>
      <c r="G300" s="3"/>
    </row>
    <row r="301" spans="1:10" x14ac:dyDescent="0.3">
      <c r="A301" s="18">
        <v>5</v>
      </c>
      <c r="B301" s="15" t="s">
        <v>104</v>
      </c>
      <c r="C301" s="26">
        <v>185</v>
      </c>
      <c r="D301" s="29"/>
      <c r="E301" s="29"/>
      <c r="F301" s="32">
        <f t="shared" si="16"/>
        <v>185</v>
      </c>
      <c r="G301" s="3"/>
      <c r="J301" s="89"/>
    </row>
    <row r="302" spans="1:10" x14ac:dyDescent="0.3">
      <c r="A302" s="18">
        <v>6</v>
      </c>
      <c r="B302" s="15" t="s">
        <v>126</v>
      </c>
      <c r="C302" s="26">
        <v>40</v>
      </c>
      <c r="D302" s="29"/>
      <c r="E302" s="29"/>
      <c r="F302" s="32">
        <f t="shared" si="16"/>
        <v>40</v>
      </c>
      <c r="G302" s="3"/>
    </row>
    <row r="303" spans="1:10" ht="16.5" thickBot="1" x14ac:dyDescent="0.3">
      <c r="A303" s="12"/>
      <c r="B303" s="10"/>
      <c r="C303" s="27"/>
      <c r="D303" s="27"/>
      <c r="E303" s="27"/>
      <c r="F303" s="34"/>
      <c r="G303" s="3"/>
      <c r="H303" s="1"/>
    </row>
    <row r="304" spans="1:10" ht="19.5" thickBot="1" x14ac:dyDescent="0.35">
      <c r="A304" s="134"/>
      <c r="B304" s="135" t="s">
        <v>243</v>
      </c>
      <c r="C304" s="142"/>
      <c r="D304" s="142"/>
      <c r="E304" s="142"/>
      <c r="F304" s="139"/>
      <c r="G304" s="3"/>
    </row>
    <row r="305" spans="1:12" x14ac:dyDescent="0.3">
      <c r="A305" s="11">
        <v>1</v>
      </c>
      <c r="B305" s="46" t="s">
        <v>204</v>
      </c>
      <c r="C305" s="28"/>
      <c r="D305" s="28">
        <v>45</v>
      </c>
      <c r="E305" s="28"/>
      <c r="F305" s="35">
        <f>SUM(C305:E305)</f>
        <v>45</v>
      </c>
      <c r="G305" s="3"/>
    </row>
    <row r="306" spans="1:12" x14ac:dyDescent="0.3">
      <c r="A306" s="19">
        <v>2</v>
      </c>
      <c r="B306" s="5" t="s">
        <v>244</v>
      </c>
      <c r="C306" s="26">
        <v>3</v>
      </c>
      <c r="D306" s="26"/>
      <c r="E306" s="26"/>
      <c r="F306" s="32">
        <f>SUM(C306:E306)</f>
        <v>3</v>
      </c>
      <c r="G306" s="3"/>
    </row>
    <row r="307" spans="1:12" x14ac:dyDescent="0.3">
      <c r="A307" s="19">
        <v>3</v>
      </c>
      <c r="B307" s="5" t="s">
        <v>403</v>
      </c>
      <c r="C307" s="26">
        <v>40</v>
      </c>
      <c r="D307" s="26"/>
      <c r="E307" s="26"/>
      <c r="F307" s="32">
        <f>SUM(C307:E307)</f>
        <v>40</v>
      </c>
      <c r="G307" s="3"/>
    </row>
    <row r="308" spans="1:12" x14ac:dyDescent="0.3">
      <c r="A308" s="18">
        <v>4</v>
      </c>
      <c r="B308" s="15" t="s">
        <v>245</v>
      </c>
      <c r="C308" s="29"/>
      <c r="D308" s="26">
        <v>45</v>
      </c>
      <c r="E308" s="29"/>
      <c r="F308" s="32">
        <f>SUM(C308:E308)</f>
        <v>45</v>
      </c>
      <c r="G308" s="3"/>
    </row>
    <row r="309" spans="1:12" ht="19.5" thickBot="1" x14ac:dyDescent="0.35">
      <c r="A309" s="12"/>
      <c r="B309" s="10"/>
      <c r="C309" s="27"/>
      <c r="D309" s="27"/>
      <c r="E309" s="27"/>
      <c r="F309" s="34"/>
      <c r="G309" s="3"/>
    </row>
    <row r="310" spans="1:12" ht="19.5" thickBot="1" x14ac:dyDescent="0.35">
      <c r="A310" s="134"/>
      <c r="B310" s="135" t="s">
        <v>4</v>
      </c>
      <c r="C310" s="142"/>
      <c r="D310" s="142"/>
      <c r="E310" s="142"/>
      <c r="F310" s="139"/>
      <c r="G310" s="3"/>
      <c r="L310" s="25"/>
    </row>
    <row r="311" spans="1:12" x14ac:dyDescent="0.3">
      <c r="A311" s="156">
        <v>1</v>
      </c>
      <c r="B311" s="157" t="s">
        <v>246</v>
      </c>
      <c r="C311" s="28">
        <v>46</v>
      </c>
      <c r="D311" s="28">
        <v>23</v>
      </c>
      <c r="E311" s="28"/>
      <c r="F311" s="35">
        <f>SUM(C311:E311)</f>
        <v>69</v>
      </c>
      <c r="G311" s="3"/>
    </row>
    <row r="312" spans="1:12" x14ac:dyDescent="0.3">
      <c r="A312" s="19">
        <v>2</v>
      </c>
      <c r="B312" s="5" t="s">
        <v>247</v>
      </c>
      <c r="C312" s="26"/>
      <c r="D312" s="26">
        <v>135</v>
      </c>
      <c r="E312" s="26"/>
      <c r="F312" s="32">
        <f>SUM(C312:E312)</f>
        <v>135</v>
      </c>
      <c r="G312" s="3"/>
    </row>
    <row r="313" spans="1:12" x14ac:dyDescent="0.3">
      <c r="A313" s="19"/>
      <c r="B313" s="23" t="s">
        <v>248</v>
      </c>
      <c r="C313" s="26"/>
      <c r="E313" s="26"/>
      <c r="F313" s="32"/>
      <c r="G313" s="3"/>
    </row>
    <row r="314" spans="1:12" x14ac:dyDescent="0.3">
      <c r="A314" s="162">
        <v>3</v>
      </c>
      <c r="B314" s="24" t="s">
        <v>249</v>
      </c>
      <c r="C314" s="30"/>
      <c r="D314" s="26">
        <v>25</v>
      </c>
      <c r="E314" s="30"/>
      <c r="F314" s="32">
        <f>SUM(C314:E314)</f>
        <v>25</v>
      </c>
      <c r="G314" s="3"/>
    </row>
    <row r="315" spans="1:12" x14ac:dyDescent="0.3">
      <c r="A315" s="19">
        <v>4</v>
      </c>
      <c r="B315" s="24" t="s">
        <v>414</v>
      </c>
      <c r="C315" s="30"/>
      <c r="D315" s="30">
        <v>25</v>
      </c>
      <c r="E315" s="30"/>
      <c r="F315" s="32">
        <f t="shared" ref="F315:F319" si="17">SUM(C315:E315)</f>
        <v>25</v>
      </c>
    </row>
    <row r="316" spans="1:12" x14ac:dyDescent="0.3">
      <c r="A316" s="19">
        <v>5</v>
      </c>
      <c r="B316" s="24" t="s">
        <v>61</v>
      </c>
      <c r="C316" s="30"/>
      <c r="D316" s="26">
        <v>100</v>
      </c>
      <c r="E316" s="30"/>
      <c r="F316" s="32">
        <f t="shared" si="17"/>
        <v>100</v>
      </c>
      <c r="G316" s="3"/>
    </row>
    <row r="317" spans="1:12" x14ac:dyDescent="0.3">
      <c r="A317" s="162">
        <v>6</v>
      </c>
      <c r="B317" s="5" t="s">
        <v>52</v>
      </c>
      <c r="C317" s="26"/>
      <c r="D317" s="26">
        <v>125</v>
      </c>
      <c r="E317" s="26"/>
      <c r="F317" s="32">
        <f t="shared" si="17"/>
        <v>125</v>
      </c>
      <c r="G317" s="3"/>
    </row>
    <row r="318" spans="1:12" x14ac:dyDescent="0.3">
      <c r="A318" s="162">
        <v>7</v>
      </c>
      <c r="B318" s="5" t="s">
        <v>13</v>
      </c>
      <c r="C318" s="30"/>
      <c r="D318" s="26">
        <v>17</v>
      </c>
      <c r="E318" s="30"/>
      <c r="F318" s="32">
        <f t="shared" si="17"/>
        <v>17</v>
      </c>
      <c r="G318" s="3"/>
    </row>
    <row r="319" spans="1:12" x14ac:dyDescent="0.3">
      <c r="A319" s="162">
        <v>8</v>
      </c>
      <c r="B319" s="5" t="s">
        <v>64</v>
      </c>
      <c r="C319" s="25">
        <v>105</v>
      </c>
      <c r="D319" s="26"/>
      <c r="E319" s="30"/>
      <c r="F319" s="32">
        <f t="shared" si="17"/>
        <v>105</v>
      </c>
      <c r="G319" s="3"/>
    </row>
    <row r="320" spans="1:12" x14ac:dyDescent="0.3">
      <c r="A320" s="162">
        <v>9</v>
      </c>
      <c r="B320" s="5" t="s">
        <v>31</v>
      </c>
      <c r="C320" s="30"/>
      <c r="D320" s="26">
        <v>143</v>
      </c>
      <c r="E320" s="30"/>
      <c r="F320" s="32">
        <f>SUM(C320:E320)</f>
        <v>143</v>
      </c>
      <c r="G320" s="3"/>
    </row>
    <row r="321" spans="1:7" x14ac:dyDescent="0.3">
      <c r="A321" s="162">
        <v>10</v>
      </c>
      <c r="B321" s="5" t="s">
        <v>421</v>
      </c>
      <c r="C321" s="30"/>
      <c r="D321" s="26">
        <v>40</v>
      </c>
      <c r="E321" s="30"/>
      <c r="F321" s="32">
        <f>SUM(C321:E321)</f>
        <v>40</v>
      </c>
      <c r="G321" s="3"/>
    </row>
    <row r="322" spans="1:7" ht="19.5" thickBot="1" x14ac:dyDescent="0.35">
      <c r="A322" s="106"/>
      <c r="D322" s="25"/>
      <c r="F322" s="164"/>
      <c r="G322" s="3"/>
    </row>
    <row r="323" spans="1:7" ht="19.5" thickBot="1" x14ac:dyDescent="0.35">
      <c r="A323" s="20"/>
      <c r="B323" s="21" t="s">
        <v>250</v>
      </c>
      <c r="C323" s="133">
        <f>SUM(C256:C322)</f>
        <v>1315</v>
      </c>
      <c r="D323" s="133">
        <f>SUM(D256:D322)</f>
        <v>2227</v>
      </c>
      <c r="E323" s="133">
        <f>SUM(E257:E321)</f>
        <v>0</v>
      </c>
      <c r="F323" s="40">
        <f>SUM(F256:F322)</f>
        <v>3542</v>
      </c>
      <c r="G323" s="3"/>
    </row>
    <row r="324" spans="1:7" x14ac:dyDescent="0.3">
      <c r="A324" s="192"/>
      <c r="B324" s="193" t="s">
        <v>251</v>
      </c>
      <c r="C324" s="194" t="s">
        <v>252</v>
      </c>
      <c r="D324" s="195">
        <f>SUM(D260,D274:D276,D294,D297,D305)</f>
        <v>1183</v>
      </c>
      <c r="E324" s="195" t="s">
        <v>252</v>
      </c>
      <c r="F324" s="196">
        <f>SUM(C324:E324)</f>
        <v>1183</v>
      </c>
      <c r="G324" s="3"/>
    </row>
    <row r="325" spans="1:7" ht="19.5" thickBot="1" x14ac:dyDescent="0.35">
      <c r="A325" s="197"/>
      <c r="B325" s="103" t="s">
        <v>253</v>
      </c>
      <c r="C325" s="104">
        <f>SUM(C256:C322)</f>
        <v>1315</v>
      </c>
      <c r="D325" s="198">
        <f>SUM(D257,D261,D265,D279,D287,D290,D299,D300,D308,D311,D312,D314,D315,D316,D317,D318,D320,D321)</f>
        <v>1044</v>
      </c>
      <c r="E325" s="198" t="s">
        <v>252</v>
      </c>
      <c r="F325" s="199">
        <f>SUM(C325:E325)</f>
        <v>2359</v>
      </c>
      <c r="G325" s="3"/>
    </row>
    <row r="326" spans="1:7" x14ac:dyDescent="0.3">
      <c r="A326" s="3"/>
      <c r="B326" s="3"/>
      <c r="C326" s="25"/>
      <c r="D326" s="25"/>
      <c r="E326" s="25"/>
      <c r="F326" s="25"/>
      <c r="G326" s="3"/>
    </row>
    <row r="327" spans="1:7" x14ac:dyDescent="0.3">
      <c r="A327" s="3"/>
      <c r="B327" s="3"/>
      <c r="C327" s="25"/>
      <c r="D327" s="25"/>
      <c r="E327" s="25"/>
      <c r="F327" s="25"/>
      <c r="G327" s="3"/>
    </row>
    <row r="328" spans="1:7" ht="19.5" thickBot="1" x14ac:dyDescent="0.35">
      <c r="A328" s="3"/>
      <c r="B328" s="3"/>
      <c r="C328" s="25"/>
      <c r="D328" s="25"/>
      <c r="E328" s="25"/>
      <c r="F328" s="25"/>
      <c r="G328" s="3"/>
    </row>
    <row r="329" spans="1:7" ht="96.75" customHeight="1" thickBot="1" x14ac:dyDescent="0.35">
      <c r="A329" s="149"/>
      <c r="B329" s="153"/>
      <c r="C329" s="151"/>
      <c r="D329" s="151"/>
      <c r="E329" s="151"/>
      <c r="F329" s="154"/>
      <c r="G329" s="3"/>
    </row>
    <row r="330" spans="1:7" ht="19.5" thickBot="1" x14ac:dyDescent="0.35">
      <c r="A330" s="178"/>
      <c r="B330" s="179" t="s">
        <v>254</v>
      </c>
      <c r="C330" s="180"/>
      <c r="D330" s="180"/>
      <c r="E330" s="180"/>
      <c r="F330" s="181"/>
      <c r="G330" s="3"/>
    </row>
    <row r="331" spans="1:7" x14ac:dyDescent="0.3">
      <c r="A331" s="186"/>
      <c r="B331" s="187" t="s">
        <v>434</v>
      </c>
      <c r="C331" s="188" t="s">
        <v>0</v>
      </c>
      <c r="D331" s="188" t="s">
        <v>1</v>
      </c>
      <c r="E331" s="188" t="s">
        <v>2</v>
      </c>
      <c r="F331" s="189" t="s">
        <v>3</v>
      </c>
      <c r="G331" s="3"/>
    </row>
    <row r="332" spans="1:7" x14ac:dyDescent="0.3">
      <c r="A332" s="4"/>
      <c r="B332" s="59" t="s">
        <v>4</v>
      </c>
      <c r="C332" s="26"/>
      <c r="D332" s="26"/>
      <c r="E332" s="30"/>
      <c r="F332" s="32"/>
      <c r="G332" s="3"/>
    </row>
    <row r="333" spans="1:7" x14ac:dyDescent="0.3">
      <c r="A333" s="4"/>
      <c r="B333" s="168" t="s">
        <v>8</v>
      </c>
      <c r="C333" s="26"/>
      <c r="D333" s="30"/>
      <c r="E333" s="26">
        <v>47</v>
      </c>
      <c r="F333" s="32"/>
      <c r="G333" s="3"/>
    </row>
    <row r="334" spans="1:7" x14ac:dyDescent="0.3">
      <c r="A334" s="4"/>
      <c r="B334" s="172" t="s">
        <v>255</v>
      </c>
      <c r="C334" s="26"/>
      <c r="D334" s="30"/>
      <c r="E334" s="26"/>
      <c r="F334" s="32"/>
      <c r="G334" s="3"/>
    </row>
    <row r="335" spans="1:7" x14ac:dyDescent="0.3">
      <c r="A335" s="4"/>
      <c r="B335" s="6" t="s">
        <v>256</v>
      </c>
      <c r="C335" s="26"/>
      <c r="D335" s="30"/>
      <c r="E335" s="26">
        <v>1</v>
      </c>
      <c r="F335" s="32"/>
      <c r="G335" s="3"/>
    </row>
    <row r="336" spans="1:7" x14ac:dyDescent="0.3">
      <c r="A336" s="4"/>
      <c r="B336" s="6"/>
      <c r="C336" s="26"/>
      <c r="D336" s="30"/>
      <c r="E336" s="26"/>
      <c r="F336" s="32"/>
      <c r="G336" s="3"/>
    </row>
    <row r="337" spans="1:11" x14ac:dyDescent="0.3">
      <c r="A337" s="4"/>
      <c r="B337" s="173" t="s">
        <v>69</v>
      </c>
      <c r="C337" s="26"/>
      <c r="D337" s="30"/>
      <c r="E337" s="26"/>
      <c r="F337" s="32"/>
      <c r="G337" s="3"/>
    </row>
    <row r="338" spans="1:11" x14ac:dyDescent="0.3">
      <c r="A338" s="4"/>
      <c r="B338" s="6" t="s">
        <v>257</v>
      </c>
      <c r="C338" s="26"/>
      <c r="D338" s="30"/>
      <c r="E338" s="26">
        <v>1</v>
      </c>
      <c r="F338" s="32"/>
    </row>
    <row r="339" spans="1:11" x14ac:dyDescent="0.3">
      <c r="A339" s="4"/>
      <c r="B339" s="16" t="s">
        <v>258</v>
      </c>
      <c r="C339" s="26"/>
      <c r="D339" s="30"/>
      <c r="E339" s="26"/>
      <c r="F339" s="32"/>
    </row>
    <row r="340" spans="1:11" x14ac:dyDescent="0.3">
      <c r="A340" s="4"/>
      <c r="B340" s="6" t="s">
        <v>259</v>
      </c>
      <c r="C340" s="26"/>
      <c r="D340" s="30"/>
      <c r="E340" s="26">
        <v>1</v>
      </c>
      <c r="F340" s="32"/>
    </row>
    <row r="341" spans="1:11" x14ac:dyDescent="0.3">
      <c r="A341" s="4"/>
      <c r="B341" s="16" t="s">
        <v>260</v>
      </c>
      <c r="C341" s="26"/>
      <c r="D341" s="30"/>
      <c r="E341" s="26"/>
      <c r="F341" s="32"/>
      <c r="K341" s="3"/>
    </row>
    <row r="342" spans="1:11" x14ac:dyDescent="0.3">
      <c r="A342" s="163"/>
      <c r="B342" s="22" t="s">
        <v>261</v>
      </c>
      <c r="C342" s="30"/>
      <c r="D342" s="30"/>
      <c r="E342" s="30"/>
      <c r="F342" s="165"/>
    </row>
    <row r="343" spans="1:11" x14ac:dyDescent="0.3">
      <c r="A343" s="163"/>
      <c r="B343" s="88" t="s">
        <v>255</v>
      </c>
      <c r="C343" s="30"/>
      <c r="D343" s="30"/>
      <c r="E343" s="30">
        <v>25</v>
      </c>
      <c r="F343" s="165"/>
    </row>
    <row r="344" spans="1:11" ht="19.5" thickBot="1" x14ac:dyDescent="0.35">
      <c r="A344" s="174"/>
      <c r="B344" s="175"/>
      <c r="C344" s="29"/>
      <c r="D344" s="29"/>
      <c r="E344" s="29"/>
      <c r="F344" s="176"/>
    </row>
    <row r="345" spans="1:11" ht="19.5" thickBot="1" x14ac:dyDescent="0.35">
      <c r="A345" s="191"/>
      <c r="B345" s="135" t="s">
        <v>433</v>
      </c>
      <c r="C345" s="135"/>
      <c r="D345" s="135"/>
      <c r="E345" s="138">
        <f>SUM(E332:E344)</f>
        <v>75</v>
      </c>
      <c r="F345" s="139">
        <f>SUM(C345:E345)</f>
        <v>75</v>
      </c>
    </row>
    <row r="346" spans="1:11" x14ac:dyDescent="0.3">
      <c r="A346" s="201"/>
      <c r="B346" s="201"/>
      <c r="C346" s="201"/>
      <c r="D346" s="201"/>
      <c r="E346" s="202"/>
      <c r="F346" s="202"/>
    </row>
    <row r="347" spans="1:11" x14ac:dyDescent="0.3">
      <c r="A347" s="201"/>
      <c r="B347" s="201"/>
      <c r="C347" s="201"/>
      <c r="D347" s="201"/>
      <c r="E347" s="202"/>
      <c r="F347" s="202"/>
    </row>
    <row r="348" spans="1:11" ht="19.5" thickBot="1" x14ac:dyDescent="0.35">
      <c r="A348" s="50"/>
      <c r="B348" s="50"/>
      <c r="C348" s="50"/>
      <c r="D348" s="50"/>
      <c r="E348" s="51"/>
      <c r="F348" s="51"/>
    </row>
    <row r="349" spans="1:11" ht="96.75" customHeight="1" thickBot="1" x14ac:dyDescent="0.35">
      <c r="A349" s="149"/>
      <c r="B349" s="153"/>
      <c r="C349" s="151"/>
      <c r="D349" s="151"/>
      <c r="E349" s="151"/>
      <c r="F349" s="154"/>
      <c r="G349" s="3"/>
    </row>
    <row r="350" spans="1:11" ht="19.5" thickBot="1" x14ac:dyDescent="0.35">
      <c r="A350" s="178"/>
      <c r="B350" s="179" t="s">
        <v>254</v>
      </c>
      <c r="C350" s="180"/>
      <c r="D350" s="180"/>
      <c r="E350" s="180"/>
      <c r="F350" s="181"/>
      <c r="G350" s="3"/>
    </row>
    <row r="351" spans="1:11" x14ac:dyDescent="0.3">
      <c r="A351" s="182"/>
      <c r="B351" s="183" t="s">
        <v>435</v>
      </c>
      <c r="C351" s="184" t="s">
        <v>0</v>
      </c>
      <c r="D351" s="184" t="s">
        <v>1</v>
      </c>
      <c r="E351" s="184" t="s">
        <v>2</v>
      </c>
      <c r="F351" s="185" t="s">
        <v>3</v>
      </c>
    </row>
    <row r="352" spans="1:11" x14ac:dyDescent="0.3">
      <c r="A352" s="163"/>
      <c r="B352" s="22" t="s">
        <v>170</v>
      </c>
      <c r="C352" s="30"/>
      <c r="D352" s="30"/>
      <c r="E352" s="30"/>
      <c r="F352" s="165"/>
    </row>
    <row r="353" spans="1:6" x14ac:dyDescent="0.3">
      <c r="A353" s="166"/>
      <c r="B353" s="44" t="s">
        <v>4</v>
      </c>
      <c r="C353" s="30"/>
      <c r="D353" s="30"/>
      <c r="E353" s="30"/>
      <c r="F353" s="165"/>
    </row>
    <row r="354" spans="1:6" x14ac:dyDescent="0.3">
      <c r="A354" s="163"/>
      <c r="B354" s="22" t="s">
        <v>262</v>
      </c>
      <c r="C354" s="26">
        <v>95</v>
      </c>
      <c r="D354" s="26"/>
      <c r="E354" s="26"/>
      <c r="F354" s="147"/>
    </row>
    <row r="355" spans="1:6" x14ac:dyDescent="0.3">
      <c r="A355" s="163"/>
      <c r="B355" s="22" t="s">
        <v>431</v>
      </c>
      <c r="C355" s="26">
        <v>120</v>
      </c>
      <c r="D355" s="26"/>
      <c r="E355" s="26"/>
      <c r="F355" s="147"/>
    </row>
    <row r="356" spans="1:6" x14ac:dyDescent="0.3">
      <c r="A356" s="167"/>
      <c r="B356" s="26"/>
      <c r="C356" s="26"/>
      <c r="D356" s="26"/>
      <c r="E356" s="26"/>
      <c r="F356" s="147"/>
    </row>
    <row r="357" spans="1:6" x14ac:dyDescent="0.3">
      <c r="A357" s="163"/>
      <c r="B357" s="43" t="s">
        <v>171</v>
      </c>
      <c r="C357" s="30"/>
      <c r="D357" s="26"/>
      <c r="E357" s="26"/>
      <c r="F357" s="147"/>
    </row>
    <row r="358" spans="1:6" x14ac:dyDescent="0.3">
      <c r="A358" s="163"/>
      <c r="B358" s="22" t="s">
        <v>179</v>
      </c>
      <c r="C358" s="26">
        <v>900</v>
      </c>
      <c r="D358" s="26"/>
      <c r="E358" s="26"/>
      <c r="F358" s="147"/>
    </row>
    <row r="359" spans="1:6" x14ac:dyDescent="0.3">
      <c r="A359" s="163"/>
      <c r="B359" s="22"/>
      <c r="C359" s="26"/>
      <c r="D359" s="26"/>
      <c r="E359" s="26"/>
      <c r="F359" s="147"/>
    </row>
    <row r="360" spans="1:6" x14ac:dyDescent="0.3">
      <c r="A360" s="163"/>
      <c r="B360" s="43" t="s">
        <v>86</v>
      </c>
      <c r="C360" s="26"/>
      <c r="D360" s="26"/>
      <c r="E360" s="26"/>
      <c r="F360" s="147"/>
    </row>
    <row r="361" spans="1:6" x14ac:dyDescent="0.3">
      <c r="A361" s="163"/>
      <c r="B361" s="22" t="s">
        <v>423</v>
      </c>
      <c r="C361" s="26">
        <v>105</v>
      </c>
      <c r="D361" s="26"/>
      <c r="E361" s="26"/>
      <c r="F361" s="147"/>
    </row>
    <row r="362" spans="1:6" x14ac:dyDescent="0.3">
      <c r="A362" s="163"/>
      <c r="B362" s="22" t="s">
        <v>424</v>
      </c>
      <c r="C362" s="26">
        <v>10</v>
      </c>
      <c r="D362" s="26"/>
      <c r="E362" s="26"/>
      <c r="F362" s="147"/>
    </row>
    <row r="363" spans="1:6" x14ac:dyDescent="0.3">
      <c r="A363" s="163"/>
      <c r="B363" s="22"/>
      <c r="C363" s="26"/>
      <c r="D363" s="26"/>
      <c r="E363" s="26"/>
      <c r="F363" s="147"/>
    </row>
    <row r="364" spans="1:6" x14ac:dyDescent="0.3">
      <c r="A364" s="163"/>
      <c r="B364" s="43" t="s">
        <v>76</v>
      </c>
      <c r="C364" s="26"/>
      <c r="D364" s="26"/>
      <c r="E364" s="26"/>
      <c r="F364" s="147"/>
    </row>
    <row r="365" spans="1:6" x14ac:dyDescent="0.3">
      <c r="A365" s="163"/>
      <c r="B365" s="22" t="s">
        <v>79</v>
      </c>
      <c r="C365" s="26">
        <v>390</v>
      </c>
      <c r="D365" s="26"/>
      <c r="E365" s="26"/>
      <c r="F365" s="147"/>
    </row>
    <row r="366" spans="1:6" x14ac:dyDescent="0.3">
      <c r="A366" s="163"/>
      <c r="B366" s="22" t="s">
        <v>425</v>
      </c>
      <c r="C366" s="26">
        <v>60</v>
      </c>
      <c r="D366" s="26"/>
      <c r="E366" s="26"/>
      <c r="F366" s="147"/>
    </row>
    <row r="367" spans="1:6" x14ac:dyDescent="0.3">
      <c r="A367" s="163"/>
      <c r="B367" s="22" t="s">
        <v>426</v>
      </c>
      <c r="C367" s="26">
        <v>120</v>
      </c>
      <c r="D367" s="26"/>
      <c r="E367" s="26"/>
      <c r="F367" s="147"/>
    </row>
    <row r="368" spans="1:6" x14ac:dyDescent="0.3">
      <c r="A368" s="163"/>
      <c r="B368" s="22"/>
      <c r="C368" s="26"/>
      <c r="D368" s="26"/>
      <c r="E368" s="26"/>
      <c r="F368" s="147"/>
    </row>
    <row r="369" spans="1:10" x14ac:dyDescent="0.3">
      <c r="A369" s="163"/>
      <c r="B369" s="43" t="s">
        <v>243</v>
      </c>
      <c r="C369" s="26"/>
      <c r="D369" s="26"/>
      <c r="E369" s="26"/>
      <c r="F369" s="147"/>
    </row>
    <row r="370" spans="1:10" x14ac:dyDescent="0.3">
      <c r="A370" s="163"/>
      <c r="B370" s="22" t="s">
        <v>405</v>
      </c>
      <c r="C370" s="26">
        <v>545</v>
      </c>
      <c r="D370" s="26"/>
      <c r="E370" s="26"/>
      <c r="F370" s="147"/>
    </row>
    <row r="371" spans="1:10" x14ac:dyDescent="0.3">
      <c r="A371" s="163"/>
      <c r="B371" s="22" t="s">
        <v>422</v>
      </c>
      <c r="C371" s="26">
        <v>298</v>
      </c>
      <c r="D371" s="26"/>
      <c r="E371" s="26"/>
      <c r="F371" s="147"/>
    </row>
    <row r="372" spans="1:10" x14ac:dyDescent="0.3">
      <c r="A372" s="163"/>
      <c r="B372" s="22" t="s">
        <v>428</v>
      </c>
      <c r="C372" s="26">
        <v>1500</v>
      </c>
      <c r="D372" s="26"/>
      <c r="E372" s="26"/>
      <c r="F372" s="147"/>
    </row>
    <row r="373" spans="1:10" x14ac:dyDescent="0.3">
      <c r="A373" s="163"/>
      <c r="B373" s="22" t="s">
        <v>429</v>
      </c>
      <c r="C373" s="26">
        <v>765</v>
      </c>
      <c r="D373" s="26"/>
      <c r="E373" s="26"/>
      <c r="F373" s="147"/>
    </row>
    <row r="374" spans="1:10" x14ac:dyDescent="0.3">
      <c r="A374" s="163"/>
      <c r="B374" s="22" t="s">
        <v>430</v>
      </c>
      <c r="C374" s="26">
        <v>2150</v>
      </c>
      <c r="D374" s="26"/>
      <c r="E374" s="26"/>
      <c r="F374" s="147"/>
    </row>
    <row r="375" spans="1:10" x14ac:dyDescent="0.3">
      <c r="A375" s="163"/>
      <c r="B375" s="22"/>
      <c r="C375" s="26"/>
      <c r="D375" s="26"/>
      <c r="E375" s="26"/>
      <c r="F375" s="147"/>
    </row>
    <row r="376" spans="1:10" x14ac:dyDescent="0.3">
      <c r="A376" s="163"/>
      <c r="B376" s="2" t="s">
        <v>406</v>
      </c>
      <c r="C376" s="26"/>
      <c r="D376" s="26"/>
      <c r="E376" s="26"/>
      <c r="F376" s="147"/>
      <c r="J376" s="1" t="s">
        <v>170</v>
      </c>
    </row>
    <row r="377" spans="1:10" x14ac:dyDescent="0.3">
      <c r="A377" s="163"/>
      <c r="B377" s="22" t="s">
        <v>407</v>
      </c>
      <c r="C377" s="26"/>
      <c r="D377" s="26"/>
      <c r="E377" s="26">
        <v>384</v>
      </c>
      <c r="F377" s="147"/>
    </row>
    <row r="378" spans="1:10" x14ac:dyDescent="0.3">
      <c r="A378" s="163"/>
      <c r="B378" s="88" t="s">
        <v>408</v>
      </c>
      <c r="C378" s="26"/>
      <c r="D378" s="26"/>
      <c r="E378" s="26"/>
      <c r="F378" s="147"/>
    </row>
    <row r="379" spans="1:10" x14ac:dyDescent="0.3">
      <c r="A379" s="163"/>
      <c r="B379" s="88" t="s">
        <v>409</v>
      </c>
      <c r="C379" s="26"/>
      <c r="D379" s="26"/>
      <c r="E379" s="26"/>
      <c r="F379" s="147"/>
    </row>
    <row r="380" spans="1:10" ht="19.5" thickBot="1" x14ac:dyDescent="0.35">
      <c r="A380" s="174"/>
      <c r="B380" s="177"/>
      <c r="C380" s="29"/>
      <c r="D380" s="29"/>
      <c r="E380" s="29"/>
      <c r="F380" s="176"/>
    </row>
    <row r="381" spans="1:10" ht="19.5" thickBot="1" x14ac:dyDescent="0.35">
      <c r="A381" s="190"/>
      <c r="B381" s="135" t="s">
        <v>432</v>
      </c>
      <c r="C381" s="138">
        <f>SUM(C353:C380)</f>
        <v>7058</v>
      </c>
      <c r="D381" s="138"/>
      <c r="E381" s="138">
        <f>SUM(E353:E380)</f>
        <v>384</v>
      </c>
      <c r="F381" s="139">
        <f>SUM(C381:E381)</f>
        <v>7442</v>
      </c>
    </row>
  </sheetData>
  <phoneticPr fontId="3" type="noConversion"/>
  <printOptions horizontalCentered="1"/>
  <pageMargins left="0.94488188976377963" right="0.74803149606299213" top="0.78740157480314965" bottom="0.78740157480314965" header="0.51181102362204722" footer="0.51181102362204722"/>
  <pageSetup paperSize="9" scale="59" fitToHeight="10" orientation="portrait" r:id="rId1"/>
  <headerFooter alignWithMargins="0">
    <oddHeader>&amp;C&amp;"Times New Roman,Vet"Bijlage 2: Staat van uit te voeren werkzaamheden Schonen Watergangen</oddHeader>
    <oddFooter>Pagina &amp;P van &amp;N</oddFooter>
  </headerFooter>
  <rowBreaks count="3" manualBreakCount="3">
    <brk id="71" max="16383" man="1"/>
    <brk id="189" max="6" man="1"/>
    <brk id="252" max="16383" man="1"/>
  </rowBreaks>
  <ignoredErrors>
    <ignoredError sqref="E323" formula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zoomScaleNormal="100" zoomScaleSheetLayoutView="100" workbookViewId="0">
      <selection activeCell="K10" sqref="K10"/>
    </sheetView>
  </sheetViews>
  <sheetFormatPr defaultRowHeight="15.75" x14ac:dyDescent="0.25"/>
  <cols>
    <col min="1" max="16384" width="9" style="1"/>
  </cols>
  <sheetData>
    <row r="1" spans="1:7" x14ac:dyDescent="0.25">
      <c r="A1" s="2" t="s">
        <v>263</v>
      </c>
      <c r="B1" s="2"/>
      <c r="C1" s="2"/>
      <c r="D1" s="2"/>
      <c r="E1" s="2"/>
      <c r="F1" s="2"/>
      <c r="G1" s="2"/>
    </row>
    <row r="3" spans="1:7" x14ac:dyDescent="0.25">
      <c r="A3" s="1" t="s">
        <v>4</v>
      </c>
    </row>
    <row r="4" spans="1:7" x14ac:dyDescent="0.25">
      <c r="A4" s="1" t="s">
        <v>8</v>
      </c>
      <c r="C4" s="1" t="s">
        <v>264</v>
      </c>
      <c r="D4" s="1">
        <v>34</v>
      </c>
      <c r="F4" s="1" t="s">
        <v>264</v>
      </c>
      <c r="G4" s="1">
        <v>141</v>
      </c>
    </row>
    <row r="5" spans="1:7" x14ac:dyDescent="0.25">
      <c r="C5" s="1" t="s">
        <v>264</v>
      </c>
      <c r="D5" s="1">
        <v>36</v>
      </c>
      <c r="E5" s="1" t="s">
        <v>265</v>
      </c>
      <c r="F5" s="1" t="s">
        <v>264</v>
      </c>
      <c r="G5" s="1">
        <v>163</v>
      </c>
    </row>
    <row r="6" spans="1:7" x14ac:dyDescent="0.25">
      <c r="C6" s="1" t="s">
        <v>264</v>
      </c>
      <c r="D6" s="1">
        <v>38</v>
      </c>
      <c r="F6" s="1" t="s">
        <v>264</v>
      </c>
      <c r="G6" s="1">
        <v>167</v>
      </c>
    </row>
    <row r="7" spans="1:7" x14ac:dyDescent="0.25">
      <c r="C7" s="1" t="s">
        <v>264</v>
      </c>
      <c r="D7" s="1">
        <v>38</v>
      </c>
      <c r="F7" s="1" t="s">
        <v>264</v>
      </c>
      <c r="G7" s="1">
        <v>177</v>
      </c>
    </row>
    <row r="8" spans="1:7" x14ac:dyDescent="0.25">
      <c r="C8" s="1" t="s">
        <v>264</v>
      </c>
      <c r="D8" s="1">
        <v>55</v>
      </c>
      <c r="F8" s="1" t="s">
        <v>264</v>
      </c>
      <c r="G8" s="1">
        <v>181</v>
      </c>
    </row>
    <row r="9" spans="1:7" x14ac:dyDescent="0.25">
      <c r="C9" s="1" t="s">
        <v>264</v>
      </c>
      <c r="D9" s="1">
        <v>67</v>
      </c>
      <c r="F9" s="1" t="s">
        <v>264</v>
      </c>
      <c r="G9" s="1">
        <v>128</v>
      </c>
    </row>
    <row r="10" spans="1:7" x14ac:dyDescent="0.25">
      <c r="C10" s="1" t="s">
        <v>264</v>
      </c>
      <c r="D10" s="1">
        <v>44</v>
      </c>
      <c r="F10" s="1" t="s">
        <v>264</v>
      </c>
      <c r="G10" s="1">
        <v>187</v>
      </c>
    </row>
    <row r="11" spans="1:7" x14ac:dyDescent="0.25">
      <c r="C11" s="1" t="s">
        <v>264</v>
      </c>
      <c r="D11" s="1">
        <v>46</v>
      </c>
      <c r="F11" s="1" t="s">
        <v>264</v>
      </c>
      <c r="G11" s="1">
        <v>130</v>
      </c>
    </row>
    <row r="12" spans="1:7" x14ac:dyDescent="0.25">
      <c r="C12" s="1" t="s">
        <v>264</v>
      </c>
      <c r="D12" s="1">
        <v>48</v>
      </c>
      <c r="F12" s="1" t="s">
        <v>264</v>
      </c>
      <c r="G12" s="1">
        <v>189</v>
      </c>
    </row>
    <row r="13" spans="1:7" x14ac:dyDescent="0.25">
      <c r="C13" s="1" t="s">
        <v>264</v>
      </c>
      <c r="D13" s="1">
        <v>50</v>
      </c>
      <c r="F13" s="1" t="s">
        <v>264</v>
      </c>
      <c r="G13" s="1">
        <v>197</v>
      </c>
    </row>
    <row r="14" spans="1:7" x14ac:dyDescent="0.25">
      <c r="C14" s="1" t="s">
        <v>264</v>
      </c>
      <c r="D14" s="1">
        <v>52</v>
      </c>
      <c r="F14" s="1" t="s">
        <v>264</v>
      </c>
      <c r="G14" s="1">
        <v>201</v>
      </c>
    </row>
    <row r="15" spans="1:7" x14ac:dyDescent="0.25">
      <c r="C15" s="1" t="s">
        <v>264</v>
      </c>
      <c r="D15" s="1">
        <v>56</v>
      </c>
      <c r="F15" s="1" t="s">
        <v>264</v>
      </c>
      <c r="G15" s="1">
        <v>146</v>
      </c>
    </row>
    <row r="16" spans="1:7" x14ac:dyDescent="0.25">
      <c r="C16" s="1" t="s">
        <v>264</v>
      </c>
      <c r="D16" s="1">
        <v>97</v>
      </c>
      <c r="F16" s="1" t="s">
        <v>264</v>
      </c>
      <c r="G16" s="1">
        <v>150</v>
      </c>
    </row>
    <row r="17" spans="1:7" x14ac:dyDescent="0.25">
      <c r="C17" s="1" t="s">
        <v>264</v>
      </c>
      <c r="D17" s="1">
        <v>62</v>
      </c>
      <c r="F17" s="1" t="s">
        <v>264</v>
      </c>
      <c r="G17" s="1">
        <v>209</v>
      </c>
    </row>
    <row r="18" spans="1:7" x14ac:dyDescent="0.25">
      <c r="C18" s="1" t="s">
        <v>264</v>
      </c>
      <c r="D18" s="1">
        <v>105</v>
      </c>
      <c r="F18" s="1" t="s">
        <v>264</v>
      </c>
      <c r="G18" s="1">
        <v>170</v>
      </c>
    </row>
    <row r="19" spans="1:7" x14ac:dyDescent="0.25">
      <c r="C19" s="1" t="s">
        <v>264</v>
      </c>
      <c r="D19" s="1">
        <v>109</v>
      </c>
      <c r="F19" s="1" t="s">
        <v>264</v>
      </c>
      <c r="G19" s="1">
        <v>229</v>
      </c>
    </row>
    <row r="20" spans="1:7" x14ac:dyDescent="0.25">
      <c r="C20" s="1" t="s">
        <v>264</v>
      </c>
      <c r="D20" s="1">
        <v>111</v>
      </c>
      <c r="F20" s="1" t="s">
        <v>264</v>
      </c>
      <c r="G20" s="1">
        <v>174</v>
      </c>
    </row>
    <row r="21" spans="1:7" x14ac:dyDescent="0.25">
      <c r="C21" s="1" t="s">
        <v>264</v>
      </c>
      <c r="D21" s="1">
        <v>115</v>
      </c>
      <c r="F21" s="1" t="s">
        <v>264</v>
      </c>
      <c r="G21" s="1">
        <v>176</v>
      </c>
    </row>
    <row r="22" spans="1:7" x14ac:dyDescent="0.25">
      <c r="C22" s="1" t="s">
        <v>264</v>
      </c>
      <c r="D22" s="1">
        <v>68</v>
      </c>
      <c r="E22" s="1" t="s">
        <v>266</v>
      </c>
      <c r="F22" s="1" t="s">
        <v>264</v>
      </c>
      <c r="G22" s="1">
        <v>241</v>
      </c>
    </row>
    <row r="23" spans="1:7" x14ac:dyDescent="0.25">
      <c r="C23" s="1" t="s">
        <v>264</v>
      </c>
      <c r="D23" s="1">
        <v>68</v>
      </c>
      <c r="E23" s="1" t="s">
        <v>266</v>
      </c>
      <c r="F23" s="1" t="s">
        <v>264</v>
      </c>
      <c r="G23" s="1">
        <v>188</v>
      </c>
    </row>
    <row r="24" spans="1:7" x14ac:dyDescent="0.25">
      <c r="C24" s="1" t="s">
        <v>264</v>
      </c>
      <c r="D24" s="1">
        <v>121</v>
      </c>
      <c r="F24" s="1" t="s">
        <v>264</v>
      </c>
      <c r="G24" s="1">
        <v>190</v>
      </c>
    </row>
    <row r="25" spans="1:7" x14ac:dyDescent="0.25">
      <c r="C25" s="1" t="s">
        <v>264</v>
      </c>
      <c r="D25" s="1">
        <v>123</v>
      </c>
      <c r="F25" s="1" t="s">
        <v>264</v>
      </c>
      <c r="G25" s="1">
        <v>192</v>
      </c>
    </row>
    <row r="26" spans="1:7" x14ac:dyDescent="0.25">
      <c r="C26" s="1" t="s">
        <v>264</v>
      </c>
      <c r="D26" s="1">
        <v>139</v>
      </c>
      <c r="F26" s="1" t="s">
        <v>264</v>
      </c>
      <c r="G26" s="1">
        <v>208</v>
      </c>
    </row>
    <row r="27" spans="1:7" x14ac:dyDescent="0.25">
      <c r="C27" s="1" t="s">
        <v>264</v>
      </c>
      <c r="D27" s="1">
        <v>84</v>
      </c>
    </row>
    <row r="29" spans="1:7" x14ac:dyDescent="0.25">
      <c r="A29" s="1" t="s">
        <v>256</v>
      </c>
      <c r="C29" s="1" t="s">
        <v>267</v>
      </c>
    </row>
    <row r="31" spans="1:7" x14ac:dyDescent="0.25">
      <c r="A31" s="1" t="s">
        <v>69</v>
      </c>
    </row>
    <row r="32" spans="1:7" x14ac:dyDescent="0.25">
      <c r="A32" s="1" t="s">
        <v>257</v>
      </c>
      <c r="C32" s="1" t="s">
        <v>268</v>
      </c>
    </row>
    <row r="34" spans="1:3" x14ac:dyDescent="0.25">
      <c r="A34" s="1" t="s">
        <v>269</v>
      </c>
      <c r="C34" s="1" t="s">
        <v>270</v>
      </c>
    </row>
    <row r="36" spans="1:3" x14ac:dyDescent="0.25">
      <c r="A36" s="1" t="s">
        <v>74</v>
      </c>
      <c r="C36" s="1" t="s">
        <v>271</v>
      </c>
    </row>
  </sheetData>
  <phoneticPr fontId="3" type="noConversion"/>
  <pageMargins left="0.75" right="0.75" top="1" bottom="1" header="0.5" footer="0.5"/>
  <pageSetup paperSize="9" scale="11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5C80B-0108-42A3-8439-038EAB8BFD09}">
  <dimension ref="A1:D135"/>
  <sheetViews>
    <sheetView topLeftCell="A45" workbookViewId="0">
      <selection activeCell="K21" sqref="K21"/>
    </sheetView>
  </sheetViews>
  <sheetFormatPr defaultRowHeight="15.75" x14ac:dyDescent="0.25"/>
  <cols>
    <col min="1" max="1" width="2.625" customWidth="1"/>
    <col min="2" max="2" width="19.125" bestFit="1" customWidth="1"/>
    <col min="3" max="3" width="4.625" customWidth="1"/>
    <col min="4" max="4" width="40.875" bestFit="1" customWidth="1"/>
  </cols>
  <sheetData>
    <row r="1" spans="1:4" ht="16.5" thickBot="1" x14ac:dyDescent="0.3">
      <c r="B1" s="78" t="s">
        <v>272</v>
      </c>
      <c r="C1" s="131"/>
      <c r="D1" s="132"/>
    </row>
    <row r="2" spans="1:4" ht="16.5" thickBot="1" x14ac:dyDescent="0.3"/>
    <row r="3" spans="1:4" ht="16.5" thickBot="1" x14ac:dyDescent="0.3">
      <c r="B3" s="78" t="s">
        <v>128</v>
      </c>
      <c r="C3" s="79"/>
      <c r="D3" s="80"/>
    </row>
    <row r="4" spans="1:4" x14ac:dyDescent="0.25">
      <c r="A4" s="1">
        <v>1</v>
      </c>
      <c r="B4" s="106" t="s">
        <v>386</v>
      </c>
      <c r="D4" s="107" t="s">
        <v>387</v>
      </c>
    </row>
    <row r="5" spans="1:4" x14ac:dyDescent="0.25">
      <c r="A5" s="1">
        <v>2</v>
      </c>
      <c r="B5" s="108"/>
      <c r="D5" s="107" t="s">
        <v>388</v>
      </c>
    </row>
    <row r="6" spans="1:4" x14ac:dyDescent="0.25">
      <c r="A6" s="1">
        <v>3</v>
      </c>
      <c r="B6" s="108"/>
      <c r="D6" s="107" t="s">
        <v>390</v>
      </c>
    </row>
    <row r="7" spans="1:4" x14ac:dyDescent="0.25">
      <c r="A7" s="1">
        <v>4</v>
      </c>
      <c r="B7" s="108"/>
      <c r="D7" s="107" t="s">
        <v>391</v>
      </c>
    </row>
    <row r="8" spans="1:4" x14ac:dyDescent="0.25">
      <c r="A8" s="1">
        <v>5</v>
      </c>
      <c r="B8" s="109"/>
      <c r="C8" s="85"/>
      <c r="D8" s="110" t="s">
        <v>392</v>
      </c>
    </row>
    <row r="9" spans="1:4" ht="16.5" thickBot="1" x14ac:dyDescent="0.3">
      <c r="A9" s="1">
        <v>6</v>
      </c>
      <c r="B9" s="111" t="s">
        <v>88</v>
      </c>
      <c r="C9" s="112"/>
      <c r="D9" s="113" t="s">
        <v>389</v>
      </c>
    </row>
    <row r="10" spans="1:4" x14ac:dyDescent="0.25">
      <c r="A10" s="1"/>
      <c r="D10" s="1"/>
    </row>
    <row r="11" spans="1:4" ht="16.5" thickBot="1" x14ac:dyDescent="0.3">
      <c r="A11" s="1"/>
    </row>
    <row r="12" spans="1:4" x14ac:dyDescent="0.25">
      <c r="A12" s="1"/>
      <c r="B12" s="81" t="s">
        <v>143</v>
      </c>
      <c r="C12" s="82"/>
      <c r="D12" s="83"/>
    </row>
    <row r="13" spans="1:4" x14ac:dyDescent="0.25">
      <c r="A13" s="1">
        <v>7</v>
      </c>
      <c r="B13" s="114" t="s">
        <v>165</v>
      </c>
      <c r="C13" s="84"/>
      <c r="D13" s="115" t="s">
        <v>376</v>
      </c>
    </row>
    <row r="14" spans="1:4" x14ac:dyDescent="0.25">
      <c r="A14" s="1">
        <v>8</v>
      </c>
      <c r="B14" s="109"/>
      <c r="C14" s="85"/>
      <c r="D14" s="110" t="s">
        <v>377</v>
      </c>
    </row>
    <row r="15" spans="1:4" x14ac:dyDescent="0.25">
      <c r="A15" s="1">
        <v>9</v>
      </c>
      <c r="B15" s="116" t="s">
        <v>378</v>
      </c>
      <c r="C15" s="86"/>
      <c r="D15" s="117" t="s">
        <v>379</v>
      </c>
    </row>
    <row r="16" spans="1:4" x14ac:dyDescent="0.25">
      <c r="A16" s="1">
        <v>10</v>
      </c>
      <c r="B16" s="116" t="s">
        <v>381</v>
      </c>
      <c r="C16" s="86"/>
      <c r="D16" s="117" t="s">
        <v>380</v>
      </c>
    </row>
    <row r="17" spans="1:4" x14ac:dyDescent="0.25">
      <c r="A17" s="1">
        <v>11</v>
      </c>
      <c r="B17" s="114" t="s">
        <v>162</v>
      </c>
      <c r="C17" s="84"/>
      <c r="D17" s="115" t="s">
        <v>382</v>
      </c>
    </row>
    <row r="18" spans="1:4" x14ac:dyDescent="0.25">
      <c r="A18" s="1">
        <v>12</v>
      </c>
      <c r="B18" s="106"/>
      <c r="D18" s="107" t="s">
        <v>383</v>
      </c>
    </row>
    <row r="19" spans="1:4" x14ac:dyDescent="0.25">
      <c r="A19" s="1">
        <v>13</v>
      </c>
      <c r="B19" s="106"/>
      <c r="D19" s="107" t="s">
        <v>384</v>
      </c>
    </row>
    <row r="20" spans="1:4" ht="16.5" thickBot="1" x14ac:dyDescent="0.3">
      <c r="A20" s="1">
        <v>14</v>
      </c>
      <c r="B20" s="118"/>
      <c r="C20" s="119"/>
      <c r="D20" s="120" t="s">
        <v>385</v>
      </c>
    </row>
    <row r="21" spans="1:4" ht="16.5" thickBot="1" x14ac:dyDescent="0.3">
      <c r="A21" s="1"/>
      <c r="D21" s="1"/>
    </row>
    <row r="22" spans="1:4" x14ac:dyDescent="0.25">
      <c r="A22" s="1"/>
      <c r="B22" s="81" t="s">
        <v>4</v>
      </c>
      <c r="C22" s="82"/>
      <c r="D22" s="83"/>
    </row>
    <row r="23" spans="1:4" x14ac:dyDescent="0.25">
      <c r="A23" s="1">
        <v>15</v>
      </c>
      <c r="B23" s="121" t="s">
        <v>273</v>
      </c>
      <c r="C23" s="86"/>
      <c r="D23" s="122" t="s">
        <v>274</v>
      </c>
    </row>
    <row r="24" spans="1:4" x14ac:dyDescent="0.25">
      <c r="A24" s="1">
        <v>16</v>
      </c>
      <c r="B24" s="121" t="s">
        <v>275</v>
      </c>
      <c r="C24" s="86"/>
      <c r="D24" s="117" t="s">
        <v>276</v>
      </c>
    </row>
    <row r="25" spans="1:4" x14ac:dyDescent="0.25">
      <c r="A25" s="1">
        <v>17</v>
      </c>
      <c r="B25" s="116" t="s">
        <v>277</v>
      </c>
      <c r="C25" s="86"/>
      <c r="D25" s="117" t="s">
        <v>278</v>
      </c>
    </row>
    <row r="26" spans="1:4" x14ac:dyDescent="0.25">
      <c r="A26" s="1">
        <v>18</v>
      </c>
      <c r="B26" s="116" t="s">
        <v>279</v>
      </c>
      <c r="C26" s="86"/>
      <c r="D26" s="117" t="s">
        <v>280</v>
      </c>
    </row>
    <row r="27" spans="1:4" x14ac:dyDescent="0.25">
      <c r="A27" s="1">
        <v>19</v>
      </c>
      <c r="B27" s="114" t="s">
        <v>281</v>
      </c>
      <c r="C27" s="84"/>
      <c r="D27" s="115" t="s">
        <v>282</v>
      </c>
    </row>
    <row r="28" spans="1:4" x14ac:dyDescent="0.25">
      <c r="A28" s="1">
        <v>20</v>
      </c>
      <c r="B28" s="109"/>
      <c r="C28" s="85"/>
      <c r="D28" s="110" t="s">
        <v>283</v>
      </c>
    </row>
    <row r="29" spans="1:4" x14ac:dyDescent="0.25">
      <c r="A29" s="1">
        <v>21</v>
      </c>
      <c r="B29" s="116" t="s">
        <v>284</v>
      </c>
      <c r="C29" s="86"/>
      <c r="D29" s="117" t="s">
        <v>285</v>
      </c>
    </row>
    <row r="30" spans="1:4" x14ac:dyDescent="0.25">
      <c r="A30" s="1">
        <v>22</v>
      </c>
      <c r="B30" s="116" t="s">
        <v>10</v>
      </c>
      <c r="C30" s="86"/>
      <c r="D30" s="117" t="s">
        <v>287</v>
      </c>
    </row>
    <row r="31" spans="1:4" x14ac:dyDescent="0.25">
      <c r="A31" s="1">
        <v>23</v>
      </c>
      <c r="B31" s="116" t="s">
        <v>45</v>
      </c>
      <c r="C31" s="86"/>
      <c r="D31" s="117" t="s">
        <v>288</v>
      </c>
    </row>
    <row r="32" spans="1:4" x14ac:dyDescent="0.25">
      <c r="A32" s="1">
        <v>24</v>
      </c>
      <c r="B32" s="114" t="s">
        <v>63</v>
      </c>
      <c r="C32" s="84"/>
      <c r="D32" s="115" t="s">
        <v>289</v>
      </c>
    </row>
    <row r="33" spans="1:4" x14ac:dyDescent="0.25">
      <c r="A33" s="1">
        <v>25</v>
      </c>
      <c r="B33" s="109"/>
      <c r="C33" s="85"/>
      <c r="D33" s="110" t="s">
        <v>290</v>
      </c>
    </row>
    <row r="34" spans="1:4" x14ac:dyDescent="0.25">
      <c r="A34" s="1">
        <v>26</v>
      </c>
      <c r="B34" s="116" t="s">
        <v>291</v>
      </c>
      <c r="C34" s="86"/>
      <c r="D34" s="117" t="s">
        <v>292</v>
      </c>
    </row>
    <row r="35" spans="1:4" x14ac:dyDescent="0.25">
      <c r="A35" s="1">
        <v>27</v>
      </c>
      <c r="B35" s="116" t="s">
        <v>293</v>
      </c>
      <c r="C35" s="86"/>
      <c r="D35" s="117" t="s">
        <v>294</v>
      </c>
    </row>
    <row r="36" spans="1:4" x14ac:dyDescent="0.25">
      <c r="A36" s="1">
        <v>28</v>
      </c>
      <c r="B36" s="114" t="s">
        <v>299</v>
      </c>
      <c r="C36" s="84"/>
      <c r="D36" s="115" t="s">
        <v>300</v>
      </c>
    </row>
    <row r="37" spans="1:4" x14ac:dyDescent="0.25">
      <c r="A37" s="1">
        <v>29</v>
      </c>
      <c r="B37" s="106"/>
      <c r="D37" s="107" t="s">
        <v>301</v>
      </c>
    </row>
    <row r="38" spans="1:4" ht="16.5" thickBot="1" x14ac:dyDescent="0.3">
      <c r="A38" s="1">
        <v>30</v>
      </c>
      <c r="B38" s="123"/>
      <c r="C38" s="119"/>
      <c r="D38" s="120" t="s">
        <v>302</v>
      </c>
    </row>
    <row r="39" spans="1:4" ht="16.5" thickBot="1" x14ac:dyDescent="0.3">
      <c r="A39" s="1"/>
      <c r="B39" s="1"/>
      <c r="D39" s="1"/>
    </row>
    <row r="40" spans="1:4" x14ac:dyDescent="0.25">
      <c r="A40" s="1"/>
      <c r="B40" s="81" t="s">
        <v>171</v>
      </c>
      <c r="C40" s="82"/>
      <c r="D40" s="87"/>
    </row>
    <row r="41" spans="1:4" x14ac:dyDescent="0.25">
      <c r="A41" s="1">
        <v>31</v>
      </c>
      <c r="B41" s="114" t="s">
        <v>334</v>
      </c>
      <c r="C41" s="84"/>
      <c r="D41" s="115" t="s">
        <v>336</v>
      </c>
    </row>
    <row r="42" spans="1:4" x14ac:dyDescent="0.25">
      <c r="A42" s="1">
        <v>32</v>
      </c>
      <c r="B42" s="124"/>
      <c r="C42" s="85"/>
      <c r="D42" s="110" t="s">
        <v>337</v>
      </c>
    </row>
    <row r="43" spans="1:4" x14ac:dyDescent="0.25">
      <c r="A43" s="1">
        <v>33</v>
      </c>
      <c r="B43" s="116" t="s">
        <v>259</v>
      </c>
      <c r="C43" s="86"/>
      <c r="D43" s="117" t="s">
        <v>338</v>
      </c>
    </row>
    <row r="44" spans="1:4" x14ac:dyDescent="0.25">
      <c r="A44" s="1">
        <v>34</v>
      </c>
      <c r="B44" s="116" t="s">
        <v>197</v>
      </c>
      <c r="C44" s="86"/>
      <c r="D44" s="117" t="s">
        <v>339</v>
      </c>
    </row>
    <row r="45" spans="1:4" x14ac:dyDescent="0.25">
      <c r="A45" s="1">
        <v>35</v>
      </c>
      <c r="B45" s="114" t="s">
        <v>179</v>
      </c>
      <c r="C45" s="84"/>
      <c r="D45" s="115" t="s">
        <v>340</v>
      </c>
    </row>
    <row r="46" spans="1:4" x14ac:dyDescent="0.25">
      <c r="A46" s="1">
        <v>36</v>
      </c>
      <c r="B46" s="124"/>
      <c r="C46" s="85"/>
      <c r="D46" s="110" t="s">
        <v>341</v>
      </c>
    </row>
    <row r="47" spans="1:4" x14ac:dyDescent="0.25">
      <c r="A47" s="1">
        <v>37</v>
      </c>
      <c r="B47" s="116" t="s">
        <v>342</v>
      </c>
      <c r="C47" s="86"/>
      <c r="D47" s="117" t="s">
        <v>343</v>
      </c>
    </row>
    <row r="48" spans="1:4" x14ac:dyDescent="0.25">
      <c r="A48" s="1">
        <v>38</v>
      </c>
      <c r="B48" s="106" t="s">
        <v>344</v>
      </c>
      <c r="D48" s="107" t="s">
        <v>345</v>
      </c>
    </row>
    <row r="49" spans="1:4" x14ac:dyDescent="0.25">
      <c r="A49" s="1">
        <v>39</v>
      </c>
      <c r="B49" s="116" t="s">
        <v>346</v>
      </c>
      <c r="C49" s="86"/>
      <c r="D49" s="117" t="s">
        <v>347</v>
      </c>
    </row>
    <row r="50" spans="1:4" x14ac:dyDescent="0.25">
      <c r="A50" s="1">
        <v>40</v>
      </c>
      <c r="B50" s="106" t="s">
        <v>348</v>
      </c>
      <c r="D50" s="107" t="s">
        <v>349</v>
      </c>
    </row>
    <row r="51" spans="1:4" x14ac:dyDescent="0.25">
      <c r="A51" s="1">
        <v>41</v>
      </c>
      <c r="B51" s="114" t="s">
        <v>196</v>
      </c>
      <c r="C51" s="84"/>
      <c r="D51" s="115" t="s">
        <v>350</v>
      </c>
    </row>
    <row r="52" spans="1:4" x14ac:dyDescent="0.25">
      <c r="A52" s="1">
        <v>42</v>
      </c>
      <c r="B52" s="124"/>
      <c r="C52" s="85"/>
      <c r="D52" s="110" t="s">
        <v>351</v>
      </c>
    </row>
    <row r="53" spans="1:4" x14ac:dyDescent="0.25">
      <c r="A53" s="1">
        <v>43</v>
      </c>
      <c r="B53" s="116" t="s">
        <v>175</v>
      </c>
      <c r="C53" s="86"/>
      <c r="D53" s="117" t="s">
        <v>352</v>
      </c>
    </row>
    <row r="54" spans="1:4" x14ac:dyDescent="0.25">
      <c r="A54" s="1">
        <v>44</v>
      </c>
      <c r="B54" s="116" t="s">
        <v>397</v>
      </c>
      <c r="C54" s="86"/>
      <c r="D54" s="117" t="s">
        <v>398</v>
      </c>
    </row>
    <row r="55" spans="1:4" ht="16.5" thickBot="1" x14ac:dyDescent="0.3">
      <c r="A55" s="1">
        <v>45</v>
      </c>
      <c r="B55" s="111" t="s">
        <v>399</v>
      </c>
      <c r="C55" s="112"/>
      <c r="D55" s="113" t="s">
        <v>400</v>
      </c>
    </row>
    <row r="56" spans="1:4" x14ac:dyDescent="0.25">
      <c r="A56" s="1"/>
      <c r="B56" s="1"/>
      <c r="D56" s="1"/>
    </row>
    <row r="57" spans="1:4" ht="16.5" thickBot="1" x14ac:dyDescent="0.3">
      <c r="A57" s="1"/>
      <c r="B57" s="1"/>
      <c r="D57" s="1"/>
    </row>
    <row r="58" spans="1:4" x14ac:dyDescent="0.25">
      <c r="A58" s="1"/>
      <c r="B58" s="81" t="s">
        <v>69</v>
      </c>
      <c r="C58" s="82"/>
      <c r="D58" s="83"/>
    </row>
    <row r="59" spans="1:4" x14ac:dyDescent="0.25">
      <c r="A59" s="1">
        <v>46</v>
      </c>
      <c r="B59" s="116" t="s">
        <v>70</v>
      </c>
      <c r="C59" s="86"/>
      <c r="D59" s="117" t="s">
        <v>295</v>
      </c>
    </row>
    <row r="60" spans="1:4" x14ac:dyDescent="0.25">
      <c r="A60" s="1">
        <v>47</v>
      </c>
      <c r="B60" s="114" t="s">
        <v>74</v>
      </c>
      <c r="C60" s="84"/>
      <c r="D60" s="115" t="s">
        <v>296</v>
      </c>
    </row>
    <row r="61" spans="1:4" x14ac:dyDescent="0.25">
      <c r="A61" s="1">
        <v>48</v>
      </c>
      <c r="B61" s="109"/>
      <c r="C61" s="85"/>
      <c r="D61" s="110" t="s">
        <v>297</v>
      </c>
    </row>
    <row r="62" spans="1:4" x14ac:dyDescent="0.25">
      <c r="A62" s="1">
        <v>49</v>
      </c>
      <c r="B62" s="121" t="s">
        <v>73</v>
      </c>
      <c r="C62" s="86"/>
      <c r="D62" s="117" t="s">
        <v>303</v>
      </c>
    </row>
    <row r="63" spans="1:4" x14ac:dyDescent="0.25">
      <c r="A63" s="1">
        <v>50</v>
      </c>
      <c r="B63" s="116" t="s">
        <v>75</v>
      </c>
      <c r="C63" s="86"/>
      <c r="D63" s="117" t="s">
        <v>298</v>
      </c>
    </row>
    <row r="64" spans="1:4" x14ac:dyDescent="0.25">
      <c r="A64" s="1">
        <v>51</v>
      </c>
      <c r="B64" s="114" t="s">
        <v>203</v>
      </c>
      <c r="C64" s="84"/>
      <c r="D64" s="115" t="s">
        <v>335</v>
      </c>
    </row>
    <row r="65" spans="1:4" ht="16.5" thickBot="1" x14ac:dyDescent="0.3">
      <c r="A65" s="1">
        <v>52</v>
      </c>
      <c r="B65" s="118"/>
      <c r="C65" s="119"/>
      <c r="D65" s="120" t="s">
        <v>304</v>
      </c>
    </row>
    <row r="66" spans="1:4" ht="16.5" thickBot="1" x14ac:dyDescent="0.3">
      <c r="A66" s="1"/>
    </row>
    <row r="67" spans="1:4" x14ac:dyDescent="0.25">
      <c r="A67" s="1"/>
      <c r="B67" s="81" t="s">
        <v>305</v>
      </c>
      <c r="C67" s="82"/>
      <c r="D67" s="83"/>
    </row>
    <row r="68" spans="1:4" x14ac:dyDescent="0.25">
      <c r="A68" s="1">
        <v>53</v>
      </c>
      <c r="B68" s="125" t="s">
        <v>306</v>
      </c>
      <c r="C68" s="84"/>
      <c r="D68" s="126" t="s">
        <v>307</v>
      </c>
    </row>
    <row r="69" spans="1:4" x14ac:dyDescent="0.25">
      <c r="A69" s="1">
        <v>54</v>
      </c>
      <c r="B69" s="109"/>
      <c r="C69" s="85"/>
      <c r="D69" s="127" t="s">
        <v>308</v>
      </c>
    </row>
    <row r="70" spans="1:4" x14ac:dyDescent="0.25">
      <c r="A70" s="1">
        <v>55</v>
      </c>
      <c r="B70" s="121" t="s">
        <v>205</v>
      </c>
      <c r="C70" s="86"/>
      <c r="D70" s="122" t="s">
        <v>309</v>
      </c>
    </row>
    <row r="71" spans="1:4" ht="16.5" thickBot="1" x14ac:dyDescent="0.3">
      <c r="A71" s="1">
        <v>56</v>
      </c>
      <c r="B71" s="128" t="s">
        <v>208</v>
      </c>
      <c r="C71" s="112"/>
      <c r="D71" s="129" t="s">
        <v>310</v>
      </c>
    </row>
    <row r="72" spans="1:4" ht="16.5" thickBot="1" x14ac:dyDescent="0.3">
      <c r="A72" s="1"/>
    </row>
    <row r="73" spans="1:4" x14ac:dyDescent="0.25">
      <c r="A73" s="1"/>
      <c r="B73" s="81" t="s">
        <v>236</v>
      </c>
      <c r="C73" s="82"/>
      <c r="D73" s="83"/>
    </row>
    <row r="74" spans="1:4" x14ac:dyDescent="0.25">
      <c r="A74" s="1">
        <v>57</v>
      </c>
      <c r="B74" s="125" t="s">
        <v>236</v>
      </c>
      <c r="C74" s="84"/>
      <c r="D74" s="126" t="s">
        <v>327</v>
      </c>
    </row>
    <row r="75" spans="1:4" x14ac:dyDescent="0.25">
      <c r="A75" s="1">
        <v>58</v>
      </c>
      <c r="B75" s="108"/>
      <c r="D75" s="130" t="s">
        <v>328</v>
      </c>
    </row>
    <row r="76" spans="1:4" x14ac:dyDescent="0.25">
      <c r="A76" s="1">
        <v>59</v>
      </c>
      <c r="B76" s="108"/>
      <c r="D76" s="130" t="s">
        <v>329</v>
      </c>
    </row>
    <row r="77" spans="1:4" x14ac:dyDescent="0.25">
      <c r="A77" s="1">
        <v>60</v>
      </c>
      <c r="B77" s="109"/>
      <c r="C77" s="85"/>
      <c r="D77" s="127" t="s">
        <v>330</v>
      </c>
    </row>
    <row r="78" spans="1:4" ht="16.5" thickBot="1" x14ac:dyDescent="0.3">
      <c r="A78" s="1">
        <v>61</v>
      </c>
      <c r="B78" s="111" t="s">
        <v>332</v>
      </c>
      <c r="C78" s="112"/>
      <c r="D78" s="113" t="s">
        <v>333</v>
      </c>
    </row>
    <row r="79" spans="1:4" ht="16.5" thickBot="1" x14ac:dyDescent="0.3">
      <c r="A79" s="1"/>
    </row>
    <row r="80" spans="1:4" ht="16.5" thickBot="1" x14ac:dyDescent="0.3">
      <c r="A80" s="1"/>
      <c r="B80" s="78" t="s">
        <v>130</v>
      </c>
      <c r="C80" s="79"/>
      <c r="D80" s="80"/>
    </row>
    <row r="81" spans="1:4" x14ac:dyDescent="0.25">
      <c r="A81" s="1">
        <v>62</v>
      </c>
      <c r="B81" s="124" t="s">
        <v>141</v>
      </c>
      <c r="C81" s="85"/>
      <c r="D81" s="110" t="s">
        <v>393</v>
      </c>
    </row>
    <row r="82" spans="1:4" ht="16.5" thickBot="1" x14ac:dyDescent="0.3">
      <c r="A82" s="1">
        <v>63</v>
      </c>
      <c r="B82" s="111" t="s">
        <v>138</v>
      </c>
      <c r="C82" s="112"/>
      <c r="D82" s="113" t="s">
        <v>394</v>
      </c>
    </row>
    <row r="83" spans="1:4" ht="16.5" thickBot="1" x14ac:dyDescent="0.3">
      <c r="A83" s="1"/>
    </row>
    <row r="84" spans="1:4" ht="16.5" thickBot="1" x14ac:dyDescent="0.3">
      <c r="A84" s="1"/>
      <c r="B84" s="78" t="s">
        <v>86</v>
      </c>
      <c r="C84" s="79"/>
      <c r="D84" s="80"/>
    </row>
    <row r="85" spans="1:4" x14ac:dyDescent="0.25">
      <c r="A85" s="1">
        <v>64</v>
      </c>
      <c r="B85" s="124" t="s">
        <v>160</v>
      </c>
      <c r="C85" s="85"/>
      <c r="D85" s="110" t="s">
        <v>354</v>
      </c>
    </row>
    <row r="86" spans="1:4" x14ac:dyDescent="0.25">
      <c r="A86" s="1">
        <v>65</v>
      </c>
      <c r="B86" s="114" t="s">
        <v>137</v>
      </c>
      <c r="C86" s="84"/>
      <c r="D86" s="115" t="s">
        <v>355</v>
      </c>
    </row>
    <row r="87" spans="1:4" x14ac:dyDescent="0.25">
      <c r="A87" s="1">
        <v>66</v>
      </c>
      <c r="B87" s="108"/>
      <c r="D87" s="107" t="s">
        <v>356</v>
      </c>
    </row>
    <row r="88" spans="1:4" ht="15" customHeight="1" x14ac:dyDescent="0.25">
      <c r="A88" s="1">
        <v>67</v>
      </c>
      <c r="B88" s="108"/>
      <c r="D88" s="107" t="s">
        <v>357</v>
      </c>
    </row>
    <row r="89" spans="1:4" ht="15" customHeight="1" x14ac:dyDescent="0.25">
      <c r="A89" s="1">
        <v>68</v>
      </c>
      <c r="B89" s="108"/>
      <c r="D89" s="107" t="s">
        <v>358</v>
      </c>
    </row>
    <row r="90" spans="1:4" ht="15" customHeight="1" x14ac:dyDescent="0.25">
      <c r="A90" s="1">
        <v>69</v>
      </c>
      <c r="B90" s="109"/>
      <c r="C90" s="85"/>
      <c r="D90" s="110" t="s">
        <v>359</v>
      </c>
    </row>
    <row r="91" spans="1:4" ht="15" customHeight="1" x14ac:dyDescent="0.25">
      <c r="A91" s="1">
        <v>70</v>
      </c>
      <c r="B91" s="114" t="s">
        <v>124</v>
      </c>
      <c r="C91" s="84"/>
      <c r="D91" s="115" t="s">
        <v>360</v>
      </c>
    </row>
    <row r="92" spans="1:4" ht="15" customHeight="1" x14ac:dyDescent="0.25">
      <c r="A92" s="1">
        <v>71</v>
      </c>
      <c r="B92" s="106"/>
      <c r="D92" s="107" t="s">
        <v>361</v>
      </c>
    </row>
    <row r="93" spans="1:4" ht="15" customHeight="1" x14ac:dyDescent="0.25">
      <c r="A93" s="1">
        <v>72</v>
      </c>
      <c r="B93" s="106"/>
      <c r="D93" s="107" t="s">
        <v>362</v>
      </c>
    </row>
    <row r="94" spans="1:4" ht="15" customHeight="1" x14ac:dyDescent="0.25">
      <c r="A94" s="1">
        <v>73</v>
      </c>
      <c r="B94" s="124"/>
      <c r="C94" s="85"/>
      <c r="D94" s="110" t="s">
        <v>363</v>
      </c>
    </row>
    <row r="95" spans="1:4" ht="15" customHeight="1" x14ac:dyDescent="0.25">
      <c r="A95" s="1">
        <v>74</v>
      </c>
      <c r="B95" s="116" t="s">
        <v>364</v>
      </c>
      <c r="C95" s="86"/>
      <c r="D95" s="117" t="s">
        <v>365</v>
      </c>
    </row>
    <row r="96" spans="1:4" ht="15" customHeight="1" x14ac:dyDescent="0.25">
      <c r="A96" s="1">
        <v>75</v>
      </c>
      <c r="B96" s="116" t="s">
        <v>366</v>
      </c>
      <c r="C96" s="86"/>
      <c r="D96" s="117" t="s">
        <v>367</v>
      </c>
    </row>
    <row r="97" spans="1:4" ht="15" customHeight="1" x14ac:dyDescent="0.25">
      <c r="A97" s="1">
        <v>76</v>
      </c>
      <c r="B97" s="116" t="s">
        <v>368</v>
      </c>
      <c r="C97" s="86"/>
      <c r="D97" s="117" t="s">
        <v>369</v>
      </c>
    </row>
    <row r="98" spans="1:4" ht="15" customHeight="1" x14ac:dyDescent="0.25">
      <c r="A98" s="1">
        <v>77</v>
      </c>
      <c r="B98" s="116" t="s">
        <v>370</v>
      </c>
      <c r="C98" s="86"/>
      <c r="D98" s="117" t="s">
        <v>371</v>
      </c>
    </row>
    <row r="99" spans="1:4" ht="15" customHeight="1" x14ac:dyDescent="0.25">
      <c r="A99" s="1">
        <v>78</v>
      </c>
      <c r="B99" s="116" t="s">
        <v>372</v>
      </c>
      <c r="C99" s="86"/>
      <c r="D99" s="117" t="s">
        <v>373</v>
      </c>
    </row>
    <row r="100" spans="1:4" ht="15" customHeight="1" x14ac:dyDescent="0.25">
      <c r="A100" s="1">
        <v>79</v>
      </c>
      <c r="B100" s="114" t="s">
        <v>88</v>
      </c>
      <c r="C100" s="84"/>
      <c r="D100" s="115" t="s">
        <v>374</v>
      </c>
    </row>
    <row r="101" spans="1:4" ht="15" customHeight="1" x14ac:dyDescent="0.25">
      <c r="A101" s="1">
        <v>80</v>
      </c>
      <c r="B101" s="124"/>
      <c r="C101" s="85"/>
      <c r="D101" s="110" t="s">
        <v>375</v>
      </c>
    </row>
    <row r="102" spans="1:4" ht="15" customHeight="1" x14ac:dyDescent="0.25">
      <c r="A102" s="1">
        <v>81</v>
      </c>
      <c r="B102" s="114" t="s">
        <v>94</v>
      </c>
      <c r="C102" s="84"/>
      <c r="D102" s="115" t="s">
        <v>401</v>
      </c>
    </row>
    <row r="103" spans="1:4" ht="15" customHeight="1" thickBot="1" x14ac:dyDescent="0.3">
      <c r="A103" s="1">
        <v>82</v>
      </c>
      <c r="B103" s="123"/>
      <c r="C103" s="119"/>
      <c r="D103" s="120" t="s">
        <v>402</v>
      </c>
    </row>
    <row r="104" spans="1:4" ht="15" customHeight="1" thickBot="1" x14ac:dyDescent="0.3">
      <c r="A104" s="1"/>
      <c r="B104" s="1"/>
      <c r="D104" s="1"/>
    </row>
    <row r="105" spans="1:4" ht="15" customHeight="1" thickBot="1" x14ac:dyDescent="0.3">
      <c r="A105" s="1"/>
      <c r="B105" s="78" t="s">
        <v>331</v>
      </c>
      <c r="C105" s="79"/>
      <c r="D105" s="80"/>
    </row>
    <row r="106" spans="1:4" ht="15" customHeight="1" thickBot="1" x14ac:dyDescent="0.3">
      <c r="A106" s="1">
        <v>83</v>
      </c>
      <c r="B106" s="123" t="s">
        <v>196</v>
      </c>
      <c r="C106" s="119"/>
      <c r="D106" s="120" t="s">
        <v>353</v>
      </c>
    </row>
    <row r="107" spans="1:4" ht="15" customHeight="1" thickBot="1" x14ac:dyDescent="0.3">
      <c r="A107" s="1"/>
    </row>
    <row r="108" spans="1:4" ht="16.5" thickBot="1" x14ac:dyDescent="0.3">
      <c r="A108" s="1"/>
      <c r="B108" s="78" t="s">
        <v>76</v>
      </c>
      <c r="C108" s="79"/>
      <c r="D108" s="80"/>
    </row>
    <row r="109" spans="1:4" x14ac:dyDescent="0.25">
      <c r="A109" s="1">
        <v>84</v>
      </c>
      <c r="B109" s="109" t="s">
        <v>316</v>
      </c>
      <c r="C109" s="85"/>
      <c r="D109" s="127" t="s">
        <v>317</v>
      </c>
    </row>
    <row r="110" spans="1:4" x14ac:dyDescent="0.25">
      <c r="A110" s="1">
        <v>85</v>
      </c>
      <c r="B110" s="125" t="s">
        <v>318</v>
      </c>
      <c r="C110" s="84"/>
      <c r="D110" s="126" t="s">
        <v>319</v>
      </c>
    </row>
    <row r="111" spans="1:4" x14ac:dyDescent="0.25">
      <c r="A111" s="1">
        <v>86</v>
      </c>
      <c r="B111" s="109"/>
      <c r="C111" s="85"/>
      <c r="D111" s="127" t="s">
        <v>320</v>
      </c>
    </row>
    <row r="112" spans="1:4" x14ac:dyDescent="0.25">
      <c r="A112" s="1">
        <v>87</v>
      </c>
      <c r="B112" s="121" t="s">
        <v>85</v>
      </c>
      <c r="C112" s="86"/>
      <c r="D112" s="122" t="s">
        <v>321</v>
      </c>
    </row>
    <row r="113" spans="1:4" ht="16.5" thickBot="1" x14ac:dyDescent="0.3">
      <c r="A113" s="1">
        <v>88</v>
      </c>
      <c r="B113" s="128" t="s">
        <v>322</v>
      </c>
      <c r="C113" s="112"/>
      <c r="D113" s="129" t="s">
        <v>323</v>
      </c>
    </row>
    <row r="114" spans="1:4" ht="16.5" thickBot="1" x14ac:dyDescent="0.3">
      <c r="A114" s="1"/>
    </row>
    <row r="115" spans="1:4" ht="16.5" thickBot="1" x14ac:dyDescent="0.3">
      <c r="A115" s="1"/>
      <c r="B115" s="78" t="s">
        <v>243</v>
      </c>
      <c r="C115" s="79"/>
      <c r="D115" s="80"/>
    </row>
    <row r="116" spans="1:4" x14ac:dyDescent="0.25">
      <c r="A116" s="1">
        <v>89</v>
      </c>
      <c r="B116" s="108" t="s">
        <v>259</v>
      </c>
      <c r="D116" s="130" t="s">
        <v>311</v>
      </c>
    </row>
    <row r="117" spans="1:4" x14ac:dyDescent="0.25">
      <c r="A117" s="1">
        <v>90</v>
      </c>
      <c r="B117" s="109"/>
      <c r="C117" s="85"/>
      <c r="D117" s="127" t="s">
        <v>315</v>
      </c>
    </row>
    <row r="118" spans="1:4" x14ac:dyDescent="0.25">
      <c r="A118" s="1">
        <v>91</v>
      </c>
      <c r="B118" s="125" t="s">
        <v>312</v>
      </c>
      <c r="C118" s="84"/>
      <c r="D118" s="126" t="s">
        <v>313</v>
      </c>
    </row>
    <row r="119" spans="1:4" x14ac:dyDescent="0.25">
      <c r="A119" s="1">
        <v>92</v>
      </c>
      <c r="B119" s="109"/>
      <c r="C119" s="85"/>
      <c r="D119" s="127" t="s">
        <v>314</v>
      </c>
    </row>
    <row r="120" spans="1:4" x14ac:dyDescent="0.25">
      <c r="A120" s="1">
        <v>93</v>
      </c>
      <c r="B120" s="125" t="s">
        <v>9</v>
      </c>
      <c r="C120" s="84"/>
      <c r="D120" s="126" t="s">
        <v>324</v>
      </c>
    </row>
    <row r="121" spans="1:4" x14ac:dyDescent="0.25">
      <c r="A121" s="1">
        <v>94</v>
      </c>
      <c r="B121" s="108"/>
      <c r="D121" s="130" t="s">
        <v>325</v>
      </c>
    </row>
    <row r="122" spans="1:4" x14ac:dyDescent="0.25">
      <c r="A122" s="1">
        <v>95</v>
      </c>
      <c r="B122" s="109"/>
      <c r="C122" s="85"/>
      <c r="D122" s="127" t="s">
        <v>326</v>
      </c>
    </row>
    <row r="123" spans="1:4" ht="16.5" thickBot="1" x14ac:dyDescent="0.3">
      <c r="A123" s="1">
        <v>96</v>
      </c>
      <c r="B123" s="111" t="s">
        <v>395</v>
      </c>
      <c r="C123" s="112"/>
      <c r="D123" s="113" t="s">
        <v>396</v>
      </c>
    </row>
    <row r="124" spans="1:4" x14ac:dyDescent="0.25">
      <c r="A124" s="1"/>
    </row>
    <row r="125" spans="1:4" x14ac:dyDescent="0.25">
      <c r="A125" s="1"/>
    </row>
    <row r="126" spans="1:4" x14ac:dyDescent="0.25">
      <c r="B126" s="1"/>
    </row>
    <row r="127" spans="1:4" x14ac:dyDescent="0.25">
      <c r="B127" s="1"/>
    </row>
    <row r="128" spans="1:4" x14ac:dyDescent="0.25">
      <c r="B128" s="1"/>
      <c r="D128" s="1"/>
    </row>
    <row r="129" spans="2:4" x14ac:dyDescent="0.25">
      <c r="D129" s="1"/>
    </row>
    <row r="130" spans="2:4" x14ac:dyDescent="0.25">
      <c r="D130" s="1"/>
    </row>
    <row r="131" spans="2:4" x14ac:dyDescent="0.25">
      <c r="D131" s="1"/>
    </row>
    <row r="132" spans="2:4" x14ac:dyDescent="0.25">
      <c r="D132" s="1"/>
    </row>
    <row r="134" spans="2:4" x14ac:dyDescent="0.25">
      <c r="B134" s="1"/>
      <c r="D134" s="1"/>
    </row>
    <row r="135" spans="2:4" x14ac:dyDescent="0.25">
      <c r="D135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37443AF5C9A74DADB697293570C776" ma:contentTypeVersion="17" ma:contentTypeDescription="Een nieuw document maken." ma:contentTypeScope="" ma:versionID="ef2efeaef6a48d77d8ddfd73369f95ee">
  <xsd:schema xmlns:xsd="http://www.w3.org/2001/XMLSchema" xmlns:xs="http://www.w3.org/2001/XMLSchema" xmlns:p="http://schemas.microsoft.com/office/2006/metadata/properties" xmlns:ns2="f60896dc-15a1-4977-abb8-4de673a281e0" xmlns:ns3="d9a7ffe7-0bcd-4e8a-9a9b-a1c9e4773220" targetNamespace="http://schemas.microsoft.com/office/2006/metadata/properties" ma:root="true" ma:fieldsID="3d5c5a6254d6275272f3cb2dda4a3ea1" ns2:_="" ns3:_="">
    <xsd:import namespace="f60896dc-15a1-4977-abb8-4de673a281e0"/>
    <xsd:import namespace="d9a7ffe7-0bcd-4e8a-9a9b-a1c9e47732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896dc-15a1-4977-abb8-4de673a281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57a0f37b-6b2f-467f-bd9d-cbb4172f07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a7ffe7-0bcd-4e8a-9a9b-a1c9e477322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7cedc68-dd91-4573-a95f-473585c58de9}" ma:internalName="TaxCatchAll" ma:showField="CatchAllData" ma:web="d9a7ffe7-0bcd-4e8a-9a9b-a1c9e47732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a7ffe7-0bcd-4e8a-9a9b-a1c9e4773220" xsi:nil="true"/>
    <lcf76f155ced4ddcb4097134ff3c332f xmlns="f60896dc-15a1-4977-abb8-4de673a281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BB510C-04D2-43E6-A991-742C4F352C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5B3362-5497-45D3-8959-1F79DC7FA8C2}"/>
</file>

<file path=customXml/itemProps3.xml><?xml version="1.0" encoding="utf-8"?>
<ds:datastoreItem xmlns:ds="http://schemas.openxmlformats.org/officeDocument/2006/customXml" ds:itemID="{C87CC1E6-831D-430C-A759-C35273542B30}">
  <ds:schemaRefs>
    <ds:schemaRef ds:uri="http://purl.org/dc/terms/"/>
    <ds:schemaRef ds:uri="http://www.w3.org/XML/1998/namespace"/>
    <ds:schemaRef ds:uri="http://purl.org/dc/elements/1.1/"/>
    <ds:schemaRef ds:uri="6f941642-7e12-4990-bbe1-bd04693674f6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369f6249-e435-497d-875a-1a46f31cef6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Hoeveelheden bestek</vt:lpstr>
      <vt:lpstr>Locaties uitlopen zomerschouw</vt:lpstr>
      <vt:lpstr> Waterwinlocaties brandweer</vt:lpstr>
      <vt:lpstr>'Hoeveelheden bestek'!Afdrukbereik</vt:lpstr>
      <vt:lpstr>'Locaties uitlopen zomerschouw'!Afdrukbereik</vt:lpstr>
    </vt:vector>
  </TitlesOfParts>
  <Manager/>
  <Company>Gemeente Nieuwkoop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croubos</dc:creator>
  <cp:keywords/>
  <dc:description/>
  <cp:lastModifiedBy>Pedro Langelaan</cp:lastModifiedBy>
  <cp:revision/>
  <dcterms:created xsi:type="dcterms:W3CDTF">2005-07-26T12:58:52Z</dcterms:created>
  <dcterms:modified xsi:type="dcterms:W3CDTF">2026-09-17T07:25:17Z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0x0101004A37443AF5C9A74DADB697293570C776</vt:lpwstr>
  </property>
  <property fmtid="{D5CDD505-2E9C-101B-9397-08002B2CF9AE}" pid="3" name="MediaServiceImageTags">
    <vt:lpwstr/>
  </property>
</Properties>
</file>