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ifvportal.sharepoint.com/sites/aanbestedingenlandelijkemiddelen/Gedeelde documenten/Levering technische materialen/03 Beschrijvend document v2/"/>
    </mc:Choice>
  </mc:AlternateContent>
  <xr:revisionPtr revIDLastSave="1059" documentId="8_{43EEE6A1-9EA4-4214-8079-B7A89155945A}" xr6:coauthVersionLast="47" xr6:coauthVersionMax="47" xr10:uidLastSave="{D0067B6C-A4B7-4315-A3F4-1EC9A4A03697}"/>
  <bookViews>
    <workbookView xWindow="43080" yWindow="-120" windowWidth="29040" windowHeight="15720" activeTab="1" xr2:uid="{00000000-000D-0000-FFFF-FFFF00000000}"/>
  </bookViews>
  <sheets>
    <sheet name="Voorblad" sheetId="2"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G23" i="1" s="1"/>
  <c r="F28" i="1"/>
  <c r="G28" i="1" s="1"/>
  <c r="F24" i="1"/>
  <c r="G24" i="1" s="1"/>
  <c r="A15" i="1"/>
  <c r="F81" i="1"/>
  <c r="G81" i="1" s="1"/>
  <c r="F82" i="1"/>
  <c r="G82" i="1" s="1"/>
  <c r="F83" i="1"/>
  <c r="G83" i="1" s="1"/>
  <c r="F84" i="1"/>
  <c r="G84" i="1" s="1"/>
  <c r="F85" i="1"/>
  <c r="G85" i="1" s="1"/>
  <c r="F80" i="1"/>
  <c r="G80" i="1" s="1"/>
  <c r="F74" i="1"/>
  <c r="G74" i="1" s="1"/>
  <c r="F75" i="1"/>
  <c r="G75" i="1" s="1"/>
  <c r="F76" i="1"/>
  <c r="G76" i="1" s="1"/>
  <c r="F73" i="1"/>
  <c r="G73" i="1" s="1"/>
  <c r="F59" i="1"/>
  <c r="G59" i="1" s="1"/>
  <c r="F60" i="1"/>
  <c r="G60" i="1" s="1"/>
  <c r="F61" i="1"/>
  <c r="G61" i="1" s="1"/>
  <c r="F62" i="1"/>
  <c r="G62" i="1" s="1"/>
  <c r="F63" i="1"/>
  <c r="G63" i="1" s="1"/>
  <c r="F64" i="1"/>
  <c r="G64" i="1" s="1"/>
  <c r="F65" i="1"/>
  <c r="G65" i="1" s="1"/>
  <c r="F66" i="1"/>
  <c r="G66" i="1" s="1"/>
  <c r="F67" i="1"/>
  <c r="G67" i="1" s="1"/>
  <c r="F68" i="1"/>
  <c r="G68" i="1" s="1"/>
  <c r="F69" i="1"/>
  <c r="G69" i="1" s="1"/>
  <c r="F58" i="1"/>
  <c r="G58" i="1" s="1"/>
  <c r="F52" i="1"/>
  <c r="G52" i="1" s="1"/>
  <c r="F53" i="1"/>
  <c r="G53" i="1" s="1"/>
  <c r="F54" i="1"/>
  <c r="G54" i="1" s="1"/>
  <c r="F51" i="1"/>
  <c r="G51" i="1" s="1"/>
  <c r="F46" i="1"/>
  <c r="G46" i="1" s="1"/>
  <c r="F47" i="1"/>
  <c r="G47" i="1" s="1"/>
  <c r="F45" i="1"/>
  <c r="G45" i="1" s="1"/>
  <c r="F36" i="1"/>
  <c r="G36" i="1" s="1"/>
  <c r="F37" i="1"/>
  <c r="G37" i="1" s="1"/>
  <c r="F38" i="1"/>
  <c r="G38" i="1" s="1"/>
  <c r="F39" i="1"/>
  <c r="G39" i="1" s="1"/>
  <c r="F40" i="1"/>
  <c r="G40" i="1" s="1"/>
  <c r="F41" i="1"/>
  <c r="G41" i="1" s="1"/>
  <c r="F35" i="1"/>
  <c r="G35" i="1" s="1"/>
  <c r="F31" i="1"/>
  <c r="G31" i="1" s="1"/>
  <c r="F29" i="1"/>
  <c r="G29" i="1" s="1"/>
  <c r="F30" i="1"/>
  <c r="G30" i="1" s="1"/>
  <c r="A19" i="1"/>
  <c r="A18" i="1"/>
  <c r="A17" i="1"/>
  <c r="A16" i="1"/>
  <c r="A14" i="1"/>
  <c r="A13" i="1"/>
  <c r="A12" i="1"/>
  <c r="G86" i="1" l="1"/>
  <c r="G25" i="1"/>
  <c r="G77" i="1"/>
  <c r="G70" i="1"/>
  <c r="G55" i="1"/>
  <c r="G48" i="1"/>
  <c r="G42" i="1"/>
  <c r="G32" i="1"/>
  <c r="G88" i="1" l="1"/>
</calcChain>
</file>

<file path=xl/sharedStrings.xml><?xml version="1.0" encoding="utf-8"?>
<sst xmlns="http://schemas.openxmlformats.org/spreadsheetml/2006/main" count="144" uniqueCount="107">
  <si>
    <t xml:space="preserve">Voorblad Prijzenblad </t>
  </si>
  <si>
    <t>Algemene instructies</t>
  </si>
  <si>
    <t>* Aangeboden tarieven en prijzen moeten voldoen aan het gevraagde in de Bescheiden, waaronder het Programma van Eisen.</t>
  </si>
  <si>
    <t xml:space="preserve">* Alle grijze cellen en de groene cel worden automatisch met waarden gevuld. </t>
  </si>
  <si>
    <t>* Inschrijver dient alle oranje velden in te vullen.</t>
  </si>
  <si>
    <t>* Inschrijver dient de prijzen in de oranje velden in te vullen exclusief btw, afgerond op 2 decimalen achter de komma.</t>
  </si>
  <si>
    <t xml:space="preserve">* Alle prijzen zijn inclusief alle noodzakelijke kosten, zoals (maar niet uitsluitend) uitvoering, nazorg, overhead, reis- en andere kosten (all-in). In dit Prijzenblad heeft inschrijver alle kosten verrekend die de beschreven dienstverlening aan Opdrachtgever mogelijk maakt. Dit betekent dat Opdrachtgever, behalve de door de inschrijver geoffreerde tarieven, niets aan de inschrijver verschuldigd is. Als inschrijver in zijn expertise rol opmerkt dat Opdrachtgever onderdelen niet heeft benoemd binnen de aanbesteding die wel noodzakelijk zijn voor een goede uitvoering van de Overeenkomst, dient inschrijver dit via het stellen van een vraag voor de Nota van Inlichtingen kenbaar te maken. </t>
  </si>
  <si>
    <t xml:space="preserve">
* Inschrijver dient cellen niet te wijzigen, maar wel op juiste werking en vulling te controleren. Inschrijver dient te controleren of de formules voor optelling en of vermenigvuldiging correct werken en heeft hierin een eigen verantwoordelijkheid.</t>
  </si>
  <si>
    <t>* Het is op straffe van uitsluiting de inschrijver niet toegestaan enige wijziging aan te brengen in de opmaak en tekstinhoud van het prijzenblad.</t>
  </si>
  <si>
    <t xml:space="preserve">* De genoemde aantalen zijn een indicatie en betreffen slechts fictieve aantallen ten behoeve van de prijsvergelijking. Hieraan kunnen geen rechten worden ontleend. </t>
  </si>
  <si>
    <t>Bijlage 9 Prijzenblad*</t>
  </si>
  <si>
    <t xml:space="preserve">Europese openbare aanbesteding | Levering technische materialen| Kenmerk: NIPV2026-EA-3733                                                                         </t>
  </si>
  <si>
    <t>Gegevens Inschrijver</t>
  </si>
  <si>
    <t>Naam onderneming</t>
  </si>
  <si>
    <t xml:space="preserve">Adres </t>
  </si>
  <si>
    <t xml:space="preserve">Postcode en plaats </t>
  </si>
  <si>
    <t xml:space="preserve">KvK-nummer </t>
  </si>
  <si>
    <t>Kortingspercentages per categorie</t>
  </si>
  <si>
    <t>Kortingspercentage</t>
  </si>
  <si>
    <t xml:space="preserve">Artikelomschrijving </t>
  </si>
  <si>
    <t>Aantal per verpakkings-eenheid</t>
  </si>
  <si>
    <t>Uw artikel nr.</t>
  </si>
  <si>
    <t>Aantal**</t>
  </si>
  <si>
    <t>Bruto catalogusprijs per verpakkingseenheid excl. btw</t>
  </si>
  <si>
    <t>Netto prijs excl. btw</t>
  </si>
  <si>
    <t>Totaal</t>
  </si>
  <si>
    <t>1. Batterijen</t>
  </si>
  <si>
    <t>Varta Industrial Pro batterij AAA 1,5 v</t>
  </si>
  <si>
    <t>10 stuks</t>
  </si>
  <si>
    <t>Varta Industrial Pro batterij AA 1,5 v</t>
  </si>
  <si>
    <t>Subtotaal Batterijen</t>
  </si>
  <si>
    <t>Wegingsfactor</t>
  </si>
  <si>
    <t>2. Bevestigingsmateriaal</t>
  </si>
  <si>
    <t>Heco-TOPIX+ schroef VK TX Elvz 6.0x100</t>
  </si>
  <si>
    <t>100 stuks</t>
  </si>
  <si>
    <t>Elvz borgmoer d985 m 6</t>
  </si>
  <si>
    <t>Fischer doorsteekanker FAZ II 12/10</t>
  </si>
  <si>
    <t>20 stuks</t>
  </si>
  <si>
    <t>Fischer nagelplug N 8 x 100 Z</t>
  </si>
  <si>
    <t>Subtotaal Bevestigingsmateriaal</t>
  </si>
  <si>
    <t>3. Gereedschap &amp; Verbruik</t>
  </si>
  <si>
    <t>Bosch Reciprozaagblad S644D a 25 st.</t>
  </si>
  <si>
    <t>25 stuks</t>
  </si>
  <si>
    <t>Las lektroden SPEZIAL 2.5x350 20</t>
  </si>
  <si>
    <t>Makita Afkortzaagblad Hout 305x30x2,15 60T</t>
  </si>
  <si>
    <t>1 stuk</t>
  </si>
  <si>
    <t>Metaalboor HSS-R 20. 0x205mm</t>
  </si>
  <si>
    <t>Milwaukee Dop SHOCKWAVE 1/2 lang 15mm</t>
  </si>
  <si>
    <t>Pegatec doorslijpschijf 125 x 2.5</t>
  </si>
  <si>
    <t>SDS-PLUS hamerboor MX4 20 x 450 mm</t>
  </si>
  <si>
    <t>Subtotaal Gereedschap &amp; Verbruik</t>
  </si>
  <si>
    <t>Touw nylon gevlochten wit 4mm</t>
  </si>
  <si>
    <t>per meter</t>
  </si>
  <si>
    <t>Kabel H07RN-F 3G6 3x6</t>
  </si>
  <si>
    <t>Luchtslang Ariaform/TPU/20 8 x 12 mm</t>
  </si>
  <si>
    <t>Subtotaal Kabels, Slangen &amp; Touw</t>
  </si>
  <si>
    <t>5. Elektrisch gereedschap</t>
  </si>
  <si>
    <t>Milwaukee accu 18 v/ 6,0Ah M18 FB6</t>
  </si>
  <si>
    <t>Makita constructie tacker 8bar AN943K</t>
  </si>
  <si>
    <t>Metabo compressor Power 250-10 W OF</t>
  </si>
  <si>
    <t>Makita led bouwlamp 14,4-18V DML811</t>
  </si>
  <si>
    <t>Subtotaal Elektrisch gereedschap</t>
  </si>
  <si>
    <t>6. Persoonlijke beschermingsmiddelen</t>
  </si>
  <si>
    <t>Kubler Kniebescherming blauw 15x25cm</t>
  </si>
  <si>
    <t>per paar</t>
  </si>
  <si>
    <t>Nitras winterhandschoen Taeki5 Latex 10</t>
  </si>
  <si>
    <t>Moldex Spark plug oordopdisp. 500 paar</t>
  </si>
  <si>
    <t>500 stuks</t>
  </si>
  <si>
    <t>3M stoffilter p3 a 2 stuks 6035</t>
  </si>
  <si>
    <t>set 2 filters</t>
  </si>
  <si>
    <t>3M halfgelaatsmasker 6200M</t>
  </si>
  <si>
    <t>per masker, zonder filters</t>
  </si>
  <si>
    <t>3M Stofmasker FFP3 9332+</t>
  </si>
  <si>
    <t>Oxxa masker FFP3 ventiel type 6340</t>
  </si>
  <si>
    <t>3 stuks</t>
  </si>
  <si>
    <t>EAR Beugelgehoorbeschermer E-A-RCaps</t>
  </si>
  <si>
    <t>Bolle veiligheidsbril Rush+ donker</t>
  </si>
  <si>
    <t>3M veiligheidsbril Tora CCS helder</t>
  </si>
  <si>
    <t>3M veiligheidsbril Solus S1101 Kit</t>
  </si>
  <si>
    <t>3M gogglegear 500 ruimzichtbril GG501SGAF</t>
  </si>
  <si>
    <t>Subtotaal Persoonlijke beschermingsmiddelen</t>
  </si>
  <si>
    <t>7. Reiniging &amp; Hygiëne</t>
  </si>
  <si>
    <t>E-coll gereedschapreiniger-spray  400 ml</t>
  </si>
  <si>
    <t>3M gewoven microvezeldoek 14 blauw</t>
  </si>
  <si>
    <t>Clark desinfecterende foam dispenser 600ml</t>
  </si>
  <si>
    <t>600ml</t>
  </si>
  <si>
    <t>Afvalzak 70mu blauw 70x110cm rol a 20st.</t>
  </si>
  <si>
    <t>Subtotaal Reiniging &amp; Hygiëne</t>
  </si>
  <si>
    <t>8. Overige</t>
  </si>
  <si>
    <t>Montageband wit 9.0x530mm</t>
  </si>
  <si>
    <t>Kartelknop Ø 20mm M5 RVS</t>
  </si>
  <si>
    <t>Timmermanspotlood 24 cm</t>
  </si>
  <si>
    <t>Stanley afbreekmes sm cutter- 18 1-10-151</t>
  </si>
  <si>
    <t>Aspen schenktuit Fillpartner 76100</t>
  </si>
  <si>
    <t>Petzl hoofdlamp Tactikka E093HA00</t>
  </si>
  <si>
    <t>Subtotaal Overige</t>
  </si>
  <si>
    <t>Fictieve Inschijfprijs</t>
  </si>
  <si>
    <t>Datum</t>
  </si>
  <si>
    <t>Plaats</t>
  </si>
  <si>
    <t>Naam</t>
  </si>
  <si>
    <t>Functie</t>
  </si>
  <si>
    <t xml:space="preserve">Handtekening </t>
  </si>
  <si>
    <t>* Zie voor instructies tabblad 'voorblad'.</t>
  </si>
  <si>
    <t>**De genoemde aantallen zijn fictief, hier kunnen geen rechten aan worden ontleend.</t>
  </si>
  <si>
    <t>Webshop</t>
  </si>
  <si>
    <t>* Het inschrijven met een negatief- of nul tarief is niet toegestaan.</t>
  </si>
  <si>
    <t>4. Kabels, Slangen &amp; Touwen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</si>
</sst>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20" x14ac:knownFonts="1">
    <font>
      <sz val="10"/>
      <color rgb="FF000000"/>
      <name val="Times New Roman"/>
      <charset val="204"/>
    </font>
    <font>
      <sz val="10"/>
      <color theme="1"/>
      <name val="Arial"/>
      <family val="2"/>
    </font>
    <font>
      <sz val="10"/>
      <color rgb="FF000000"/>
      <name val="Times New Roman"/>
      <charset val="204"/>
    </font>
    <font>
      <sz val="10"/>
      <color rgb="FF000000"/>
      <name val="Arial"/>
      <family val="2"/>
    </font>
    <font>
      <b/>
      <sz val="10"/>
      <name val="Arial"/>
      <family val="2"/>
    </font>
    <font>
      <sz val="10"/>
      <name val="Arial"/>
      <family val="2"/>
    </font>
    <font>
      <b/>
      <sz val="10"/>
      <color rgb="FF000000"/>
      <name val="Arial"/>
      <family val="2"/>
    </font>
    <font>
      <b/>
      <sz val="12"/>
      <name val="Arial"/>
      <family val="2"/>
    </font>
    <font>
      <sz val="12"/>
      <name val="Arial"/>
      <family val="2"/>
    </font>
    <font>
      <i/>
      <sz val="10"/>
      <name val="Arial"/>
      <family val="2"/>
    </font>
    <font>
      <i/>
      <sz val="10"/>
      <color theme="1"/>
      <name val="Arial"/>
      <family val="2"/>
    </font>
    <font>
      <b/>
      <sz val="16"/>
      <name val="Verdana"/>
      <family val="2"/>
    </font>
    <font>
      <sz val="16"/>
      <name val="Arial"/>
      <family val="2"/>
    </font>
    <font>
      <b/>
      <sz val="10"/>
      <name val="Verdana"/>
      <family val="2"/>
    </font>
    <font>
      <b/>
      <sz val="9"/>
      <name val="Verdana"/>
      <family val="2"/>
    </font>
    <font>
      <sz val="9"/>
      <name val="Verdana"/>
      <family val="2"/>
    </font>
    <font>
      <u/>
      <sz val="10"/>
      <color theme="10"/>
      <name val="Times New Roman"/>
      <family val="1"/>
    </font>
    <font>
      <sz val="8"/>
      <name val="Times New Roman"/>
      <charset val="204"/>
    </font>
    <font>
      <sz val="10"/>
      <color rgb="FFFF0000"/>
      <name val="Arial"/>
      <family val="2"/>
    </font>
    <font>
      <i/>
      <sz val="10"/>
      <color rgb="FF000000"/>
      <name val="Arial"/>
      <family val="2"/>
    </font>
  </fonts>
  <fills count="11">
    <fill>
      <patternFill patternType="none"/>
    </fill>
    <fill>
      <patternFill patternType="gray125"/>
    </fill>
    <fill>
      <patternFill patternType="solid">
        <fgColor rgb="FFCFCFCF"/>
      </patternFill>
    </fill>
    <fill>
      <patternFill patternType="solid">
        <fgColor theme="0" tint="-0.249977111117893"/>
        <bgColor indexed="64"/>
      </patternFill>
    </fill>
    <fill>
      <patternFill patternType="solid">
        <fgColor rgb="FFCBE3F2"/>
        <bgColor indexed="64"/>
      </patternFill>
    </fill>
    <fill>
      <patternFill patternType="solid">
        <fgColor theme="4" tint="0.79998168889431442"/>
        <bgColor indexed="64"/>
      </patternFill>
    </fill>
    <fill>
      <patternFill patternType="solid">
        <fgColor theme="0"/>
        <bgColor indexed="64"/>
      </patternFill>
    </fill>
    <fill>
      <patternFill patternType="solid">
        <fgColor rgb="FFFEDEB4"/>
        <bgColor indexed="64"/>
      </patternFill>
    </fill>
    <fill>
      <patternFill patternType="solid">
        <fgColor theme="9" tint="0.59999389629810485"/>
        <bgColor indexed="64"/>
      </patternFill>
    </fill>
    <fill>
      <patternFill patternType="solid">
        <fgColor indexed="9"/>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right/>
      <top style="thin">
        <color indexed="64"/>
      </top>
      <bottom/>
      <diagonal/>
    </border>
    <border>
      <left/>
      <right style="thin">
        <color rgb="FF000000"/>
      </right>
      <top style="thin">
        <color indexed="64"/>
      </top>
      <bottom style="thin">
        <color indexed="64"/>
      </bottom>
      <diagonal/>
    </border>
  </borders>
  <cellStyleXfs count="4">
    <xf numFmtId="0" fontId="0" fillId="0" borderId="0"/>
    <xf numFmtId="44" fontId="2" fillId="0" borderId="0" applyFont="0" applyFill="0" applyBorder="0" applyAlignment="0" applyProtection="0"/>
    <xf numFmtId="0" fontId="5" fillId="0" borderId="0"/>
    <xf numFmtId="0" fontId="16" fillId="0" borderId="0" applyNumberFormat="0" applyFill="0" applyBorder="0" applyAlignment="0" applyProtection="0"/>
  </cellStyleXfs>
  <cellXfs count="75">
    <xf numFmtId="0" fontId="0" fillId="0" borderId="0" xfId="0" applyAlignment="1">
      <alignment horizontal="left" vertical="top"/>
    </xf>
    <xf numFmtId="0" fontId="11" fillId="9" borderId="0" xfId="2" applyFont="1" applyFill="1"/>
    <xf numFmtId="0" fontId="12" fillId="9" borderId="0" xfId="2" applyFont="1" applyFill="1"/>
    <xf numFmtId="0" fontId="13" fillId="9" borderId="0" xfId="2" applyFont="1" applyFill="1" applyAlignment="1">
      <alignment horizontal="left"/>
    </xf>
    <xf numFmtId="0" fontId="5" fillId="9" borderId="0" xfId="2" applyFill="1"/>
    <xf numFmtId="0" fontId="15" fillId="7" borderId="8" xfId="2" applyFont="1" applyFill="1" applyBorder="1" applyAlignment="1">
      <alignment vertical="center"/>
    </xf>
    <xf numFmtId="0" fontId="4" fillId="7" borderId="9" xfId="2" applyFont="1" applyFill="1" applyBorder="1" applyAlignment="1">
      <alignment vertical="center"/>
    </xf>
    <xf numFmtId="0" fontId="15" fillId="7" borderId="8" xfId="2" applyFont="1" applyFill="1" applyBorder="1" applyAlignment="1">
      <alignment horizontal="left" vertical="center"/>
    </xf>
    <xf numFmtId="0" fontId="4" fillId="7" borderId="9" xfId="2" applyFont="1" applyFill="1" applyBorder="1" applyAlignment="1">
      <alignment horizontal="left" vertical="center"/>
    </xf>
    <xf numFmtId="0" fontId="15" fillId="7" borderId="10" xfId="2" applyFont="1" applyFill="1" applyBorder="1" applyAlignment="1">
      <alignment horizontal="left" vertical="center"/>
    </xf>
    <xf numFmtId="0" fontId="4" fillId="7" borderId="11" xfId="2" applyFont="1" applyFill="1" applyBorder="1" applyAlignment="1">
      <alignment horizontal="left" vertical="center"/>
    </xf>
    <xf numFmtId="0" fontId="1" fillId="7" borderId="2" xfId="0" applyFont="1" applyFill="1" applyBorder="1" applyAlignment="1" applyProtection="1">
      <alignment horizontal="center" vertical="top"/>
      <protection locked="0"/>
    </xf>
    <xf numFmtId="0" fontId="1" fillId="7" borderId="4" xfId="0" applyFont="1" applyFill="1" applyBorder="1" applyAlignment="1" applyProtection="1">
      <alignment horizontal="center" vertical="top"/>
      <protection locked="0"/>
    </xf>
    <xf numFmtId="0" fontId="1" fillId="7" borderId="5" xfId="0" applyFont="1" applyFill="1" applyBorder="1" applyAlignment="1" applyProtection="1">
      <alignment horizontal="center" vertical="top"/>
      <protection locked="0"/>
    </xf>
    <xf numFmtId="2" fontId="1" fillId="8" borderId="2" xfId="0" applyNumberFormat="1" applyFont="1" applyFill="1" applyBorder="1" applyAlignment="1" applyProtection="1">
      <alignment horizontal="center" vertical="top"/>
      <protection locked="0"/>
    </xf>
    <xf numFmtId="2" fontId="1" fillId="8" borderId="3" xfId="0" applyNumberFormat="1" applyFont="1" applyFill="1" applyBorder="1" applyAlignment="1" applyProtection="1">
      <alignment horizontal="center" vertical="top"/>
      <protection locked="0"/>
    </xf>
    <xf numFmtId="1" fontId="1" fillId="8" borderId="2" xfId="0" applyNumberFormat="1" applyFont="1" applyFill="1" applyBorder="1" applyAlignment="1" applyProtection="1">
      <alignment horizontal="center" vertical="top"/>
      <protection locked="0"/>
    </xf>
    <xf numFmtId="1" fontId="1" fillId="8" borderId="3" xfId="0" applyNumberFormat="1" applyFont="1" applyFill="1" applyBorder="1" applyAlignment="1" applyProtection="1">
      <alignment horizontal="center" vertical="top"/>
      <protection locked="0"/>
    </xf>
    <xf numFmtId="0" fontId="1" fillId="7" borderId="2" xfId="0" applyFont="1" applyFill="1" applyBorder="1" applyAlignment="1" applyProtection="1">
      <alignment horizontal="center" vertical="center" wrapText="1"/>
      <protection locked="0"/>
    </xf>
    <xf numFmtId="0" fontId="1" fillId="7" borderId="4" xfId="0" applyFont="1" applyFill="1" applyBorder="1" applyAlignment="1" applyProtection="1">
      <alignment horizontal="center" vertical="center" wrapText="1"/>
      <protection locked="0"/>
    </xf>
    <xf numFmtId="0" fontId="1" fillId="7" borderId="5" xfId="0" applyFont="1" applyFill="1" applyBorder="1" applyAlignment="1" applyProtection="1">
      <alignment horizontal="center" vertical="center" wrapText="1"/>
      <protection locked="0"/>
    </xf>
    <xf numFmtId="2" fontId="1" fillId="8" borderId="4" xfId="0" applyNumberFormat="1" applyFont="1" applyFill="1" applyBorder="1" applyAlignment="1" applyProtection="1">
      <alignment horizontal="center" vertical="top"/>
      <protection locked="0"/>
    </xf>
    <xf numFmtId="2" fontId="1" fillId="8" borderId="14" xfId="0" applyNumberFormat="1" applyFont="1" applyFill="1" applyBorder="1" applyAlignment="1" applyProtection="1">
      <alignment horizontal="center" vertical="top"/>
      <protection locked="0"/>
    </xf>
    <xf numFmtId="0" fontId="14" fillId="7" borderId="6" xfId="2" applyFont="1" applyFill="1" applyBorder="1" applyAlignment="1">
      <alignment vertical="center"/>
    </xf>
    <xf numFmtId="0" fontId="4" fillId="7" borderId="7" xfId="2" applyFont="1" applyFill="1" applyBorder="1" applyAlignment="1">
      <alignment vertical="center"/>
    </xf>
    <xf numFmtId="0" fontId="15" fillId="7" borderId="8" xfId="2" applyFont="1" applyFill="1" applyBorder="1" applyAlignment="1">
      <alignment horizontal="left" vertical="center" wrapText="1"/>
    </xf>
    <xf numFmtId="0" fontId="15" fillId="7" borderId="9" xfId="2" applyFont="1" applyFill="1" applyBorder="1" applyAlignment="1">
      <alignment horizontal="left" vertical="center" wrapText="1"/>
    </xf>
    <xf numFmtId="0" fontId="7" fillId="4" borderId="1" xfId="0" applyFont="1" applyFill="1" applyBorder="1" applyAlignment="1" applyProtection="1">
      <alignment horizontal="center" vertical="center" wrapText="1"/>
    </xf>
    <xf numFmtId="0" fontId="3" fillId="0" borderId="0" xfId="0" applyFont="1" applyAlignment="1" applyProtection="1">
      <alignment horizontal="left" vertical="top"/>
    </xf>
    <xf numFmtId="164" fontId="3" fillId="0" borderId="0" xfId="0" applyNumberFormat="1" applyFont="1" applyAlignment="1" applyProtection="1">
      <alignment horizontal="left" vertical="top" wrapText="1"/>
    </xf>
    <xf numFmtId="0" fontId="8" fillId="5" borderId="1" xfId="0" applyFont="1" applyFill="1" applyBorder="1" applyAlignment="1" applyProtection="1">
      <alignment horizontal="center" vertical="center" wrapText="1"/>
    </xf>
    <xf numFmtId="0" fontId="3" fillId="0" borderId="0" xfId="0" applyFont="1" applyAlignment="1" applyProtection="1">
      <alignment horizontal="left" wrapText="1"/>
    </xf>
    <xf numFmtId="0" fontId="4" fillId="4" borderId="1" xfId="0" applyFont="1" applyFill="1" applyBorder="1" applyAlignment="1" applyProtection="1">
      <alignment vertical="top"/>
    </xf>
    <xf numFmtId="0" fontId="9" fillId="0" borderId="0" xfId="0" applyFont="1" applyAlignment="1" applyProtection="1">
      <alignment vertical="top"/>
    </xf>
    <xf numFmtId="0" fontId="5" fillId="6" borderId="2" xfId="0" applyFont="1" applyFill="1" applyBorder="1" applyAlignment="1" applyProtection="1">
      <alignment vertical="top"/>
    </xf>
    <xf numFmtId="0" fontId="4" fillId="4" borderId="1" xfId="0" applyFont="1" applyFill="1" applyBorder="1" applyAlignment="1" applyProtection="1">
      <alignment horizontal="center" vertical="top"/>
    </xf>
    <xf numFmtId="0" fontId="5" fillId="0" borderId="1" xfId="0" applyFont="1" applyBorder="1" applyAlignment="1" applyProtection="1">
      <alignment horizontal="left" vertical="top" wrapText="1"/>
    </xf>
    <xf numFmtId="0" fontId="3" fillId="0" borderId="1" xfId="0" applyFont="1" applyBorder="1" applyAlignment="1" applyProtection="1">
      <alignment horizontal="left" wrapText="1"/>
    </xf>
    <xf numFmtId="0" fontId="18" fillId="0" borderId="0" xfId="0" applyFont="1" applyAlignment="1" applyProtection="1">
      <alignment horizontal="left" vertical="top"/>
    </xf>
    <xf numFmtId="0" fontId="3" fillId="0" borderId="0" xfId="0" applyFont="1" applyAlignment="1" applyProtection="1">
      <alignment horizontal="left" vertical="center" wrapText="1"/>
    </xf>
    <xf numFmtId="164" fontId="3" fillId="0" borderId="0" xfId="0" applyNumberFormat="1" applyFont="1" applyAlignment="1" applyProtection="1">
      <alignment horizontal="left" vertical="top"/>
    </xf>
    <xf numFmtId="0" fontId="4" fillId="4" borderId="1" xfId="0" applyFont="1" applyFill="1" applyBorder="1" applyAlignment="1" applyProtection="1">
      <alignment vertical="top" wrapText="1"/>
    </xf>
    <xf numFmtId="0" fontId="4" fillId="3" borderId="12" xfId="0" applyFont="1" applyFill="1" applyBorder="1" applyAlignment="1" applyProtection="1">
      <alignment horizontal="left" vertical="top" wrapText="1"/>
    </xf>
    <xf numFmtId="0" fontId="3" fillId="3" borderId="4" xfId="0" applyFont="1" applyFill="1" applyBorder="1" applyAlignment="1" applyProtection="1">
      <alignment horizontal="left" wrapText="1"/>
    </xf>
    <xf numFmtId="164" fontId="3" fillId="3" borderId="5" xfId="1" applyNumberFormat="1" applyFont="1" applyFill="1" applyBorder="1" applyAlignment="1" applyProtection="1">
      <alignment horizontal="left" vertical="top" wrapText="1"/>
    </xf>
    <xf numFmtId="0" fontId="16" fillId="0" borderId="0" xfId="3" applyAlignment="1" applyProtection="1">
      <alignment horizontal="left" vertical="top"/>
    </xf>
    <xf numFmtId="0" fontId="3" fillId="0" borderId="1" xfId="0" applyFont="1" applyBorder="1" applyAlignment="1" applyProtection="1">
      <alignment horizontal="left" vertical="top"/>
    </xf>
    <xf numFmtId="44" fontId="3" fillId="10" borderId="1" xfId="0" applyNumberFormat="1" applyFont="1" applyFill="1" applyBorder="1" applyAlignment="1" applyProtection="1">
      <alignment horizontal="left" wrapText="1"/>
    </xf>
    <xf numFmtId="44" fontId="5" fillId="0" borderId="1" xfId="1" applyFont="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3" fillId="3" borderId="4" xfId="0" applyFont="1" applyFill="1" applyBorder="1" applyAlignment="1" applyProtection="1">
      <alignment horizontal="left" vertical="top"/>
    </xf>
    <xf numFmtId="0" fontId="6" fillId="3" borderId="1" xfId="0" applyFont="1" applyFill="1" applyBorder="1" applyAlignment="1" applyProtection="1">
      <alignment horizontal="left" wrapText="1"/>
    </xf>
    <xf numFmtId="0" fontId="3" fillId="3" borderId="1" xfId="0" applyFont="1" applyFill="1" applyBorder="1" applyAlignment="1" applyProtection="1">
      <alignment horizontal="center" wrapText="1"/>
    </xf>
    <xf numFmtId="164" fontId="5" fillId="3" borderId="1" xfId="1" applyNumberFormat="1" applyFont="1" applyFill="1" applyBorder="1" applyAlignment="1" applyProtection="1">
      <alignment horizontal="left" vertical="top" wrapText="1"/>
    </xf>
    <xf numFmtId="0" fontId="5" fillId="0" borderId="4" xfId="0" applyFont="1" applyBorder="1" applyAlignment="1" applyProtection="1">
      <alignment horizontal="left" vertical="top" wrapText="1"/>
    </xf>
    <xf numFmtId="0" fontId="3" fillId="0" borderId="4" xfId="0" applyFont="1" applyBorder="1" applyAlignment="1" applyProtection="1">
      <alignment horizontal="left" vertical="top"/>
    </xf>
    <xf numFmtId="0" fontId="3" fillId="0" borderId="4" xfId="0" applyFont="1" applyBorder="1" applyAlignment="1" applyProtection="1">
      <alignment horizontal="left" wrapText="1"/>
    </xf>
    <xf numFmtId="164" fontId="5" fillId="0" borderId="4" xfId="1" applyNumberFormat="1" applyFont="1" applyBorder="1" applyAlignment="1" applyProtection="1">
      <alignment horizontal="left" vertical="top" wrapText="1"/>
    </xf>
    <xf numFmtId="0" fontId="5" fillId="0" borderId="13" xfId="0" applyFont="1" applyBorder="1" applyAlignment="1" applyProtection="1">
      <alignment horizontal="left" vertical="top" wrapText="1"/>
    </xf>
    <xf numFmtId="0" fontId="3" fillId="0" borderId="13" xfId="0" applyFont="1" applyBorder="1" applyAlignment="1" applyProtection="1">
      <alignment horizontal="left" vertical="top"/>
    </xf>
    <xf numFmtId="0" fontId="3" fillId="0" borderId="13" xfId="0" applyFont="1" applyBorder="1" applyAlignment="1" applyProtection="1">
      <alignment horizontal="left" wrapText="1"/>
    </xf>
    <xf numFmtId="164" fontId="3" fillId="0" borderId="4" xfId="1" applyNumberFormat="1" applyFont="1" applyBorder="1" applyAlignment="1" applyProtection="1">
      <alignment horizontal="left" vertical="top" wrapText="1"/>
    </xf>
    <xf numFmtId="0" fontId="5" fillId="0" borderId="0" xfId="0" applyFont="1" applyAlignment="1" applyProtection="1">
      <alignment horizontal="left" vertical="top" wrapText="1"/>
    </xf>
    <xf numFmtId="0" fontId="4" fillId="2" borderId="1" xfId="0" applyFont="1" applyFill="1" applyBorder="1" applyAlignment="1" applyProtection="1">
      <alignment horizontal="left" vertical="top" wrapText="1"/>
    </xf>
    <xf numFmtId="164" fontId="4" fillId="3" borderId="1" xfId="1" applyNumberFormat="1" applyFont="1" applyFill="1" applyBorder="1" applyAlignment="1" applyProtection="1">
      <alignment horizontal="left" vertical="top" wrapText="1"/>
    </xf>
    <xf numFmtId="0" fontId="1" fillId="6" borderId="1" xfId="0" applyFont="1" applyFill="1" applyBorder="1" applyAlignment="1" applyProtection="1">
      <alignment vertical="top"/>
    </xf>
    <xf numFmtId="0" fontId="1" fillId="0" borderId="0" xfId="0" applyFont="1" applyAlignment="1" applyProtection="1">
      <alignment vertical="top"/>
    </xf>
    <xf numFmtId="0" fontId="1" fillId="0" borderId="0" xfId="0" applyFont="1" applyAlignment="1" applyProtection="1">
      <alignment horizontal="center" vertical="top"/>
    </xf>
    <xf numFmtId="0" fontId="10" fillId="0" borderId="0" xfId="0" applyFont="1" applyAlignment="1" applyProtection="1">
      <alignment vertical="top"/>
    </xf>
    <xf numFmtId="10" fontId="3" fillId="8" borderId="1" xfId="0" applyNumberFormat="1" applyFont="1" applyFill="1" applyBorder="1" applyAlignment="1" applyProtection="1">
      <alignment horizontal="center" wrapText="1"/>
      <protection locked="0"/>
    </xf>
    <xf numFmtId="0" fontId="3" fillId="8" borderId="1" xfId="0" applyFont="1" applyFill="1" applyBorder="1" applyAlignment="1" applyProtection="1">
      <alignment horizontal="left" wrapText="1"/>
      <protection locked="0"/>
    </xf>
    <xf numFmtId="44" fontId="3" fillId="8" borderId="1" xfId="0" applyNumberFormat="1" applyFont="1" applyFill="1" applyBorder="1" applyAlignment="1" applyProtection="1">
      <alignment horizontal="left" wrapText="1"/>
      <protection locked="0"/>
    </xf>
    <xf numFmtId="0" fontId="4" fillId="8" borderId="1" xfId="0" applyFont="1" applyFill="1" applyBorder="1" applyAlignment="1" applyProtection="1">
      <alignment horizontal="center" vertical="top" wrapText="1"/>
      <protection locked="0"/>
    </xf>
    <xf numFmtId="0" fontId="3" fillId="8" borderId="1" xfId="0" applyFont="1" applyFill="1" applyBorder="1" applyAlignment="1" applyProtection="1">
      <alignment horizontal="left" vertical="top"/>
      <protection locked="0"/>
    </xf>
    <xf numFmtId="0" fontId="19" fillId="0" borderId="0" xfId="0" applyFont="1" applyAlignment="1" applyProtection="1">
      <alignment horizontal="left" vertical="top"/>
    </xf>
  </cellXfs>
  <cellStyles count="4">
    <cellStyle name="Hyperlink" xfId="3" builtinId="8"/>
    <cellStyle name="Standaard" xfId="0" builtinId="0"/>
    <cellStyle name="Standaard 2" xfId="2" xr:uid="{46A182B9-084E-4F9D-8BBF-B444E56464C8}"/>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9D0D9-B7DC-4686-B405-4B7F93CA79B4}">
  <dimension ref="A2:B14"/>
  <sheetViews>
    <sheetView showGridLines="0" workbookViewId="0">
      <selection activeCell="A11" sqref="A11:B11"/>
    </sheetView>
  </sheetViews>
  <sheetFormatPr defaultRowHeight="13.15" x14ac:dyDescent="0.4"/>
  <cols>
    <col min="1" max="1" width="158.5" bestFit="1" customWidth="1"/>
  </cols>
  <sheetData>
    <row r="2" spans="1:2" ht="20.25" x14ac:dyDescent="0.55000000000000004">
      <c r="A2" s="1" t="s">
        <v>0</v>
      </c>
      <c r="B2" s="2"/>
    </row>
    <row r="3" spans="1:2" x14ac:dyDescent="0.3">
      <c r="A3" s="3"/>
      <c r="B3" s="3"/>
    </row>
    <row r="4" spans="1:2" x14ac:dyDescent="0.35">
      <c r="A4" s="4"/>
      <c r="B4" s="4"/>
    </row>
    <row r="5" spans="1:2" ht="24.4" customHeight="1" x14ac:dyDescent="0.4">
      <c r="A5" s="23" t="s">
        <v>1</v>
      </c>
      <c r="B5" s="24"/>
    </row>
    <row r="6" spans="1:2" ht="24.4" customHeight="1" x14ac:dyDescent="0.4">
      <c r="A6" s="5" t="s">
        <v>2</v>
      </c>
      <c r="B6" s="6"/>
    </row>
    <row r="7" spans="1:2" ht="24.4" customHeight="1" x14ac:dyDescent="0.4">
      <c r="A7" s="7" t="s">
        <v>3</v>
      </c>
      <c r="B7" s="8"/>
    </row>
    <row r="8" spans="1:2" ht="24.4" customHeight="1" x14ac:dyDescent="0.4">
      <c r="A8" s="7" t="s">
        <v>4</v>
      </c>
      <c r="B8" s="8"/>
    </row>
    <row r="9" spans="1:2" ht="24.4" customHeight="1" x14ac:dyDescent="0.4">
      <c r="A9" s="7" t="s">
        <v>5</v>
      </c>
      <c r="B9" s="8"/>
    </row>
    <row r="10" spans="1:2" ht="24.4" customHeight="1" x14ac:dyDescent="0.4">
      <c r="A10" s="7" t="s">
        <v>105</v>
      </c>
      <c r="B10" s="8"/>
    </row>
    <row r="11" spans="1:2" ht="31.45" customHeight="1" x14ac:dyDescent="0.4">
      <c r="A11" s="25" t="s">
        <v>6</v>
      </c>
      <c r="B11" s="26"/>
    </row>
    <row r="12" spans="1:2" ht="31.45" customHeight="1" x14ac:dyDescent="0.4">
      <c r="A12" s="25" t="s">
        <v>7</v>
      </c>
      <c r="B12" s="26"/>
    </row>
    <row r="13" spans="1:2" ht="25.9" customHeight="1" x14ac:dyDescent="0.4">
      <c r="A13" s="7" t="s">
        <v>8</v>
      </c>
      <c r="B13" s="8"/>
    </row>
    <row r="14" spans="1:2" ht="23.65" customHeight="1" x14ac:dyDescent="0.4">
      <c r="A14" s="9" t="s">
        <v>9</v>
      </c>
      <c r="B14" s="10"/>
    </row>
  </sheetData>
  <mergeCells count="3">
    <mergeCell ref="A5:B5"/>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
  <sheetViews>
    <sheetView showGridLines="0" tabSelected="1" topLeftCell="A58" zoomScaleNormal="100" workbookViewId="0">
      <selection activeCell="E16" sqref="E16"/>
    </sheetView>
  </sheetViews>
  <sheetFormatPr defaultColWidth="9.42578125" defaultRowHeight="12.75" x14ac:dyDescent="0.4"/>
  <cols>
    <col min="1" max="1" width="49" style="28" customWidth="1"/>
    <col min="2" max="2" width="23.0703125" style="28" bestFit="1" customWidth="1"/>
    <col min="3" max="3" width="22" style="28" customWidth="1"/>
    <col min="4" max="4" width="8.42578125" style="28" bestFit="1" customWidth="1"/>
    <col min="5" max="5" width="22.0703125" style="28" customWidth="1"/>
    <col min="6" max="6" width="19.92578125" style="28" customWidth="1"/>
    <col min="7" max="7" width="16.5" style="40" customWidth="1"/>
    <col min="8" max="8" width="9.42578125" style="28"/>
    <col min="9" max="9" width="12.2109375" style="28" bestFit="1" customWidth="1"/>
    <col min="10" max="16384" width="9.42578125" style="28"/>
  </cols>
  <sheetData>
    <row r="1" spans="1:7" ht="14.95" customHeight="1" x14ac:dyDescent="0.4">
      <c r="A1" s="27" t="s">
        <v>10</v>
      </c>
      <c r="B1" s="27"/>
      <c r="C1" s="27"/>
      <c r="D1" s="27"/>
      <c r="E1" s="27"/>
      <c r="G1" s="29"/>
    </row>
    <row r="2" spans="1:7" ht="19.5" customHeight="1" x14ac:dyDescent="0.4">
      <c r="A2" s="30" t="s">
        <v>11</v>
      </c>
      <c r="B2" s="30"/>
      <c r="C2" s="30"/>
      <c r="D2" s="30"/>
      <c r="E2" s="30"/>
      <c r="G2" s="29"/>
    </row>
    <row r="3" spans="1:7" ht="15" customHeight="1" x14ac:dyDescent="0.35">
      <c r="A3" s="31"/>
      <c r="B3" s="31"/>
      <c r="C3" s="31"/>
      <c r="D3" s="31"/>
      <c r="E3" s="31"/>
      <c r="G3" s="29"/>
    </row>
    <row r="4" spans="1:7" ht="15" customHeight="1" x14ac:dyDescent="0.4">
      <c r="A4" s="32" t="s">
        <v>12</v>
      </c>
      <c r="B4" s="33"/>
      <c r="C4" s="33"/>
      <c r="D4" s="33"/>
      <c r="E4" s="33"/>
      <c r="G4" s="29"/>
    </row>
    <row r="5" spans="1:7" ht="20.55" customHeight="1" x14ac:dyDescent="0.4">
      <c r="A5" s="34" t="s">
        <v>13</v>
      </c>
      <c r="B5" s="14"/>
      <c r="C5" s="14"/>
      <c r="D5" s="14"/>
      <c r="E5" s="15"/>
      <c r="G5" s="29"/>
    </row>
    <row r="6" spans="1:7" ht="20.55" customHeight="1" x14ac:dyDescent="0.4">
      <c r="A6" s="34" t="s">
        <v>14</v>
      </c>
      <c r="B6" s="14"/>
      <c r="C6" s="14"/>
      <c r="D6" s="14"/>
      <c r="E6" s="15"/>
      <c r="G6" s="29"/>
    </row>
    <row r="7" spans="1:7" ht="20.55" customHeight="1" x14ac:dyDescent="0.4">
      <c r="A7" s="34" t="s">
        <v>15</v>
      </c>
      <c r="B7" s="14"/>
      <c r="C7" s="14"/>
      <c r="D7" s="14"/>
      <c r="E7" s="15"/>
      <c r="G7" s="29"/>
    </row>
    <row r="8" spans="1:7" ht="20.55" customHeight="1" x14ac:dyDescent="0.4">
      <c r="A8" s="34" t="s">
        <v>16</v>
      </c>
      <c r="B8" s="14"/>
      <c r="C8" s="21"/>
      <c r="D8" s="21"/>
      <c r="E8" s="22"/>
      <c r="G8" s="29"/>
    </row>
    <row r="9" spans="1:7" ht="20.55" customHeight="1" x14ac:dyDescent="0.4">
      <c r="A9" s="34" t="s">
        <v>104</v>
      </c>
      <c r="B9" s="16"/>
      <c r="C9" s="16"/>
      <c r="D9" s="16"/>
      <c r="E9" s="17"/>
      <c r="G9" s="29"/>
    </row>
    <row r="10" spans="1:7" ht="15" customHeight="1" x14ac:dyDescent="0.35">
      <c r="A10" s="31"/>
      <c r="B10" s="31"/>
      <c r="C10" s="31"/>
      <c r="D10" s="31"/>
      <c r="E10" s="31"/>
      <c r="F10" s="31"/>
      <c r="G10" s="29"/>
    </row>
    <row r="11" spans="1:7" ht="15" customHeight="1" x14ac:dyDescent="0.35">
      <c r="A11" s="32" t="s">
        <v>17</v>
      </c>
      <c r="B11" s="35" t="s">
        <v>18</v>
      </c>
      <c r="C11" s="31"/>
      <c r="D11" s="31"/>
      <c r="E11" s="31"/>
      <c r="F11" s="31"/>
      <c r="G11" s="29"/>
    </row>
    <row r="12" spans="1:7" ht="15" customHeight="1" x14ac:dyDescent="0.35">
      <c r="A12" s="36" t="str">
        <f>A22</f>
        <v>1. Batterijen</v>
      </c>
      <c r="B12" s="69"/>
      <c r="C12" s="31"/>
      <c r="D12" s="31"/>
      <c r="E12" s="31"/>
      <c r="F12" s="31"/>
      <c r="G12" s="29"/>
    </row>
    <row r="13" spans="1:7" ht="15" customHeight="1" x14ac:dyDescent="0.35">
      <c r="A13" s="36" t="str">
        <f>A27</f>
        <v>2. Bevestigingsmateriaal</v>
      </c>
      <c r="B13" s="69"/>
      <c r="C13" s="31"/>
      <c r="D13" s="31"/>
      <c r="E13" s="31"/>
      <c r="F13" s="31"/>
      <c r="G13" s="29"/>
    </row>
    <row r="14" spans="1:7" ht="15" customHeight="1" x14ac:dyDescent="0.35">
      <c r="A14" s="36" t="str">
        <f>A34</f>
        <v>3. Gereedschap &amp; Verbruik</v>
      </c>
      <c r="B14" s="69"/>
      <c r="C14" s="31"/>
      <c r="D14" s="31"/>
      <c r="E14" s="31"/>
      <c r="F14" s="31"/>
      <c r="G14" s="29"/>
    </row>
    <row r="15" spans="1:7" ht="15" customHeight="1" x14ac:dyDescent="0.35">
      <c r="A15" s="36" t="str">
        <f>A44</f>
        <v>4. Kabels, Slangen &amp; Touwen</v>
      </c>
      <c r="B15" s="69"/>
      <c r="C15" s="31"/>
      <c r="D15" s="31"/>
      <c r="E15" s="31"/>
      <c r="F15" s="31"/>
      <c r="G15" s="29"/>
    </row>
    <row r="16" spans="1:7" x14ac:dyDescent="0.35">
      <c r="A16" s="36" t="str">
        <f>A50</f>
        <v>5. Elektrisch gereedschap</v>
      </c>
      <c r="B16" s="69"/>
      <c r="C16" s="31"/>
      <c r="D16" s="31"/>
      <c r="E16" s="31"/>
      <c r="F16" s="31"/>
      <c r="G16" s="29"/>
    </row>
    <row r="17" spans="1:10" x14ac:dyDescent="0.35">
      <c r="A17" s="36" t="str">
        <f>A57</f>
        <v>6. Persoonlijke beschermingsmiddelen</v>
      </c>
      <c r="B17" s="69"/>
      <c r="C17" s="31"/>
      <c r="D17" s="31"/>
      <c r="E17" s="31"/>
      <c r="F17" s="31"/>
      <c r="G17" s="29"/>
    </row>
    <row r="18" spans="1:10" ht="15" customHeight="1" x14ac:dyDescent="0.35">
      <c r="A18" s="37" t="str">
        <f>A72</f>
        <v>7. Reiniging &amp; Hygiëne</v>
      </c>
      <c r="B18" s="69"/>
      <c r="C18" s="31"/>
      <c r="D18" s="31"/>
      <c r="E18" s="31"/>
      <c r="F18" s="31"/>
      <c r="G18" s="29"/>
    </row>
    <row r="19" spans="1:10" x14ac:dyDescent="0.35">
      <c r="A19" s="36" t="str">
        <f>A79</f>
        <v>8. Overige</v>
      </c>
      <c r="B19" s="69"/>
      <c r="C19" s="31"/>
      <c r="D19" s="31"/>
      <c r="E19" s="31"/>
      <c r="F19" s="31"/>
      <c r="G19" s="29"/>
      <c r="J19" s="38"/>
    </row>
    <row r="20" spans="1:10" ht="15" customHeight="1" x14ac:dyDescent="0.4">
      <c r="B20" s="39"/>
      <c r="C20" s="39"/>
      <c r="D20" s="39"/>
      <c r="E20" s="39"/>
      <c r="F20" s="39"/>
    </row>
    <row r="21" spans="1:10" ht="52.5" x14ac:dyDescent="0.4">
      <c r="A21" s="41" t="s">
        <v>19</v>
      </c>
      <c r="B21" s="41" t="s">
        <v>20</v>
      </c>
      <c r="C21" s="32" t="s">
        <v>21</v>
      </c>
      <c r="D21" s="41" t="s">
        <v>22</v>
      </c>
      <c r="E21" s="41" t="s">
        <v>23</v>
      </c>
      <c r="F21" s="41" t="s">
        <v>24</v>
      </c>
      <c r="G21" s="32" t="s">
        <v>25</v>
      </c>
    </row>
    <row r="22" spans="1:10" ht="15" customHeight="1" x14ac:dyDescent="0.35">
      <c r="A22" s="42" t="s">
        <v>26</v>
      </c>
      <c r="B22" s="43"/>
      <c r="C22" s="43"/>
      <c r="D22" s="43"/>
      <c r="E22" s="43"/>
      <c r="F22" s="43"/>
      <c r="G22" s="44"/>
      <c r="I22" s="45"/>
    </row>
    <row r="23" spans="1:10" ht="15" customHeight="1" x14ac:dyDescent="0.35">
      <c r="A23" s="36" t="s">
        <v>27</v>
      </c>
      <c r="B23" s="46" t="s">
        <v>28</v>
      </c>
      <c r="C23" s="70"/>
      <c r="D23" s="37">
        <v>15</v>
      </c>
      <c r="E23" s="71"/>
      <c r="F23" s="47">
        <f>E23*(1-$B$12)</f>
        <v>0</v>
      </c>
      <c r="G23" s="48">
        <f>D23*F23</f>
        <v>0</v>
      </c>
    </row>
    <row r="24" spans="1:10" ht="15" customHeight="1" x14ac:dyDescent="0.35">
      <c r="A24" s="36" t="s">
        <v>29</v>
      </c>
      <c r="B24" s="46" t="s">
        <v>28</v>
      </c>
      <c r="C24" s="70"/>
      <c r="D24" s="37">
        <v>15</v>
      </c>
      <c r="E24" s="71"/>
      <c r="F24" s="47">
        <f>E24*(1-$B$12)</f>
        <v>0</v>
      </c>
      <c r="G24" s="48">
        <f>D24*F24</f>
        <v>0</v>
      </c>
    </row>
    <row r="25" spans="1:10" ht="14.2" customHeight="1" x14ac:dyDescent="0.4">
      <c r="A25" s="49" t="s">
        <v>30</v>
      </c>
      <c r="B25" s="50"/>
      <c r="C25" s="51"/>
      <c r="D25" s="51"/>
      <c r="E25" s="51" t="s">
        <v>31</v>
      </c>
      <c r="F25" s="52">
        <v>1</v>
      </c>
      <c r="G25" s="53">
        <f>SUM(G23:G24)*F25</f>
        <v>0</v>
      </c>
    </row>
    <row r="26" spans="1:10" ht="14.2" customHeight="1" x14ac:dyDescent="0.35">
      <c r="A26" s="54"/>
      <c r="B26" s="55"/>
      <c r="C26" s="56"/>
      <c r="D26" s="56"/>
      <c r="E26" s="56"/>
      <c r="F26" s="56"/>
      <c r="G26" s="57"/>
    </row>
    <row r="27" spans="1:10" ht="15" customHeight="1" x14ac:dyDescent="0.35">
      <c r="A27" s="42" t="s">
        <v>32</v>
      </c>
      <c r="B27" s="43"/>
      <c r="C27" s="43"/>
      <c r="D27" s="43"/>
      <c r="E27" s="43"/>
      <c r="F27" s="43"/>
      <c r="G27" s="44"/>
    </row>
    <row r="28" spans="1:10" ht="14.2" customHeight="1" x14ac:dyDescent="0.35">
      <c r="A28" s="37" t="s">
        <v>33</v>
      </c>
      <c r="B28" s="46" t="s">
        <v>34</v>
      </c>
      <c r="C28" s="70"/>
      <c r="D28" s="37">
        <v>30</v>
      </c>
      <c r="E28" s="71"/>
      <c r="F28" s="47">
        <f>E28*(1-$B$13)</f>
        <v>0</v>
      </c>
      <c r="G28" s="48">
        <f>D28*F28</f>
        <v>0</v>
      </c>
    </row>
    <row r="29" spans="1:10" ht="15" customHeight="1" x14ac:dyDescent="0.35">
      <c r="A29" s="36" t="s">
        <v>35</v>
      </c>
      <c r="B29" s="46" t="s">
        <v>34</v>
      </c>
      <c r="C29" s="72"/>
      <c r="D29" s="37">
        <v>20</v>
      </c>
      <c r="E29" s="71"/>
      <c r="F29" s="47">
        <f>E29*(1-$B$13)</f>
        <v>0</v>
      </c>
      <c r="G29" s="48">
        <f>D29*F29</f>
        <v>0</v>
      </c>
    </row>
    <row r="30" spans="1:10" ht="15" customHeight="1" x14ac:dyDescent="0.35">
      <c r="A30" s="37" t="s">
        <v>36</v>
      </c>
      <c r="B30" s="46" t="s">
        <v>37</v>
      </c>
      <c r="C30" s="70"/>
      <c r="D30" s="37">
        <v>10</v>
      </c>
      <c r="E30" s="71"/>
      <c r="F30" s="47">
        <f>E30*(1-$B$13)</f>
        <v>0</v>
      </c>
      <c r="G30" s="48">
        <f>D30*F30</f>
        <v>0</v>
      </c>
      <c r="I30" s="38"/>
    </row>
    <row r="31" spans="1:10" ht="15" customHeight="1" x14ac:dyDescent="0.35">
      <c r="A31" s="36" t="s">
        <v>38</v>
      </c>
      <c r="B31" s="46" t="s">
        <v>37</v>
      </c>
      <c r="C31" s="70"/>
      <c r="D31" s="37">
        <v>10</v>
      </c>
      <c r="E31" s="71"/>
      <c r="F31" s="47">
        <f>E31*(1-$B$13)</f>
        <v>0</v>
      </c>
      <c r="G31" s="48">
        <f>D31*F31</f>
        <v>0</v>
      </c>
    </row>
    <row r="32" spans="1:10" ht="14.2" customHeight="1" x14ac:dyDescent="0.4">
      <c r="A32" s="49" t="s">
        <v>39</v>
      </c>
      <c r="B32" s="50"/>
      <c r="C32" s="51"/>
      <c r="D32" s="51"/>
      <c r="E32" s="51" t="s">
        <v>31</v>
      </c>
      <c r="F32" s="52">
        <v>2</v>
      </c>
      <c r="G32" s="53">
        <f>SUM(G28:G31)*F32</f>
        <v>0</v>
      </c>
    </row>
    <row r="33" spans="1:7" ht="14.2" customHeight="1" x14ac:dyDescent="0.35">
      <c r="A33" s="54"/>
      <c r="B33" s="55"/>
      <c r="C33" s="56"/>
      <c r="D33" s="56"/>
      <c r="E33" s="56"/>
      <c r="F33" s="56"/>
      <c r="G33" s="57"/>
    </row>
    <row r="34" spans="1:7" ht="15" customHeight="1" x14ac:dyDescent="0.35">
      <c r="A34" s="42" t="s">
        <v>40</v>
      </c>
      <c r="B34" s="43"/>
      <c r="C34" s="43"/>
      <c r="D34" s="43"/>
      <c r="E34" s="43"/>
      <c r="F34" s="43"/>
      <c r="G34" s="44"/>
    </row>
    <row r="35" spans="1:7" ht="15" customHeight="1" x14ac:dyDescent="0.35">
      <c r="A35" s="37" t="s">
        <v>41</v>
      </c>
      <c r="B35" s="46" t="s">
        <v>42</v>
      </c>
      <c r="C35" s="70"/>
      <c r="D35" s="37">
        <v>1</v>
      </c>
      <c r="E35" s="71"/>
      <c r="F35" s="47">
        <f t="shared" ref="F35:F41" si="0">E35*(1-$B$14)</f>
        <v>0</v>
      </c>
      <c r="G35" s="48">
        <f t="shared" ref="G35:G41" si="1">D35*F35</f>
        <v>0</v>
      </c>
    </row>
    <row r="36" spans="1:7" ht="15" customHeight="1" x14ac:dyDescent="0.35">
      <c r="A36" s="36" t="s">
        <v>43</v>
      </c>
      <c r="B36" s="46" t="s">
        <v>37</v>
      </c>
      <c r="C36" s="70"/>
      <c r="D36" s="37">
        <v>20</v>
      </c>
      <c r="E36" s="71"/>
      <c r="F36" s="47">
        <f t="shared" si="0"/>
        <v>0</v>
      </c>
      <c r="G36" s="48">
        <f t="shared" si="1"/>
        <v>0</v>
      </c>
    </row>
    <row r="37" spans="1:7" ht="15" customHeight="1" x14ac:dyDescent="0.35">
      <c r="A37" s="36" t="s">
        <v>44</v>
      </c>
      <c r="B37" s="46" t="s">
        <v>45</v>
      </c>
      <c r="C37" s="72"/>
      <c r="D37" s="37">
        <v>2</v>
      </c>
      <c r="E37" s="71"/>
      <c r="F37" s="47">
        <f t="shared" si="0"/>
        <v>0</v>
      </c>
      <c r="G37" s="48">
        <f t="shared" si="1"/>
        <v>0</v>
      </c>
    </row>
    <row r="38" spans="1:7" ht="15" customHeight="1" x14ac:dyDescent="0.35">
      <c r="A38" s="36" t="s">
        <v>46</v>
      </c>
      <c r="B38" s="46" t="s">
        <v>45</v>
      </c>
      <c r="C38" s="72"/>
      <c r="D38" s="37">
        <v>25</v>
      </c>
      <c r="E38" s="71"/>
      <c r="F38" s="47">
        <f t="shared" si="0"/>
        <v>0</v>
      </c>
      <c r="G38" s="48">
        <f t="shared" si="1"/>
        <v>0</v>
      </c>
    </row>
    <row r="39" spans="1:7" ht="14.2" customHeight="1" x14ac:dyDescent="0.35">
      <c r="A39" s="36" t="s">
        <v>47</v>
      </c>
      <c r="B39" s="46" t="s">
        <v>45</v>
      </c>
      <c r="C39" s="72"/>
      <c r="D39" s="37">
        <v>5</v>
      </c>
      <c r="E39" s="71"/>
      <c r="F39" s="47">
        <f t="shared" si="0"/>
        <v>0</v>
      </c>
      <c r="G39" s="48">
        <f t="shared" si="1"/>
        <v>0</v>
      </c>
    </row>
    <row r="40" spans="1:7" ht="14.2" customHeight="1" x14ac:dyDescent="0.35">
      <c r="A40" s="37" t="s">
        <v>48</v>
      </c>
      <c r="B40" s="46" t="s">
        <v>45</v>
      </c>
      <c r="C40" s="70"/>
      <c r="D40" s="37">
        <v>120</v>
      </c>
      <c r="E40" s="71"/>
      <c r="F40" s="47">
        <f t="shared" si="0"/>
        <v>0</v>
      </c>
      <c r="G40" s="48">
        <f t="shared" si="1"/>
        <v>0</v>
      </c>
    </row>
    <row r="41" spans="1:7" ht="15" customHeight="1" x14ac:dyDescent="0.35">
      <c r="A41" s="36" t="s">
        <v>49</v>
      </c>
      <c r="B41" s="46" t="s">
        <v>45</v>
      </c>
      <c r="C41" s="72"/>
      <c r="D41" s="37">
        <v>30</v>
      </c>
      <c r="E41" s="71"/>
      <c r="F41" s="47">
        <f t="shared" si="0"/>
        <v>0</v>
      </c>
      <c r="G41" s="48">
        <f t="shared" si="1"/>
        <v>0</v>
      </c>
    </row>
    <row r="42" spans="1:7" ht="14.2" customHeight="1" x14ac:dyDescent="0.4">
      <c r="A42" s="49" t="s">
        <v>50</v>
      </c>
      <c r="B42" s="50"/>
      <c r="C42" s="51"/>
      <c r="D42" s="51"/>
      <c r="E42" s="51" t="s">
        <v>31</v>
      </c>
      <c r="F42" s="52">
        <v>3</v>
      </c>
      <c r="G42" s="53">
        <f>SUM(G35:G41)*F42</f>
        <v>0</v>
      </c>
    </row>
    <row r="43" spans="1:7" ht="14.2" customHeight="1" x14ac:dyDescent="0.35">
      <c r="A43" s="54"/>
      <c r="B43" s="55"/>
      <c r="C43" s="56"/>
      <c r="D43" s="56"/>
      <c r="E43" s="56"/>
      <c r="F43" s="56"/>
      <c r="G43" s="57"/>
    </row>
    <row r="44" spans="1:7" ht="15" customHeight="1" x14ac:dyDescent="0.35">
      <c r="A44" s="42" t="s">
        <v>106</v>
      </c>
      <c r="B44" s="43"/>
      <c r="C44" s="43"/>
      <c r="D44" s="43"/>
      <c r="E44" s="43"/>
      <c r="F44" s="43"/>
      <c r="G44" s="44"/>
    </row>
    <row r="45" spans="1:7" ht="15" customHeight="1" x14ac:dyDescent="0.35">
      <c r="A45" s="36" t="s">
        <v>51</v>
      </c>
      <c r="B45" s="46" t="s">
        <v>52</v>
      </c>
      <c r="C45" s="70"/>
      <c r="D45" s="37">
        <v>200</v>
      </c>
      <c r="E45" s="71"/>
      <c r="F45" s="47">
        <f>E45*(1-$B$15)</f>
        <v>0</v>
      </c>
      <c r="G45" s="48">
        <f>D45*F45</f>
        <v>0</v>
      </c>
    </row>
    <row r="46" spans="1:7" ht="15" customHeight="1" x14ac:dyDescent="0.35">
      <c r="A46" s="36" t="s">
        <v>53</v>
      </c>
      <c r="B46" s="46" t="s">
        <v>52</v>
      </c>
      <c r="C46" s="70"/>
      <c r="D46" s="37">
        <v>110</v>
      </c>
      <c r="E46" s="71"/>
      <c r="F46" s="47">
        <f>E46*(1-$B$15)</f>
        <v>0</v>
      </c>
      <c r="G46" s="48">
        <f>D46*F46</f>
        <v>0</v>
      </c>
    </row>
    <row r="47" spans="1:7" ht="15" customHeight="1" x14ac:dyDescent="0.35">
      <c r="A47" s="36" t="s">
        <v>54</v>
      </c>
      <c r="B47" s="46" t="s">
        <v>52</v>
      </c>
      <c r="C47" s="70"/>
      <c r="D47" s="37">
        <v>50</v>
      </c>
      <c r="E47" s="71"/>
      <c r="F47" s="47">
        <f>E47*(1-$B$15)</f>
        <v>0</v>
      </c>
      <c r="G47" s="48">
        <f>D47*F47</f>
        <v>0</v>
      </c>
    </row>
    <row r="48" spans="1:7" ht="14.2" customHeight="1" x14ac:dyDescent="0.4">
      <c r="A48" s="49" t="s">
        <v>55</v>
      </c>
      <c r="B48" s="50"/>
      <c r="C48" s="51"/>
      <c r="D48" s="51"/>
      <c r="E48" s="51" t="s">
        <v>31</v>
      </c>
      <c r="F48" s="52">
        <v>1</v>
      </c>
      <c r="G48" s="53">
        <f>SUM(G45:G47)*F48</f>
        <v>0</v>
      </c>
    </row>
    <row r="49" spans="1:9" ht="14.2" customHeight="1" x14ac:dyDescent="0.35">
      <c r="A49" s="54"/>
      <c r="B49" s="55"/>
      <c r="C49" s="56"/>
      <c r="D49" s="56"/>
      <c r="E49" s="56"/>
      <c r="F49" s="56"/>
      <c r="G49" s="57"/>
    </row>
    <row r="50" spans="1:9" ht="15" customHeight="1" x14ac:dyDescent="0.35">
      <c r="A50" s="42" t="s">
        <v>56</v>
      </c>
      <c r="B50" s="43"/>
      <c r="C50" s="43"/>
      <c r="D50" s="43"/>
      <c r="E50" s="43"/>
      <c r="F50" s="43"/>
      <c r="G50" s="44"/>
    </row>
    <row r="51" spans="1:9" ht="15" customHeight="1" x14ac:dyDescent="0.35">
      <c r="A51" s="36" t="s">
        <v>57</v>
      </c>
      <c r="B51" s="46" t="s">
        <v>45</v>
      </c>
      <c r="C51" s="70"/>
      <c r="D51" s="37">
        <v>15</v>
      </c>
      <c r="E51" s="71"/>
      <c r="F51" s="47">
        <f>E51*(1-$B$16)</f>
        <v>0</v>
      </c>
      <c r="G51" s="48">
        <f>D51*F51</f>
        <v>0</v>
      </c>
    </row>
    <row r="52" spans="1:9" ht="15" customHeight="1" x14ac:dyDescent="0.35">
      <c r="A52" s="37" t="s">
        <v>58</v>
      </c>
      <c r="B52" s="46" t="s">
        <v>45</v>
      </c>
      <c r="C52" s="70"/>
      <c r="D52" s="37">
        <v>4</v>
      </c>
      <c r="E52" s="71"/>
      <c r="F52" s="47">
        <f>E52*(1-$B$16)</f>
        <v>0</v>
      </c>
      <c r="G52" s="48">
        <f>D52*F52</f>
        <v>0</v>
      </c>
    </row>
    <row r="53" spans="1:9" ht="14.2" customHeight="1" x14ac:dyDescent="0.35">
      <c r="A53" s="36" t="s">
        <v>59</v>
      </c>
      <c r="B53" s="46" t="s">
        <v>45</v>
      </c>
      <c r="C53" s="70"/>
      <c r="D53" s="37">
        <v>2</v>
      </c>
      <c r="E53" s="71"/>
      <c r="F53" s="47">
        <f>E53*(1-$B$16)</f>
        <v>0</v>
      </c>
      <c r="G53" s="48">
        <f>D53*F53</f>
        <v>0</v>
      </c>
    </row>
    <row r="54" spans="1:9" ht="14.2" customHeight="1" x14ac:dyDescent="0.35">
      <c r="A54" s="37" t="s">
        <v>60</v>
      </c>
      <c r="B54" s="46" t="s">
        <v>45</v>
      </c>
      <c r="C54" s="72"/>
      <c r="D54" s="37">
        <v>2</v>
      </c>
      <c r="E54" s="71"/>
      <c r="F54" s="47">
        <f>E54*(1-$B$16)</f>
        <v>0</v>
      </c>
      <c r="G54" s="48">
        <f>D54*F54</f>
        <v>0</v>
      </c>
    </row>
    <row r="55" spans="1:9" ht="14.2" customHeight="1" x14ac:dyDescent="0.4">
      <c r="A55" s="49" t="s">
        <v>61</v>
      </c>
      <c r="B55" s="50"/>
      <c r="C55" s="51"/>
      <c r="D55" s="51"/>
      <c r="E55" s="51" t="s">
        <v>31</v>
      </c>
      <c r="F55" s="52">
        <v>3</v>
      </c>
      <c r="G55" s="53">
        <f>SUM(G51:G54)*F55</f>
        <v>0</v>
      </c>
    </row>
    <row r="56" spans="1:9" ht="14.2" customHeight="1" x14ac:dyDescent="0.35">
      <c r="A56" s="54"/>
      <c r="B56" s="55"/>
      <c r="C56" s="56"/>
      <c r="D56" s="56"/>
      <c r="E56" s="56"/>
      <c r="F56" s="56"/>
      <c r="G56" s="57"/>
    </row>
    <row r="57" spans="1:9" ht="15" customHeight="1" x14ac:dyDescent="0.35">
      <c r="A57" s="42" t="s">
        <v>62</v>
      </c>
      <c r="B57" s="43"/>
      <c r="C57" s="43"/>
      <c r="D57" s="43"/>
      <c r="E57" s="43"/>
      <c r="F57" s="43"/>
      <c r="G57" s="44"/>
    </row>
    <row r="58" spans="1:9" ht="15" customHeight="1" x14ac:dyDescent="0.35">
      <c r="A58" s="37" t="s">
        <v>63</v>
      </c>
      <c r="B58" s="46" t="s">
        <v>64</v>
      </c>
      <c r="C58" s="73"/>
      <c r="D58" s="46">
        <v>25</v>
      </c>
      <c r="E58" s="71"/>
      <c r="F58" s="47">
        <f t="shared" ref="F58:F69" si="2">E58*(1-$B$17)</f>
        <v>0</v>
      </c>
      <c r="G58" s="48">
        <f t="shared" ref="G58:G69" si="3">D58*F58</f>
        <v>0</v>
      </c>
    </row>
    <row r="59" spans="1:9" ht="15" customHeight="1" x14ac:dyDescent="0.35">
      <c r="A59" s="37" t="s">
        <v>65</v>
      </c>
      <c r="B59" s="46" t="s">
        <v>64</v>
      </c>
      <c r="C59" s="73"/>
      <c r="D59" s="46">
        <v>30</v>
      </c>
      <c r="E59" s="71"/>
      <c r="F59" s="47">
        <f t="shared" si="2"/>
        <v>0</v>
      </c>
      <c r="G59" s="48">
        <f t="shared" si="3"/>
        <v>0</v>
      </c>
    </row>
    <row r="60" spans="1:9" ht="15" customHeight="1" x14ac:dyDescent="0.35">
      <c r="A60" s="37" t="s">
        <v>66</v>
      </c>
      <c r="B60" s="46" t="s">
        <v>67</v>
      </c>
      <c r="C60" s="70"/>
      <c r="D60" s="37">
        <v>4</v>
      </c>
      <c r="E60" s="71"/>
      <c r="F60" s="47">
        <f t="shared" si="2"/>
        <v>0</v>
      </c>
      <c r="G60" s="48">
        <f t="shared" si="3"/>
        <v>0</v>
      </c>
      <c r="I60" s="45"/>
    </row>
    <row r="61" spans="1:9" ht="15" customHeight="1" x14ac:dyDescent="0.35">
      <c r="A61" s="36" t="s">
        <v>68</v>
      </c>
      <c r="B61" s="46" t="s">
        <v>69</v>
      </c>
      <c r="C61" s="70"/>
      <c r="D61" s="37">
        <v>100</v>
      </c>
      <c r="E61" s="71"/>
      <c r="F61" s="47">
        <f t="shared" si="2"/>
        <v>0</v>
      </c>
      <c r="G61" s="48">
        <f t="shared" si="3"/>
        <v>0</v>
      </c>
    </row>
    <row r="62" spans="1:9" ht="15" customHeight="1" x14ac:dyDescent="0.35">
      <c r="A62" s="36" t="s">
        <v>70</v>
      </c>
      <c r="B62" s="46" t="s">
        <v>71</v>
      </c>
      <c r="C62" s="70"/>
      <c r="D62" s="37">
        <v>100</v>
      </c>
      <c r="E62" s="71"/>
      <c r="F62" s="47">
        <f t="shared" si="2"/>
        <v>0</v>
      </c>
      <c r="G62" s="48">
        <f t="shared" si="3"/>
        <v>0</v>
      </c>
    </row>
    <row r="63" spans="1:9" ht="15" customHeight="1" x14ac:dyDescent="0.35">
      <c r="A63" s="36" t="s">
        <v>72</v>
      </c>
      <c r="B63" s="46" t="s">
        <v>28</v>
      </c>
      <c r="C63" s="70"/>
      <c r="D63" s="37">
        <v>200</v>
      </c>
      <c r="E63" s="71"/>
      <c r="F63" s="47">
        <f t="shared" si="2"/>
        <v>0</v>
      </c>
      <c r="G63" s="48">
        <f t="shared" si="3"/>
        <v>0</v>
      </c>
    </row>
    <row r="64" spans="1:9" ht="15" customHeight="1" x14ac:dyDescent="0.35">
      <c r="A64" s="36" t="s">
        <v>73</v>
      </c>
      <c r="B64" s="46" t="s">
        <v>74</v>
      </c>
      <c r="C64" s="70"/>
      <c r="D64" s="37">
        <v>60</v>
      </c>
      <c r="E64" s="71"/>
      <c r="F64" s="47">
        <f t="shared" si="2"/>
        <v>0</v>
      </c>
      <c r="G64" s="48">
        <f t="shared" si="3"/>
        <v>0</v>
      </c>
    </row>
    <row r="65" spans="1:9" ht="15" customHeight="1" x14ac:dyDescent="0.35">
      <c r="A65" s="36" t="s">
        <v>75</v>
      </c>
      <c r="B65" s="46" t="s">
        <v>45</v>
      </c>
      <c r="C65" s="70"/>
      <c r="D65" s="37">
        <v>60</v>
      </c>
      <c r="E65" s="71"/>
      <c r="F65" s="47">
        <f t="shared" si="2"/>
        <v>0</v>
      </c>
      <c r="G65" s="48">
        <f t="shared" si="3"/>
        <v>0</v>
      </c>
    </row>
    <row r="66" spans="1:9" ht="15" customHeight="1" x14ac:dyDescent="0.35">
      <c r="A66" s="36" t="s">
        <v>76</v>
      </c>
      <c r="B66" s="46" t="s">
        <v>45</v>
      </c>
      <c r="C66" s="70"/>
      <c r="D66" s="37">
        <v>100</v>
      </c>
      <c r="E66" s="71"/>
      <c r="F66" s="47">
        <f t="shared" si="2"/>
        <v>0</v>
      </c>
      <c r="G66" s="48">
        <f t="shared" si="3"/>
        <v>0</v>
      </c>
    </row>
    <row r="67" spans="1:9" ht="15" customHeight="1" x14ac:dyDescent="0.35">
      <c r="A67" s="36" t="s">
        <v>77</v>
      </c>
      <c r="B67" s="46" t="s">
        <v>45</v>
      </c>
      <c r="C67" s="70"/>
      <c r="D67" s="37">
        <v>70</v>
      </c>
      <c r="E67" s="71"/>
      <c r="F67" s="47">
        <f t="shared" si="2"/>
        <v>0</v>
      </c>
      <c r="G67" s="48">
        <f t="shared" si="3"/>
        <v>0</v>
      </c>
      <c r="I67" s="38"/>
    </row>
    <row r="68" spans="1:9" ht="15" customHeight="1" x14ac:dyDescent="0.35">
      <c r="A68" s="36" t="s">
        <v>78</v>
      </c>
      <c r="B68" s="46" t="s">
        <v>45</v>
      </c>
      <c r="C68" s="70"/>
      <c r="D68" s="37">
        <v>60</v>
      </c>
      <c r="E68" s="71"/>
      <c r="F68" s="47">
        <f t="shared" si="2"/>
        <v>0</v>
      </c>
      <c r="G68" s="48">
        <f t="shared" si="3"/>
        <v>0</v>
      </c>
    </row>
    <row r="69" spans="1:9" ht="15" customHeight="1" x14ac:dyDescent="0.35">
      <c r="A69" s="36" t="s">
        <v>79</v>
      </c>
      <c r="B69" s="46" t="s">
        <v>45</v>
      </c>
      <c r="C69" s="70"/>
      <c r="D69" s="37">
        <v>30</v>
      </c>
      <c r="E69" s="71"/>
      <c r="F69" s="47">
        <f t="shared" si="2"/>
        <v>0</v>
      </c>
      <c r="G69" s="48">
        <f t="shared" si="3"/>
        <v>0</v>
      </c>
    </row>
    <row r="70" spans="1:9" ht="14.2" customHeight="1" x14ac:dyDescent="0.4">
      <c r="A70" s="49" t="s">
        <v>80</v>
      </c>
      <c r="B70" s="50"/>
      <c r="C70" s="51"/>
      <c r="D70" s="51"/>
      <c r="E70" s="51" t="s">
        <v>31</v>
      </c>
      <c r="F70" s="52">
        <v>3</v>
      </c>
      <c r="G70" s="53">
        <f>SUM(G58:G69)*F70</f>
        <v>0</v>
      </c>
    </row>
    <row r="71" spans="1:9" ht="14.2" customHeight="1" x14ac:dyDescent="0.35">
      <c r="A71" s="54"/>
      <c r="B71" s="55"/>
      <c r="C71" s="56"/>
      <c r="D71" s="56"/>
      <c r="E71" s="56"/>
      <c r="F71" s="56"/>
      <c r="G71" s="57"/>
    </row>
    <row r="72" spans="1:9" ht="15" customHeight="1" x14ac:dyDescent="0.35">
      <c r="A72" s="42" t="s">
        <v>81</v>
      </c>
      <c r="B72" s="43"/>
      <c r="C72" s="43"/>
      <c r="D72" s="43"/>
      <c r="E72" s="43"/>
      <c r="F72" s="43"/>
      <c r="G72" s="44"/>
    </row>
    <row r="73" spans="1:9" ht="15" customHeight="1" x14ac:dyDescent="0.35">
      <c r="A73" s="36" t="s">
        <v>82</v>
      </c>
      <c r="B73" s="46" t="s">
        <v>45</v>
      </c>
      <c r="C73" s="70"/>
      <c r="D73" s="37">
        <v>60</v>
      </c>
      <c r="E73" s="71"/>
      <c r="F73" s="47">
        <f>E73*(1-$B$18)</f>
        <v>0</v>
      </c>
      <c r="G73" s="48">
        <f>D73*F73</f>
        <v>0</v>
      </c>
    </row>
    <row r="74" spans="1:9" ht="15" customHeight="1" x14ac:dyDescent="0.35">
      <c r="A74" s="36" t="s">
        <v>83</v>
      </c>
      <c r="B74" s="46" t="s">
        <v>28</v>
      </c>
      <c r="C74" s="70"/>
      <c r="D74" s="37">
        <v>10</v>
      </c>
      <c r="E74" s="71"/>
      <c r="F74" s="47">
        <f>E74*(1-$B$18)</f>
        <v>0</v>
      </c>
      <c r="G74" s="48">
        <f>D74*F74</f>
        <v>0</v>
      </c>
    </row>
    <row r="75" spans="1:9" ht="15" customHeight="1" x14ac:dyDescent="0.35">
      <c r="A75" s="36" t="s">
        <v>84</v>
      </c>
      <c r="B75" s="46" t="s">
        <v>85</v>
      </c>
      <c r="C75" s="70"/>
      <c r="D75" s="37">
        <v>80</v>
      </c>
      <c r="E75" s="71"/>
      <c r="F75" s="47">
        <f>E75*(1-$B$18)</f>
        <v>0</v>
      </c>
      <c r="G75" s="48">
        <f>D75*F75</f>
        <v>0</v>
      </c>
    </row>
    <row r="76" spans="1:9" ht="14.2" customHeight="1" x14ac:dyDescent="0.35">
      <c r="A76" s="36" t="s">
        <v>86</v>
      </c>
      <c r="B76" s="46" t="s">
        <v>37</v>
      </c>
      <c r="C76" s="70"/>
      <c r="D76" s="37">
        <v>50</v>
      </c>
      <c r="E76" s="71"/>
      <c r="F76" s="47">
        <f>E76*(1-$B$18)</f>
        <v>0</v>
      </c>
      <c r="G76" s="48">
        <f>D76*F76</f>
        <v>0</v>
      </c>
    </row>
    <row r="77" spans="1:9" ht="14.2" customHeight="1" x14ac:dyDescent="0.4">
      <c r="A77" s="49" t="s">
        <v>87</v>
      </c>
      <c r="B77" s="50"/>
      <c r="C77" s="51"/>
      <c r="D77" s="51"/>
      <c r="E77" s="51" t="s">
        <v>31</v>
      </c>
      <c r="F77" s="52">
        <v>2</v>
      </c>
      <c r="G77" s="53">
        <f>SUM(G73:G76)*F77</f>
        <v>0</v>
      </c>
    </row>
    <row r="78" spans="1:9" ht="14.2" customHeight="1" x14ac:dyDescent="0.35">
      <c r="A78" s="54"/>
      <c r="B78" s="55"/>
      <c r="C78" s="56"/>
      <c r="D78" s="56"/>
      <c r="E78" s="56"/>
      <c r="F78" s="56"/>
      <c r="G78" s="57"/>
    </row>
    <row r="79" spans="1:9" ht="15" customHeight="1" x14ac:dyDescent="0.35">
      <c r="A79" s="42" t="s">
        <v>88</v>
      </c>
      <c r="B79" s="43"/>
      <c r="C79" s="43"/>
      <c r="D79" s="43"/>
      <c r="E79" s="43"/>
      <c r="F79" s="43"/>
      <c r="G79" s="44"/>
    </row>
    <row r="80" spans="1:9" ht="14.2" customHeight="1" x14ac:dyDescent="0.35">
      <c r="A80" s="37" t="s">
        <v>89</v>
      </c>
      <c r="B80" s="46" t="s">
        <v>34</v>
      </c>
      <c r="C80" s="70"/>
      <c r="D80" s="37">
        <v>120</v>
      </c>
      <c r="E80" s="71"/>
      <c r="F80" s="47">
        <f>E80*(1-$B$19)</f>
        <v>0</v>
      </c>
      <c r="G80" s="48">
        <f t="shared" ref="G80:G85" si="4">D80*F80</f>
        <v>0</v>
      </c>
    </row>
    <row r="81" spans="1:9" ht="14.2" customHeight="1" x14ac:dyDescent="0.35">
      <c r="A81" s="37" t="s">
        <v>90</v>
      </c>
      <c r="B81" s="46" t="s">
        <v>45</v>
      </c>
      <c r="C81" s="70"/>
      <c r="D81" s="37">
        <v>100</v>
      </c>
      <c r="E81" s="71"/>
      <c r="F81" s="47">
        <f t="shared" ref="F81:F85" si="5">E81*(1-$B$19)</f>
        <v>0</v>
      </c>
      <c r="G81" s="48">
        <f t="shared" si="4"/>
        <v>0</v>
      </c>
    </row>
    <row r="82" spans="1:9" ht="14.2" customHeight="1" x14ac:dyDescent="0.35">
      <c r="A82" s="37" t="s">
        <v>91</v>
      </c>
      <c r="B82" s="46" t="s">
        <v>45</v>
      </c>
      <c r="C82" s="70"/>
      <c r="D82" s="37">
        <v>75</v>
      </c>
      <c r="E82" s="71"/>
      <c r="F82" s="47">
        <f t="shared" si="5"/>
        <v>0</v>
      </c>
      <c r="G82" s="48">
        <f t="shared" si="4"/>
        <v>0</v>
      </c>
    </row>
    <row r="83" spans="1:9" ht="14.2" customHeight="1" x14ac:dyDescent="0.35">
      <c r="A83" s="37" t="s">
        <v>92</v>
      </c>
      <c r="B83" s="46" t="s">
        <v>45</v>
      </c>
      <c r="C83" s="70"/>
      <c r="D83" s="37">
        <v>20</v>
      </c>
      <c r="E83" s="71"/>
      <c r="F83" s="47">
        <f t="shared" si="5"/>
        <v>0</v>
      </c>
      <c r="G83" s="48">
        <f t="shared" si="4"/>
        <v>0</v>
      </c>
    </row>
    <row r="84" spans="1:9" ht="14.2" customHeight="1" x14ac:dyDescent="0.35">
      <c r="A84" s="37" t="s">
        <v>93</v>
      </c>
      <c r="B84" s="46" t="s">
        <v>45</v>
      </c>
      <c r="C84" s="70"/>
      <c r="D84" s="37">
        <v>5</v>
      </c>
      <c r="E84" s="71"/>
      <c r="F84" s="47">
        <f t="shared" si="5"/>
        <v>0</v>
      </c>
      <c r="G84" s="48">
        <f t="shared" si="4"/>
        <v>0</v>
      </c>
    </row>
    <row r="85" spans="1:9" ht="15" customHeight="1" x14ac:dyDescent="0.35">
      <c r="A85" s="36" t="s">
        <v>94</v>
      </c>
      <c r="B85" s="46" t="s">
        <v>45</v>
      </c>
      <c r="C85" s="70"/>
      <c r="D85" s="37">
        <v>10</v>
      </c>
      <c r="E85" s="71"/>
      <c r="F85" s="47">
        <f t="shared" si="5"/>
        <v>0</v>
      </c>
      <c r="G85" s="48">
        <f t="shared" si="4"/>
        <v>0</v>
      </c>
    </row>
    <row r="86" spans="1:9" ht="14.2" customHeight="1" x14ac:dyDescent="0.4">
      <c r="A86" s="49" t="s">
        <v>95</v>
      </c>
      <c r="B86" s="50"/>
      <c r="C86" s="51"/>
      <c r="D86" s="51"/>
      <c r="E86" s="51" t="s">
        <v>31</v>
      </c>
      <c r="F86" s="52">
        <v>2</v>
      </c>
      <c r="G86" s="53">
        <f>SUM(G80:G85)*F86</f>
        <v>0</v>
      </c>
    </row>
    <row r="87" spans="1:9" ht="14.95" customHeight="1" x14ac:dyDescent="0.35">
      <c r="A87" s="58"/>
      <c r="B87" s="59"/>
      <c r="C87" s="60"/>
      <c r="D87" s="60"/>
      <c r="E87" s="60"/>
      <c r="F87" s="56"/>
      <c r="G87" s="61"/>
    </row>
    <row r="88" spans="1:9" ht="15" customHeight="1" x14ac:dyDescent="0.4">
      <c r="A88" s="62"/>
      <c r="F88" s="63" t="s">
        <v>96</v>
      </c>
      <c r="G88" s="64">
        <f>G25+G32+G42+G48+G55+G70+G77+G86</f>
        <v>0</v>
      </c>
      <c r="I88" s="40"/>
    </row>
    <row r="89" spans="1:9" ht="14.2" customHeight="1" x14ac:dyDescent="0.4">
      <c r="G89" s="28"/>
    </row>
    <row r="90" spans="1:9" x14ac:dyDescent="0.4">
      <c r="G90" s="28"/>
    </row>
    <row r="91" spans="1:9" ht="25.05" customHeight="1" x14ac:dyDescent="0.4">
      <c r="A91" s="65" t="s">
        <v>97</v>
      </c>
      <c r="B91" s="18"/>
      <c r="C91" s="19"/>
      <c r="D91" s="19"/>
      <c r="E91" s="20"/>
    </row>
    <row r="92" spans="1:9" ht="25.05" customHeight="1" x14ac:dyDescent="0.4">
      <c r="A92" s="65" t="s">
        <v>98</v>
      </c>
      <c r="B92" s="11"/>
      <c r="C92" s="12"/>
      <c r="D92" s="12"/>
      <c r="E92" s="13"/>
    </row>
    <row r="93" spans="1:9" ht="25.05" customHeight="1" x14ac:dyDescent="0.4">
      <c r="A93" s="65" t="s">
        <v>99</v>
      </c>
      <c r="B93" s="11"/>
      <c r="C93" s="12"/>
      <c r="D93" s="12"/>
      <c r="E93" s="13"/>
    </row>
    <row r="94" spans="1:9" ht="25.05" customHeight="1" x14ac:dyDescent="0.4">
      <c r="A94" s="65" t="s">
        <v>100</v>
      </c>
      <c r="B94" s="11"/>
      <c r="C94" s="12"/>
      <c r="D94" s="12"/>
      <c r="E94" s="13"/>
    </row>
    <row r="95" spans="1:9" ht="25.05" customHeight="1" x14ac:dyDescent="0.4">
      <c r="A95" s="65" t="s">
        <v>101</v>
      </c>
      <c r="B95" s="11"/>
      <c r="C95" s="12"/>
      <c r="D95" s="12"/>
      <c r="E95" s="13"/>
    </row>
    <row r="96" spans="1:9" x14ac:dyDescent="0.4">
      <c r="A96" s="66"/>
      <c r="B96" s="66"/>
      <c r="C96" s="67"/>
      <c r="D96" s="67"/>
      <c r="E96" s="67"/>
    </row>
    <row r="97" spans="1:6" x14ac:dyDescent="0.4">
      <c r="A97" s="68" t="s">
        <v>102</v>
      </c>
      <c r="B97" s="66"/>
      <c r="C97" s="67"/>
      <c r="D97" s="67"/>
      <c r="E97" s="67"/>
      <c r="F97" s="67"/>
    </row>
    <row r="98" spans="1:6" x14ac:dyDescent="0.4">
      <c r="A98" s="74" t="s">
        <v>103</v>
      </c>
    </row>
  </sheetData>
  <sheetProtection algorithmName="SHA-512" hashValue="W44d60GcqqzOmM9XCqFoBo8+Mns7PLgkhXRAKn3amM53SYXd3aSOEuUHVxG8FY1ezJ1Mrl1iBI6fUVmzz8DqJg==" saltValue="ex9Q9RdIrDobk+C6+7+M+A==" spinCount="100000" sheet="1" objects="1" scenarios="1"/>
  <sortState xmlns:xlrd2="http://schemas.microsoft.com/office/spreadsheetml/2017/richdata2" ref="A33:G39">
    <sortCondition ref="A33:A39"/>
  </sortState>
  <mergeCells count="12">
    <mergeCell ref="B94:E94"/>
    <mergeCell ref="B95:E95"/>
    <mergeCell ref="A1:E1"/>
    <mergeCell ref="A2:E2"/>
    <mergeCell ref="B5:E5"/>
    <mergeCell ref="B6:E6"/>
    <mergeCell ref="B7:E7"/>
    <mergeCell ref="B9:E9"/>
    <mergeCell ref="B91:E91"/>
    <mergeCell ref="B92:E92"/>
    <mergeCell ref="B93:E93"/>
    <mergeCell ref="B8:E8"/>
  </mergeCells>
  <phoneticPr fontId="17" type="noConversion"/>
  <pageMargins left="0.7" right="0.7" top="0.75" bottom="0.75" header="0.3" footer="0.3"/>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89791030D9154F9A56DA47BE91B6B2" ma:contentTypeVersion="10" ma:contentTypeDescription="Een nieuw document maken." ma:contentTypeScope="" ma:versionID="5ccf947515e0beec57af691f879a48ef">
  <xsd:schema xmlns:xsd="http://www.w3.org/2001/XMLSchema" xmlns:xs="http://www.w3.org/2001/XMLSchema" xmlns:p="http://schemas.microsoft.com/office/2006/metadata/properties" xmlns:ns2="9486a91c-f172-436d-b48c-7007af8c50b6" xmlns:ns3="fa3c92d5-a2d7-4bdd-b3ec-54168ab0dc43" targetNamespace="http://schemas.microsoft.com/office/2006/metadata/properties" ma:root="true" ma:fieldsID="c09363507413181809fdf20089bdcd7a" ns2:_="" ns3:_="">
    <xsd:import namespace="9486a91c-f172-436d-b48c-7007af8c50b6"/>
    <xsd:import namespace="fa3c92d5-a2d7-4bdd-b3ec-54168ab0dc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6a91c-f172-436d-b48c-7007af8c50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3c92d5-a2d7-4bdd-b3ec-54168ab0dc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679a800-c2fc-4f6b-9dfe-fbe3f1060ae7}" ma:internalName="TaxCatchAll" ma:showField="CatchAllData" ma:web="fa3c92d5-a2d7-4bdd-b3ec-54168ab0dc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86a91c-f172-436d-b48c-7007af8c50b6">
      <Terms xmlns="http://schemas.microsoft.com/office/infopath/2007/PartnerControls"/>
    </lcf76f155ced4ddcb4097134ff3c332f>
    <TaxCatchAll xmlns="fa3c92d5-a2d7-4bdd-b3ec-54168ab0dc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0E5470-0AF8-400C-B450-94596EA982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6a91c-f172-436d-b48c-7007af8c50b6"/>
    <ds:schemaRef ds:uri="fa3c92d5-a2d7-4bdd-b3ec-54168ab0d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A06CAE-41F2-4648-8D88-E5D19957DCFC}">
  <ds:schemaRefs>
    <ds:schemaRef ds:uri="http://schemas.microsoft.com/office/2006/metadata/properties"/>
    <ds:schemaRef ds:uri="http://schemas.microsoft.com/office/infopath/2007/PartnerControls"/>
    <ds:schemaRef ds:uri="9486a91c-f172-436d-b48c-7007af8c50b6"/>
    <ds:schemaRef ds:uri="fa3c92d5-a2d7-4bdd-b3ec-54168ab0dc43"/>
  </ds:schemaRefs>
</ds:datastoreItem>
</file>

<file path=customXml/itemProps3.xml><?xml version="1.0" encoding="utf-8"?>
<ds:datastoreItem xmlns:ds="http://schemas.openxmlformats.org/officeDocument/2006/customXml" ds:itemID="{73B026C8-BBBF-4C6C-B610-B5504AA783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Voorbeeld Bijlage 8 Prijsinvulformulier - EA leveren technische materialen universiteit.xlsx</dc:title>
  <dc:subject/>
  <dc:creator>Jhon Koster [NIPV]</dc:creator>
  <cp:keywords/>
  <dc:description/>
  <cp:lastModifiedBy>Nanet Kunst [NIPV]</cp:lastModifiedBy>
  <cp:revision/>
  <dcterms:created xsi:type="dcterms:W3CDTF">2026-09-08T08:23:36Z</dcterms:created>
  <dcterms:modified xsi:type="dcterms:W3CDTF">2026-10-14T11:52:36Z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2026-09-08T00:00:00Z</vt:filetime>
  </property>
  <property fmtid="{D5CDD505-2E9C-101B-9397-08002B2CF9AE}" pid="3" name="LastSaved">
    <vt:filetime>2026-09-08T00:00:00Z</vt:filetime>
  </property>
  <property fmtid="{D5CDD505-2E9C-101B-9397-08002B2CF9AE}" pid="4" name="Producer">
    <vt:lpwstr>Microsoft: Print To PDF</vt:lpwstr>
  </property>
  <property fmtid="{D5CDD505-2E9C-101B-9397-08002B2CF9AE}" pid="5" name="ContentTypeId">
    <vt:lpwstr>0x0101009A89791030D9154F9A56DA47BE91B6B2</vt:lpwstr>
  </property>
  <property fmtid="{D5CDD505-2E9C-101B-9397-08002B2CF9AE}" pid="6" name="MediaServiceImageTags">
    <vt:lpwstr/>
  </property>
</Properties>
</file>