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tropoolregiordh.sharepoint.com/sites/documentendelenextern2/Gedeelde documenten/Deelmobiliteit pilot Haaglanden/Aanbesteding/01. meest recente variant aanbestedingsstukken/"/>
    </mc:Choice>
  </mc:AlternateContent>
  <xr:revisionPtr revIDLastSave="133" documentId="8_{1DF995B9-C350-4ACB-BA0F-6D45CDAD66A6}" xr6:coauthVersionLast="47" xr6:coauthVersionMax="47" xr10:uidLastSave="{32BD557A-9556-4357-8470-DFFF89E9CB87}"/>
  <bookViews>
    <workbookView xWindow="-110" yWindow="-110" windowWidth="19420" windowHeight="11500" tabRatio="500" xr2:uid="{00000000-000D-0000-FFFF-FFFF00000000}"/>
  </bookViews>
  <sheets>
    <sheet name="Hubs per Gemeente" sheetId="3" r:id="rId1"/>
    <sheet name="CBS gegevens inkomen" sheetId="2" state="hidden" r:id="rId2"/>
    <sheet name="Lijsten" sheetId="5" state="hidden" r:id="rId3"/>
  </sheets>
  <definedNames>
    <definedName name="_xlnm._FilterDatabase" localSheetId="0" hidden="1">'Hubs per Gemeente'!$A$4:$L$707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708" i="3" l="1"/>
  <c r="J559" i="3"/>
  <c r="J400" i="3"/>
  <c r="J42" i="3"/>
  <c r="J26" i="3"/>
  <c r="J22" i="3"/>
  <c r="J21" i="3"/>
  <c r="J14" i="3"/>
  <c r="J12" i="3"/>
  <c r="J418" i="3"/>
  <c r="K418" i="3"/>
  <c r="J419" i="3"/>
  <c r="K419" i="3"/>
  <c r="J420" i="3"/>
  <c r="K420" i="3"/>
  <c r="J421" i="3"/>
  <c r="K421" i="3"/>
  <c r="J422" i="3"/>
  <c r="K422" i="3"/>
  <c r="J423" i="3"/>
  <c r="K423" i="3"/>
  <c r="J424" i="3"/>
  <c r="K424" i="3"/>
  <c r="J425" i="3"/>
  <c r="K425" i="3"/>
  <c r="J426" i="3"/>
  <c r="K426" i="3"/>
  <c r="J427" i="3"/>
  <c r="K427" i="3"/>
  <c r="J428" i="3"/>
  <c r="K428" i="3"/>
  <c r="J429" i="3"/>
  <c r="K429" i="3"/>
  <c r="J430" i="3"/>
  <c r="K430" i="3"/>
  <c r="J431" i="3"/>
  <c r="K431" i="3"/>
  <c r="J432" i="3"/>
  <c r="K432" i="3"/>
  <c r="J433" i="3"/>
  <c r="K433" i="3"/>
  <c r="J434" i="3"/>
  <c r="K434" i="3"/>
  <c r="J435" i="3"/>
  <c r="K435" i="3"/>
  <c r="J436" i="3"/>
  <c r="K436" i="3"/>
  <c r="J437" i="3"/>
  <c r="K437" i="3"/>
  <c r="J438" i="3"/>
  <c r="K438" i="3"/>
  <c r="J439" i="3"/>
  <c r="K439" i="3"/>
  <c r="J440" i="3"/>
  <c r="K440" i="3"/>
  <c r="J441" i="3"/>
  <c r="K441" i="3"/>
  <c r="J442" i="3"/>
  <c r="K442" i="3"/>
  <c r="J443" i="3"/>
  <c r="K443" i="3"/>
  <c r="J468" i="3"/>
  <c r="K468" i="3"/>
  <c r="J469" i="3"/>
  <c r="K469" i="3"/>
  <c r="J470" i="3"/>
  <c r="K470" i="3"/>
  <c r="J471" i="3"/>
  <c r="K471" i="3"/>
  <c r="J472" i="3"/>
  <c r="K472" i="3"/>
  <c r="J473" i="3"/>
  <c r="K473" i="3"/>
  <c r="J474" i="3"/>
  <c r="K474" i="3"/>
  <c r="J475" i="3"/>
  <c r="K475" i="3"/>
  <c r="J476" i="3"/>
  <c r="K476" i="3"/>
  <c r="J477" i="3"/>
  <c r="K477" i="3"/>
  <c r="J478" i="3"/>
  <c r="K478" i="3"/>
  <c r="J479" i="3"/>
  <c r="K479" i="3"/>
  <c r="J480" i="3"/>
  <c r="K480" i="3"/>
  <c r="J481" i="3"/>
  <c r="K481" i="3"/>
  <c r="J482" i="3"/>
  <c r="K482" i="3"/>
  <c r="J483" i="3"/>
  <c r="K483" i="3"/>
  <c r="J484" i="3"/>
  <c r="K484" i="3"/>
  <c r="J485" i="3"/>
  <c r="K485" i="3"/>
  <c r="J486" i="3"/>
  <c r="K486" i="3"/>
  <c r="J487" i="3"/>
  <c r="K487" i="3"/>
  <c r="J488" i="3"/>
  <c r="K488" i="3"/>
  <c r="J489" i="3"/>
  <c r="K489" i="3"/>
  <c r="J490" i="3"/>
  <c r="K490" i="3"/>
  <c r="J491" i="3"/>
  <c r="K491" i="3"/>
  <c r="J492" i="3"/>
  <c r="K492" i="3"/>
  <c r="J493" i="3"/>
  <c r="K493" i="3"/>
  <c r="J494" i="3"/>
  <c r="K494" i="3"/>
  <c r="J495" i="3"/>
  <c r="K495" i="3"/>
  <c r="J496" i="3"/>
  <c r="K496" i="3"/>
  <c r="J497" i="3"/>
  <c r="K497" i="3"/>
  <c r="J498" i="3"/>
  <c r="K498" i="3"/>
  <c r="J499" i="3"/>
  <c r="K499" i="3"/>
  <c r="J500" i="3"/>
  <c r="K500" i="3"/>
  <c r="J501" i="3"/>
  <c r="K501" i="3"/>
  <c r="J502" i="3"/>
  <c r="K502" i="3"/>
  <c r="J503" i="3"/>
  <c r="K503" i="3"/>
  <c r="J504" i="3"/>
  <c r="K504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90" i="3"/>
  <c r="J691" i="3"/>
  <c r="J692" i="3"/>
  <c r="J698" i="3"/>
  <c r="K698" i="3"/>
  <c r="J655" i="3"/>
  <c r="J670" i="3"/>
  <c r="J671" i="3"/>
  <c r="J672" i="3"/>
  <c r="J673" i="3"/>
  <c r="J674" i="3"/>
  <c r="J675" i="3"/>
  <c r="J676" i="3"/>
  <c r="K690" i="3"/>
  <c r="K691" i="3"/>
  <c r="K692" i="3"/>
  <c r="J693" i="3"/>
  <c r="K693" i="3"/>
  <c r="J704" i="3"/>
  <c r="K703" i="3"/>
  <c r="J701" i="3"/>
  <c r="J702" i="3"/>
  <c r="K633" i="3"/>
  <c r="J637" i="3"/>
  <c r="K637" i="3"/>
  <c r="J638" i="3"/>
  <c r="K638" i="3"/>
  <c r="J639" i="3"/>
  <c r="K639" i="3"/>
  <c r="J640" i="3"/>
  <c r="K640" i="3"/>
  <c r="J641" i="3"/>
  <c r="K641" i="3"/>
  <c r="J642" i="3"/>
  <c r="K642" i="3"/>
  <c r="J643" i="3"/>
  <c r="K643" i="3"/>
  <c r="J644" i="3"/>
  <c r="K644" i="3"/>
  <c r="J645" i="3"/>
  <c r="K645" i="3"/>
  <c r="J646" i="3"/>
  <c r="K646" i="3"/>
  <c r="J647" i="3"/>
  <c r="K647" i="3"/>
  <c r="J648" i="3"/>
  <c r="K648" i="3"/>
  <c r="J649" i="3"/>
  <c r="K649" i="3"/>
  <c r="J650" i="3"/>
  <c r="K650" i="3"/>
  <c r="J651" i="3"/>
  <c r="K651" i="3"/>
  <c r="J652" i="3"/>
  <c r="K652" i="3"/>
  <c r="J653" i="3"/>
  <c r="K653" i="3"/>
  <c r="J654" i="3"/>
  <c r="K654" i="3"/>
  <c r="J656" i="3"/>
  <c r="K656" i="3"/>
  <c r="J657" i="3"/>
  <c r="K657" i="3"/>
  <c r="J658" i="3"/>
  <c r="K658" i="3"/>
  <c r="J659" i="3"/>
  <c r="K659" i="3"/>
  <c r="J660" i="3"/>
  <c r="K660" i="3"/>
  <c r="J661" i="3"/>
  <c r="K661" i="3"/>
  <c r="J662" i="3"/>
  <c r="K662" i="3"/>
  <c r="J663" i="3"/>
  <c r="K663" i="3"/>
  <c r="J664" i="3"/>
  <c r="K664" i="3"/>
  <c r="J665" i="3"/>
  <c r="K665" i="3"/>
  <c r="J666" i="3"/>
  <c r="K666" i="3"/>
  <c r="J667" i="3"/>
  <c r="K667" i="3"/>
  <c r="J668" i="3"/>
  <c r="K668" i="3"/>
  <c r="J669" i="3"/>
  <c r="K669" i="3"/>
  <c r="K670" i="3"/>
  <c r="J677" i="3"/>
  <c r="K677" i="3"/>
  <c r="J678" i="3"/>
  <c r="K678" i="3"/>
  <c r="J679" i="3"/>
  <c r="K679" i="3"/>
  <c r="J680" i="3"/>
  <c r="K680" i="3"/>
  <c r="J681" i="3"/>
  <c r="K681" i="3"/>
  <c r="J682" i="3"/>
  <c r="K682" i="3"/>
  <c r="J683" i="3"/>
  <c r="K683" i="3"/>
  <c r="J684" i="3"/>
  <c r="K684" i="3"/>
  <c r="J685" i="3"/>
  <c r="K685" i="3"/>
  <c r="J686" i="3"/>
  <c r="K686" i="3"/>
  <c r="J687" i="3"/>
  <c r="K687" i="3"/>
  <c r="J688" i="3"/>
  <c r="K688" i="3"/>
  <c r="J689" i="3"/>
  <c r="K689" i="3"/>
  <c r="J694" i="3"/>
  <c r="K694" i="3"/>
  <c r="J695" i="3"/>
  <c r="K695" i="3"/>
  <c r="J696" i="3"/>
  <c r="K696" i="3"/>
  <c r="J697" i="3"/>
  <c r="K697" i="3"/>
  <c r="J699" i="3"/>
  <c r="K699" i="3"/>
  <c r="J700" i="3"/>
  <c r="K700" i="3"/>
  <c r="J444" i="3"/>
  <c r="K444" i="3"/>
  <c r="J445" i="3"/>
  <c r="K445" i="3"/>
  <c r="J446" i="3"/>
  <c r="K446" i="3"/>
  <c r="J447" i="3"/>
  <c r="K447" i="3"/>
  <c r="J448" i="3"/>
  <c r="K448" i="3"/>
  <c r="J449" i="3"/>
  <c r="K449" i="3"/>
  <c r="K450" i="3"/>
  <c r="J451" i="3"/>
  <c r="K451" i="3"/>
  <c r="J452" i="3"/>
  <c r="K452" i="3"/>
  <c r="J453" i="3"/>
  <c r="K453" i="3"/>
  <c r="J454" i="3"/>
  <c r="K454" i="3"/>
  <c r="J455" i="3"/>
  <c r="K455" i="3"/>
  <c r="J456" i="3"/>
  <c r="K456" i="3"/>
  <c r="J457" i="3"/>
  <c r="K457" i="3"/>
  <c r="J458" i="3"/>
  <c r="K458" i="3"/>
  <c r="J459" i="3"/>
  <c r="K459" i="3"/>
  <c r="J460" i="3"/>
  <c r="K460" i="3"/>
  <c r="J461" i="3"/>
  <c r="K461" i="3"/>
  <c r="J462" i="3"/>
  <c r="K462" i="3"/>
  <c r="J463" i="3"/>
  <c r="K463" i="3"/>
  <c r="J464" i="3"/>
  <c r="K464" i="3"/>
  <c r="J465" i="3"/>
  <c r="K465" i="3"/>
  <c r="J466" i="3"/>
  <c r="K466" i="3"/>
  <c r="J467" i="3"/>
  <c r="K467" i="3"/>
  <c r="J508" i="3"/>
  <c r="J703" i="3"/>
  <c r="J601" i="3"/>
  <c r="J600" i="3"/>
  <c r="J599" i="3"/>
  <c r="J595" i="3"/>
  <c r="J594" i="3"/>
  <c r="J593" i="3"/>
  <c r="J592" i="3"/>
  <c r="J591" i="3"/>
  <c r="J590" i="3"/>
  <c r="J589" i="3"/>
  <c r="J588" i="3"/>
  <c r="J587" i="3"/>
  <c r="J586" i="3"/>
  <c r="J585" i="3"/>
  <c r="J584" i="3"/>
  <c r="J583" i="3"/>
  <c r="J582" i="3"/>
  <c r="J581" i="3"/>
  <c r="J580" i="3"/>
  <c r="J579" i="3"/>
  <c r="J578" i="3"/>
  <c r="J556" i="3"/>
  <c r="J555" i="3"/>
  <c r="J554" i="3"/>
  <c r="J553" i="3"/>
  <c r="J552" i="3"/>
  <c r="J551" i="3"/>
  <c r="J550" i="3"/>
  <c r="J549" i="3"/>
  <c r="J548" i="3"/>
  <c r="J547" i="3"/>
  <c r="J546" i="3"/>
  <c r="J545" i="3"/>
  <c r="J544" i="3"/>
  <c r="J543" i="3"/>
  <c r="J542" i="3"/>
  <c r="J541" i="3"/>
  <c r="J540" i="3"/>
  <c r="J539" i="3"/>
  <c r="J538" i="3"/>
  <c r="J537" i="3"/>
  <c r="J536" i="3"/>
  <c r="J535" i="3"/>
  <c r="J534" i="3"/>
  <c r="J533" i="3"/>
  <c r="J532" i="3"/>
  <c r="J531" i="3"/>
  <c r="J530" i="3"/>
  <c r="J529" i="3"/>
  <c r="J528" i="3"/>
  <c r="J527" i="3"/>
  <c r="J526" i="3"/>
  <c r="J525" i="3"/>
  <c r="J524" i="3"/>
  <c r="J523" i="3"/>
  <c r="J522" i="3"/>
  <c r="J521" i="3"/>
  <c r="J520" i="3"/>
  <c r="J519" i="3"/>
  <c r="J518" i="3"/>
  <c r="J517" i="3"/>
  <c r="J516" i="3"/>
  <c r="J515" i="3"/>
  <c r="J514" i="3"/>
  <c r="J513" i="3"/>
  <c r="J512" i="3"/>
  <c r="J511" i="3"/>
  <c r="J510" i="3"/>
  <c r="J509" i="3"/>
  <c r="J20" i="3"/>
  <c r="J16" i="3"/>
  <c r="J15" i="3"/>
  <c r="J7" i="3"/>
  <c r="J6" i="3" s="1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7" i="3"/>
  <c r="K15" i="3"/>
  <c r="K16" i="3"/>
  <c r="K20" i="3"/>
  <c r="J577" i="3" l="1"/>
  <c r="J413" i="3"/>
  <c r="J507" i="3"/>
  <c r="J598" i="3"/>
  <c r="K413" i="3"/>
  <c r="K400" i="3"/>
  <c r="K598" i="3"/>
  <c r="K577" i="3"/>
  <c r="K559" i="3"/>
  <c r="K507" i="3"/>
  <c r="K42" i="3"/>
  <c r="K6" i="3"/>
  <c r="J707" i="3" l="1"/>
  <c r="K707" i="3"/>
</calcChain>
</file>

<file path=xl/sharedStrings.xml><?xml version="1.0" encoding="utf-8"?>
<sst xmlns="http://schemas.openxmlformats.org/spreadsheetml/2006/main" count="8708" uniqueCount="2280">
  <si>
    <t>Hubs per Gemeente — MRDH Publiek Regionaal Deelfietssysteem</t>
  </si>
  <si>
    <t>In geval van beschikbaarheidseis:</t>
  </si>
  <si>
    <t>#</t>
  </si>
  <si>
    <t>Gemeente</t>
  </si>
  <si>
    <t>Naam hub / zone</t>
  </si>
  <si>
    <t>Wijk</t>
  </si>
  <si>
    <t>Type</t>
  </si>
  <si>
    <t>Coordinaten</t>
  </si>
  <si>
    <t>Fysieke / Digitale hub?</t>
  </si>
  <si>
    <t>OV-locatie</t>
  </si>
  <si>
    <t>Werklocatie / voorziening / P&amp;R?</t>
  </si>
  <si>
    <t>Min. # fietsen</t>
  </si>
  <si>
    <t>Max. # fietsen</t>
  </si>
  <si>
    <t>Opmerkingen</t>
  </si>
  <si>
    <t>1</t>
  </si>
  <si>
    <t>Delft</t>
  </si>
  <si>
    <t>1.1</t>
  </si>
  <si>
    <t xml:space="preserve">Paardenmarkt </t>
  </si>
  <si>
    <t>Wijk 11 Binnenstad</t>
  </si>
  <si>
    <t>Niveau 2 - Fysieke of virtuele hub (zonder beschikbaarheidsgarantie)</t>
  </si>
  <si>
    <t>Fysiek</t>
  </si>
  <si>
    <t>1.2</t>
  </si>
  <si>
    <t>Prinsenhofgarage</t>
  </si>
  <si>
    <t>Niveau 1 - Hub met beschikbaarheidsgarantie</t>
  </si>
  <si>
    <t>1.3</t>
  </si>
  <si>
    <t>Phoenixgarage</t>
  </si>
  <si>
    <t>1.4</t>
  </si>
  <si>
    <t>Marktgarage</t>
  </si>
  <si>
    <t>1.5</t>
  </si>
  <si>
    <t>Zuidpoort</t>
  </si>
  <si>
    <t>1.6</t>
  </si>
  <si>
    <t>Nieuwe Langendijk</t>
  </si>
  <si>
    <t>1.7</t>
  </si>
  <si>
    <t>Achtersack</t>
  </si>
  <si>
    <t>1.8</t>
  </si>
  <si>
    <t>Westvest</t>
  </si>
  <si>
    <t>1.9</t>
  </si>
  <si>
    <t>Elzenlaan</t>
  </si>
  <si>
    <t>Wijk 12 Vrijenban</t>
  </si>
  <si>
    <t>Digitaal</t>
  </si>
  <si>
    <t>1.11</t>
  </si>
  <si>
    <t>Hugo de Grootstraat</t>
  </si>
  <si>
    <t>Wijk 13 Hof van Delft</t>
  </si>
  <si>
    <t>1.12</t>
  </si>
  <si>
    <t>Trein</t>
  </si>
  <si>
    <t>Wijk 14 Voordijkshoorn</t>
  </si>
  <si>
    <t>1.15</t>
  </si>
  <si>
    <t>Ikea</t>
  </si>
  <si>
    <t>Wijk 16 Delftse Hout</t>
  </si>
  <si>
    <t>Wijk 22 Tanthof-West</t>
  </si>
  <si>
    <t>Wijk 23 Tanthof-Oost</t>
  </si>
  <si>
    <t>1.18</t>
  </si>
  <si>
    <t>Winkelcentrum de Hoven</t>
  </si>
  <si>
    <t>Wijk 24 Voorhof</t>
  </si>
  <si>
    <t>1.19</t>
  </si>
  <si>
    <t>AH XL Martinus Nijhofflaan</t>
  </si>
  <si>
    <t>1.20</t>
  </si>
  <si>
    <t>Lidl Voorhof</t>
  </si>
  <si>
    <t>1.21</t>
  </si>
  <si>
    <t>Reinier de Graaf ziekenhuis</t>
  </si>
  <si>
    <t>Wijk 25 Buitenhof</t>
  </si>
  <si>
    <t>1.22</t>
  </si>
  <si>
    <t>Halte Diepenbrockstraat</t>
  </si>
  <si>
    <t>1.23</t>
  </si>
  <si>
    <t>Winkelcentrum Buitenhof</t>
  </si>
  <si>
    <t>Wijk Buitenhof</t>
  </si>
  <si>
    <t>Wijk 26 Abtswoude</t>
  </si>
  <si>
    <t>&lt;kies uit de opties&gt;</t>
  </si>
  <si>
    <t>1.26</t>
  </si>
  <si>
    <t>Wijk 27 Schieweg</t>
  </si>
  <si>
    <t>1.28</t>
  </si>
  <si>
    <t>Wijk 28 Wippolder</t>
  </si>
  <si>
    <t>Tram</t>
  </si>
  <si>
    <t>1.29</t>
  </si>
  <si>
    <t>TU Berlageweg</t>
  </si>
  <si>
    <t>1.30</t>
  </si>
  <si>
    <t>1.31</t>
  </si>
  <si>
    <t>1.32</t>
  </si>
  <si>
    <t>1.33</t>
  </si>
  <si>
    <t>1.34</t>
  </si>
  <si>
    <t>1.35</t>
  </si>
  <si>
    <t>1.36</t>
  </si>
  <si>
    <t>Wijk 29 Ruiven</t>
  </si>
  <si>
    <t>2</t>
  </si>
  <si>
    <t>Den Haag</t>
  </si>
  <si>
    <t>2.1</t>
  </si>
  <si>
    <t>HUB0101 Einde Zwarte Pad</t>
  </si>
  <si>
    <t>Wijk 01 Oostduinen</t>
  </si>
  <si>
    <t>52.120596, 4.295174</t>
  </si>
  <si>
    <t> </t>
  </si>
  <si>
    <t>Strand</t>
  </si>
  <si>
    <t>2.2</t>
  </si>
  <si>
    <t>HUB0102 Halverwege Zwarte pad</t>
  </si>
  <si>
    <t>52.118787, 4.292056</t>
  </si>
  <si>
    <t>2.3</t>
  </si>
  <si>
    <t>HUB0103 Begin Zwarte Pad</t>
  </si>
  <si>
    <t>52.117833, 4.290282</t>
  </si>
  <si>
    <t>2.4</t>
  </si>
  <si>
    <t>HUB0201 Korte Zeekant</t>
  </si>
  <si>
    <t>Wijk 02 Belgisch Park</t>
  </si>
  <si>
    <t>52.115057, 4.284303</t>
  </si>
  <si>
    <t>2.5</t>
  </si>
  <si>
    <t>HUB0202 Gentsestraat / Belgisch Plein</t>
  </si>
  <si>
    <t>52.109941, 4.29121</t>
  </si>
  <si>
    <t>2.6</t>
  </si>
  <si>
    <t>HUB0203 Harstenhoekweg</t>
  </si>
  <si>
    <t>52.1129, 4.291247</t>
  </si>
  <si>
    <t>2.7</t>
  </si>
  <si>
    <t>HUB0204 Circusstraat / Blokstraat</t>
  </si>
  <si>
    <t>52.113378, 4.291064</t>
  </si>
  <si>
    <t>2.8</t>
  </si>
  <si>
    <t>HUB0204 Zwolsestraat</t>
  </si>
  <si>
    <t>2.9</t>
  </si>
  <si>
    <t>HUB0205 Amsterdamsestraat / Badhuisweg</t>
  </si>
  <si>
    <t>52.110139, 4.287749</t>
  </si>
  <si>
    <t>2.10</t>
  </si>
  <si>
    <t>HUB0206 Gentsestraat / Harstenhoekweg</t>
  </si>
  <si>
    <t>52.11211, 4.288069</t>
  </si>
  <si>
    <t>2.11</t>
  </si>
  <si>
    <t>HUB0207 Circusstraat / Blokstraat</t>
  </si>
  <si>
    <t>52.110445, 4.283658</t>
  </si>
  <si>
    <t>2.12</t>
  </si>
  <si>
    <t>HUB0208 Overloop Parkeerlus Zwarte Pad</t>
  </si>
  <si>
    <t>52.116272, 4.288952</t>
  </si>
  <si>
    <t>2.13</t>
  </si>
  <si>
    <t>HUB0301 Wagenaarweg</t>
  </si>
  <si>
    <t>Wijk 03 Westbroekpark en Duttendel</t>
  </si>
  <si>
    <t>52.101446, 4.297363</t>
  </si>
  <si>
    <t>2.14</t>
  </si>
  <si>
    <t>HUB0302 Klatteweg</t>
  </si>
  <si>
    <t>52.103803, 4.306058</t>
  </si>
  <si>
    <t>2.15</t>
  </si>
  <si>
    <t>HUB0303 Van Alkemadelaan</t>
  </si>
  <si>
    <t>52.108621, 4.308085</t>
  </si>
  <si>
    <t>2.16</t>
  </si>
  <si>
    <t>HUB0304 Tramhalte Madurodam</t>
  </si>
  <si>
    <t>52.098861, 4.300742</t>
  </si>
  <si>
    <t>Attractie</t>
  </si>
  <si>
    <t>2.17</t>
  </si>
  <si>
    <t>HUB0305 Madurodam</t>
  </si>
  <si>
    <t>52.099191, 4.299619</t>
  </si>
  <si>
    <t>2.18</t>
  </si>
  <si>
    <t>HUB0306 Frederikskazerne (locatie afstemmen NTB)</t>
  </si>
  <si>
    <t>52.106113, 4.314559</t>
  </si>
  <si>
    <t>Locatie afstemmen</t>
  </si>
  <si>
    <t>2.19</t>
  </si>
  <si>
    <t>HUB0401 Cees Lauseurlaan</t>
  </si>
  <si>
    <t>Wijk 04 Benoordenhout</t>
  </si>
  <si>
    <t>52.106165, 4.327019</t>
  </si>
  <si>
    <t>2.20</t>
  </si>
  <si>
    <t>HUB0402 Fritz Hirschlaan</t>
  </si>
  <si>
    <t>52.106508, 4.327504</t>
  </si>
  <si>
    <t>2.21</t>
  </si>
  <si>
    <t>HUB0403 Esther de Boer de Rijklaan</t>
  </si>
  <si>
    <t>52.104784, 4.325719</t>
  </si>
  <si>
    <t>2.22</t>
  </si>
  <si>
    <t>HUB0404 Winkelcentrum Duinzigt</t>
  </si>
  <si>
    <t>52.104916, 4.32448</t>
  </si>
  <si>
    <t>Winkel</t>
  </si>
  <si>
    <t>2.23</t>
  </si>
  <si>
    <t>HUB0405 Sportverenigingen Duinzigt</t>
  </si>
  <si>
    <t>52.107188, 4.329072</t>
  </si>
  <si>
    <t>Sport</t>
  </si>
  <si>
    <t>2.24</t>
  </si>
  <si>
    <t>HUB0501 Kerkhoflaan</t>
  </si>
  <si>
    <t>Wijk 05 Archipelbuurt</t>
  </si>
  <si>
    <t>52.094658, 4.301624</t>
  </si>
  <si>
    <t>2.25</t>
  </si>
  <si>
    <t>HUB0502 Sumatrastraat</t>
  </si>
  <si>
    <t>52.091821, 4.304353</t>
  </si>
  <si>
    <t>2.26</t>
  </si>
  <si>
    <t>HUB0503 Timorstraat</t>
  </si>
  <si>
    <t>52.090991, 4.295306</t>
  </si>
  <si>
    <t>2.27</t>
  </si>
  <si>
    <t>HUB0701 Strandweg 2</t>
  </si>
  <si>
    <t>Wijk 07 Scheveningen</t>
  </si>
  <si>
    <t>52.108784, 4.274207</t>
  </si>
  <si>
    <t>2.28</t>
  </si>
  <si>
    <t>HUB0702 Strandweg 1</t>
  </si>
  <si>
    <t>2.29</t>
  </si>
  <si>
    <t>HUB0703 Vissershavenweg</t>
  </si>
  <si>
    <t>52.102619, 4.266267</t>
  </si>
  <si>
    <t>2.30</t>
  </si>
  <si>
    <t>HUB0704 Noordelijk Havenhoofd</t>
  </si>
  <si>
    <t>52.101293, 4.262369</t>
  </si>
  <si>
    <t>2.31</t>
  </si>
  <si>
    <t>HUB0705 Strandslag 12</t>
  </si>
  <si>
    <t>52.097214, 4.257487</t>
  </si>
  <si>
    <t>2.32</t>
  </si>
  <si>
    <t>HUB0706 Hellingweg</t>
  </si>
  <si>
    <t>52.096521, 4.263007</t>
  </si>
  <si>
    <t>2.33</t>
  </si>
  <si>
    <t>HUB0707 Badhuiskade/Jurriaan Kokstraat</t>
  </si>
  <si>
    <t>52.107346, 4.277482</t>
  </si>
  <si>
    <t>2.34</t>
  </si>
  <si>
    <t>HUB0708 Haringkade / Stuurmanstraat</t>
  </si>
  <si>
    <t>52.106125, 4.280907</t>
  </si>
  <si>
    <t>2.35</t>
  </si>
  <si>
    <t>HUB0709 Duinstraat/Sloepstraat</t>
  </si>
  <si>
    <t>52.101903, 4.273016</t>
  </si>
  <si>
    <t>2.36</t>
  </si>
  <si>
    <t>HUB0710 Neptunusstraat / Stevinstraat</t>
  </si>
  <si>
    <t>52.107793, 4.282821</t>
  </si>
  <si>
    <t>2.37</t>
  </si>
  <si>
    <t>HUB0712 Strandweg / Noordelijk Havenhoofd</t>
  </si>
  <si>
    <t>52.101031, 4.262411</t>
  </si>
  <si>
    <t>2.38</t>
  </si>
  <si>
    <t>HUB0713 Live on the Beach</t>
  </si>
  <si>
    <t>52.1028, 4.268257</t>
  </si>
  <si>
    <t>Evenement</t>
  </si>
  <si>
    <t>2.39</t>
  </si>
  <si>
    <t>HUB0714 Circusstraat / Blokstraat</t>
  </si>
  <si>
    <t>2.40</t>
  </si>
  <si>
    <t>HUB0801 Duivelandsestraat</t>
  </si>
  <si>
    <t>Wijk 08 Duindorp</t>
  </si>
  <si>
    <t>52.087174, 4.253683</t>
  </si>
  <si>
    <t>2.41</t>
  </si>
  <si>
    <t>HUB1301 Savornin Lohmanlaan / Laan van Poot</t>
  </si>
  <si>
    <t>Wijk 13 Vogelwijk</t>
  </si>
  <si>
    <t>52.07589, 4.237182</t>
  </si>
  <si>
    <t>2.42</t>
  </si>
  <si>
    <t>HUB1401 HBS Craeyenhout</t>
  </si>
  <si>
    <t>Wijk 14 Bohemen en Meer en Bos</t>
  </si>
  <si>
    <t>52.074724, 4.251014</t>
  </si>
  <si>
    <t>2.43</t>
  </si>
  <si>
    <t>HUB1501 Machiel Vrijenhoeklaan</t>
  </si>
  <si>
    <t>Wijk 15 Kijkduin en Ockenburgh</t>
  </si>
  <si>
    <t>52.066219, 4.218178</t>
  </si>
  <si>
    <t>2.44</t>
  </si>
  <si>
    <t>HUB1502 Hoek van Hollandlaan / Zandmotorpad</t>
  </si>
  <si>
    <t>2.45</t>
  </si>
  <si>
    <t>HUB1503 Machiel Vrijenhoeklaan / Strandslag 2A</t>
  </si>
  <si>
    <t>52.062312, 4.214478</t>
  </si>
  <si>
    <t>2.46</t>
  </si>
  <si>
    <t>HUB1504 Overloop Kijkduin 1</t>
  </si>
  <si>
    <t>52.0682, 4.222523</t>
  </si>
  <si>
    <t>2.47</t>
  </si>
  <si>
    <t>HUB1601 Markgraaflaan</t>
  </si>
  <si>
    <t>Wijk 16 Kraayenstein en Vroondaal</t>
  </si>
  <si>
    <t>52.038609, 4.210189</t>
  </si>
  <si>
    <t>2.48</t>
  </si>
  <si>
    <t>HUB1602 Markgraaflaan (1)</t>
  </si>
  <si>
    <t>52.039625, 4.209295</t>
  </si>
  <si>
    <t>2.49</t>
  </si>
  <si>
    <t>HUB1603 Markgraaflaan (3)</t>
  </si>
  <si>
    <t>52.0409, 4.213108</t>
  </si>
  <si>
    <t>2.50</t>
  </si>
  <si>
    <t>HUB1604 Markgraaflaan (4)</t>
  </si>
  <si>
    <t>52.041907, 4.216466</t>
  </si>
  <si>
    <t>2.51</t>
  </si>
  <si>
    <t>HUB1605 Markgraaglaan (2)</t>
  </si>
  <si>
    <t>52.040067, 4.210668</t>
  </si>
  <si>
    <t>2.52</t>
  </si>
  <si>
    <t>HUB1606 Westmadeweg (1)</t>
  </si>
  <si>
    <t>52.039019, 4.211512</t>
  </si>
  <si>
    <t>2.53</t>
  </si>
  <si>
    <t>HUB1607 Westmadeweg (2)</t>
  </si>
  <si>
    <t>52.039203, 4.212412</t>
  </si>
  <si>
    <t>17 Loosduinen</t>
  </si>
  <si>
    <t>2.54</t>
  </si>
  <si>
    <t>HUB1801 Groen van Prinstererlaan</t>
  </si>
  <si>
    <t>Wijk 18 Waldeck</t>
  </si>
  <si>
    <t>52.066314, 4.244402</t>
  </si>
  <si>
    <t>2.55</t>
  </si>
  <si>
    <t>HUB1802 Laan van Meerdervoort - De Savornin Lohmanplein</t>
  </si>
  <si>
    <t>52.067474, 4.245969</t>
  </si>
  <si>
    <t>2.56</t>
  </si>
  <si>
    <t>HUB2001 Valkenbosplein</t>
  </si>
  <si>
    <t>Wijk 20 Valkenboskwartier</t>
  </si>
  <si>
    <t>2.57</t>
  </si>
  <si>
    <t>HUB2002 Fahrenheitstraat - Laan van Meerdervoort</t>
  </si>
  <si>
    <t>52.076434, 4.271503</t>
  </si>
  <si>
    <t>2.58</t>
  </si>
  <si>
    <t>HUB2101 Regentesseplein</t>
  </si>
  <si>
    <t>Wijk 21 Regentessekwartier</t>
  </si>
  <si>
    <t>52.077141, 4.282782</t>
  </si>
  <si>
    <t>2.59</t>
  </si>
  <si>
    <t>HUB2102 Regentesselaan/Stephensonstraat</t>
  </si>
  <si>
    <t>52.079741, 4.282477</t>
  </si>
  <si>
    <t>2.60</t>
  </si>
  <si>
    <t>HUB2103 Regentesselaan/Columbusstraat</t>
  </si>
  <si>
    <t>52.079297, 4.282527</t>
  </si>
  <si>
    <t>2.61</t>
  </si>
  <si>
    <t>HUB2301 Frederikstraat</t>
  </si>
  <si>
    <t>Wijk 23 Willemspark</t>
  </si>
  <si>
    <t>52.088391, 4.310105</t>
  </si>
  <si>
    <t>2.62</t>
  </si>
  <si>
    <t>HUB2302 Plein 1813</t>
  </si>
  <si>
    <t>52.08578, 4.304547</t>
  </si>
  <si>
    <t>2.64</t>
  </si>
  <si>
    <t>HUB2602 Laan van NOI</t>
  </si>
  <si>
    <t>Wijk 26 Bezuidenhout</t>
  </si>
  <si>
    <t>52.07941, 4.34332</t>
  </si>
  <si>
    <t>Ja</t>
  </si>
  <si>
    <t>Station</t>
  </si>
  <si>
    <t>2.65</t>
  </si>
  <si>
    <t>HUB2603 Stuyvesantstraat</t>
  </si>
  <si>
    <t>52.081872, 4.342744</t>
  </si>
  <si>
    <t>2.66</t>
  </si>
  <si>
    <t>HUB2604 Juliana van Stolberglaan</t>
  </si>
  <si>
    <t>52.084066, 4.348049</t>
  </si>
  <si>
    <t>2.67</t>
  </si>
  <si>
    <t>HUB2605 Carel Reinierszkade</t>
  </si>
  <si>
    <t>52.086922, 4.347547</t>
  </si>
  <si>
    <t>2.68</t>
  </si>
  <si>
    <t>HUB2606 Prinses Beatrixlaan (1)</t>
  </si>
  <si>
    <t>52.080847, 4.333976</t>
  </si>
  <si>
    <t>Werk</t>
  </si>
  <si>
    <t>2.69</t>
  </si>
  <si>
    <t>HUB2607 Prinses Beatrixlaan (2)</t>
  </si>
  <si>
    <t>52.079523, 4.335093</t>
  </si>
  <si>
    <t>2.70</t>
  </si>
  <si>
    <t>HUB2608 Prinses Beatrixlaan (3)</t>
  </si>
  <si>
    <t>52.078911, 4.336247</t>
  </si>
  <si>
    <t>2.71</t>
  </si>
  <si>
    <t>HUB2702 Zuylichemstraat</t>
  </si>
  <si>
    <t>Wijk 27 Stationsbuurt</t>
  </si>
  <si>
    <t>52.07083, 4.322571</t>
  </si>
  <si>
    <t>2.72</t>
  </si>
  <si>
    <t>HUB2704 Huijgenspark</t>
  </si>
  <si>
    <t>52.073073, 4.319339</t>
  </si>
  <si>
    <t>2.73</t>
  </si>
  <si>
    <t>HUB2705 Stationsweg</t>
  </si>
  <si>
    <t>52.071747, 4.320563</t>
  </si>
  <si>
    <t>2.74</t>
  </si>
  <si>
    <t>HUB2706 Parallelweg / Naaldwijksestraat</t>
  </si>
  <si>
    <t>52.067923, 4.317678</t>
  </si>
  <si>
    <t>2.75</t>
  </si>
  <si>
    <t>HUB2708 Scheldestraat</t>
  </si>
  <si>
    <t>52.074448, 4.323989</t>
  </si>
  <si>
    <t>2.76</t>
  </si>
  <si>
    <t>HUB2709 Spaarneplein</t>
  </si>
  <si>
    <t>52.073422, 4.326191</t>
  </si>
  <si>
    <t>2.77</t>
  </si>
  <si>
    <t>HUB2710 Weteringplein</t>
  </si>
  <si>
    <t>52.074993, 4.328037</t>
  </si>
  <si>
    <t>2.78</t>
  </si>
  <si>
    <t>HUB2711 Willem Silviusstraat</t>
  </si>
  <si>
    <t>52.076904, 4.325814</t>
  </si>
  <si>
    <t>2.79</t>
  </si>
  <si>
    <t>HUB2712 Zuylichemstraat</t>
  </si>
  <si>
    <t>2.80</t>
  </si>
  <si>
    <t>HUB2713 Oranjeplein</t>
  </si>
  <si>
    <t>52.070747, 4.316932</t>
  </si>
  <si>
    <t>2.81</t>
  </si>
  <si>
    <t>HUB2714 Slijpmolen</t>
  </si>
  <si>
    <t>52.071563, 4.313705</t>
  </si>
  <si>
    <t>2.82</t>
  </si>
  <si>
    <t>HUB2802 Den Haag CS: Lekstraatzijde</t>
  </si>
  <si>
    <t>2.83</t>
  </si>
  <si>
    <t>HUB2803 Den Haag CS: Schedeldoekshaven</t>
  </si>
  <si>
    <t>52.079126, 4.323792</t>
  </si>
  <si>
    <t>2.84</t>
  </si>
  <si>
    <t>Wijk 28 Centrum</t>
  </si>
  <si>
    <t>52.081799, 4.319557</t>
  </si>
  <si>
    <t>2.85</t>
  </si>
  <si>
    <t>HUB2804 Stadshub Amsterdamse Veerkade</t>
  </si>
  <si>
    <t>52.075422, 4.315869</t>
  </si>
  <si>
    <t>2.86</t>
  </si>
  <si>
    <t>HUB2805 Binnenstad: Prinsegracht</t>
  </si>
  <si>
    <t>52.07491, 4.307543</t>
  </si>
  <si>
    <t>2.87</t>
  </si>
  <si>
    <t>HUB2806 HMC Westeinde</t>
  </si>
  <si>
    <t>52.07354, 4.299424</t>
  </si>
  <si>
    <t>2.88</t>
  </si>
  <si>
    <t>HUB2807 Kalvermarkt 1</t>
  </si>
  <si>
    <t>52.078605, 4.317986</t>
  </si>
  <si>
    <t>2.89</t>
  </si>
  <si>
    <t>HUB2808 Kalvermarkt 2</t>
  </si>
  <si>
    <t>52.078518, 4.318032</t>
  </si>
  <si>
    <t>2.90</t>
  </si>
  <si>
    <t>HUB2809 Binnenstad: Plein</t>
  </si>
  <si>
    <t>52.080285, 4.315648</t>
  </si>
  <si>
    <t>2.91</t>
  </si>
  <si>
    <t>HUB2810 Binnenstad: Korte Voorhout</t>
  </si>
  <si>
    <t>52.082843, 4.317349</t>
  </si>
  <si>
    <t>2.92</t>
  </si>
  <si>
    <t>HUB2811 Nieuwe Haven - Uilebomen</t>
  </si>
  <si>
    <t>52.076145, 4.322499</t>
  </si>
  <si>
    <t>2.93</t>
  </si>
  <si>
    <t>HUB2812 Spui - Uilebomen</t>
  </si>
  <si>
    <t>52.075202, 4.319975</t>
  </si>
  <si>
    <t>2.94</t>
  </si>
  <si>
    <t>HUB2814 Gedempte Gracht 1</t>
  </si>
  <si>
    <t>2.95</t>
  </si>
  <si>
    <t>HUB2815 Gedempte Gracht 2</t>
  </si>
  <si>
    <t>Wijk 29 Schildersbuurt</t>
  </si>
  <si>
    <t>2.96</t>
  </si>
  <si>
    <t>HUB2901 Fruitweg</t>
  </si>
  <si>
    <t>52.061246, 4.308501</t>
  </si>
  <si>
    <t>2.97</t>
  </si>
  <si>
    <t>HUB2902 Parallelweg</t>
  </si>
  <si>
    <t>52.065962, 4.314122</t>
  </si>
  <si>
    <t>2.98</t>
  </si>
  <si>
    <t>HUB2903 Hoefkade (1)</t>
  </si>
  <si>
    <t>52.068953, 4.314339</t>
  </si>
  <si>
    <t>Wijk 30 Transvaalkwartier</t>
  </si>
  <si>
    <t>Wijk 31 Rustenburg en Oostbroek</t>
  </si>
  <si>
    <t>Wijk 32 Leyenburg</t>
  </si>
  <si>
    <t>2.99</t>
  </si>
  <si>
    <t>HUB Hagaziekenhuis</t>
  </si>
  <si>
    <t>52.054702, 4.307858</t>
  </si>
  <si>
    <t>Bus</t>
  </si>
  <si>
    <t>Tophalte</t>
  </si>
  <si>
    <t>Wijk 33 Bouwlust en Vrederust</t>
  </si>
  <si>
    <t>HUB3301 Ambachtsgaarde</t>
  </si>
  <si>
    <t>52.035236, 4.266277</t>
  </si>
  <si>
    <t>HUB3302 Beresteinlaan</t>
  </si>
  <si>
    <t>52.034807, 4.265305</t>
  </si>
  <si>
    <t>HUB3303 De Gaarde 1</t>
  </si>
  <si>
    <t>52.038659, 4.270975</t>
  </si>
  <si>
    <t>HUB3304 De Gaarde 2</t>
  </si>
  <si>
    <t>52.039419, 4.272778</t>
  </si>
  <si>
    <t>HUB3305 Erasmusweg - Beresteinlaan</t>
  </si>
  <si>
    <t>52.033698, 4.266467</t>
  </si>
  <si>
    <t>HUB3306 Erasmusweg - Lozerlaan</t>
  </si>
  <si>
    <t>52.030509, 4.260693</t>
  </si>
  <si>
    <t>HUB3307 Erasmusweg - Vrederustlaan</t>
  </si>
  <si>
    <t>52.036338, 4.272041</t>
  </si>
  <si>
    <t>HUB3308 Hengelolaan - Beeresteinlaan</t>
  </si>
  <si>
    <t>52.040343, 4.25598</t>
  </si>
  <si>
    <t>HUB3309 Hengelolaan - Hertenrade</t>
  </si>
  <si>
    <t>52.045504, 4.264045</t>
  </si>
  <si>
    <t>HUB3310 Hengelolaan - Landzijde</t>
  </si>
  <si>
    <t>52.038325, 4.251782</t>
  </si>
  <si>
    <t>HUB3311 Hengelolaan - Langestede</t>
  </si>
  <si>
    <t>52.043138, 4.259783</t>
  </si>
  <si>
    <t>HUB3312 Hertenrade</t>
  </si>
  <si>
    <t>52.046265, 4.263404</t>
  </si>
  <si>
    <t>HUB3313 Melis Stokelaan - Beresteinlaan</t>
  </si>
  <si>
    <t>52.036987, 4.261767</t>
  </si>
  <si>
    <t>HUB3314 Melis Stokelaan - De Dreef</t>
  </si>
  <si>
    <t>52.034552, 4.257423</t>
  </si>
  <si>
    <t>HUB3315 Melis Stokelaan - Revalidadiecentrum</t>
  </si>
  <si>
    <t>52.03986, 4.267246</t>
  </si>
  <si>
    <t>HUB3316 Melis Stokelaan - Wolweversgaarde</t>
  </si>
  <si>
    <t>52.0409, 4.269971</t>
  </si>
  <si>
    <t>HUB3317 Meppelweg (halte Beeresteinlaan)</t>
  </si>
  <si>
    <t>52.04256, 4.250109</t>
  </si>
  <si>
    <t>HUB3318 Meppelweg - Bouwlustlaan</t>
  </si>
  <si>
    <t>52.045799, 4.255215</t>
  </si>
  <si>
    <t>HUB3319 Meppelweg - Dedemsvaartweg</t>
  </si>
  <si>
    <t>52.050349, 4.263474</t>
  </si>
  <si>
    <t>HUB3320 Steenhouwesgaarde</t>
  </si>
  <si>
    <t>52.041519, 4.271664</t>
  </si>
  <si>
    <t>HUB3321 Uithof</t>
  </si>
  <si>
    <t>52.038606, 4.239416</t>
  </si>
  <si>
    <t>HUB3322 Uithof (P&amp;R)</t>
  </si>
  <si>
    <t>52.039251, 4.245529</t>
  </si>
  <si>
    <t>P&amp;R</t>
  </si>
  <si>
    <t>HUB3323 Vrederustlaan - Drapeniersgaarde</t>
  </si>
  <si>
    <t>52.038312, 4.268287</t>
  </si>
  <si>
    <t>HUB3324 Zwaardvegersgaarde</t>
  </si>
  <si>
    <t>52.038596, 4.273364</t>
  </si>
  <si>
    <t>HUB3325 Abdis Kerstinastraat</t>
  </si>
  <si>
    <t>52.030554, 4.246115</t>
  </si>
  <si>
    <t>HUB3326 Lozerlaan</t>
  </si>
  <si>
    <t>52.037767, 4.25088</t>
  </si>
  <si>
    <t>HUB3327 De Dreef</t>
  </si>
  <si>
    <t>52.032967, 4.259465</t>
  </si>
  <si>
    <t>HUB3328 Dedemsvaartweg (2)</t>
  </si>
  <si>
    <t>52.0461, 4.269701</t>
  </si>
  <si>
    <t>HUB3329 Vrederustlaan</t>
  </si>
  <si>
    <t>52.042061, 4.263564</t>
  </si>
  <si>
    <t>HUB3330 Dedemsvaartweg (1)</t>
  </si>
  <si>
    <t>52.04507, 4.271164</t>
  </si>
  <si>
    <t>HUB3331 Beresteinlaan</t>
  </si>
  <si>
    <t>52.038528, 4.259101</t>
  </si>
  <si>
    <t>Wijk 34 Morgenstond</t>
  </si>
  <si>
    <t>HUB3401 Almeloplein</t>
  </si>
  <si>
    <t>52.055344, 4.274733</t>
  </si>
  <si>
    <t>HUB3402 Dedemsvaartweg - Steenwijklaan</t>
  </si>
  <si>
    <t>52.041735, 4.277438</t>
  </si>
  <si>
    <t>HUB3403 Erasmusweg - Leyweg</t>
  </si>
  <si>
    <t>52.04301, 4.284632</t>
  </si>
  <si>
    <t>HUB3404 Fluitenbergstraat - Lonnekerstraat</t>
  </si>
  <si>
    <t>52.049378, 4.276353</t>
  </si>
  <si>
    <t>HUB3405 Hengelolaan - Dedemsvaartweg</t>
  </si>
  <si>
    <t>52.04777, 4.268575</t>
  </si>
  <si>
    <t>HUB3406 Hengelolaan - Loevesteinlaan</t>
  </si>
  <si>
    <t>52.052437, 4.278682</t>
  </si>
  <si>
    <t>HUB3407 Koekangestraat</t>
  </si>
  <si>
    <t>52.044188, 4.279746</t>
  </si>
  <si>
    <t>HUB3408 Leyweg - Melis Stokelaan</t>
  </si>
  <si>
    <t>52.046417, 4.279062</t>
  </si>
  <si>
    <t>HUB3409 Leyweg - Stadsdeelkantoor</t>
  </si>
  <si>
    <t>52.045308, 4.280121</t>
  </si>
  <si>
    <t>HUB3410 Leyweg 1</t>
  </si>
  <si>
    <t>52.043365, 4.283659</t>
  </si>
  <si>
    <t>HUB3411 Leyweg 2</t>
  </si>
  <si>
    <t>52.045365, 4.280707</t>
  </si>
  <si>
    <t>HUB3412 Melsis Stokelaan - Loevesteinlaan</t>
  </si>
  <si>
    <t>52.048681, 4.283551</t>
  </si>
  <si>
    <t>HUB3413 Meppelweg - Leyweg</t>
  </si>
  <si>
    <t>52.053455, 4.270129</t>
  </si>
  <si>
    <t>HUB3414 Tinaarlostraat</t>
  </si>
  <si>
    <t>52.047426, 4.277078</t>
  </si>
  <si>
    <t>HUB3415 Winkelcentrum Leyweg (fietsenstalling)</t>
  </si>
  <si>
    <t>52.050225, 4.274547</t>
  </si>
  <si>
    <t>HUB3416 Leyweg - Gramsbergenlaan</t>
  </si>
  <si>
    <t>52.052378, 4.272011</t>
  </si>
  <si>
    <t>HUB3417 Melis Stokelaan - Dedemsvaartweg</t>
  </si>
  <si>
    <t>52.043415, 4.274571</t>
  </si>
  <si>
    <t>HUB3418 Vriezenveenstraat</t>
  </si>
  <si>
    <t>52.046425, 4.285968</t>
  </si>
  <si>
    <t>HUB3419 Dedemsvaartweg - Erasmusweg</t>
  </si>
  <si>
    <t>52.040401, 4.280308</t>
  </si>
  <si>
    <t>Wijk 36 Moerwijk</t>
  </si>
  <si>
    <t>Verdeeld over digitale hubs</t>
  </si>
  <si>
    <t>HUB3201 Station Moerwijk</t>
  </si>
  <si>
    <t>HUB3601 Aagje Dekenlaan (1)</t>
  </si>
  <si>
    <t>52.052152, 4.291462</t>
  </si>
  <si>
    <t>HUB3602 Aagje Dekenlaan (2)</t>
  </si>
  <si>
    <t>52.049939, 4.286966</t>
  </si>
  <si>
    <t>HUB3603 Anna Bijnslaan (1)</t>
  </si>
  <si>
    <t>52.052959, 4.302332</t>
  </si>
  <si>
    <t>HUB3604 Anna Bijnslaan (2)</t>
  </si>
  <si>
    <t>52.053657, 4.301654</t>
  </si>
  <si>
    <t>HUB3605 Anna Bijnslaan (3)</t>
  </si>
  <si>
    <t>52.054497, 4.300695</t>
  </si>
  <si>
    <t>HUB3606 Anna Bijnslaan (4)</t>
  </si>
  <si>
    <t>52.055488, 4.299974</t>
  </si>
  <si>
    <t>HUB3607 Betje Wolffstraat (1)</t>
  </si>
  <si>
    <t>52.048818, 4.290779</t>
  </si>
  <si>
    <t>HUB3608 Erasmusplein</t>
  </si>
  <si>
    <t>52.051118, 4.298746</t>
  </si>
  <si>
    <t>HUB3609 Erasmusweg (1)</t>
  </si>
  <si>
    <t>52.047333, 4.293133</t>
  </si>
  <si>
    <t>HUB3610 Erasmusweg (2)</t>
  </si>
  <si>
    <t>52.048903, 4.296112</t>
  </si>
  <si>
    <t>HUB3611 Jan Luykenlaan (1)</t>
  </si>
  <si>
    <t>52.052482, 4.297485</t>
  </si>
  <si>
    <t>HUB3612 Jan Luykenlaan (2)</t>
  </si>
  <si>
    <t>52.052038, 4.296538</t>
  </si>
  <si>
    <t>HUB3613 Jan Luykenlaan (3)</t>
  </si>
  <si>
    <t>52.050881, 4.293577</t>
  </si>
  <si>
    <t>HUB3614 Joan Blasiusstraat</t>
  </si>
  <si>
    <t>52.050317, 4.297836</t>
  </si>
  <si>
    <t>HUB3615 Loevesteinlaan</t>
  </si>
  <si>
    <t>52.04552, 4.289277</t>
  </si>
  <si>
    <t>HUB3616 Loevesteinlaan</t>
  </si>
  <si>
    <t>52.043646, 4.291545</t>
  </si>
  <si>
    <t>HUB3617 Melis Stokelaan - Betje Wolffstraat</t>
  </si>
  <si>
    <t>52.050737, 4.28861</t>
  </si>
  <si>
    <t>HUB3618 Middachtenweg (1)</t>
  </si>
  <si>
    <t>52.049891, 4.299524</t>
  </si>
  <si>
    <t>HUB3619 Middachtenweg (2)</t>
  </si>
  <si>
    <t>52.050456, 4.300619</t>
  </si>
  <si>
    <t>HUB3620 Middachtenweg (3)</t>
  </si>
  <si>
    <t>52.04752, 4.303477</t>
  </si>
  <si>
    <t>HUB3621 Moerweg (3)</t>
  </si>
  <si>
    <t>52.054191, 4.296177</t>
  </si>
  <si>
    <t>HUB3622 Twickelstraat</t>
  </si>
  <si>
    <t>52.049705, 4.306514</t>
  </si>
  <si>
    <t>HUB3623 Ulenplasstraat</t>
  </si>
  <si>
    <t>52.049352, 4.305738</t>
  </si>
  <si>
    <t>HUB3624 Westhovenplein</t>
  </si>
  <si>
    <t>52.045284, 4.297179</t>
  </si>
  <si>
    <t>37 Groente- en Fruitmarkt</t>
  </si>
  <si>
    <t>HUB2701 Den Haag HS (1)</t>
  </si>
  <si>
    <t>Wijk 38 Laakkwartier en Spoorwijk</t>
  </si>
  <si>
    <t>52.068707, 4.322574</t>
  </si>
  <si>
    <t>Nee</t>
  </si>
  <si>
    <t>HUB2703 Den Haag HS (2)</t>
  </si>
  <si>
    <t>52.068772, 4.322735</t>
  </si>
  <si>
    <t>HUB3803 Jonckbloetplein</t>
  </si>
  <si>
    <t>52.058833, 4.321519</t>
  </si>
  <si>
    <t>HUB3804 Lorentzplein</t>
  </si>
  <si>
    <t>52.060545, 4.32831</t>
  </si>
  <si>
    <t>HUB3805 1e Lulofdwarsstraat (1)</t>
  </si>
  <si>
    <t>52.061869, 4.314336</t>
  </si>
  <si>
    <t>HUB3806 1e Lulofdwarsstraat (2)</t>
  </si>
  <si>
    <t>52.061476, 4.313598</t>
  </si>
  <si>
    <t>HUB3807 1e Lulofdwarsstraat (3)</t>
  </si>
  <si>
    <t>52.060701, 4.312271</t>
  </si>
  <si>
    <t>HUB3808 1e Van der Kunstraat</t>
  </si>
  <si>
    <t>52.062225, 4.313694</t>
  </si>
  <si>
    <t>HUB3809 Calandkade (1)</t>
  </si>
  <si>
    <t>52.059241, 4.311119</t>
  </si>
  <si>
    <t>HUB3810 Calandkade (2)</t>
  </si>
  <si>
    <t>52.060105, 4.312640</t>
  </si>
  <si>
    <t>HUB3811 Calandkade (3)</t>
  </si>
  <si>
    <t>52.060594, 4.313546</t>
  </si>
  <si>
    <t>HUB3812 Calandkade (4)</t>
  </si>
  <si>
    <t>52.061414, 4.315033</t>
  </si>
  <si>
    <t>HUB3813 Goudriaankade</t>
  </si>
  <si>
    <t>52.067700, 4.327862</t>
  </si>
  <si>
    <t>HUB3814 Leeghwaterplein</t>
  </si>
  <si>
    <t>52.066933, 4.321205</t>
  </si>
  <si>
    <t>HUB3815 Michaelisstraat</t>
  </si>
  <si>
    <t>52.061388, 4.312433</t>
  </si>
  <si>
    <t>HUB3816 Van der Kunstraat (1)</t>
  </si>
  <si>
    <t>52.065698, 4.321825</t>
  </si>
  <si>
    <t>HUB3817 Van der Kunstraat (2)</t>
  </si>
  <si>
    <t>52.065289, 4.317888</t>
  </si>
  <si>
    <t>HUB3818 Van der Kunstraat (3)</t>
  </si>
  <si>
    <t>52.063647, 4.315344</t>
  </si>
  <si>
    <t>HUB3819 Verheeskade (1)</t>
  </si>
  <si>
    <t>52.061842, 4.315992</t>
  </si>
  <si>
    <t>HUB3820 Verheeskade (2)</t>
  </si>
  <si>
    <t>52.062399, 4.316795</t>
  </si>
  <si>
    <t>HUB3821 Verheeskade (3)</t>
  </si>
  <si>
    <t>52.063236, 4.318304</t>
  </si>
  <si>
    <t>HUB3822 Verheeskade (4)</t>
  </si>
  <si>
    <t>52.063966, 4.319589</t>
  </si>
  <si>
    <t>HUB3823 Verheeskade (5)</t>
  </si>
  <si>
    <t>52.064573, 4.320653</t>
  </si>
  <si>
    <t>HUB3824 Verheeskade (6)</t>
  </si>
  <si>
    <t>52.065477, 4.320637</t>
  </si>
  <si>
    <t>HUB3825 Waldorpstraat (1)</t>
  </si>
  <si>
    <t>52.069850, 4.325633</t>
  </si>
  <si>
    <t>HUB3826 Waldorpstraat (2)</t>
  </si>
  <si>
    <t>52.067248, 4.319026</t>
  </si>
  <si>
    <t>HUB3827 Waldorpstraat (3)</t>
  </si>
  <si>
    <t>52.064670, 4.314817</t>
  </si>
  <si>
    <t>HUB3828 Waldorpstraat (4)</t>
  </si>
  <si>
    <t>52.063579, 4.313022</t>
  </si>
  <si>
    <t>HUB3829 Waldorpstraat (5)</t>
  </si>
  <si>
    <t>52.063136, 4.312746</t>
  </si>
  <si>
    <t>HUB3830 Waldorpstraat (6)</t>
  </si>
  <si>
    <t>52.062369, 4.312178</t>
  </si>
  <si>
    <t>HUB3831 Waldorpstraat (7)</t>
  </si>
  <si>
    <t>52.061313, 4.311385</t>
  </si>
  <si>
    <t>HUB3832 Waldorpstraat (8)</t>
  </si>
  <si>
    <t>52.060094, 4.311020</t>
  </si>
  <si>
    <t>Wijk 39 Binckhorst</t>
  </si>
  <si>
    <t>HUB3901 Mercuriusweg</t>
  </si>
  <si>
    <t>52.069636, 4.33731</t>
  </si>
  <si>
    <t>HUB3902 Maanplein</t>
  </si>
  <si>
    <t>52.0674, 4.352682</t>
  </si>
  <si>
    <t>HUB3903 Melkwegstraat</t>
  </si>
  <si>
    <t>HUB3904 Melkwegstraat - Zonweg</t>
  </si>
  <si>
    <t>52.068631, 4.345704</t>
  </si>
  <si>
    <t>HUB3905 Saturnusstraat</t>
  </si>
  <si>
    <t>52.065041, 4.343799</t>
  </si>
  <si>
    <t>HUB3906 Marsstraat</t>
  </si>
  <si>
    <t>52.062584, 4.343917</t>
  </si>
  <si>
    <t>HUB3907 Uranusstraat</t>
  </si>
  <si>
    <t>52.068087, 4.337746</t>
  </si>
  <si>
    <t>HUB3908 Poolsterstraat</t>
  </si>
  <si>
    <t>52.070434, 4.335308</t>
  </si>
  <si>
    <t>HUB3909 Binck 36</t>
  </si>
  <si>
    <t>52.073647, 4.33243</t>
  </si>
  <si>
    <t>HUB3910 Zonweg</t>
  </si>
  <si>
    <t>52.066743, 4.340529</t>
  </si>
  <si>
    <t>HUB3911 Wegastraat</t>
  </si>
  <si>
    <t>52.070147, 4.343121</t>
  </si>
  <si>
    <t>HUB3912 Plutostraat</t>
  </si>
  <si>
    <t>52.071909, 4.333583</t>
  </si>
  <si>
    <t>HUB3913 Melkwegstraat (51)</t>
  </si>
  <si>
    <t>52.066286, 4.34865</t>
  </si>
  <si>
    <t>HUB3914 Komeetweg</t>
  </si>
  <si>
    <t>52.070241, 4.339952</t>
  </si>
  <si>
    <t>Wijk 40 Wateringse Veld</t>
  </si>
  <si>
    <t>HUB4001 Hoge Veld</t>
  </si>
  <si>
    <t>52.031288, 4.285823</t>
  </si>
  <si>
    <t>HUB4002 Lage Veld</t>
  </si>
  <si>
    <t>52.022367, 4.293794</t>
  </si>
  <si>
    <t>HUB4003 Noordweg</t>
  </si>
  <si>
    <t>52.034762, 4.284062</t>
  </si>
  <si>
    <t>HUB4004 Oosteinde</t>
  </si>
  <si>
    <t>52.026711, 4.290148</t>
  </si>
  <si>
    <t>HUB4005 Parijsplein</t>
  </si>
  <si>
    <t>HUB4006 Athenesingel</t>
  </si>
  <si>
    <t>52.023186, 4.288236</t>
  </si>
  <si>
    <t>HUB4007 Brasiliastraat</t>
  </si>
  <si>
    <t>52.032551, 4.285983</t>
  </si>
  <si>
    <t>HUB4008 Dublinweg</t>
  </si>
  <si>
    <t>52.021154, 4.291521</t>
  </si>
  <si>
    <t>HUB4009 Ellertsveldlaan (1)</t>
  </si>
  <si>
    <t>52.033302, 4.2954</t>
  </si>
  <si>
    <t>HUB4010 Ellertsveldlaan (2)</t>
  </si>
  <si>
    <t>52.033982, 4.294732</t>
  </si>
  <si>
    <t>HUB4011 Ellertsveldlaan (3)</t>
  </si>
  <si>
    <t>52.035264, 4.293884</t>
  </si>
  <si>
    <t>HUB4012 Ellertsveldlaan (4)</t>
  </si>
  <si>
    <t>52.035895, 4.292254</t>
  </si>
  <si>
    <t>HUB4013 Ellertsveldlaan (5)</t>
  </si>
  <si>
    <t>52.037147, 4.29082</t>
  </si>
  <si>
    <t>HUB4014 Ellertsveldlaan (6)</t>
  </si>
  <si>
    <t>52.037891, 4.290442</t>
  </si>
  <si>
    <t>HUB4015 Ellertsveldlaan (7)</t>
  </si>
  <si>
    <t>52.038315, 4.291958</t>
  </si>
  <si>
    <t>HUB4016 Golfland</t>
  </si>
  <si>
    <t>52.022957, 4.300022</t>
  </si>
  <si>
    <t>HUB4017 Groenland</t>
  </si>
  <si>
    <t>52.024852, 4.298112</t>
  </si>
  <si>
    <t>HUB4018 Jutland</t>
  </si>
  <si>
    <t>52.02418, 4.298779</t>
  </si>
  <si>
    <t>HUB4019 Kikkerbeetlaan</t>
  </si>
  <si>
    <t>52.020686, 4.301604</t>
  </si>
  <si>
    <t>HUB4020 Ko van Dijkstraat</t>
  </si>
  <si>
    <t>52.017898, 4.297255</t>
  </si>
  <si>
    <t>HUB4021 Kopenhagenweg</t>
  </si>
  <si>
    <t>52.020319, 4.293366</t>
  </si>
  <si>
    <t>HUB4022 Laan van Waterings Veld (2)</t>
  </si>
  <si>
    <t>52.019064, 4.30146</t>
  </si>
  <si>
    <t>HUB4023 Laan van Wateringseveld</t>
  </si>
  <si>
    <t>52.023471, 4.29359</t>
  </si>
  <si>
    <t>HUB4024 Langeland</t>
  </si>
  <si>
    <t>52.023542, 4.299435</t>
  </si>
  <si>
    <t>HUB4025 Leyweg</t>
  </si>
  <si>
    <t>52.039969, 4.285834</t>
  </si>
  <si>
    <t>HUB4026 Lisdodestraat</t>
  </si>
  <si>
    <t>52.019979, 4.301768</t>
  </si>
  <si>
    <t>HUB4027 Meierijlaan</t>
  </si>
  <si>
    <t>52.032217, 4.295624</t>
  </si>
  <si>
    <t>HUB4028 Mexicosingel (1)</t>
  </si>
  <si>
    <t>52.030893, 4.290288</t>
  </si>
  <si>
    <t>HUB4029 Mexicosingel (2)</t>
  </si>
  <si>
    <t>52.031471, 4.289917</t>
  </si>
  <si>
    <t>HUB4030 Mexicosingel (3)</t>
  </si>
  <si>
    <t>52.032125, 4.289404</t>
  </si>
  <si>
    <t>HUB4031 Mexicosingel (4)</t>
  </si>
  <si>
    <t>52.033429, 4.288616</t>
  </si>
  <si>
    <t>HUB4032 Mexicosingel (5)</t>
  </si>
  <si>
    <t>52.034692, 4.287737</t>
  </si>
  <si>
    <t>HUB4033 Mexicosingel (6)</t>
  </si>
  <si>
    <t>52.035161, 4.287362</t>
  </si>
  <si>
    <t>HUB4034 Middenweg</t>
  </si>
  <si>
    <t>52.019643, 4.294728</t>
  </si>
  <si>
    <t>HUB4035 Nanne van Wehlstraat</t>
  </si>
  <si>
    <t>52.041702, 4.284789</t>
  </si>
  <si>
    <t>HUB4036 New Yorksingel (1)</t>
  </si>
  <si>
    <t>52.028328, 4.28426</t>
  </si>
  <si>
    <t>HUB4037 New Yorksingel (2)</t>
  </si>
  <si>
    <t>52.029076, 4.283793</t>
  </si>
  <si>
    <t>HUB4038 New Yorksingel (3)</t>
  </si>
  <si>
    <t>52.029683, 4.283287</t>
  </si>
  <si>
    <t>HUB4039 New Yorksingel (4)</t>
  </si>
  <si>
    <t>52.030337, 4.282843</t>
  </si>
  <si>
    <t>HUB4040 New Yorksingel (5)</t>
  </si>
  <si>
    <t>52.03094, 4.282401</t>
  </si>
  <si>
    <t>HUB4041 New Yorksingel (6)</t>
  </si>
  <si>
    <t>52.031591, 4.281999</t>
  </si>
  <si>
    <t>HUB4042 New Yorksingel (7)</t>
  </si>
  <si>
    <t>52.032191, 4.281491</t>
  </si>
  <si>
    <t>HUB4043 New Yorksingel (8)</t>
  </si>
  <si>
    <t>52.032853, 4.281086</t>
  </si>
  <si>
    <t>HUB4044 New Yorksingel (9)</t>
  </si>
  <si>
    <t>52.033342, 4.280634</t>
  </si>
  <si>
    <t>HUB4045 Noordland</t>
  </si>
  <si>
    <t>52.025533, 4.297581</t>
  </si>
  <si>
    <t>HUB4046 Orlandostraat</t>
  </si>
  <si>
    <t>52.029802, 4.286476</t>
  </si>
  <si>
    <t>HUB4047 Parijsplein (1)</t>
  </si>
  <si>
    <t>52.019902, 4.296973</t>
  </si>
  <si>
    <t>HUB4048 Parijsplein (2)</t>
  </si>
  <si>
    <t>52.019454, 4.296697</t>
  </si>
  <si>
    <t>HUB4049 Paul Steenbergenlaan</t>
  </si>
  <si>
    <t>52.017737, 4.295037</t>
  </si>
  <si>
    <t>HUB4050 Praagsingel (1)</t>
  </si>
  <si>
    <t>52.025035, 4.295714</t>
  </si>
  <si>
    <t>HUB4051 Praagsingel (2)</t>
  </si>
  <si>
    <t>52.021367, 4.298995</t>
  </si>
  <si>
    <t>HUB4052 Reyjavikweg (2)</t>
  </si>
  <si>
    <t>52.021664, 4.295803</t>
  </si>
  <si>
    <t>HUB4053 Reykjavikweg (1)</t>
  </si>
  <si>
    <t>52.022498, 4.298034</t>
  </si>
  <si>
    <t>HUB4054 Rhijenhof</t>
  </si>
  <si>
    <t>52.034502, 4.278227</t>
  </si>
  <si>
    <t>HUB4055 Santiagosingel</t>
  </si>
  <si>
    <t>52.028669, 4.288629</t>
  </si>
  <si>
    <t>HUB4056 Santiagosingel (1)</t>
  </si>
  <si>
    <t>52.029858, 4.290999</t>
  </si>
  <si>
    <t>HUB4057 Santiagosingel (2)</t>
  </si>
  <si>
    <t>52.029583, 4.290291</t>
  </si>
  <si>
    <t>HUB4058 Santiagosingel (3)</t>
  </si>
  <si>
    <t>52.029205, 4.289556</t>
  </si>
  <si>
    <t>HUB4059 Tiranahof</t>
  </si>
  <si>
    <t>52.022538, 4.296062</t>
  </si>
  <si>
    <t>HUB4060 Treslonglaan (1)</t>
  </si>
  <si>
    <t>52.028657, 4.297681</t>
  </si>
  <si>
    <t>HUB4061 Treslonglaan (10)</t>
  </si>
  <si>
    <t>52.025855, 4.291154</t>
  </si>
  <si>
    <t>HUB4062 Treslonglaan (11)</t>
  </si>
  <si>
    <t>52.025261, 4.289735</t>
  </si>
  <si>
    <t>HUB4063 Treslonglaan (12)</t>
  </si>
  <si>
    <t>52.025121, 4.288636</t>
  </si>
  <si>
    <t>HUB4064 Treslonglaan (13)</t>
  </si>
  <si>
    <t>52.025564, 4.28744</t>
  </si>
  <si>
    <t>HUB4065 Treslonglaan (2)</t>
  </si>
  <si>
    <t>52.028357, 4.296772</t>
  </si>
  <si>
    <t>HUB4066 Treslonglaan (3)</t>
  </si>
  <si>
    <t>52.02813, 4.296003</t>
  </si>
  <si>
    <t>HUB4067 Treslonglaan (4)</t>
  </si>
  <si>
    <t>52.027938, 4.295201</t>
  </si>
  <si>
    <t>HUB4068 Treslonglaan (5)</t>
  </si>
  <si>
    <t>52.027811, 4.294373</t>
  </si>
  <si>
    <t>HUB4069 Treslonglaan (6)</t>
  </si>
  <si>
    <t>52.0275, 4.293183</t>
  </si>
  <si>
    <t>HUB4070 Treslonglaan (7)</t>
  </si>
  <si>
    <t>52.026788, 4.292515</t>
  </si>
  <si>
    <t>HUB4071 Treslonglaan (8)</t>
  </si>
  <si>
    <t>52.02625, 4.292327</t>
  </si>
  <si>
    <t>HUB4072 Treslonglaan (9)</t>
  </si>
  <si>
    <t>52.025969, 4.291914</t>
  </si>
  <si>
    <t>HUB4073 Vuurland</t>
  </si>
  <si>
    <t>52.02238, 4.300481</t>
  </si>
  <si>
    <t>HUB4074 Waterlandsingel (1)</t>
  </si>
  <si>
    <t>52.026804, 4.298246</t>
  </si>
  <si>
    <t>HUB4075 Waterlandsingel (2)</t>
  </si>
  <si>
    <t>52.02655, 4.297504</t>
  </si>
  <si>
    <t>HUB4076 Waterlandsingel (3)</t>
  </si>
  <si>
    <t>52.026297, 4.296749</t>
  </si>
  <si>
    <t>HUB4077 Waterlandsingel (4)</t>
  </si>
  <si>
    <t>52.026061, 4.296013</t>
  </si>
  <si>
    <t>HUB4078 Waterlandsingel (5)</t>
  </si>
  <si>
    <t>52.025758, 4.295114</t>
  </si>
  <si>
    <t>HUB4079 Waterlandsingel (6)</t>
  </si>
  <si>
    <t>52.025493, 4.294367</t>
  </si>
  <si>
    <t>HUB4080 Waterlandsingel (7)</t>
  </si>
  <si>
    <t>52.02525, 4.293615</t>
  </si>
  <si>
    <t>HUB4081 Waterlandsingel (8)</t>
  </si>
  <si>
    <t>52.025008, 4.292905</t>
  </si>
  <si>
    <t>HUB4082 Wenenweg</t>
  </si>
  <si>
    <t>52.023654, 4.297056</t>
  </si>
  <si>
    <t>HUB4083 Wim Kan straat</t>
  </si>
  <si>
    <t>52.018123, 4.299154</t>
  </si>
  <si>
    <t>HUB4084 Wim Sonneveldstraat</t>
  </si>
  <si>
    <t>52.018406, 4.29531</t>
  </si>
  <si>
    <t>HUB4085 Zevenwoudenlaan (1)</t>
  </si>
  <si>
    <t>52.032191, 4.292518</t>
  </si>
  <si>
    <t>HUB4086 Zevenwoudenlaan (2)</t>
  </si>
  <si>
    <t>52.03387, 4.29182</t>
  </si>
  <si>
    <t>HUB4087 Zevenwoudenlaan (3)</t>
  </si>
  <si>
    <t>52.035772, 4.290006</t>
  </si>
  <si>
    <t>HUB4088 Zuidenveldlaan (1)</t>
  </si>
  <si>
    <t>52.030351, 4.293029</t>
  </si>
  <si>
    <t>HUB4089 Zuidenveldlaan (2)</t>
  </si>
  <si>
    <t>52.03062, 4.294941</t>
  </si>
  <si>
    <t>HUB4090 Zuidenveldlaan (3)</t>
  </si>
  <si>
    <t>52.030538, 4.296563</t>
  </si>
  <si>
    <t>HUB4091 Polanenhof</t>
  </si>
  <si>
    <t>52.042434, 4.288361</t>
  </si>
  <si>
    <t>HUB4092 Zevenwoudenlaan (4)</t>
  </si>
  <si>
    <t>52.037511, 4.287938</t>
  </si>
  <si>
    <t>HUB4101 Drievliet</t>
  </si>
  <si>
    <t>Wijk 41 Hoornwijk</t>
  </si>
  <si>
    <t>52.052609, 4.352526</t>
  </si>
  <si>
    <t>HUB4102 P&amp;R Victory Boogie Woogy</t>
  </si>
  <si>
    <t>52.048473, 4.352564</t>
  </si>
  <si>
    <t>Wijk 42 Ypenburg</t>
  </si>
  <si>
    <t>HUB4201 Anthony Fokkersingel</t>
  </si>
  <si>
    <t>52.035173, 4.362927</t>
  </si>
  <si>
    <t>HUB4202 Brasserhoutweg</t>
  </si>
  <si>
    <t>52.031997, 4.382739</t>
  </si>
  <si>
    <t>HUB4203 Gruttosingel</t>
  </si>
  <si>
    <t>52.048204, 4.382434</t>
  </si>
  <si>
    <t>HUB4204 Kiekendiefstraat</t>
  </si>
  <si>
    <t>52.051615, 4.386718</t>
  </si>
  <si>
    <t>HUB4205 Laan van Ypenburg (tramhalte)</t>
  </si>
  <si>
    <t>52.04468, 4.360976</t>
  </si>
  <si>
    <t>HUB4206 Plesmanlaan</t>
  </si>
  <si>
    <t>52.040586, 4.367936</t>
  </si>
  <si>
    <t>HUB4207 Rijswijkse Waterweg</t>
  </si>
  <si>
    <t>52.035494, 4.374722</t>
  </si>
  <si>
    <t>HUB4208 Scholekstersingel</t>
  </si>
  <si>
    <t>52.044216, 4.376455</t>
  </si>
  <si>
    <t>HUB4209 Station Ypenburg</t>
  </si>
  <si>
    <t>52.05517, 4.389042</t>
  </si>
  <si>
    <t>HUB4210 Ypenburg Centrum</t>
  </si>
  <si>
    <t>52.038848, 4.368449</t>
  </si>
  <si>
    <t>HUB4211 Aalscholversingel</t>
  </si>
  <si>
    <t>52.050931, 4.384369</t>
  </si>
  <si>
    <t>HUB4212 Ypenburgse Boslaan</t>
  </si>
  <si>
    <t>52.051009, 4.377232</t>
  </si>
  <si>
    <t>HUB4301 ADO Stadion</t>
  </si>
  <si>
    <t>Wijk 43 Forepark</t>
  </si>
  <si>
    <t>52.062576, 4.384725</t>
  </si>
  <si>
    <t>HUB4302 Forepark</t>
  </si>
  <si>
    <t>52.070338, 4.392642</t>
  </si>
  <si>
    <t>metro</t>
  </si>
  <si>
    <t>Wijk 44 Leidschenveen</t>
  </si>
  <si>
    <t>HUB4401 Eendenplein</t>
  </si>
  <si>
    <t>52.066, 4.41091</t>
  </si>
  <si>
    <t>HUB4402 Klaverveld</t>
  </si>
  <si>
    <t>52.068849, 4.405566</t>
  </si>
  <si>
    <t>HUB4403 Lanen</t>
  </si>
  <si>
    <t>52.060617, 4.395427</t>
  </si>
  <si>
    <t>HUB4404 Leidschenveen Metrostation (1)</t>
  </si>
  <si>
    <t>52.064255, 4.399707</t>
  </si>
  <si>
    <t>HUB4405 Libelsingel</t>
  </si>
  <si>
    <t>52.062165, 4.415546</t>
  </si>
  <si>
    <t>HUB4406 Oude Middenweg</t>
  </si>
  <si>
    <t>52.072052, 4.400963</t>
  </si>
  <si>
    <t>HUB4407 Leidschenveen Metrostation (2)</t>
  </si>
  <si>
    <t>52.065456, 4.401272</t>
  </si>
  <si>
    <t>3</t>
  </si>
  <si>
    <t>Lansingerland</t>
  </si>
  <si>
    <t>3.1</t>
  </si>
  <si>
    <t>Centrum Bleiswijk</t>
  </si>
  <si>
    <t>Wijk 31 Bleiswijk</t>
  </si>
  <si>
    <t>52.01088, 4.52989</t>
  </si>
  <si>
    <t>Geen OV</t>
  </si>
  <si>
    <t>3.2</t>
  </si>
  <si>
    <t>Centrum Bergschenhoek</t>
  </si>
  <si>
    <t>Wijk 11 Bergschenhoek</t>
  </si>
  <si>
    <t>51.98916, 4.49997</t>
  </si>
  <si>
    <t>3.3</t>
  </si>
  <si>
    <t>Wijk 12 De Ackers</t>
  </si>
  <si>
    <t>51.99501, 4.48857</t>
  </si>
  <si>
    <t>3.4</t>
  </si>
  <si>
    <t>Gemeentehuis</t>
  </si>
  <si>
    <t>Wijk 13 Boterdorp</t>
  </si>
  <si>
    <t>51.98173, 4.49243</t>
  </si>
  <si>
    <t>3.5</t>
  </si>
  <si>
    <t>51.98983, 4.47867</t>
  </si>
  <si>
    <t>3.6</t>
  </si>
  <si>
    <t>Berkel centrum oost</t>
  </si>
  <si>
    <t>Wijk 21 Berkel</t>
  </si>
  <si>
    <t>51.9934, 4.47927</t>
  </si>
  <si>
    <t>3.7</t>
  </si>
  <si>
    <t>Berkel centrum west</t>
  </si>
  <si>
    <t>51.99409, 4.47321</t>
  </si>
  <si>
    <t>3.8</t>
  </si>
  <si>
    <t>Wijk 27 Westpolder</t>
  </si>
  <si>
    <t>51.99026, 4.4553</t>
  </si>
  <si>
    <t>Metro</t>
  </si>
  <si>
    <t>3.9</t>
  </si>
  <si>
    <t>Wijk 28 Rodenrijs</t>
  </si>
  <si>
    <t>51.97558, 4.46034</t>
  </si>
  <si>
    <t>3.10</t>
  </si>
  <si>
    <t>Wijk 33 Bleiswijk Buiten</t>
  </si>
  <si>
    <t>52.04028, 4.51769</t>
  </si>
  <si>
    <t>4</t>
  </si>
  <si>
    <t>Leidschendam-Voorburg</t>
  </si>
  <si>
    <t xml:space="preserve">4.1 </t>
  </si>
  <si>
    <t>Damsigt en omgeving</t>
  </si>
  <si>
    <t>52.077746, 4.382292</t>
  </si>
  <si>
    <t>4.2</t>
  </si>
  <si>
    <t>Essesteijn</t>
  </si>
  <si>
    <t>52.090266, 4.369586</t>
  </si>
  <si>
    <t>afstemmen NS/Prorail</t>
  </si>
  <si>
    <t>4.3</t>
  </si>
  <si>
    <t>52.082454, 4.365742</t>
  </si>
  <si>
    <t>4.4</t>
  </si>
  <si>
    <t>Voorburg West / Park Leeuwenbergh</t>
  </si>
  <si>
    <t>52.06678, 4.35861</t>
  </si>
  <si>
    <t>4.5</t>
  </si>
  <si>
    <t xml:space="preserve">Winkelcentrum Prinsenhof </t>
  </si>
  <si>
    <t>Prinsenhof</t>
  </si>
  <si>
    <t>52.097171, 4.403248</t>
  </si>
  <si>
    <t>4.6</t>
  </si>
  <si>
    <t>Vlinders aan de Vliet</t>
  </si>
  <si>
    <t>De Zijde / Duivenvoorde / Park Veursehout</t>
  </si>
  <si>
    <t>52.101822, 4.416957</t>
  </si>
  <si>
    <t>4.7</t>
  </si>
  <si>
    <t>Huisartsenpraktijk Veur Agatha</t>
  </si>
  <si>
    <t>t Lien / De Rietvink</t>
  </si>
  <si>
    <t>52.09217, 4.401475</t>
  </si>
  <si>
    <t>4.8</t>
  </si>
  <si>
    <t xml:space="preserve">Bushalte GGZ Rivierduinen </t>
  </si>
  <si>
    <t>52.098485, 4.416044</t>
  </si>
  <si>
    <t>4.9</t>
  </si>
  <si>
    <t xml:space="preserve">Bushalte Rozenrust </t>
  </si>
  <si>
    <t>52.090811, 4.406634</t>
  </si>
  <si>
    <t>4.10</t>
  </si>
  <si>
    <t>Zwembad de Fluit</t>
  </si>
  <si>
    <t>De Heuvel / Amstelwijk</t>
  </si>
  <si>
    <t>52.093329, 4.394274</t>
  </si>
  <si>
    <t>4.11</t>
  </si>
  <si>
    <t>Sporthal de Fluit</t>
  </si>
  <si>
    <t>52.093746, 4.393365</t>
  </si>
  <si>
    <t>4.12</t>
  </si>
  <si>
    <t xml:space="preserve">MBO Rijnland </t>
  </si>
  <si>
    <t>52.094102, 4.392308</t>
  </si>
  <si>
    <t>4.13</t>
  </si>
  <si>
    <t>Winkelcentrum Burg. Sweenslaan 1</t>
  </si>
  <si>
    <t>52.090718, 4.390627</t>
  </si>
  <si>
    <t>4.14</t>
  </si>
  <si>
    <t>Winkelcentrum Burg. Sweenslaan 2</t>
  </si>
  <si>
    <t>52.09026, 4.39074</t>
  </si>
  <si>
    <t>4.15</t>
  </si>
  <si>
    <t xml:space="preserve">Bushalte Prins Hendriklaan </t>
  </si>
  <si>
    <t>52.090163, 4.396194</t>
  </si>
  <si>
    <t>4.16</t>
  </si>
  <si>
    <t>Sportparkweg 1</t>
  </si>
  <si>
    <t>52.104273, 4.405458</t>
  </si>
  <si>
    <t>4.17</t>
  </si>
  <si>
    <t>Sportparkweg 2</t>
  </si>
  <si>
    <t>52.104655, 4.407091</t>
  </si>
  <si>
    <t>4.18</t>
  </si>
  <si>
    <t>Tramhalte Dillenburgsingel</t>
  </si>
  <si>
    <t>52.100479, 4.399814</t>
  </si>
  <si>
    <t>4.19</t>
  </si>
  <si>
    <t>Tramhalte Kastelenring</t>
  </si>
  <si>
    <t>52.097845, 4.394765</t>
  </si>
  <si>
    <t>4.20</t>
  </si>
  <si>
    <t>Tramhalte Burg. Kolfschotenlaan 1</t>
  </si>
  <si>
    <t>52.094835, 4.389406</t>
  </si>
  <si>
    <t>4.21</t>
  </si>
  <si>
    <t>Tramhalte Burg. Kolfschotenlaan 2</t>
  </si>
  <si>
    <t>52.094541, 4.38915</t>
  </si>
  <si>
    <t>4.22</t>
  </si>
  <si>
    <t>Bushalte Konigin Julianaplein</t>
  </si>
  <si>
    <t>52.087477, 4.400572</t>
  </si>
  <si>
    <t>4.23</t>
  </si>
  <si>
    <t xml:space="preserve">Bushalte Damlaan - Voorburgseweg </t>
  </si>
  <si>
    <t>52.08394, 4.393833</t>
  </si>
  <si>
    <t>4.24</t>
  </si>
  <si>
    <t>Bushalte Damlaan - Oude Trambaan</t>
  </si>
  <si>
    <t>Leidschendam - Zuid en omgeving</t>
  </si>
  <si>
    <t>52.082714, 4.394131</t>
  </si>
  <si>
    <t>4.25</t>
  </si>
  <si>
    <t xml:space="preserve">Damstraat </t>
  </si>
  <si>
    <t>52.080666, 4.398019</t>
  </si>
  <si>
    <t>4.26</t>
  </si>
  <si>
    <t xml:space="preserve">Delfsekade </t>
  </si>
  <si>
    <t>52.079782, 4.397318</t>
  </si>
  <si>
    <t>4.27</t>
  </si>
  <si>
    <t>Venestraat</t>
  </si>
  <si>
    <t>52.078466, 4.401843</t>
  </si>
  <si>
    <t>4.28</t>
  </si>
  <si>
    <t>Wijkgebouw Zeeheldenwijk</t>
  </si>
  <si>
    <t>52.074188, 4.388856</t>
  </si>
  <si>
    <t>4.29</t>
  </si>
  <si>
    <t>Tennispark Overdam</t>
  </si>
  <si>
    <t>52.085614, 4.384529</t>
  </si>
  <si>
    <t>4.30</t>
  </si>
  <si>
    <t xml:space="preserve">Cartouche </t>
  </si>
  <si>
    <t>52.083946, 4.384049</t>
  </si>
  <si>
    <t>4.31</t>
  </si>
  <si>
    <t>Mall of the Netherlands - AH</t>
  </si>
  <si>
    <t>52.087335, 4.382508</t>
  </si>
  <si>
    <t>Locatie moet nog afgestemd worden met grondeigenaar</t>
  </si>
  <si>
    <t>4.32</t>
  </si>
  <si>
    <t xml:space="preserve">Mall of the Netherlands - bewaakte fietsenstalling </t>
  </si>
  <si>
    <t>52.090931, 4.383974</t>
  </si>
  <si>
    <t>4.33</t>
  </si>
  <si>
    <t xml:space="preserve">Tramhalte Oosteinde </t>
  </si>
  <si>
    <t>52.079466, 4.386404</t>
  </si>
  <si>
    <t>4.34</t>
  </si>
  <si>
    <t>Dorpspunt Stompwijk</t>
  </si>
  <si>
    <t>Stompwijk</t>
  </si>
  <si>
    <t>52.095401, 4.466034</t>
  </si>
  <si>
    <t>4.35</t>
  </si>
  <si>
    <t>Centrum Stompwijk</t>
  </si>
  <si>
    <t>52.094629, 4.470968</t>
  </si>
  <si>
    <t>4.36</t>
  </si>
  <si>
    <t>Voetbalclub Stompwijk 92'</t>
  </si>
  <si>
    <t>52.092302, 4.469906</t>
  </si>
  <si>
    <t>4.37</t>
  </si>
  <si>
    <t>Bushalte Stompwijk N206</t>
  </si>
  <si>
    <t>52.092763, 4.473286</t>
  </si>
  <si>
    <t>4.38</t>
  </si>
  <si>
    <t>Tramhalte Essesteijn 1</t>
  </si>
  <si>
    <t>52.087068, 4.372202</t>
  </si>
  <si>
    <t>4.39</t>
  </si>
  <si>
    <t>Tramhalte Essesteijn 2</t>
  </si>
  <si>
    <t>52.086689, 4.372393</t>
  </si>
  <si>
    <t>4.40</t>
  </si>
  <si>
    <t>Hoogvliet Essesteijn</t>
  </si>
  <si>
    <t>52.085784, 4.372933</t>
  </si>
  <si>
    <t>4.41</t>
  </si>
  <si>
    <t xml:space="preserve">Sporthal Essesteijn </t>
  </si>
  <si>
    <t>52.084478, 4.368633</t>
  </si>
  <si>
    <t>4.42</t>
  </si>
  <si>
    <t>RandstadRail halte Voorburg 't Loo 2</t>
  </si>
  <si>
    <t>Voorburg Midden</t>
  </si>
  <si>
    <t>52.081633, 4.366765</t>
  </si>
  <si>
    <t>4.43</t>
  </si>
  <si>
    <t>Basic-Fit</t>
  </si>
  <si>
    <t>52.080176, 4.363212</t>
  </si>
  <si>
    <t>4.44</t>
  </si>
  <si>
    <t>Hoogvliet  Monseigneur van Steelaan</t>
  </si>
  <si>
    <t>52.080708, 4.364239</t>
  </si>
  <si>
    <t>4.45</t>
  </si>
  <si>
    <t>Winkelcentrum Monseigneur van Steelaan 2</t>
  </si>
  <si>
    <t>Bovenveen</t>
  </si>
  <si>
    <t>52.080552, 4.362759</t>
  </si>
  <si>
    <t>4.46</t>
  </si>
  <si>
    <t>Tramhalte Princes Beatrixlaan 1</t>
  </si>
  <si>
    <t>52.079165, 4.360531</t>
  </si>
  <si>
    <t>4.47</t>
  </si>
  <si>
    <t xml:space="preserve">Rembrandtrotonde </t>
  </si>
  <si>
    <t>Voorburg Oud</t>
  </si>
  <si>
    <t>52.075774, 4.374015</t>
  </si>
  <si>
    <t>4.48</t>
  </si>
  <si>
    <t xml:space="preserve">Nabij bushalte Rozenboomlaan </t>
  </si>
  <si>
    <t>52.070099, 4.365579</t>
  </si>
  <si>
    <t>4.49</t>
  </si>
  <si>
    <t>Oude kerk</t>
  </si>
  <si>
    <t>52.068115, 4.364446</t>
  </si>
  <si>
    <t>4.50</t>
  </si>
  <si>
    <t>Kerkbrug</t>
  </si>
  <si>
    <t>52.066761, 4.366264</t>
  </si>
  <si>
    <t>4.51</t>
  </si>
  <si>
    <t xml:space="preserve">NS Voorburg 2 </t>
  </si>
  <si>
    <t>52.066265, 4.360367</t>
  </si>
  <si>
    <t>4.52</t>
  </si>
  <si>
    <t>Wijkgebouw Agora</t>
  </si>
  <si>
    <t>52.061876, 4.350019</t>
  </si>
  <si>
    <t>4.53</t>
  </si>
  <si>
    <t xml:space="preserve">Opa's Veldje </t>
  </si>
  <si>
    <t>52.066543, 4.356466</t>
  </si>
  <si>
    <t>4.54</t>
  </si>
  <si>
    <t xml:space="preserve">Sportcentrum Forum Kwadraat </t>
  </si>
  <si>
    <t>52.074521, 4.361686</t>
  </si>
  <si>
    <t>4.55</t>
  </si>
  <si>
    <t xml:space="preserve">Winkelcentrum Julianabaan </t>
  </si>
  <si>
    <t>52.075441, 4.358781</t>
  </si>
  <si>
    <t>4.56</t>
  </si>
  <si>
    <t xml:space="preserve">Bushalte Heer Hubrechtstraat </t>
  </si>
  <si>
    <t>Voorburg Noord</t>
  </si>
  <si>
    <t>52.069713, 4.355229</t>
  </si>
  <si>
    <t>4.57</t>
  </si>
  <si>
    <t>Rotonde Laan van NOE / Van Arembergelaan</t>
  </si>
  <si>
    <t>52.074602, 4.34982</t>
  </si>
  <si>
    <t>4.58</t>
  </si>
  <si>
    <t>Rotonde Van Arembergelaan / Van de Wateringelaan</t>
  </si>
  <si>
    <t>52.07496, 4.345065</t>
  </si>
  <si>
    <t>4.59</t>
  </si>
  <si>
    <t xml:space="preserve">Tramhalte Mgr. van Steelaan </t>
  </si>
  <si>
    <t>52.076921, 4.354482</t>
  </si>
  <si>
    <t>4.60</t>
  </si>
  <si>
    <t xml:space="preserve">Tramhalte Bruijnings Ingenhoeslaan </t>
  </si>
  <si>
    <t>52.078143, 4.350351</t>
  </si>
  <si>
    <t>4.61</t>
  </si>
  <si>
    <t xml:space="preserve">Nieuwe Driemanspolder </t>
  </si>
  <si>
    <t>52.073127, 4.422388</t>
  </si>
  <si>
    <t>4.62</t>
  </si>
  <si>
    <t xml:space="preserve">Sint Martinuskerk </t>
  </si>
  <si>
    <t>52.072702, 4.373583</t>
  </si>
  <si>
    <t>4.63</t>
  </si>
  <si>
    <t xml:space="preserve">Stadskantoor Leidschendam </t>
  </si>
  <si>
    <t>52.085045, 4.393373</t>
  </si>
  <si>
    <t>4.64</t>
  </si>
  <si>
    <t xml:space="preserve">Neherlab </t>
  </si>
  <si>
    <t>52.085836, 4.388957</t>
  </si>
  <si>
    <t>4.65</t>
  </si>
  <si>
    <t xml:space="preserve">Waterfront Vlietland </t>
  </si>
  <si>
    <t>52.122246, 4.460778</t>
  </si>
  <si>
    <t>4.66</t>
  </si>
  <si>
    <t xml:space="preserve">Bibliotheek Voorburg </t>
  </si>
  <si>
    <t>52.076034, 4.360942</t>
  </si>
  <si>
    <t>4.67</t>
  </si>
  <si>
    <t>Mall of the Netherlands - Hoofdingang P1</t>
  </si>
  <si>
    <t>52.089056, 4.381272</t>
  </si>
  <si>
    <t>4.68</t>
  </si>
  <si>
    <t>Tramhalte Prinses Beatrixlaan 2</t>
  </si>
  <si>
    <t>52.07936, 4.360275</t>
  </si>
  <si>
    <t>4.69</t>
  </si>
  <si>
    <t>hoek Nieuwstraat / De Oude Bleijk</t>
  </si>
  <si>
    <t>52.078544, 4.395953</t>
  </si>
  <si>
    <t>4.70</t>
  </si>
  <si>
    <t>bedrijventerrein De Star</t>
  </si>
  <si>
    <t>52.08403, 4.40632</t>
  </si>
  <si>
    <t>4.71</t>
  </si>
  <si>
    <t>De Tol</t>
  </si>
  <si>
    <t>52.080329, 4.402174</t>
  </si>
  <si>
    <t>4.72</t>
  </si>
  <si>
    <t>hoek Rijnlandstraat / Zaagmolenstraat</t>
  </si>
  <si>
    <t>52.082135, 4.39805</t>
  </si>
  <si>
    <t>4.73</t>
  </si>
  <si>
    <t>WZH Schoorwijk Zaagmolenstraat</t>
  </si>
  <si>
    <t>52.083629, 4.399715</t>
  </si>
  <si>
    <t>4.74</t>
  </si>
  <si>
    <t>molen De Salamander</t>
  </si>
  <si>
    <t>52.082857, 4.40154</t>
  </si>
  <si>
    <t>4.75</t>
  </si>
  <si>
    <t>wijkgebouw De Blauwe tram</t>
  </si>
  <si>
    <t>52.088723, 4.40301</t>
  </si>
  <si>
    <t>4.76</t>
  </si>
  <si>
    <t>WZH Prinsenhof</t>
  </si>
  <si>
    <t>52.098096, 4.407978</t>
  </si>
  <si>
    <t>4.77</t>
  </si>
  <si>
    <t>HMC Antoniushove</t>
  </si>
  <si>
    <t>52.091815, 4.382541</t>
  </si>
  <si>
    <t>4.78</t>
  </si>
  <si>
    <t>bedrijventerrein Populierendreef</t>
  </si>
  <si>
    <t>52.084742, 4.361073</t>
  </si>
  <si>
    <t>4.79</t>
  </si>
  <si>
    <t>bedrijventerrein Pr. Irenelaan</t>
  </si>
  <si>
    <t>52.083522, 4.358356</t>
  </si>
  <si>
    <t>4.80</t>
  </si>
  <si>
    <t>Savallelaan</t>
  </si>
  <si>
    <t>52.079233, 4.353747</t>
  </si>
  <si>
    <t>4.81</t>
  </si>
  <si>
    <t>Winkels Bruijnings Ingenhoeslaan 1</t>
  </si>
  <si>
    <t>52.079306, 4.351762</t>
  </si>
  <si>
    <t>4.82</t>
  </si>
  <si>
    <t>Winkels Bruijnings Ingenhoeslaan 2</t>
  </si>
  <si>
    <t>52.079728, 4.352748</t>
  </si>
  <si>
    <t>4.83</t>
  </si>
  <si>
    <t>Winkels Bruijnings Ingenhoeslaan 3</t>
  </si>
  <si>
    <t>52.080057, 4.353476</t>
  </si>
  <si>
    <t>4.84</t>
  </si>
  <si>
    <t>Novum-Maartenshal</t>
  </si>
  <si>
    <t>52.073977, 4.357564</t>
  </si>
  <si>
    <t>4.85</t>
  </si>
  <si>
    <t xml:space="preserve">Corbulopark </t>
  </si>
  <si>
    <t>52.073208, 4.344435</t>
  </si>
  <si>
    <t>4.86</t>
  </si>
  <si>
    <t>Greef Florisplein</t>
  </si>
  <si>
    <t>52.072832, 4.34943</t>
  </si>
  <si>
    <t>4.87</t>
  </si>
  <si>
    <t>WZH Het Anker Pr. Margrietlaan</t>
  </si>
  <si>
    <t>52.078225, 4.371562</t>
  </si>
  <si>
    <t>4.88</t>
  </si>
  <si>
    <t>Sytwendepark Rodelaan</t>
  </si>
  <si>
    <t>52.079618, 4.380059</t>
  </si>
  <si>
    <t>4.89</t>
  </si>
  <si>
    <t>Hoek Pr. Mariannelaan / Hoekweg</t>
  </si>
  <si>
    <t>52.064554, 4.357653</t>
  </si>
  <si>
    <t>4.90</t>
  </si>
  <si>
    <t>Nieuw Heeswijk Sonneburghlaan</t>
  </si>
  <si>
    <t>52.05962, 4.344747</t>
  </si>
  <si>
    <t>4.91</t>
  </si>
  <si>
    <t>M2 tandartsen Pr. Bernhardlaan</t>
  </si>
  <si>
    <t>52.070702, 4.359572</t>
  </si>
  <si>
    <t>5</t>
  </si>
  <si>
    <t>Pijnacker-Nootdorp</t>
  </si>
  <si>
    <t>5.1</t>
  </si>
  <si>
    <t>Pijnacker</t>
  </si>
  <si>
    <t>Mogelijkheid tot fysieke hub, afhankelijk van kosten</t>
  </si>
  <si>
    <t>5.2</t>
  </si>
  <si>
    <t>5.3</t>
  </si>
  <si>
    <t>5.4</t>
  </si>
  <si>
    <t>5.5</t>
  </si>
  <si>
    <t>Nootdorp</t>
  </si>
  <si>
    <t>5.6</t>
  </si>
  <si>
    <t>5.7</t>
  </si>
  <si>
    <t>Gemeentekantoor Pijnacker-Nootdorp</t>
  </si>
  <si>
    <t>5.8</t>
  </si>
  <si>
    <t>Ackershof - Raadhuisplein Noord</t>
  </si>
  <si>
    <t>5.9</t>
  </si>
  <si>
    <t>Ackershof - Raadhuisplein Zuid</t>
  </si>
  <si>
    <t>5.10</t>
  </si>
  <si>
    <t>Ackershof - Winkelcentrum Oost</t>
  </si>
  <si>
    <t>5.11</t>
  </si>
  <si>
    <t>Ackershof - Winkelcentrum Noord</t>
  </si>
  <si>
    <t>5.12</t>
  </si>
  <si>
    <t>Ackershof - Winkelcentrum Zuid</t>
  </si>
  <si>
    <t>5.13</t>
  </si>
  <si>
    <t>Keijzershof - Zuid</t>
  </si>
  <si>
    <t>5.14</t>
  </si>
  <si>
    <t>Keijzershof - Noord</t>
  </si>
  <si>
    <t>5.15</t>
  </si>
  <si>
    <t>Intratuin Pijnacker</t>
  </si>
  <si>
    <t>5.16</t>
  </si>
  <si>
    <t>Restaurant Tout le Monde</t>
  </si>
  <si>
    <t>5.17</t>
  </si>
  <si>
    <t>Sportcentrum de Viergang</t>
  </si>
  <si>
    <t>5.18</t>
  </si>
  <si>
    <t>Progress Tennis - TV Pijnacker</t>
  </si>
  <si>
    <t>5.19</t>
  </si>
  <si>
    <t>Voetbalvereniging DSVP</t>
  </si>
  <si>
    <t>5.20</t>
  </si>
  <si>
    <t>Voetbalvereniging Oliveo</t>
  </si>
  <si>
    <t>5.21</t>
  </si>
  <si>
    <t>Café du Midi</t>
  </si>
  <si>
    <t>5.22</t>
  </si>
  <si>
    <t>Monkey Town Delft</t>
  </si>
  <si>
    <t>Delfgauw</t>
  </si>
  <si>
    <t>5.23</t>
  </si>
  <si>
    <t>Emerald - Zuid</t>
  </si>
  <si>
    <t>5.24</t>
  </si>
  <si>
    <t>Emerald - Oost</t>
  </si>
  <si>
    <t>5.25</t>
  </si>
  <si>
    <t>Restaurant Buytenhout</t>
  </si>
  <si>
    <t>5.26</t>
  </si>
  <si>
    <t>Dobbeplas Oost</t>
  </si>
  <si>
    <t>5.27</t>
  </si>
  <si>
    <t>Restaurant de Vang</t>
  </si>
  <si>
    <t>5.28</t>
  </si>
  <si>
    <t>Grand Café 1837</t>
  </si>
  <si>
    <t>5.29</t>
  </si>
  <si>
    <t>Dorpsstraat - Cultura &amp;zo</t>
  </si>
  <si>
    <t>5.30</t>
  </si>
  <si>
    <t>Dorpsstraat - Dorpskerk</t>
  </si>
  <si>
    <t>5.31</t>
  </si>
  <si>
    <t>Sportvereniging RKDEO</t>
  </si>
  <si>
    <t>5.32</t>
  </si>
  <si>
    <t>Sporthal Jan Jansen</t>
  </si>
  <si>
    <t>5.33</t>
  </si>
  <si>
    <t>De Parade - Markt</t>
  </si>
  <si>
    <t>5.34</t>
  </si>
  <si>
    <t>De Parade - Laan van Nootdorp</t>
  </si>
  <si>
    <t>5.35</t>
  </si>
  <si>
    <t>5.36</t>
  </si>
  <si>
    <t>De Parade - Korte Baan</t>
  </si>
  <si>
    <t>5.37</t>
  </si>
  <si>
    <t>De Parade - Paradeplein</t>
  </si>
  <si>
    <t>5.38</t>
  </si>
  <si>
    <t>5.39</t>
  </si>
  <si>
    <t>De Parade - Lange Baan</t>
  </si>
  <si>
    <t>5.40</t>
  </si>
  <si>
    <t>Hotel van der Valk</t>
  </si>
  <si>
    <t>5.41</t>
  </si>
  <si>
    <t>Restaurant De Balije Tuin</t>
  </si>
  <si>
    <t>5.42</t>
  </si>
  <si>
    <t>Bartholomeuskerk</t>
  </si>
  <si>
    <t>5.43</t>
  </si>
  <si>
    <t>Nootdorpse Tennisclub</t>
  </si>
  <si>
    <t>5.44</t>
  </si>
  <si>
    <t>S.V. Nootdorp</t>
  </si>
  <si>
    <t>5.45</t>
  </si>
  <si>
    <t>Hondenbos</t>
  </si>
  <si>
    <t>5.46</t>
  </si>
  <si>
    <t>Centre du Lac</t>
  </si>
  <si>
    <t>5.47</t>
  </si>
  <si>
    <t>Ipse Brugge - Servicepunt</t>
  </si>
  <si>
    <t>5.48</t>
  </si>
  <si>
    <t>Oliveo Handbal</t>
  </si>
  <si>
    <t>5.49</t>
  </si>
  <si>
    <t>De Soete Suikerbol</t>
  </si>
  <si>
    <t>6</t>
  </si>
  <si>
    <t>Rijswijk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</si>
  <si>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</si>
  <si>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</si>
  <si>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</si>
  <si>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</si>
  <si>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</si>
  <si>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</si>
  <si>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</si>
  <si>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</si>
  <si>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</si>
  <si>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</si>
  <si>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</si>
  <si>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</si>
  <si>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7</t>
  </si>
  <si>
    <t>Wassenaar</t>
  </si>
  <si>
    <t>7.1</t>
  </si>
  <si>
    <t>Fysieke Hub bushalte Van Oldenbarneveltweg</t>
  </si>
  <si>
    <t>7.2</t>
  </si>
  <si>
    <t>Fysieke Hub Van Oldenbarneveltweg</t>
  </si>
  <si>
    <t>7.3</t>
  </si>
  <si>
    <t>Fysieke Hub Wassenaarse Slag</t>
  </si>
  <si>
    <t>7.4</t>
  </si>
  <si>
    <t>Fysieke Hub Berkhei</t>
  </si>
  <si>
    <t>7.5</t>
  </si>
  <si>
    <t>Mogelijk Fysieke Hub De Klip</t>
  </si>
  <si>
    <t>7.6</t>
  </si>
  <si>
    <t>Fysieke Hub P Meijendel</t>
  </si>
  <si>
    <t>7.7</t>
  </si>
  <si>
    <t>Fysieke Hub Station Voorschoten</t>
  </si>
  <si>
    <t>7.8</t>
  </si>
  <si>
    <t>Digitale Hub Langstraat</t>
  </si>
  <si>
    <t>7.9</t>
  </si>
  <si>
    <t>Digitale Hub Luifelbaan</t>
  </si>
  <si>
    <t>7.10</t>
  </si>
  <si>
    <t>Digitale Hub van Hogendorpstraat</t>
  </si>
  <si>
    <t>7.11</t>
  </si>
  <si>
    <t>Digitale Hub Stadhouderslein</t>
  </si>
  <si>
    <t>7.12</t>
  </si>
  <si>
    <t>Digitale Hub de Haven</t>
  </si>
  <si>
    <t>7.13</t>
  </si>
  <si>
    <t>Digitale Hub Voorlinden</t>
  </si>
  <si>
    <t>7.14</t>
  </si>
  <si>
    <t>Digitale Hub Waalsdorperlaan</t>
  </si>
  <si>
    <t>7.15</t>
  </si>
  <si>
    <t>Digitale Hub de Paauw</t>
  </si>
  <si>
    <t>7.16</t>
  </si>
  <si>
    <t>Digitale Hub Meijendel</t>
  </si>
  <si>
    <t>7.17</t>
  </si>
  <si>
    <t>Digitale Hub Strand Meijendel</t>
  </si>
  <si>
    <t>7.18</t>
  </si>
  <si>
    <t>Optie deelfietshub Langdgoederenzone</t>
  </si>
  <si>
    <t>8</t>
  </si>
  <si>
    <t>Zoetermeer</t>
  </si>
  <si>
    <t>8.1</t>
  </si>
  <si>
    <t>52.05461940128917, 4.492056652484907</t>
  </si>
  <si>
    <t>Dorp</t>
  </si>
  <si>
    <t>8.2</t>
  </si>
  <si>
    <t>52.05102895044237, 4.486902482359699</t>
  </si>
  <si>
    <t>8.3</t>
  </si>
  <si>
    <t>52.04857712668827, 4.476740938754814</t>
  </si>
  <si>
    <t>Driemanspolder</t>
  </si>
  <si>
    <t>8.4</t>
  </si>
  <si>
    <t>52.04851469652748, 4.477961053109615</t>
  </si>
  <si>
    <t>Driemanspolder.</t>
  </si>
  <si>
    <t>8.5</t>
  </si>
  <si>
    <t>52.055547872484894, 4.469896630436074</t>
  </si>
  <si>
    <t>Meerzicht</t>
  </si>
  <si>
    <t>8.6</t>
  </si>
  <si>
    <t>52.06340670425826, 4.471293946390956</t>
  </si>
  <si>
    <t>Buytenwegh</t>
  </si>
  <si>
    <t>8.7</t>
  </si>
  <si>
    <t>52.06671121092791, 4.478074987908606</t>
  </si>
  <si>
    <t>8.8</t>
  </si>
  <si>
    <t>52.071964718463256, 4.495185854760685</t>
  </si>
  <si>
    <t>De Leyens</t>
  </si>
  <si>
    <t>8.9</t>
  </si>
  <si>
    <t>52.07188681842185, 4.495539235780939</t>
  </si>
  <si>
    <t>De Leyens.</t>
  </si>
  <si>
    <t>8.10</t>
  </si>
  <si>
    <t>52.07175028617508, 4.495457763056639</t>
  </si>
  <si>
    <t>8.11</t>
  </si>
  <si>
    <t>52.06885806729123, 4.510154929901706</t>
  </si>
  <si>
    <t>Seghwaert</t>
  </si>
  <si>
    <t>8.12</t>
  </si>
  <si>
    <t>52.069072821854576, 4.51021595015378</t>
  </si>
  <si>
    <t>8.13</t>
  </si>
  <si>
    <t>52.06286318394671, 4.470718611014078</t>
  </si>
  <si>
    <t>8.14</t>
  </si>
  <si>
    <t>52.06260634141022, 4.470661021617499</t>
  </si>
  <si>
    <t>8.15</t>
  </si>
  <si>
    <t>52.060688769692725, 4.482419622983901</t>
  </si>
  <si>
    <t>8.16</t>
  </si>
  <si>
    <t>52.060979739019025, 4.483843407593801</t>
  </si>
  <si>
    <t>8.17</t>
  </si>
  <si>
    <t>52.06118098974671, 4.493929396152466</t>
  </si>
  <si>
    <t>Stadscentrum</t>
  </si>
  <si>
    <t>8.18</t>
  </si>
  <si>
    <t>52.05983290764445, 4.506827667531867</t>
  </si>
  <si>
    <t>Palenstein</t>
  </si>
  <si>
    <t>8.19</t>
  </si>
  <si>
    <t>52.05960905547506, 4.5070521685647424</t>
  </si>
  <si>
    <t>8.20</t>
  </si>
  <si>
    <t>52.05949202775497, 4.507061929479216</t>
  </si>
  <si>
    <t>8.21</t>
  </si>
  <si>
    <t>52.06326317279127, 4.515896702865875</t>
  </si>
  <si>
    <t>8.22</t>
  </si>
  <si>
    <t>52.0631147627267, 4.515816907151623</t>
  </si>
  <si>
    <t>8.23</t>
  </si>
  <si>
    <t>52.0654358151091, 4.534537639065406</t>
  </si>
  <si>
    <t>Oosterheem</t>
  </si>
  <si>
    <t>8.24</t>
  </si>
  <si>
    <t>52.060501667026045, 4.542729855896424</t>
  </si>
  <si>
    <t>8.25</t>
  </si>
  <si>
    <t>52.06019823160755, 4.542834462042837</t>
  </si>
  <si>
    <t>8.26</t>
  </si>
  <si>
    <t>52.05381450499525, 4.5376046457854855</t>
  </si>
  <si>
    <t>8.27</t>
  </si>
  <si>
    <t>52.053646998249995, 4.538058203710169</t>
  </si>
  <si>
    <t>8.28</t>
  </si>
  <si>
    <t>52.05342172956791, 4.537739505464274</t>
  </si>
  <si>
    <t>8.29</t>
  </si>
  <si>
    <t>52.04716904704452, 4.529035885800104</t>
  </si>
  <si>
    <t>Buitengebied</t>
  </si>
  <si>
    <t>8.30</t>
  </si>
  <si>
    <t>52.04698615888531, 4.529162828593761</t>
  </si>
  <si>
    <t>8.31</t>
  </si>
  <si>
    <t>52.048517374239005, 4.477597302962451</t>
  </si>
  <si>
    <t>Ontwikkelwijk</t>
  </si>
  <si>
    <t>8.32</t>
  </si>
  <si>
    <t>52.04681186197289, 4.477377165596507</t>
  </si>
  <si>
    <t>Rokkeveen</t>
  </si>
  <si>
    <t>8.33</t>
  </si>
  <si>
    <t>52.046771446624454, 4.476872910318153</t>
  </si>
  <si>
    <t>8.34</t>
  </si>
  <si>
    <t>52.046662206071595, 4.49187165797348</t>
  </si>
  <si>
    <t>A12-zone</t>
  </si>
  <si>
    <t>8.35</t>
  </si>
  <si>
    <t>52.04635312794801, 4.491775347923146</t>
  </si>
  <si>
    <t>8.36</t>
  </si>
  <si>
    <t>52.046088235655, 4.490720552753156</t>
  </si>
  <si>
    <t>8.37</t>
  </si>
  <si>
    <t>52.045900705777775, 4.490503066380678</t>
  </si>
  <si>
    <t>8.38</t>
  </si>
  <si>
    <t>52.040752457306304, 4.517963441205325</t>
  </si>
  <si>
    <t>Bedrijventerreinen; Wellicht dubbel vanuit Lansingerland (check)</t>
  </si>
  <si>
    <t>8.39</t>
  </si>
  <si>
    <t>Bushalte Meerpolder 1</t>
  </si>
  <si>
    <t>52.071323087271345, 4.480734010610374</t>
  </si>
  <si>
    <t>8.40</t>
  </si>
  <si>
    <t>Bushalte Meerpolder 2</t>
  </si>
  <si>
    <t>52.070933316232676, 4.480667609654589</t>
  </si>
  <si>
    <t>8.41</t>
  </si>
  <si>
    <t>Bushalte Binnenpark 1</t>
  </si>
  <si>
    <t>52.068976834976354, 4.484894908980202</t>
  </si>
  <si>
    <t>8.42</t>
  </si>
  <si>
    <t>Bushalte Binnenpark 2</t>
  </si>
  <si>
    <t>52.06852718725021, 4.484781310646541</t>
  </si>
  <si>
    <t>8.43</t>
  </si>
  <si>
    <t>Bushalte Zwaardslootsteweg 1</t>
  </si>
  <si>
    <t>52.06490634211446, 4.489809896436663</t>
  </si>
  <si>
    <t>8.44</t>
  </si>
  <si>
    <t>Bushalte Zwaardslootseweg 2</t>
  </si>
  <si>
    <t>52.06506013339612, 4.490462662267478</t>
  </si>
  <si>
    <t>8.45</t>
  </si>
  <si>
    <t>Winkelcentrum Buytenwegh 1</t>
  </si>
  <si>
    <t>52.066773838153544, 4.478008396875552</t>
  </si>
  <si>
    <t>8.46</t>
  </si>
  <si>
    <t>Winkelcentrum Buytenwegh 2</t>
  </si>
  <si>
    <t>52.066915200163024, 4.478605809027257</t>
  </si>
  <si>
    <t>8.47</t>
  </si>
  <si>
    <t>Winkelcentrum De Vlieger 1</t>
  </si>
  <si>
    <t>52.03980968028169, 4.494072061653936</t>
  </si>
  <si>
    <t>8.48</t>
  </si>
  <si>
    <t>Winkelcentrum De Vlieger 2</t>
  </si>
  <si>
    <t>52.03954240154774, 4.494283956164917</t>
  </si>
  <si>
    <t>8.49</t>
  </si>
  <si>
    <t>Stadshart (Buitenom)</t>
  </si>
  <si>
    <t>52.06156322886337, 4.485971654122183</t>
  </si>
  <si>
    <t>8.50</t>
  </si>
  <si>
    <t>Stadshart (Brusselstraat)</t>
  </si>
  <si>
    <t>52.061683259243765, 4.487500959966725</t>
  </si>
  <si>
    <t>8.51</t>
  </si>
  <si>
    <t>Stadshart (Belgielaan) 1</t>
  </si>
  <si>
    <t>52.06193211552184, 4.488768532487055</t>
  </si>
  <si>
    <t>8.52</t>
  </si>
  <si>
    <t>Stadshart (Belgielaan) 2</t>
  </si>
  <si>
    <t>52.06197926755888, 4.489040247640901</t>
  </si>
  <si>
    <t>8.53</t>
  </si>
  <si>
    <t>Stadshart (Luxemburglaan)</t>
  </si>
  <si>
    <t>52.0620353936242, 4.492479769457454</t>
  </si>
  <si>
    <t>8.54</t>
  </si>
  <si>
    <t>Stadshart (Bovenlangs)</t>
  </si>
  <si>
    <t>52.060603170487255, 4.488100811265367</t>
  </si>
  <si>
    <t>8.55</t>
  </si>
  <si>
    <t>Stadhuis (west)</t>
  </si>
  <si>
    <t>52.060608166183556, 4.4922090845591285</t>
  </si>
  <si>
    <t>8.56</t>
  </si>
  <si>
    <t>Stadhuis (oost)</t>
  </si>
  <si>
    <t>52.06116284991964, 4.4941795121307475</t>
  </si>
  <si>
    <t>8.57</t>
  </si>
  <si>
    <t>Stadhuis (werknemersstalling)</t>
  </si>
  <si>
    <t>52.06122551474555, 4.494143972863057</t>
  </si>
  <si>
    <t>8.58</t>
  </si>
  <si>
    <t>Markt</t>
  </si>
  <si>
    <t>52.06016934829524, 4.494215343981415</t>
  </si>
  <si>
    <t>8.59</t>
  </si>
  <si>
    <t>Dorpsstraat (Nicolaasplein)</t>
  </si>
  <si>
    <t>52.05735312406879, 4.494253006015124</t>
  </si>
  <si>
    <t>8.60</t>
  </si>
  <si>
    <t>Dorpsstraat (Oude Kerk)</t>
  </si>
  <si>
    <t>52.056576022369086, 4.496261177857655</t>
  </si>
  <si>
    <t>8.61</t>
  </si>
  <si>
    <t>Dorpsstraat (Achterom) 1</t>
  </si>
  <si>
    <t>52.05631552855524, 4.498508811702055</t>
  </si>
  <si>
    <t>8.62</t>
  </si>
  <si>
    <t>Dorpsstraat (Achterom) 2</t>
  </si>
  <si>
    <t>52.05617022774638, 4.498643994987064</t>
  </si>
  <si>
    <t>8.63</t>
  </si>
  <si>
    <t>Dorpsstraat (Achterom) 3</t>
  </si>
  <si>
    <t>52.05598761929774, 4.499096380024822</t>
  </si>
  <si>
    <t>8.64</t>
  </si>
  <si>
    <t>Dorpsstraat (Pilatusdam) 1</t>
  </si>
  <si>
    <t>52.0545696195951, 4.499763820851001</t>
  </si>
  <si>
    <t>8.65</t>
  </si>
  <si>
    <t>Dorpsstraat (Pilatusdam) 2</t>
  </si>
  <si>
    <t>52.05447340319011, 4.4995583848352</t>
  </si>
  <si>
    <t>8.66</t>
  </si>
  <si>
    <t>Dorpsstraat 1</t>
  </si>
  <si>
    <t>52.054345399065134, 4.5010458419422115</t>
  </si>
  <si>
    <t>8.67</t>
  </si>
  <si>
    <t>Dorpsstraat 2</t>
  </si>
  <si>
    <t>52.05439399585344, 4.501301749548205</t>
  </si>
  <si>
    <t>8.68</t>
  </si>
  <si>
    <t>Dorpsstraat 3</t>
  </si>
  <si>
    <t>52.05449628034939, 4.50146959483096</t>
  </si>
  <si>
    <t>8.69</t>
  </si>
  <si>
    <t>Dorpsstraat 4</t>
  </si>
  <si>
    <t>52.05432457185398, 4.501349167722257</t>
  </si>
  <si>
    <t>8.70</t>
  </si>
  <si>
    <t>Dorpsstraat 5</t>
  </si>
  <si>
    <t>52.05443842715647, 4.501537335079605</t>
  </si>
  <si>
    <t>8.71</t>
  </si>
  <si>
    <t>CKC 1</t>
  </si>
  <si>
    <t>52.057602056715346, 4.497775845183893</t>
  </si>
  <si>
    <t>8.72</t>
  </si>
  <si>
    <t>CKC 2</t>
  </si>
  <si>
    <t>52.05723135099175, 4.497508004763106</t>
  </si>
  <si>
    <t>8.73</t>
  </si>
  <si>
    <t>Winkelcentrum De Leyens 1</t>
  </si>
  <si>
    <t>52.07198868342555, 4.494193109004207</t>
  </si>
  <si>
    <t>8.74</t>
  </si>
  <si>
    <t>Winkelcentrum De Leyens 2</t>
  </si>
  <si>
    <t>52.07184937010293, 4.494508268547886</t>
  </si>
  <si>
    <t>8.75</t>
  </si>
  <si>
    <t>Winkelcentrum De Leyens 3</t>
  </si>
  <si>
    <t>52.071733550114466, 4.494726198027131</t>
  </si>
  <si>
    <t>8.76</t>
  </si>
  <si>
    <t>Winkelcentrum Driemanspolder</t>
  </si>
  <si>
    <t>52.05303116410466, 4.48425620838041</t>
  </si>
  <si>
    <t>8.77</t>
  </si>
  <si>
    <t>Winkelcentrum Leidsewallen</t>
  </si>
  <si>
    <t>52.06915839615246, 4.5098517634251145</t>
  </si>
  <si>
    <t>8.78</t>
  </si>
  <si>
    <t>Winkelcentrum Meerzicht</t>
  </si>
  <si>
    <t>52.05556381048622, 4.470300861297609</t>
  </si>
  <si>
    <t>8.79</t>
  </si>
  <si>
    <t>Winkelcentrum Noordhove</t>
  </si>
  <si>
    <t>52.07565803412211, 4.519499515198879</t>
  </si>
  <si>
    <t>Noordhove</t>
  </si>
  <si>
    <t>8.80</t>
  </si>
  <si>
    <t>Winkelcentrum Oosterheem 1</t>
  </si>
  <si>
    <t>52.05921745828732, 4.541151725629854</t>
  </si>
  <si>
    <t>8.81</t>
  </si>
  <si>
    <t>Winkelcentrum Oosterheem 2</t>
  </si>
  <si>
    <t>52.05953821629454, 4.541378372280415</t>
  </si>
  <si>
    <t>8.82</t>
  </si>
  <si>
    <t>Winkelcentrum Oosterheem 3</t>
  </si>
  <si>
    <t>52.05986804218227, 4.541390442224826</t>
  </si>
  <si>
    <t>8.83</t>
  </si>
  <si>
    <t>Winkelcentrum Oosterheem 4</t>
  </si>
  <si>
    <t>52.060299909630324, 4.541261014041853</t>
  </si>
  <si>
    <t>8.84</t>
  </si>
  <si>
    <t>Winkelcentrum Oosterheem 5</t>
  </si>
  <si>
    <t>52.06004388497429, 4.5404348936801755</t>
  </si>
  <si>
    <t>8.85</t>
  </si>
  <si>
    <t>Winkelcentrum Seghwaert 1</t>
  </si>
  <si>
    <t>52.06394824990848, 4.514155586418117</t>
  </si>
  <si>
    <t>8.86</t>
  </si>
  <si>
    <t>Winkelcentrum Seghwaert 2</t>
  </si>
  <si>
    <t>52.06342439110934, 4.5153454512761435</t>
  </si>
  <si>
    <t>8.87</t>
  </si>
  <si>
    <t>Winkelcentrum Seghwaert 3</t>
  </si>
  <si>
    <t>52.06382292780868, 4.514279638578927</t>
  </si>
  <si>
    <t>8.88</t>
  </si>
  <si>
    <t>Winkelcentrum Palenstein 1</t>
  </si>
  <si>
    <t>52.05754700749936, 4.507521421647621</t>
  </si>
  <si>
    <t>8.89</t>
  </si>
  <si>
    <t>Winkelcentrum Palenstein 2</t>
  </si>
  <si>
    <t>52.05753793684841, 4.508246959180652</t>
  </si>
  <si>
    <t>8.90</t>
  </si>
  <si>
    <t>Winkelcentrum Palenstein 3</t>
  </si>
  <si>
    <t>52.057528866196044, 4.5087378034061265</t>
  </si>
  <si>
    <t>8.91</t>
  </si>
  <si>
    <t>Winkelcentrum Palenstein 4</t>
  </si>
  <si>
    <t>52.05767069800399, 4.507170052314377</t>
  </si>
  <si>
    <t>8.92</t>
  </si>
  <si>
    <t>Winkelcentrum Rokkeveen 1</t>
  </si>
  <si>
    <t>52.042500584992716, 4.477120550398226</t>
  </si>
  <si>
    <t>8.93</t>
  </si>
  <si>
    <t>Winkelcentrum Rokkeveen 2</t>
  </si>
  <si>
    <t>52.042705980194796, 4.477391453495347</t>
  </si>
  <si>
    <t>8.94</t>
  </si>
  <si>
    <t>Winkelcentrum Rokkeveen 3</t>
  </si>
  <si>
    <t>52.04299468671438, 4.4779641050917345</t>
  </si>
  <si>
    <t>8.95</t>
  </si>
  <si>
    <t>Bedrijventerrein Lansinghage</t>
  </si>
  <si>
    <t>52.03771443613027, 4.504253278428087</t>
  </si>
  <si>
    <t>Industriegebied</t>
  </si>
  <si>
    <t>8.96</t>
  </si>
  <si>
    <t>Silverdome</t>
  </si>
  <si>
    <t>52.05235609927931, 4.519341837442085</t>
  </si>
  <si>
    <t>8.97</t>
  </si>
  <si>
    <t>Zwembad de Veur</t>
  </si>
  <si>
    <t>52.03818395755674, 4.483372570658334</t>
  </si>
  <si>
    <t>8.98</t>
  </si>
  <si>
    <t>Zwembad de Watergeus 1</t>
  </si>
  <si>
    <t>52.05100887692942, 4.5208724985088535</t>
  </si>
  <si>
    <t>8.99</t>
  </si>
  <si>
    <t>Zwembad de Watergeus 2</t>
  </si>
  <si>
    <t>52.05090473726589, 4.520778202350637</t>
  </si>
  <si>
    <t>8.100</t>
  </si>
  <si>
    <t>Nieuwe Driemanspolder</t>
  </si>
  <si>
    <t>52.05963942819567, 4.434150335294973</t>
  </si>
  <si>
    <t>8.101</t>
  </si>
  <si>
    <t>Noord AA strand (noord)</t>
  </si>
  <si>
    <t>52.08942577638765, 4.506085152444655</t>
  </si>
  <si>
    <t>8.102</t>
  </si>
  <si>
    <t>Noord AA (zuid)</t>
  </si>
  <si>
    <t>52.079238980932786, 4.508991254426631</t>
  </si>
  <si>
    <t>8.103</t>
  </si>
  <si>
    <t>Dekker Sport 1</t>
  </si>
  <si>
    <t>52.034153649438586, 4.487851459351492</t>
  </si>
  <si>
    <t>Rokkeveen; Privévoorziening</t>
  </si>
  <si>
    <t>8.104</t>
  </si>
  <si>
    <t>Dekker Sport 2</t>
  </si>
  <si>
    <t>52.034020251643845, 4.489058756457162</t>
  </si>
  <si>
    <t>8.105</t>
  </si>
  <si>
    <t>Snowworld</t>
  </si>
  <si>
    <t>52.06917768544353, 4.458113805207735</t>
  </si>
  <si>
    <t>Buitengebied; Privévoorziening</t>
  </si>
  <si>
    <t>8.106</t>
  </si>
  <si>
    <t>Haga Ziekenhuis</t>
  </si>
  <si>
    <t>52.069425378635195, 4.49991330835116</t>
  </si>
  <si>
    <t>De Leyens; Privévoorziening</t>
  </si>
  <si>
    <t/>
  </si>
  <si>
    <t>Kerncijfers wijken en buurten 2023</t>
  </si>
  <si>
    <t>Wijken en buurten</t>
  </si>
  <si>
    <t>Onderwerp</t>
  </si>
  <si>
    <t>Bedrijventerrein Wateringseweg</t>
  </si>
  <si>
    <t>Centrum-Noord</t>
  </si>
  <si>
    <t>Centrum-West</t>
  </si>
  <si>
    <t>Centrum-Oost</t>
  </si>
  <si>
    <t>Centrum</t>
  </si>
  <si>
    <t>Stationsbuurt</t>
  </si>
  <si>
    <t>Centrum-Zuidwest</t>
  </si>
  <si>
    <t>In de Veste</t>
  </si>
  <si>
    <t>Centrum-Zuidoost</t>
  </si>
  <si>
    <t>Bedrijventerrein Haagweg</t>
  </si>
  <si>
    <t>Indische Buurt-Noord</t>
  </si>
  <si>
    <t>Indische Buurt-Zuid</t>
  </si>
  <si>
    <t>Sint Joris</t>
  </si>
  <si>
    <t>Koepoort</t>
  </si>
  <si>
    <t>Bomenwijk</t>
  </si>
  <si>
    <t>Biesland</t>
  </si>
  <si>
    <t>Heilige Land</t>
  </si>
  <si>
    <t>Bedrijventerrein Delftse Poort-West</t>
  </si>
  <si>
    <t>Bedrijventerrein Altena</t>
  </si>
  <si>
    <t>Agnetaparkbuurt</t>
  </si>
  <si>
    <t>Ministersbuurt-West</t>
  </si>
  <si>
    <t>Ministersbuurt-Oost</t>
  </si>
  <si>
    <t>Westeindebuurt</t>
  </si>
  <si>
    <t>Olofsbuurt</t>
  </si>
  <si>
    <t>Krakeelpolder</t>
  </si>
  <si>
    <t>Westerkwartier</t>
  </si>
  <si>
    <t>Kuyperwijk-Noord</t>
  </si>
  <si>
    <t>Kuyperwijk-Zuid</t>
  </si>
  <si>
    <t>Ecodus</t>
  </si>
  <si>
    <t>Marlot</t>
  </si>
  <si>
    <t>Westlandhof</t>
  </si>
  <si>
    <t>Hoornse Hof</t>
  </si>
  <si>
    <t>Den Hoorn</t>
  </si>
  <si>
    <t>Molenbuurt</t>
  </si>
  <si>
    <t>De Bras</t>
  </si>
  <si>
    <t>Bedrijventerrein Ypenburgsepoort</t>
  </si>
  <si>
    <t>De Grote Plas</t>
  </si>
  <si>
    <t>Bedrijventerrein Delftse Poort-Oost</t>
  </si>
  <si>
    <t>Hoflaan</t>
  </si>
  <si>
    <t>Bedrijventerrein Tanthof-West</t>
  </si>
  <si>
    <t>Afrikabuurt-West</t>
  </si>
  <si>
    <t>Afrikabuurt-Oost</t>
  </si>
  <si>
    <t>Latijns Amerikabuurt</t>
  </si>
  <si>
    <t>Aziëbuurt</t>
  </si>
  <si>
    <t>Tanthofkadebuurt</t>
  </si>
  <si>
    <t>Bedrijventerrein Tanthof-Oost</t>
  </si>
  <si>
    <t>Boerderijbuurt</t>
  </si>
  <si>
    <t>Dierenbuurt</t>
  </si>
  <si>
    <t>Vogelbuurt-West</t>
  </si>
  <si>
    <t>Vogelbuurt-Oost</t>
  </si>
  <si>
    <t>Bosrand</t>
  </si>
  <si>
    <t>Poptahof-Noord</t>
  </si>
  <si>
    <t>Poptahof-Zuid</t>
  </si>
  <si>
    <t>Bedrijventerrein Voorhof</t>
  </si>
  <si>
    <t>Mythologiebuurt</t>
  </si>
  <si>
    <t>Aart van der Leeuwbuurt</t>
  </si>
  <si>
    <t>Roland Holstbuurt</t>
  </si>
  <si>
    <t>Voorhof-Hoogbouw</t>
  </si>
  <si>
    <t>Multatulibuurt</t>
  </si>
  <si>
    <t>Bedrijventerrein Vulcanusweg</t>
  </si>
  <si>
    <t>Reinier de Graafbuurt</t>
  </si>
  <si>
    <t>Buitenhof-Noord</t>
  </si>
  <si>
    <t>Juniusbuurt</t>
  </si>
  <si>
    <t>Gillisbuurt</t>
  </si>
  <si>
    <t>Fledderusbuurt</t>
  </si>
  <si>
    <t>Het Rode Dorp</t>
  </si>
  <si>
    <t>Pijperring</t>
  </si>
  <si>
    <t>Verzetstrijdersbuurt</t>
  </si>
  <si>
    <t>Vrijheidsbuurt</t>
  </si>
  <si>
    <t>Buitenhof-Zuid</t>
  </si>
  <si>
    <t>Kerkpolder</t>
  </si>
  <si>
    <t>Abtswoude</t>
  </si>
  <si>
    <t>Delftzicht</t>
  </si>
  <si>
    <t>Bedrijventerrein Schieweg-Noord</t>
  </si>
  <si>
    <t>Bedrijventerrein Schieweg-Zuid</t>
  </si>
  <si>
    <t>Schieweg-Polder</t>
  </si>
  <si>
    <t>Zeeheldenbuurt</t>
  </si>
  <si>
    <t>TU-Noord</t>
  </si>
  <si>
    <t>Wippolder-Noord</t>
  </si>
  <si>
    <t>Wippolder-Zuid</t>
  </si>
  <si>
    <t>Bedrijventerrein Rotterdamseweg-Noord</t>
  </si>
  <si>
    <t>TU-Campus</t>
  </si>
  <si>
    <t>Professorenbuurt</t>
  </si>
  <si>
    <t>Bedrijventerrein Delftech</t>
  </si>
  <si>
    <t>Pauwmolen</t>
  </si>
  <si>
    <t>Koningsveldbuurt</t>
  </si>
  <si>
    <t>Schoemakerplantage</t>
  </si>
  <si>
    <t>Bedrijventerrein Rotterdamseweg-Zuid</t>
  </si>
  <si>
    <t>Bedrijventerrein Technopolis</t>
  </si>
  <si>
    <t>Ackersdijk</t>
  </si>
  <si>
    <t>'s-Gravenhage</t>
  </si>
  <si>
    <t>Oostduinen</t>
  </si>
  <si>
    <t>Belgisch Park</t>
  </si>
  <si>
    <t>Westbroekpark</t>
  </si>
  <si>
    <t>Duttendel</t>
  </si>
  <si>
    <t>Nassaubuurt</t>
  </si>
  <si>
    <t>Uilennest</t>
  </si>
  <si>
    <t>Duinzigt</t>
  </si>
  <si>
    <t>Waalsdorp</t>
  </si>
  <si>
    <t>Arendsdorp</t>
  </si>
  <si>
    <t>Van Hoytemastraat en omgeving</t>
  </si>
  <si>
    <t>Archipelbuurt</t>
  </si>
  <si>
    <t>Wijk 06 Van Stolkpark en Scheveningse Bo</t>
  </si>
  <si>
    <t>Van Stolkpark en Scheveningse Bosjes</t>
  </si>
  <si>
    <t>Oud Scheveningen</t>
  </si>
  <si>
    <t>Vissershaven</t>
  </si>
  <si>
    <t>Scheveningen Badplaats</t>
  </si>
  <si>
    <t>Visserijbuurt</t>
  </si>
  <si>
    <t>Rijslag</t>
  </si>
  <si>
    <t>Duindorp</t>
  </si>
  <si>
    <t>Wijk 09 Geuzen- en Statenkwartier</t>
  </si>
  <si>
    <t>Statenkwartier</t>
  </si>
  <si>
    <t>Geuzenkwartier</t>
  </si>
  <si>
    <t>Wijk 10 Zorgvliet</t>
  </si>
  <si>
    <t>Zorgvliet</t>
  </si>
  <si>
    <t>Wijk 11 Duinoord</t>
  </si>
  <si>
    <t>Stadhoudersplantsoen</t>
  </si>
  <si>
    <t>Sweelinckplein en omgeving</t>
  </si>
  <si>
    <t>Wijk 12 Bomen- en Bloemenbuurt</t>
  </si>
  <si>
    <t>Bloemenbuurt-West</t>
  </si>
  <si>
    <t>Bloemenbuurt-Oost</t>
  </si>
  <si>
    <t>Bomenbuurt</t>
  </si>
  <si>
    <t>Vogelwijk</t>
  </si>
  <si>
    <t>Bosjes van Pex</t>
  </si>
  <si>
    <t>Bohemen en Meer en Bos</t>
  </si>
  <si>
    <t>Ockenburgh</t>
  </si>
  <si>
    <t>Kijkduin</t>
  </si>
  <si>
    <t>Kraayenstein en Vroondaal</t>
  </si>
  <si>
    <t>Wijk 17 Loosduinen</t>
  </si>
  <si>
    <t>Kerketuinen en Zichtenburg</t>
  </si>
  <si>
    <t>Houtwijk</t>
  </si>
  <si>
    <t>Kom Loosduinen</t>
  </si>
  <si>
    <t>Waldeck-Zuid</t>
  </si>
  <si>
    <t>Nieuw Waldeck</t>
  </si>
  <si>
    <t>Rosenburg</t>
  </si>
  <si>
    <t>Componistenbuurt</t>
  </si>
  <si>
    <t>Waldeck-Noord</t>
  </si>
  <si>
    <t>Wijk 19 Vruchtenbuurt</t>
  </si>
  <si>
    <t>Vruchtenbuurt</t>
  </si>
  <si>
    <t>Eykenduinen</t>
  </si>
  <si>
    <t>Heesterbuurt</t>
  </si>
  <si>
    <t>Valkenboskwartier</t>
  </si>
  <si>
    <t>Rond de Energiecentrale</t>
  </si>
  <si>
    <t>Koningsplein en omgeving</t>
  </si>
  <si>
    <t>Wijk 22 Zeeheldenkwartier</t>
  </si>
  <si>
    <t>Zeeheldenkwartier</t>
  </si>
  <si>
    <t>Willemspark</t>
  </si>
  <si>
    <t>Wijk 24 Haagse Bos</t>
  </si>
  <si>
    <t>Haagse Bos</t>
  </si>
  <si>
    <t>Wijk 25 Mariahoeve en Marlot</t>
  </si>
  <si>
    <t>Landen</t>
  </si>
  <si>
    <t>Kampen</t>
  </si>
  <si>
    <t>Burgen en Horsten</t>
  </si>
  <si>
    <t>Bezuidenhout-West</t>
  </si>
  <si>
    <t>Bezuidenhout-Midden</t>
  </si>
  <si>
    <t>Bezuidenhout-Oost</t>
  </si>
  <si>
    <t>Huygenspark</t>
  </si>
  <si>
    <t>Rivierenbuurt-Zuid</t>
  </si>
  <si>
    <t>Rivierenbuurt-Noord</t>
  </si>
  <si>
    <t>Kortenbos</t>
  </si>
  <si>
    <t>Voorhout</t>
  </si>
  <si>
    <t>Uilebomen</t>
  </si>
  <si>
    <t>Zuidwal</t>
  </si>
  <si>
    <t>Schildersbuurt-West</t>
  </si>
  <si>
    <t>Schildersbuurt-Noord</t>
  </si>
  <si>
    <t>Schildersbuurt-Oost</t>
  </si>
  <si>
    <t>Transvaalkwartier-Noord</t>
  </si>
  <si>
    <t>Transvaalkwartier-Midden</t>
  </si>
  <si>
    <t>Transvaalkwartier-Zuid</t>
  </si>
  <si>
    <t>Rustenburg</t>
  </si>
  <si>
    <t>Oostbroek-Noord</t>
  </si>
  <si>
    <t>Oostbroek-Zuid</t>
  </si>
  <si>
    <t>Leyenburg</t>
  </si>
  <si>
    <t>Venen, Oorden en Raden</t>
  </si>
  <si>
    <t>Zijden, Steden en Zichten</t>
  </si>
  <si>
    <t>Dreven en Gaarden</t>
  </si>
  <si>
    <t>De Uithof</t>
  </si>
  <si>
    <t>Morgenstond-Zuid</t>
  </si>
  <si>
    <t>Morgenstond-West</t>
  </si>
  <si>
    <t>Morgenstond-Oost</t>
  </si>
  <si>
    <t>Wijk 35 Zuiderpark</t>
  </si>
  <si>
    <t>Zuiderpark</t>
  </si>
  <si>
    <t>Moerwijk-Oost</t>
  </si>
  <si>
    <t>Moerwijk-West</t>
  </si>
  <si>
    <t>Moerwijk-Noord</t>
  </si>
  <si>
    <t>Moerwijk-Zuid</t>
  </si>
  <si>
    <t>Wijk 37 Groente- en Fruitmarkt</t>
  </si>
  <si>
    <t>Groente- en Fruitmarkt</t>
  </si>
  <si>
    <t>Laakhaven-Oost</t>
  </si>
  <si>
    <t>Laakhaven-West</t>
  </si>
  <si>
    <t>Spoorwijk</t>
  </si>
  <si>
    <t>Laakkwartier-West</t>
  </si>
  <si>
    <t>Laakkwartier-Oost</t>
  </si>
  <si>
    <t>Noordpolderbuurt</t>
  </si>
  <si>
    <t>Binckhorst</t>
  </si>
  <si>
    <t>Erasmus Veld</t>
  </si>
  <si>
    <t>Hoge Veld</t>
  </si>
  <si>
    <t>Parkbuurt oosteinde</t>
  </si>
  <si>
    <t>Lage Veld</t>
  </si>
  <si>
    <t>Zonne Veld</t>
  </si>
  <si>
    <t>Vlietzoom-West</t>
  </si>
  <si>
    <t>Vliegeniersbuurt</t>
  </si>
  <si>
    <t>De Reef</t>
  </si>
  <si>
    <t>Bosweide</t>
  </si>
  <si>
    <t>Tedingerbuurt</t>
  </si>
  <si>
    <t>De Venen</t>
  </si>
  <si>
    <t>Morgenweide</t>
  </si>
  <si>
    <t>Singels</t>
  </si>
  <si>
    <t>Waterbuurt</t>
  </si>
  <si>
    <t>Vlietzoom-Oost</t>
  </si>
  <si>
    <t>De Rivieren</t>
  </si>
  <si>
    <t>De Lanen</t>
  </si>
  <si>
    <t>De Velden</t>
  </si>
  <si>
    <t>De Vissen</t>
  </si>
  <si>
    <t>Rietbuurt</t>
  </si>
  <si>
    <t>Dorp Bergschenhoek</t>
  </si>
  <si>
    <t>De Driehoek</t>
  </si>
  <si>
    <t>Bergsche Ackers</t>
  </si>
  <si>
    <t>Oosteindsche Ackers</t>
  </si>
  <si>
    <t>Ackerse Zoom</t>
  </si>
  <si>
    <t>Beemdenbuurt</t>
  </si>
  <si>
    <t>Eilandenbuurt</t>
  </si>
  <si>
    <t>Boterdorpse Zoom</t>
  </si>
  <si>
    <t>Wijk 14 Wilderszijde</t>
  </si>
  <si>
    <t>Wilderszijde</t>
  </si>
  <si>
    <t>Wijk 15 Oosteindsche Polder</t>
  </si>
  <si>
    <t>Bergse Nos</t>
  </si>
  <si>
    <t>Schreyracker</t>
  </si>
  <si>
    <t>Hoeksekade</t>
  </si>
  <si>
    <t>Weg en Land</t>
  </si>
  <si>
    <t>Warmoeziersweg</t>
  </si>
  <si>
    <t>Berkel Dorp</t>
  </si>
  <si>
    <t>Parkbuurt</t>
  </si>
  <si>
    <t>Oranjebuurt</t>
  </si>
  <si>
    <t>Annie M.G. Schmidtpark Midden</t>
  </si>
  <si>
    <t>Wijk 22 Noordpolder</t>
  </si>
  <si>
    <t>Bomen- en Struikenbuurt</t>
  </si>
  <si>
    <t>Sterrenbuurt</t>
  </si>
  <si>
    <t>Edelsteenbuurt</t>
  </si>
  <si>
    <t>Annie M.G. Schmidtpark Noord</t>
  </si>
  <si>
    <t>Wijk 23 Meerpolder</t>
  </si>
  <si>
    <t>Merenbuurt</t>
  </si>
  <si>
    <t>Rivierenbuurt</t>
  </si>
  <si>
    <t>Havenbuurt</t>
  </si>
  <si>
    <t>Wijk 24 Noordeinde</t>
  </si>
  <si>
    <t>Noordeinde</t>
  </si>
  <si>
    <t>Wijk 25 Zuidpolder</t>
  </si>
  <si>
    <t>Bloemenbuurt</t>
  </si>
  <si>
    <t>Parc Rodenrijs</t>
  </si>
  <si>
    <t>Vogelbuurt</t>
  </si>
  <si>
    <t>Weidebloembuurt</t>
  </si>
  <si>
    <t>Wijk 26 De Wadden</t>
  </si>
  <si>
    <t>Rodenrijse Zoom</t>
  </si>
  <si>
    <t>Bonfut</t>
  </si>
  <si>
    <t>Berkelse Poort</t>
  </si>
  <si>
    <t>Annie M.G. Schmidtpark Zuid</t>
  </si>
  <si>
    <t>Bolwerk</t>
  </si>
  <si>
    <t>Gouden Griffelbuurt</t>
  </si>
  <si>
    <t>Gouden Uilbuurt</t>
  </si>
  <si>
    <t>Buurt 2741</t>
  </si>
  <si>
    <t>Vlinderstrik</t>
  </si>
  <si>
    <t>Spoorhaven</t>
  </si>
  <si>
    <t>Bedrijventerrein Rodenrijs</t>
  </si>
  <si>
    <t>Oudeland</t>
  </si>
  <si>
    <t>Buurt 2851</t>
  </si>
  <si>
    <t>Bergboezem</t>
  </si>
  <si>
    <t>Schildersbuurt</t>
  </si>
  <si>
    <t>De Hoefslag</t>
  </si>
  <si>
    <t>Zeldenrust</t>
  </si>
  <si>
    <t>Wijk 32 Hoekeindse Zoom</t>
  </si>
  <si>
    <t>Merenveld</t>
  </si>
  <si>
    <t>De Tuinen</t>
  </si>
  <si>
    <t>Overbuurtse Polder</t>
  </si>
  <si>
    <t>Klappolder</t>
  </si>
  <si>
    <t>Rotte Zoom</t>
  </si>
  <si>
    <t>Kruisweg</t>
  </si>
  <si>
    <t>Prisma</t>
  </si>
  <si>
    <t>De Zijde / Duivenvoorde / Park Veursehou</t>
  </si>
  <si>
    <t>De Zijde</t>
  </si>
  <si>
    <t>Duivenvoorde</t>
  </si>
  <si>
    <t>Park Veursehout</t>
  </si>
  <si>
    <t>Leidsenhage</t>
  </si>
  <si>
    <t>Schakenbosch en het Buitengebied</t>
  </si>
  <si>
    <t>Prinsenhof hoog</t>
  </si>
  <si>
    <t>Prinsenhof laag</t>
  </si>
  <si>
    <t>'t Lien / De Rietvink</t>
  </si>
  <si>
    <t>'t Lien zuid</t>
  </si>
  <si>
    <t>De Rietvink / Veursestraatweg</t>
  </si>
  <si>
    <t>'t Lien noord</t>
  </si>
  <si>
    <t>Kern Stompwijk</t>
  </si>
  <si>
    <t>Landelijk gebied Stompwijk</t>
  </si>
  <si>
    <t>Damcentrum</t>
  </si>
  <si>
    <t>Klein Plaspoelpolder</t>
  </si>
  <si>
    <t>Leidschendam - Zuid De Tol / 't Hert</t>
  </si>
  <si>
    <t>Zeeheldenwijk</t>
  </si>
  <si>
    <t>Leidschendam - Zuid De Oude Bleijck</t>
  </si>
  <si>
    <t>De Heuvel zuid</t>
  </si>
  <si>
    <t>Amstelwijk</t>
  </si>
  <si>
    <t>De Heuvel noord</t>
  </si>
  <si>
    <t>Damsigt</t>
  </si>
  <si>
    <t>Verzetsheldenwijk</t>
  </si>
  <si>
    <t>Raadhuiskwartier</t>
  </si>
  <si>
    <t>Sijtwende</t>
  </si>
  <si>
    <t>Kleurenbuurt</t>
  </si>
  <si>
    <t>Essesteijn / Gaarden</t>
  </si>
  <si>
    <t>Nieuw Essesteijn / Zijdezigt</t>
  </si>
  <si>
    <t>Essesteijn / Weiden</t>
  </si>
  <si>
    <t>Essesteijn / Tuinen</t>
  </si>
  <si>
    <t>Essesteijn / Dreven</t>
  </si>
  <si>
    <t>Voorburg Midden noord</t>
  </si>
  <si>
    <t>Voorburg Midden midden</t>
  </si>
  <si>
    <t>Voorburg Midden zuid</t>
  </si>
  <si>
    <t>Bovenveen noord</t>
  </si>
  <si>
    <t>Bovenveen midden</t>
  </si>
  <si>
    <t>Bovenveen zuid</t>
  </si>
  <si>
    <t>Voorburg Noord zuid</t>
  </si>
  <si>
    <t>Voorburg Noord noord</t>
  </si>
  <si>
    <t>Voorburg West zuid</t>
  </si>
  <si>
    <t>Park Leeuwenbergh</t>
  </si>
  <si>
    <t>Voorburg West noord</t>
  </si>
  <si>
    <t>Voorburg Oud noord</t>
  </si>
  <si>
    <t>Voorburg Oud zuid</t>
  </si>
  <si>
    <t>Pijnacker-Centrum/Dorp</t>
  </si>
  <si>
    <t>Pijnacker Noord</t>
  </si>
  <si>
    <t>Koningshof</t>
  </si>
  <si>
    <t>Klapwijk</t>
  </si>
  <si>
    <t>Tolhek</t>
  </si>
  <si>
    <t>Keijzershof Erven</t>
  </si>
  <si>
    <t>Ackerswoude</t>
  </si>
  <si>
    <t>Keijzershof Boszoom</t>
  </si>
  <si>
    <t>Keijzershof Eilanden</t>
  </si>
  <si>
    <t>Tuindershof</t>
  </si>
  <si>
    <t>Zuidpolder Oude Leede</t>
  </si>
  <si>
    <t>Pijnacker Oost</t>
  </si>
  <si>
    <t>Noordpolder Pijnacker</t>
  </si>
  <si>
    <t>De Boezem</t>
  </si>
  <si>
    <t>De Scheg</t>
  </si>
  <si>
    <t>Tolhek Centrumlijn</t>
  </si>
  <si>
    <t>Nootdorp CentrumWest</t>
  </si>
  <si>
    <t>Vrouwtjeslant / Nieuweveen</t>
  </si>
  <si>
    <t>Achter het Raadhuis</t>
  </si>
  <si>
    <t>’s-Gravenhout</t>
  </si>
  <si>
    <t>De Venen Centrum</t>
  </si>
  <si>
    <t>De Venen / Craeyenburch</t>
  </si>
  <si>
    <t>De Venen Oost</t>
  </si>
  <si>
    <t>Buitengebied Nootdorp</t>
  </si>
  <si>
    <t>Oostambacht / Heronpark</t>
  </si>
  <si>
    <t>Oud-Delfgauw</t>
  </si>
  <si>
    <t>Emerald Noord</t>
  </si>
  <si>
    <t>Emerald Centrum</t>
  </si>
  <si>
    <t>Emerald Zuid</t>
  </si>
  <si>
    <t>Ruyven</t>
  </si>
  <si>
    <t>Zuidpolder Delfgauw</t>
  </si>
  <si>
    <t>Noordpolder Delfgauw</t>
  </si>
  <si>
    <t>Wijk 01</t>
  </si>
  <si>
    <t>Cromvliet</t>
  </si>
  <si>
    <t>Leeuwendaal</t>
  </si>
  <si>
    <t>Wijk 02</t>
  </si>
  <si>
    <t>Oud-Rijswijk</t>
  </si>
  <si>
    <t>Welgelegen</t>
  </si>
  <si>
    <t>Rembrandtkwartier</t>
  </si>
  <si>
    <t>Havenkwartier</t>
  </si>
  <si>
    <t>Wijk 03</t>
  </si>
  <si>
    <t>Hoornwijck</t>
  </si>
  <si>
    <t>Broekpolder</t>
  </si>
  <si>
    <t>Wijk 04</t>
  </si>
  <si>
    <t>Julianapark</t>
  </si>
  <si>
    <t>Huis te Lande</t>
  </si>
  <si>
    <t>Te Werve</t>
  </si>
  <si>
    <t>Wijk 05</t>
  </si>
  <si>
    <t>Plaspoelpolder</t>
  </si>
  <si>
    <t>Wijk 06</t>
  </si>
  <si>
    <t>Stationskwartier</t>
  </si>
  <si>
    <t>Spoorzicht</t>
  </si>
  <si>
    <t>Artiestenbuurt</t>
  </si>
  <si>
    <t>Wijk 07</t>
  </si>
  <si>
    <t>Muziekbuurt</t>
  </si>
  <si>
    <t>Wilhelminapark</t>
  </si>
  <si>
    <t>Wijk 08</t>
  </si>
  <si>
    <t>Overvoorde</t>
  </si>
  <si>
    <t>Strijp</t>
  </si>
  <si>
    <t>Presidentenbuurt</t>
  </si>
  <si>
    <t>Ministerbuurt</t>
  </si>
  <si>
    <t>Wijk 09</t>
  </si>
  <si>
    <t>Stervoorde</t>
  </si>
  <si>
    <t>Eikelenburg</t>
  </si>
  <si>
    <t>Hoekpolder</t>
  </si>
  <si>
    <t>Wijk 10</t>
  </si>
  <si>
    <t>Sion</t>
  </si>
  <si>
    <t>Elsenburg</t>
  </si>
  <si>
    <t>Pasgeld</t>
  </si>
  <si>
    <t>Haantje</t>
  </si>
  <si>
    <t>Wijk 11</t>
  </si>
  <si>
    <t>Kraayenburg</t>
  </si>
  <si>
    <t>Vrijenban</t>
  </si>
  <si>
    <t>Wijk 00 Zuidwestelijk deel der gemeente</t>
  </si>
  <si>
    <t>Drie Papegaaien</t>
  </si>
  <si>
    <t>Oud-Wassenaar</t>
  </si>
  <si>
    <t>Nieuw-Wassenaar</t>
  </si>
  <si>
    <t>Duindigt met Groenendaal</t>
  </si>
  <si>
    <t>Oud-Clingendaal</t>
  </si>
  <si>
    <t>De Kieviet</t>
  </si>
  <si>
    <t>Kerkehout</t>
  </si>
  <si>
    <t>Klingenbosch</t>
  </si>
  <si>
    <t>Verspreide huizen Eikenhorst</t>
  </si>
  <si>
    <t>Verspreide huizen Meijendel</t>
  </si>
  <si>
    <t>Wijk 01 Noordoostelijk deel der gemeente</t>
  </si>
  <si>
    <t>De Paauw</t>
  </si>
  <si>
    <t>Dorp Wassenaar</t>
  </si>
  <si>
    <t>Oostdorp</t>
  </si>
  <si>
    <t>Zijlwatering en haven</t>
  </si>
  <si>
    <t>De Deijl</t>
  </si>
  <si>
    <t>Groot Deijleroord en Ter Weer</t>
  </si>
  <si>
    <t>Rijksdorp met De Pan</t>
  </si>
  <si>
    <t>Maaldrift</t>
  </si>
  <si>
    <t>Verspr.h. Raaphorst en in poldergebied</t>
  </si>
  <si>
    <t>Verspr.h. Duinrell Wassenaarse Slag</t>
  </si>
  <si>
    <t>Weteringpark</t>
  </si>
  <si>
    <t>Meerzicht-West</t>
  </si>
  <si>
    <t>Meerzicht-Oost</t>
  </si>
  <si>
    <t>Buytenwegh de Leyens</t>
  </si>
  <si>
    <t>Seghwaert-Zuid-West</t>
  </si>
  <si>
    <t>Seghwaert-Noord-Oost</t>
  </si>
  <si>
    <t>Noordhove-West</t>
  </si>
  <si>
    <t>Noordhove-Oost</t>
  </si>
  <si>
    <t>Rokkeveen-West</t>
  </si>
  <si>
    <t>Rokkeveen-Oost</t>
  </si>
  <si>
    <t>Oosterheem-Zuid-West</t>
  </si>
  <si>
    <t>Oosterheem-Noord-Oost</t>
  </si>
  <si>
    <t>Rokkehage c.a.</t>
  </si>
  <si>
    <t>Lansinghage c.a.</t>
  </si>
  <si>
    <t>Zoeterhage c.a.</t>
  </si>
  <si>
    <t>Hoornerhage c.a.</t>
  </si>
  <si>
    <t>Balijbos</t>
  </si>
  <si>
    <t>Westerpark c.a.</t>
  </si>
  <si>
    <t>Buitengebied-West</t>
  </si>
  <si>
    <t>Meerpolder</t>
  </si>
  <si>
    <t>Scheidingszone</t>
  </si>
  <si>
    <t>Van Tuyllpark</t>
  </si>
  <si>
    <t>Bevolking|Burgerlijke staat|Gescheiden</t>
  </si>
  <si>
    <t>aantal</t>
  </si>
  <si>
    <t>Bevolking|Particuliere huishoudens|Huishoudens totaal</t>
  </si>
  <si>
    <t>Bevolking|Particuliere huishoudens|Eenpersoonshuishoudens</t>
  </si>
  <si>
    <t>Bevolking|Particuliere huishoudens|Huishoudens zonder kinderen</t>
  </si>
  <si>
    <t>Bevolking|Particuliere huishoudens|Huishoudens met kinderen</t>
  </si>
  <si>
    <t>Bevolking|Particuliere huishoudens|Gemiddelde huishoudensgrootte</t>
  </si>
  <si>
    <t>.</t>
  </si>
  <si>
    <t>Onderwijs|Onderwijssoort|Studenten mbo (excl. extranei)</t>
  </si>
  <si>
    <t>Onderwijs|Onderwijssoort|Studenten hbo</t>
  </si>
  <si>
    <t>Onderwijs|Onderwijssoort|Studenten wo</t>
  </si>
  <si>
    <t>Arbeid|Onderverdeling werkenden|Percentage werknemers</t>
  </si>
  <si>
    <t>%</t>
  </si>
  <si>
    <t>Arbeid|Onderverdeling werkenden|Werknemers met vaste arbeidsrelatie</t>
  </si>
  <si>
    <t>Arbeid|Onderverdeling werkenden|Werknemers met flexibele arbeidsrelatie</t>
  </si>
  <si>
    <t>Arbeid|Onderverdeling werkenden|Percentage zelfstandigen</t>
  </si>
  <si>
    <t>Inkomen|Inkomen van personen|Aantal inkomensontvangers  </t>
  </si>
  <si>
    <t>Inkomen|Inkomen van personen|Gemiddeld inkomen per inkomensontvanger </t>
  </si>
  <si>
    <t>x 1 000 euro</t>
  </si>
  <si>
    <t>Inkomen|Inkomen van personen|Gemiddeld inkomen per inwoner </t>
  </si>
  <si>
    <t>Inkomen|Inkomen van personen|40% personen met laagste inkomen</t>
  </si>
  <si>
    <t>Inkomen|Inkomen van personen|20% personen met hoogste inkomen</t>
  </si>
  <si>
    <t>Inkomen|Inkomen van huishoudens|Gem. gestandaardiseerd inkomen van huish</t>
  </si>
  <si>
    <t>Inkomen|Inkomen van huishoudens|40% huishoudens met laagste inkomen</t>
  </si>
  <si>
    <t>Inkomen|Inkomen van huishoudens|20% huishoudens met hoogste inkomen</t>
  </si>
  <si>
    <t>Inkomen|Inkomen van huishoudens|Huishoudens met een laag inkomen</t>
  </si>
  <si>
    <t>Inkomen|Inkomen van huishoudens|Huish. onder of rond sociaal minimum</t>
  </si>
  <si>
    <t>Inkomen|Inkomen van huishoudens|Huishoudens tot 110% van sociaal minimum</t>
  </si>
  <si>
    <t>Inkomen|Inkomen van huishoudens|Huishoudens tot 120% van sociaal minimum</t>
  </si>
  <si>
    <t>Inkomen|Inkomen van huishoudens|Mediaan vermogen van particuliere huish.</t>
  </si>
  <si>
    <t>Motorvoertuigen|Personenauto's|Personenauto's per huishouden</t>
  </si>
  <si>
    <t>per huishouden</t>
  </si>
  <si>
    <t>Bron: CBS</t>
  </si>
  <si>
    <t>Wijk 01 Te Werve</t>
  </si>
  <si>
    <t>Wijk 02 Oud-Rijswijk</t>
  </si>
  <si>
    <t>Wijk 03 Julianapark</t>
  </si>
  <si>
    <t>Wijk 04 Leeuwendaal</t>
  </si>
  <si>
    <t>Wijk 05 Cromvliet</t>
  </si>
  <si>
    <t>Wijk 06 Van Stolkpark en Scheveningse Bosjes</t>
  </si>
  <si>
    <t>Wijk 06 Steenvoorde</t>
  </si>
  <si>
    <t>Wijk 07 Muziekbuurt</t>
  </si>
  <si>
    <t>Wijk 08 ‘t Haantje en omgeving</t>
  </si>
  <si>
    <t>Wijk 09 Plaspoelpolder</t>
  </si>
  <si>
    <t>Wijk 10 Strijp</t>
  </si>
  <si>
    <t>Wijk 11 Sion</t>
  </si>
  <si>
    <t>Wijk 33 Bouwlust</t>
  </si>
  <si>
    <t>Rijswijk Zuid</t>
  </si>
  <si>
    <t>1.39</t>
  </si>
  <si>
    <t>N.T.B.</t>
  </si>
  <si>
    <t>1.40</t>
  </si>
  <si>
    <t>1.41</t>
  </si>
  <si>
    <t>3.11</t>
  </si>
  <si>
    <t>3.12</t>
  </si>
  <si>
    <t>4.92</t>
  </si>
  <si>
    <t>4.93</t>
  </si>
  <si>
    <t>5.50</t>
  </si>
  <si>
    <t>5.51</t>
  </si>
  <si>
    <t>6.14</t>
  </si>
  <si>
    <t>6.15</t>
  </si>
  <si>
    <t>6.16</t>
  </si>
  <si>
    <t>7.19</t>
  </si>
  <si>
    <t>7.20</t>
  </si>
  <si>
    <t>8.107</t>
  </si>
  <si>
    <t>8.108</t>
  </si>
  <si>
    <t>Bushalte Dr H.J. Colijnlaan/Huis te Landelaan</t>
  </si>
  <si>
    <t>Bogaard stadcentrum fietsenstalling</t>
  </si>
  <si>
    <t>Bushalte Bogaard stadscentrum Steenvoordelaan</t>
  </si>
  <si>
    <t>Bushalte Oud Rijswijk Haagweg</t>
  </si>
  <si>
    <t>Parelmoervlinderlaan (Lidl)</t>
  </si>
  <si>
    <t>Bushalte Terras van Sion</t>
  </si>
  <si>
    <t>Huis van de Stad (Generaal Spoorlaan)</t>
  </si>
  <si>
    <t>Bushalte Schaapweg/S.W. Churchilllaan</t>
  </si>
  <si>
    <t>6.13</t>
  </si>
  <si>
    <t>Steenvoordelaan/Van Vredenburghweg</t>
  </si>
  <si>
    <t>Wijk Voorhof</t>
  </si>
  <si>
    <t>Wijk Tanthof-Oost</t>
  </si>
  <si>
    <t>Wijk Tanthof-West</t>
  </si>
  <si>
    <t>Wijk Rijswijk Zuid</t>
  </si>
  <si>
    <t>6.0a</t>
  </si>
  <si>
    <t>Som van de 7 wijkclusters: Delft 80, Den Haag 60+60+140+80+40, Rijswijk 20</t>
  </si>
  <si>
    <t>HUB2801 NS station Den Haag Centraal (Prinsessegracht)</t>
  </si>
  <si>
    <t>N.v.t.</t>
  </si>
  <si>
    <t>Zuidpoortgarage</t>
  </si>
  <si>
    <t>NS station Delft</t>
  </si>
  <si>
    <t>NS station Delft Campus</t>
  </si>
  <si>
    <t>TU Delft Aula</t>
  </si>
  <si>
    <t>TU Delft P1</t>
  </si>
  <si>
    <t>TU Delft P2</t>
  </si>
  <si>
    <t>TU Delft P3</t>
  </si>
  <si>
    <t>TU Delft P4</t>
  </si>
  <si>
    <t>TU Delft P5</t>
  </si>
  <si>
    <t>TU Delft P6</t>
  </si>
  <si>
    <t>TU Delft P8</t>
  </si>
  <si>
    <t>Bushalte Berkelseweg</t>
  </si>
  <si>
    <t>Bushalte Boterdorpseweg</t>
  </si>
  <si>
    <t>Metrohalte Berkel Westpolder</t>
  </si>
  <si>
    <t>Metrohalte Rodenrijs</t>
  </si>
  <si>
    <t>NS station Lansingerland-Zoetermeer</t>
  </si>
  <si>
    <t>Metrohalte Leidschendam-Voorburg</t>
  </si>
  <si>
    <t>NS station Den Haag Mariahoeve (zijde Voorburg)</t>
  </si>
  <si>
    <t>Metrohalte Voorburg 't Loo 1</t>
  </si>
  <si>
    <t>NS station Voorburg 1</t>
  </si>
  <si>
    <t>Metrohalte Pijnacker-Centrum Oost</t>
  </si>
  <si>
    <t>Metrohalte Pijnacker-Centrum West</t>
  </si>
  <si>
    <t>Metrohalte Pijnacker-Zuid West</t>
  </si>
  <si>
    <t>Metrohalte Pijnacker-Zuid Oost</t>
  </si>
  <si>
    <t>Metrohalte Nootdorp West</t>
  </si>
  <si>
    <t>Metrohalte Nootdorp Oost</t>
  </si>
  <si>
    <t>NS station Rijswijk / Bushalte Generaal Eisenhowerplein</t>
  </si>
  <si>
    <t>Tramhalte Volmerlaan</t>
  </si>
  <si>
    <t>Tramhalte Vrijenbanselaan</t>
  </si>
  <si>
    <t>Tramhalte Delftweg/'s Gravenmade</t>
  </si>
  <si>
    <t>Metrohalte Dorp</t>
  </si>
  <si>
    <t>Metrohalte Delftsewallen</t>
  </si>
  <si>
    <t>Metrohalte Driemanspolder</t>
  </si>
  <si>
    <t>Metrohalte Driemanspolder 2</t>
  </si>
  <si>
    <t>Metrohalte Meerzicht</t>
  </si>
  <si>
    <t>Metrohalte Voorweg Hoog</t>
  </si>
  <si>
    <t>Metrohalte Buytenwegh</t>
  </si>
  <si>
    <t>Metrohalte De Leyens</t>
  </si>
  <si>
    <t>Metrohalte De Leyens 2</t>
  </si>
  <si>
    <t>Metrohalte De Leyens 3</t>
  </si>
  <si>
    <t>Metrohalte Leidsewallen</t>
  </si>
  <si>
    <t>Metrohalte Leidsewallen 2</t>
  </si>
  <si>
    <t>Metrohalte Voorweg Laag</t>
  </si>
  <si>
    <t>Metrohalte Voorweg Laag 2</t>
  </si>
  <si>
    <t>Metrohalte Centrum-West</t>
  </si>
  <si>
    <t>Metrohalte Centrum-West (ondergrondse stalling)</t>
  </si>
  <si>
    <t>Metrohalte Stadhuis</t>
  </si>
  <si>
    <t>Metrohalte Palenstein</t>
  </si>
  <si>
    <t>Metrohalte Palenstein 2</t>
  </si>
  <si>
    <t>Metrohalte Palenstein 3</t>
  </si>
  <si>
    <t>Metrohalte Seghwaert</t>
  </si>
  <si>
    <t>Metrohalte Seghwaert 2</t>
  </si>
  <si>
    <t>Metrohalte Willem Dreeslaan</t>
  </si>
  <si>
    <t>Metrohalte Oosterheem</t>
  </si>
  <si>
    <t>Metrohalte Oosterheem 2</t>
  </si>
  <si>
    <t>Metrohalte Javalaan</t>
  </si>
  <si>
    <t>Metrohalte Javalaan 2</t>
  </si>
  <si>
    <t>Metrohalte Javalaan 3</t>
  </si>
  <si>
    <t>Metrohalte Van Tuyllpark</t>
  </si>
  <si>
    <t>Metrohalte Van Tuyllpark 2</t>
  </si>
  <si>
    <t>NS station Zoetermeer (noord)</t>
  </si>
  <si>
    <t>NS station Zoetermeer (zuid)</t>
  </si>
  <si>
    <t>NS station Zoetermeer (zuid) 2</t>
  </si>
  <si>
    <t>NS station Zoetermeer Oost (P&amp;R)</t>
  </si>
  <si>
    <t>NS station Zoetermeer Oost (P&amp;R) 2</t>
  </si>
  <si>
    <t>NS station Zoetermeer Oost (Zuidweg)</t>
  </si>
  <si>
    <t>NS station Zoetermeer Oost (Zuidweg) 2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</si>
  <si>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</si>
  <si>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</si>
  <si>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</si>
  <si>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</si>
  <si>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</si>
  <si>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</si>
  <si>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</si>
  <si>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</si>
  <si>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</si>
  <si>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Eis 24 cluster DE-1: Voorhof + Buitenhof + Tanthof-Oost + Tanthof-West = 80 fietsen, verdeeld over de hub-locaties in deze wijken</t>
  </si>
  <si>
    <t>Onderdeel van eis 24 cluster DE-1 (minimum staat op Wijk Voorhof)</t>
  </si>
  <si>
    <t>Nader te bepalen hub met beschikbaarheidsgarantie (PvE eis 23)</t>
  </si>
  <si>
    <t>Betreft eis 23 (hubs met beschikbaarheidsgarantie); de wijkminima uit eis 24 staan op de wijkregels en zijn hier afgetrokken</t>
  </si>
  <si>
    <t>Eis 24 cluster DH-2: Loosduinen + Rustenburg en Oostbroek + Leyenburg = 60</t>
  </si>
  <si>
    <t>Eis 24 cluster DH-1: Schildersbuurt + Transvaalkwartier + Groente- en Fruitmarkt = 60</t>
  </si>
  <si>
    <t>Onderdeel van eis 24 cluster DH-1</t>
  </si>
  <si>
    <t>Onderdeel van eis 24 cluster DH-2</t>
  </si>
  <si>
    <t>Eis 24 cluster DH-3: Bouwlust en Vrederust + Morgenstond + Wateringse Veld + Moerwijk = 140</t>
  </si>
  <si>
    <t>Onderdeel van eis 24 cluster DH-3</t>
  </si>
  <si>
    <t>Eis 24 cluster DH-4: Laakkwartier en Spoorwijk + Binckhorst = 80</t>
  </si>
  <si>
    <t>Onderdeel van eis 24 cluster DH-4</t>
  </si>
  <si>
    <t>Eis 24 cluster DH-5: Ypenburg + Leidschenveen = 40</t>
  </si>
  <si>
    <t>Onderdeel van eis 24 cluster DH-5</t>
  </si>
  <si>
    <t>Eis 24 cluster RY-1: Rijswijk Zuid = 20 fietsen, verdeeld over de hub-locaties in deze wijk</t>
  </si>
  <si>
    <t>Totaal hubs met beschikbaarheidsgarantie (eis 23)</t>
  </si>
  <si>
    <t>Totaal wijkminima (eis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</si>
</sst>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b/>
      <sz val="14"/>
      <color rgb="FFFFFFFF"/>
      <name val="Arial"/>
      <family val="2"/>
    </font>
    <font>
      <b/>
      <sz val="11"/>
      <color rgb="FFFFFFFF"/>
      <name val="Calibri"/>
      <family val="2"/>
      <charset val="1"/>
    </font>
    <font>
      <i/>
      <sz val="9"/>
      <color theme="1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8"/>
      <color rgb="FF777777"/>
      <name val="Roboto"/>
    </font>
    <font>
      <sz val="8"/>
      <color rgb="FF777777"/>
      <name val="Roboto"/>
      <charset val="1"/>
    </font>
    <font>
      <sz val="10"/>
      <color theme="1"/>
      <name val="Calibri"/>
      <family val="2"/>
    </font>
    <font>
      <sz val="10"/>
      <color theme="1"/>
      <name val="Calibri"/>
      <family val="2"/>
      <charset val="1"/>
    </font>
    <font>
      <sz val="10"/>
      <name val="Calibri"/>
      <family val="2"/>
      <scheme val="minor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</font>
    <font>
      <i/>
      <sz val="10"/>
      <color rgb="FFED7D31"/>
      <name val="Calibri"/>
      <family val="2"/>
      <charset val="1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204D74"/>
        <bgColor rgb="FF2E75B6"/>
      </patternFill>
    </fill>
    <fill>
      <patternFill patternType="solid">
        <fgColor rgb="FF1F3864"/>
        <bgColor indexed="64"/>
      </patternFill>
    </fill>
    <fill>
      <patternFill patternType="solid">
        <fgColor rgb="FF204D7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5" borderId="1" xfId="0" applyFont="1" applyFill="1" applyBorder="1"/>
    <xf numFmtId="0" fontId="6" fillId="4" borderId="1" xfId="0" applyFont="1" applyFill="1" applyBorder="1"/>
    <xf numFmtId="3" fontId="6" fillId="4" borderId="1" xfId="0" applyNumberFormat="1" applyFont="1" applyFill="1" applyBorder="1"/>
    <xf numFmtId="0" fontId="5" fillId="5" borderId="1" xfId="0" applyFont="1" applyFill="1" applyBorder="1" applyProtection="1">
      <protection locked="0"/>
    </xf>
    <xf numFmtId="3" fontId="5" fillId="5" borderId="1" xfId="0" applyNumberFormat="1" applyFont="1" applyFill="1" applyBorder="1" applyProtection="1">
      <protection locked="0"/>
    </xf>
    <xf numFmtId="0" fontId="7" fillId="0" borderId="0" xfId="0" applyFont="1"/>
    <xf numFmtId="0" fontId="8" fillId="6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5" fillId="6" borderId="1" xfId="0" applyFont="1" applyFill="1" applyBorder="1"/>
    <xf numFmtId="0" fontId="5" fillId="6" borderId="2" xfId="0" applyFont="1" applyFill="1" applyBorder="1"/>
    <xf numFmtId="0" fontId="9" fillId="0" borderId="1" xfId="0" applyFont="1" applyBorder="1"/>
    <xf numFmtId="3" fontId="9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0" xfId="0" quotePrefix="1" applyFont="1"/>
    <xf numFmtId="0" fontId="12" fillId="7" borderId="1" xfId="0" applyFont="1" applyFill="1" applyBorder="1"/>
    <xf numFmtId="0" fontId="12" fillId="7" borderId="3" xfId="0" applyFont="1" applyFill="1" applyBorder="1"/>
    <xf numFmtId="0" fontId="12" fillId="7" borderId="2" xfId="0" applyFont="1" applyFill="1" applyBorder="1"/>
    <xf numFmtId="0" fontId="12" fillId="7" borderId="4" xfId="0" applyFont="1" applyFill="1" applyBorder="1"/>
    <xf numFmtId="0" fontId="13" fillId="7" borderId="2" xfId="0" applyFont="1" applyFill="1" applyBorder="1"/>
    <xf numFmtId="0" fontId="13" fillId="7" borderId="4" xfId="0" applyFont="1" applyFill="1" applyBorder="1"/>
    <xf numFmtId="0" fontId="12" fillId="0" borderId="4" xfId="0" applyFont="1" applyBorder="1"/>
    <xf numFmtId="0" fontId="14" fillId="7" borderId="4" xfId="0" applyFont="1" applyFill="1" applyBorder="1"/>
    <xf numFmtId="0" fontId="16" fillId="7" borderId="2" xfId="0" applyFont="1" applyFill="1" applyBorder="1"/>
    <xf numFmtId="0" fontId="16" fillId="7" borderId="4" xfId="0" applyFont="1" applyFill="1" applyBorder="1"/>
    <xf numFmtId="0" fontId="5" fillId="7" borderId="4" xfId="0" applyFont="1" applyFill="1" applyBorder="1"/>
    <xf numFmtId="0" fontId="19" fillId="0" borderId="0" xfId="0" applyFont="1"/>
    <xf numFmtId="0" fontId="5" fillId="8" borderId="1" xfId="0" applyFont="1" applyFill="1" applyBorder="1" applyProtection="1">
      <protection locked="0"/>
    </xf>
    <xf numFmtId="0" fontId="20" fillId="9" borderId="0" xfId="0" applyFont="1" applyFill="1"/>
    <xf numFmtId="0" fontId="14" fillId="9" borderId="1" xfId="0" applyFont="1" applyFill="1" applyBorder="1"/>
    <xf numFmtId="0" fontId="14" fillId="9" borderId="1" xfId="0" applyFont="1" applyFill="1" applyBorder="1" applyProtection="1">
      <protection locked="0"/>
    </xf>
    <xf numFmtId="3" fontId="14" fillId="9" borderId="1" xfId="0" applyNumberFormat="1" applyFont="1" applyFill="1" applyBorder="1" applyProtection="1">
      <protection locked="0"/>
    </xf>
    <xf numFmtId="0" fontId="18" fillId="9" borderId="2" xfId="0" applyFont="1" applyFill="1" applyBorder="1"/>
    <xf numFmtId="0" fontId="18" fillId="9" borderId="4" xfId="0" applyFont="1" applyFill="1" applyBorder="1"/>
    <xf numFmtId="0" fontId="14" fillId="9" borderId="4" xfId="0" applyFont="1" applyFill="1" applyBorder="1"/>
    <xf numFmtId="0" fontId="17" fillId="9" borderId="2" xfId="0" applyFont="1" applyFill="1" applyBorder="1"/>
    <xf numFmtId="0" fontId="17" fillId="9" borderId="4" xfId="0" applyFont="1" applyFill="1" applyBorder="1"/>
    <xf numFmtId="0" fontId="18" fillId="9" borderId="3" xfId="0" applyFont="1" applyFill="1" applyBorder="1"/>
    <xf numFmtId="0" fontId="14" fillId="9" borderId="5" xfId="0" applyFont="1" applyFill="1" applyBorder="1"/>
    <xf numFmtId="3" fontId="20" fillId="9" borderId="0" xfId="0" applyNumberFormat="1" applyFont="1" applyFill="1"/>
    <xf numFmtId="0" fontId="14" fillId="9" borderId="5" xfId="0" applyFont="1" applyFill="1" applyBorder="1" applyProtection="1">
      <protection locked="0"/>
    </xf>
    <xf numFmtId="3" fontId="5" fillId="0" borderId="1" xfId="0" applyNumberFormat="1" applyFont="1" applyBorder="1" applyProtection="1">
      <protection locked="0"/>
    </xf>
    <xf numFmtId="0" fontId="15" fillId="0" borderId="1" xfId="0" applyFont="1" applyBorder="1"/>
    <xf numFmtId="0" fontId="5" fillId="0" borderId="1" xfId="0" applyFont="1" applyBorder="1" applyProtection="1">
      <protection locked="0"/>
    </xf>
    <xf numFmtId="0" fontId="0" fillId="0" borderId="0" xfId="0" applyAlignment="1">
      <alignment horizontal="right"/>
    </xf>
    <xf numFmtId="0" fontId="3" fillId="3" borderId="0" xfId="0" applyFont="1" applyFill="1" applyAlignment="1">
      <alignment horizontal="right" vertical="center" wrapText="1"/>
    </xf>
    <xf numFmtId="49" fontId="6" fillId="4" borderId="1" xfId="0" applyNumberFormat="1" applyFont="1" applyFill="1" applyBorder="1" applyAlignment="1">
      <alignment horizontal="right"/>
    </xf>
    <xf numFmtId="49" fontId="5" fillId="5" borderId="1" xfId="0" applyNumberFormat="1" applyFont="1" applyFill="1" applyBorder="1" applyAlignment="1">
      <alignment horizontal="right"/>
    </xf>
    <xf numFmtId="49" fontId="14" fillId="9" borderId="1" xfId="0" applyNumberFormat="1" applyFont="1" applyFill="1" applyBorder="1" applyAlignment="1">
      <alignment horizontal="right"/>
    </xf>
    <xf numFmtId="0" fontId="12" fillId="7" borderId="1" xfId="0" applyFont="1" applyFill="1" applyBorder="1" applyAlignment="1">
      <alignment horizontal="right"/>
    </xf>
    <xf numFmtId="0" fontId="12" fillId="7" borderId="2" xfId="0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8" fillId="9" borderId="2" xfId="0" applyFont="1" applyFill="1" applyBorder="1" applyAlignment="1">
      <alignment horizontal="right"/>
    </xf>
    <xf numFmtId="0" fontId="16" fillId="7" borderId="2" xfId="0" applyFont="1" applyFill="1" applyBorder="1" applyAlignment="1">
      <alignment horizontal="right"/>
    </xf>
    <xf numFmtId="0" fontId="17" fillId="9" borderId="2" xfId="0" applyFont="1" applyFill="1" applyBorder="1" applyAlignment="1">
      <alignment horizontal="right"/>
    </xf>
    <xf numFmtId="3" fontId="18" fillId="9" borderId="2" xfId="0" applyNumberFormat="1" applyFont="1" applyFill="1" applyBorder="1" applyAlignment="1">
      <alignment horizontal="right"/>
    </xf>
    <xf numFmtId="3" fontId="12" fillId="7" borderId="2" xfId="0" applyNumberFormat="1" applyFont="1" applyFill="1" applyBorder="1" applyAlignment="1">
      <alignment horizontal="right"/>
    </xf>
    <xf numFmtId="3" fontId="16" fillId="7" borderId="2" xfId="0" applyNumberFormat="1" applyFont="1" applyFill="1" applyBorder="1" applyAlignment="1">
      <alignment horizontal="right"/>
    </xf>
    <xf numFmtId="3" fontId="17" fillId="9" borderId="2" xfId="0" applyNumberFormat="1" applyFont="1" applyFill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8" fillId="9" borderId="4" xfId="0" applyFont="1" applyFill="1" applyBorder="1" applyAlignment="1">
      <alignment horizontal="right"/>
    </xf>
    <xf numFmtId="0" fontId="20" fillId="9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49" fontId="16" fillId="7" borderId="2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ACF573D7-A552-4614-8FA7-59B5A1F38E45}"/>
  </cellStyles>
  <dxfs count="3">
    <dxf>
      <font>
        <b val="0"/>
        <i/>
        <color rgb="FFBFBFBF"/>
      </font>
    </dxf>
    <dxf>
      <font>
        <b val="0"/>
        <i/>
        <color rgb="FFED7D31"/>
      </font>
    </dxf>
    <dxf>
      <font>
        <b val="0"/>
        <i/>
        <color rgb="FFED7D31"/>
      </font>
    </dxf>
  </dxfs>
  <tableStyles count="0" defaultTableStyle="TableStyleMedium2" defaultPivotStyle="PivotStyleLight16"/>
  <colors>
    <indexedColors>
      <rgbColor rgb="FF000000"/>
      <rgbColor rgb="FFFFFFFF"/>
      <rgbColor rgb="FFE2190A"/>
      <rgbColor rgb="FFFFD7C1"/>
      <rgbColor rgb="FFFDF2F8"/>
      <rgbColor rgb="FFFFD3BA"/>
      <rgbColor rgb="FFFFDBC8"/>
      <rgbColor rgb="FFF5FBF0"/>
      <rgbColor rgb="FFFFEFE6"/>
      <rgbColor rgb="FFFFE0CF"/>
      <rgbColor rgb="FFFFF7F3"/>
      <rgbColor rgb="FF7E8630"/>
      <rgbColor rgb="FFFFE6D9"/>
      <rgbColor rgb="FFFFD0B7"/>
      <rgbColor rgb="FFC8C8C8"/>
      <rgbColor rgb="FFFFB289"/>
      <rgbColor rgb="FFFFB48C"/>
      <rgbColor rgb="FFFFC19F"/>
      <rgbColor rgb="FFFFF2CC"/>
      <rgbColor rgb="FFF0FBF8"/>
      <rgbColor rgb="FFFFEDE3"/>
      <rgbColor rgb="FFFF955C"/>
      <rgbColor rgb="FFFFD9C5"/>
      <rgbColor rgb="FFC0D0E0"/>
      <rgbColor rgb="FFFFFBF8"/>
      <rgbColor rgb="FFFFDDCB"/>
      <rgbColor rgb="FFFFCEB4"/>
      <rgbColor rgb="FFFAFBEE"/>
      <rgbColor rgb="FFFFE8DC"/>
      <rgbColor rgb="FFFFF1E9"/>
      <rgbColor rgb="FFFFD5BE"/>
      <rgbColor rgb="FFFFF5F0"/>
      <rgbColor rgb="FFFBF0F5"/>
      <rgbColor rgb="FFEEF5FB"/>
      <rgbColor rgb="FFE6E6E6"/>
      <rgbColor rgb="FFFEFAEC"/>
      <rgbColor rgb="FFF0F0F0"/>
      <rgbColor rgb="FFFFAD81"/>
      <rgbColor rgb="FFFFB892"/>
      <rgbColor rgb="FFFFC6A7"/>
      <rgbColor rgb="FF2E75B6"/>
      <rgbColor rgb="FFF5F0FB"/>
      <rgbColor rgb="FFFFB085"/>
      <rgbColor rgb="FFFFA778"/>
      <rgbColor rgb="FFFFAE30"/>
      <rgbColor rgb="FFFF8641"/>
      <rgbColor rgb="FFFFBB96"/>
      <rgbColor rgb="FFFF9861"/>
      <rgbColor rgb="FFFFEADF"/>
      <rgbColor rgb="FFFFBD99"/>
      <rgbColor rgb="FFFFF3ED"/>
      <rgbColor rgb="FFFFE4D5"/>
      <rgbColor rgb="FFFFCBB0"/>
      <rgbColor rgb="FFFFC3A3"/>
      <rgbColor rgb="FF204D74"/>
      <rgbColor rgb="FFFFE2D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7000D"/>
      <color rgb="FF4686FB"/>
      <color rgb="FF1BE5B5"/>
      <color rgb="FFA4FC3C"/>
      <color rgb="FFFBB938"/>
      <color rgb="FFE3440A"/>
      <color rgb="FFFFE699"/>
      <color rgb="FFA9D18E"/>
      <color rgb="FFBDD7E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  <wetp:taskpane dockstate="right" visibility="0" width="698" row="2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01A51CC-C3B7-40AB-9C6D-528DCA425BC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bff2c21-9e98-4302-a4f0-15456c06454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F81B416E-D9DF-49A7-97BC-20EC17A63DEF}">
  <we:reference id="wa200010725" version="1.0.0.1" store="en-US" storeType="OMEX"/>
  <we:alternateReferences>
    <we:reference id="WA200010725" version="1.0.0.1" store="WA200010725" storeType="OMEX"/>
  </we:alternateReferences>
  <we:properties>
    <we:property name="claude.fileId" value="&quot;02b73601-0694-4728-9322-cec8f229196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C9F3-9F9D-4188-A10D-AE6AF9551B80}">
  <dimension ref="A1:L1158"/>
  <sheetViews>
    <sheetView tabSelected="1" topLeftCell="J1" zoomScale="95" zoomScaleNormal="115" workbookViewId="0">
      <pane ySplit="5" topLeftCell="A702" activePane="bottomLeft" state="frozen"/>
      <selection pane="bottomLeft" activeCell="J708" sqref="J708"/>
    </sheetView>
  </sheetViews>
  <sheetFormatPr defaultColWidth="8.54296875" defaultRowHeight="14.5" outlineLevelRow="2" x14ac:dyDescent="0.35"/>
  <cols>
    <col min="1" max="1" width="8.1796875" style="50" customWidth="1"/>
    <col min="2" max="2" width="21.54296875" bestFit="1" customWidth="1"/>
    <col min="3" max="3" width="38.54296875" bestFit="1" customWidth="1"/>
    <col min="4" max="4" width="36.1796875" bestFit="1" customWidth="1"/>
    <col min="5" max="5" width="36" customWidth="1"/>
    <col min="6" max="6" width="20.54296875" customWidth="1"/>
    <col min="7" max="7" width="17.81640625" bestFit="1" customWidth="1"/>
    <col min="8" max="8" width="15.81640625" customWidth="1"/>
    <col min="9" max="9" width="19.1796875" customWidth="1"/>
    <col min="10" max="10" width="20" style="3" customWidth="1"/>
    <col min="11" max="11" width="20" hidden="1" customWidth="1"/>
    <col min="12" max="12" width="108.36328125" bestFit="1" customWidth="1"/>
    <col min="13" max="16" width="17.453125" customWidth="1"/>
  </cols>
  <sheetData>
    <row r="1" spans="1:12" ht="27.75" customHeight="1" x14ac:dyDescent="0.35">
      <c r="A1" s="69" t="s">
        <v>0</v>
      </c>
      <c r="B1" s="69"/>
      <c r="C1" s="69"/>
      <c r="D1" s="69"/>
      <c r="E1" s="69"/>
      <c r="F1" s="2"/>
      <c r="G1" s="2"/>
    </row>
    <row r="2" spans="1:12" ht="19.5" customHeight="1" x14ac:dyDescent="0.35"/>
    <row r="3" spans="1:12" ht="19.5" hidden="1" customHeight="1" x14ac:dyDescent="0.35"/>
    <row r="4" spans="1:12" x14ac:dyDescent="0.35">
      <c r="H4" s="5" t="s">
        <v>1</v>
      </c>
      <c r="J4" s="5" t="s">
        <v>1</v>
      </c>
    </row>
    <row r="5" spans="1:12" ht="29" x14ac:dyDescent="0.35">
      <c r="A5" s="51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</row>
    <row r="6" spans="1:12" ht="15.75" customHeight="1" x14ac:dyDescent="0.35">
      <c r="A6" s="52" t="s">
        <v>14</v>
      </c>
      <c r="B6" s="7" t="s">
        <v>15</v>
      </c>
      <c r="C6" s="7"/>
      <c r="D6" s="7"/>
      <c r="E6" s="7"/>
      <c r="F6" s="7"/>
      <c r="G6" s="7"/>
      <c r="H6" s="7"/>
      <c r="I6" s="7"/>
      <c r="J6" s="8">
        <f>SUM(J7:J41)-J19</f>
        <v>38</v>
      </c>
      <c r="K6" s="8">
        <f>SUM(K7:K38)</f>
        <v>0</v>
      </c>
      <c r="L6" s="7"/>
    </row>
    <row r="7" spans="1:12" ht="15" customHeight="1" outlineLevel="1" x14ac:dyDescent="0.35">
      <c r="A7" s="53" t="s">
        <v>16</v>
      </c>
      <c r="B7" s="6" t="s">
        <v>15</v>
      </c>
      <c r="C7" s="9" t="s">
        <v>17</v>
      </c>
      <c r="D7" s="9" t="s">
        <v>18</v>
      </c>
      <c r="E7" s="9" t="s">
        <v>19</v>
      </c>
      <c r="F7" s="9"/>
      <c r="G7" s="9" t="s">
        <v>20</v>
      </c>
      <c r="H7" s="9"/>
      <c r="I7" s="9"/>
      <c r="J7" s="10" t="str">
        <f>IF(OR(ISNUMBER(SEARCH("niveau 2",$E7)),ISNUMBER(SEARCH("niveau 3",$E7))),"N.v.t.",IF(ISNUMBER(SEARCH("trein",$H7)),4,IF(ISNUMBER(SEARCH("metro",$H7)),2,IF(OR(ISNUMBER(SEARCH("tram",$H7)),ISNUMBER(SEARCH("bus",$H7)),ISNUMBER(SEARCH("geen ov",$H7))),0,"&lt;vul in&gt;"))))</f>
        <v>N.v.t.</v>
      </c>
      <c r="K7" s="10" t="str">
        <f t="shared" ref="K7:K20" si="0">IF(OR(ISNUMBER(SEARCH("niveau 2",$E7)),ISNUMBER(SEARCH("niveau 3",$E7))),"N.v.t.","&lt;vul in&gt;")</f>
        <v>N.v.t.</v>
      </c>
      <c r="L7" s="9"/>
    </row>
    <row r="8" spans="1:12" ht="15" customHeight="1" outlineLevel="1" x14ac:dyDescent="0.35">
      <c r="A8" s="53" t="s">
        <v>21</v>
      </c>
      <c r="B8" s="6" t="s">
        <v>15</v>
      </c>
      <c r="C8" s="9" t="s">
        <v>22</v>
      </c>
      <c r="D8" s="9" t="s">
        <v>18</v>
      </c>
      <c r="E8" s="9" t="s">
        <v>23</v>
      </c>
      <c r="F8" s="9"/>
      <c r="G8" s="9" t="s">
        <v>20</v>
      </c>
      <c r="H8" s="9"/>
      <c r="I8" s="9"/>
      <c r="J8" s="10">
        <v>2</v>
      </c>
      <c r="K8" s="10"/>
      <c r="L8" s="9"/>
    </row>
    <row r="9" spans="1:12" ht="15" customHeight="1" outlineLevel="1" x14ac:dyDescent="0.35">
      <c r="A9" s="53" t="s">
        <v>24</v>
      </c>
      <c r="B9" s="6" t="s">
        <v>15</v>
      </c>
      <c r="C9" s="9" t="s">
        <v>25</v>
      </c>
      <c r="D9" s="9" t="s">
        <v>18</v>
      </c>
      <c r="E9" s="9" t="s">
        <v>23</v>
      </c>
      <c r="F9" s="9"/>
      <c r="G9" s="9" t="s">
        <v>20</v>
      </c>
      <c r="H9" s="9"/>
      <c r="I9" s="9"/>
      <c r="J9" s="10">
        <v>2</v>
      </c>
      <c r="K9" s="10"/>
      <c r="L9" s="9"/>
    </row>
    <row r="10" spans="1:12" ht="15" customHeight="1" outlineLevel="1" x14ac:dyDescent="0.35">
      <c r="A10" s="53" t="s">
        <v>26</v>
      </c>
      <c r="B10" s="6" t="s">
        <v>15</v>
      </c>
      <c r="C10" s="9" t="s">
        <v>27</v>
      </c>
      <c r="D10" s="9" t="s">
        <v>18</v>
      </c>
      <c r="E10" s="9" t="s">
        <v>23</v>
      </c>
      <c r="F10" s="9"/>
      <c r="G10" s="9" t="s">
        <v>20</v>
      </c>
      <c r="H10" s="9"/>
      <c r="I10" s="9"/>
      <c r="J10" s="10">
        <v>2</v>
      </c>
      <c r="K10" s="10"/>
      <c r="L10" s="9"/>
    </row>
    <row r="11" spans="1:12" ht="15" customHeight="1" outlineLevel="1" x14ac:dyDescent="0.35">
      <c r="A11" s="53" t="s">
        <v>28</v>
      </c>
      <c r="B11" s="6" t="s">
        <v>15</v>
      </c>
      <c r="C11" s="9" t="s">
        <v>2187</v>
      </c>
      <c r="D11" s="9" t="s">
        <v>18</v>
      </c>
      <c r="E11" s="9" t="s">
        <v>23</v>
      </c>
      <c r="F11" s="9"/>
      <c r="G11" s="9" t="s">
        <v>20</v>
      </c>
      <c r="H11" s="9"/>
      <c r="I11" s="9"/>
      <c r="J11" s="10">
        <v>2</v>
      </c>
      <c r="K11" s="10"/>
      <c r="L11" s="9"/>
    </row>
    <row r="12" spans="1:12" ht="15" customHeight="1" outlineLevel="1" x14ac:dyDescent="0.35">
      <c r="A12" s="53" t="s">
        <v>30</v>
      </c>
      <c r="B12" s="6" t="s">
        <v>15</v>
      </c>
      <c r="C12" s="9" t="s">
        <v>31</v>
      </c>
      <c r="D12" s="9" t="s">
        <v>18</v>
      </c>
      <c r="E12" s="9" t="s">
        <v>19</v>
      </c>
      <c r="F12" s="9"/>
      <c r="G12" s="9" t="s">
        <v>20</v>
      </c>
      <c r="H12" s="9"/>
      <c r="I12" s="9"/>
      <c r="J12" s="10" t="str">
        <f t="shared" ref="J12" si="1">IF(OR(ISNUMBER(SEARCH("niveau 2",$E12)),ISNUMBER(SEARCH("niveau 3",$E12))),"N.v.t.",IF(ISNUMBER(SEARCH("trein",$H12)),4,IF(ISNUMBER(SEARCH("metro",$H12)),2,IF(OR(ISNUMBER(SEARCH("tram",$H12)),ISNUMBER(SEARCH("bus",$H12)),ISNUMBER(SEARCH("geen ov",$H12))),0,"&lt;vul in&gt;"))))</f>
        <v>N.v.t.</v>
      </c>
      <c r="K12" s="10"/>
      <c r="L12" s="9"/>
    </row>
    <row r="13" spans="1:12" ht="15" customHeight="1" outlineLevel="1" x14ac:dyDescent="0.35">
      <c r="A13" s="53" t="s">
        <v>32</v>
      </c>
      <c r="B13" s="6" t="s">
        <v>15</v>
      </c>
      <c r="C13" s="9" t="s">
        <v>33</v>
      </c>
      <c r="D13" s="9" t="s">
        <v>18</v>
      </c>
      <c r="E13" s="9" t="s">
        <v>19</v>
      </c>
      <c r="F13" s="9"/>
      <c r="G13" s="9" t="s">
        <v>20</v>
      </c>
      <c r="H13" s="9"/>
      <c r="I13" s="9"/>
      <c r="J13" s="10" t="s">
        <v>2186</v>
      </c>
      <c r="K13" s="10"/>
      <c r="L13" s="9"/>
    </row>
    <row r="14" spans="1:12" ht="15" customHeight="1" outlineLevel="1" x14ac:dyDescent="0.35">
      <c r="A14" s="53" t="s">
        <v>34</v>
      </c>
      <c r="B14" s="6" t="s">
        <v>15</v>
      </c>
      <c r="C14" s="9" t="s">
        <v>35</v>
      </c>
      <c r="D14" s="9" t="s">
        <v>18</v>
      </c>
      <c r="E14" s="9" t="s">
        <v>19</v>
      </c>
      <c r="F14" s="9"/>
      <c r="G14" s="9" t="s">
        <v>20</v>
      </c>
      <c r="H14" s="9"/>
      <c r="I14" s="9"/>
      <c r="J14" s="10" t="str">
        <f t="shared" ref="J14:J26" si="2">IF(OR(ISNUMBER(SEARCH("niveau 2",$E14)),ISNUMBER(SEARCH("niveau 3",$E14))),"N.v.t.",IF(ISNUMBER(SEARCH("trein",$H14)),4,IF(ISNUMBER(SEARCH("metro",$H14)),2,IF(OR(ISNUMBER(SEARCH("tram",$H14)),ISNUMBER(SEARCH("bus",$H14)),ISNUMBER(SEARCH("geen ov",$H14))),0,"&lt;vul in&gt;"))))</f>
        <v>N.v.t.</v>
      </c>
      <c r="K14" s="10"/>
      <c r="L14" s="9"/>
    </row>
    <row r="15" spans="1:12" ht="15" customHeight="1" outlineLevel="1" x14ac:dyDescent="0.35">
      <c r="A15" s="53" t="s">
        <v>36</v>
      </c>
      <c r="B15" s="6" t="s">
        <v>15</v>
      </c>
      <c r="C15" s="9" t="s">
        <v>37</v>
      </c>
      <c r="D15" s="9" t="s">
        <v>38</v>
      </c>
      <c r="E15" s="9" t="s">
        <v>19</v>
      </c>
      <c r="F15" s="9"/>
      <c r="G15" s="9" t="s">
        <v>20</v>
      </c>
      <c r="H15" s="9"/>
      <c r="I15" s="9"/>
      <c r="J15" s="10" t="str">
        <f t="shared" si="2"/>
        <v>N.v.t.</v>
      </c>
      <c r="K15" s="10" t="str">
        <f t="shared" si="0"/>
        <v>N.v.t.</v>
      </c>
      <c r="L15" s="9"/>
    </row>
    <row r="16" spans="1:12" ht="15" customHeight="1" outlineLevel="1" x14ac:dyDescent="0.35">
      <c r="A16" s="53" t="s">
        <v>40</v>
      </c>
      <c r="B16" s="6" t="s">
        <v>15</v>
      </c>
      <c r="C16" s="9" t="s">
        <v>41</v>
      </c>
      <c r="D16" s="9" t="s">
        <v>42</v>
      </c>
      <c r="E16" s="9" t="s">
        <v>19</v>
      </c>
      <c r="F16" s="9"/>
      <c r="G16" s="9" t="s">
        <v>20</v>
      </c>
      <c r="H16" s="9"/>
      <c r="I16" s="9"/>
      <c r="J16" s="10" t="str">
        <f t="shared" si="2"/>
        <v>N.v.t.</v>
      </c>
      <c r="K16" s="10" t="str">
        <f t="shared" si="0"/>
        <v>N.v.t.</v>
      </c>
      <c r="L16" s="9"/>
    </row>
    <row r="17" spans="1:12" ht="15" customHeight="1" outlineLevel="1" x14ac:dyDescent="0.35">
      <c r="A17" s="53" t="s">
        <v>43</v>
      </c>
      <c r="B17" s="6" t="s">
        <v>15</v>
      </c>
      <c r="C17" s="9" t="s">
        <v>2188</v>
      </c>
      <c r="D17" s="9" t="s">
        <v>42</v>
      </c>
      <c r="E17" s="9" t="s">
        <v>23</v>
      </c>
      <c r="F17" s="9"/>
      <c r="G17" s="9" t="s">
        <v>20</v>
      </c>
      <c r="H17" s="9" t="s">
        <v>44</v>
      </c>
      <c r="I17" s="9"/>
      <c r="J17" s="10">
        <v>4</v>
      </c>
      <c r="K17" s="10"/>
      <c r="L17" s="9"/>
    </row>
    <row r="18" spans="1:12" ht="15" customHeight="1" outlineLevel="1" x14ac:dyDescent="0.35">
      <c r="A18" s="53" t="s">
        <v>46</v>
      </c>
      <c r="B18" s="6" t="s">
        <v>15</v>
      </c>
      <c r="C18" s="9" t="s">
        <v>47</v>
      </c>
      <c r="D18" s="9" t="s">
        <v>48</v>
      </c>
      <c r="E18" s="9" t="s">
        <v>19</v>
      </c>
      <c r="F18" s="9"/>
      <c r="G18" s="9" t="s">
        <v>20</v>
      </c>
      <c r="H18" s="9"/>
      <c r="I18" s="9"/>
      <c r="J18" s="10" t="s">
        <v>2186</v>
      </c>
      <c r="K18" s="47"/>
      <c r="L18" s="9"/>
    </row>
    <row r="19" spans="1:12" ht="15" customHeight="1" outlineLevel="1" x14ac:dyDescent="0.35">
      <c r="A19" s="54"/>
      <c r="B19" s="35"/>
      <c r="C19" s="36" t="s">
        <v>2179</v>
      </c>
      <c r="D19" s="36" t="s">
        <v>53</v>
      </c>
      <c r="E19" s="36"/>
      <c r="F19" s="36"/>
      <c r="G19" s="36" t="s">
        <v>39</v>
      </c>
      <c r="H19" s="36"/>
      <c r="I19" s="36"/>
      <c r="J19" s="37">
        <v>80</v>
      </c>
      <c r="K19" s="37"/>
      <c r="L19" s="36" t="s">
        <v>2263</v>
      </c>
    </row>
    <row r="20" spans="1:12" ht="15" customHeight="1" outlineLevel="1" x14ac:dyDescent="0.35">
      <c r="A20" s="53" t="s">
        <v>51</v>
      </c>
      <c r="B20" s="6" t="s">
        <v>15</v>
      </c>
      <c r="C20" s="9" t="s">
        <v>52</v>
      </c>
      <c r="D20" s="9" t="s">
        <v>53</v>
      </c>
      <c r="E20" s="9" t="s">
        <v>19</v>
      </c>
      <c r="F20" s="9"/>
      <c r="G20" s="9" t="s">
        <v>20</v>
      </c>
      <c r="H20" s="9"/>
      <c r="I20" s="9"/>
      <c r="J20" s="10" t="str">
        <f t="shared" si="2"/>
        <v>N.v.t.</v>
      </c>
      <c r="K20" s="10" t="str">
        <f t="shared" si="0"/>
        <v>N.v.t.</v>
      </c>
      <c r="L20" s="9"/>
    </row>
    <row r="21" spans="1:12" ht="15" customHeight="1" outlineLevel="1" x14ac:dyDescent="0.35">
      <c r="A21" s="53" t="s">
        <v>54</v>
      </c>
      <c r="B21" s="6" t="s">
        <v>15</v>
      </c>
      <c r="C21" s="9" t="s">
        <v>55</v>
      </c>
      <c r="D21" s="9" t="s">
        <v>53</v>
      </c>
      <c r="E21" s="9" t="s">
        <v>19</v>
      </c>
      <c r="F21" s="9"/>
      <c r="G21" s="9" t="s">
        <v>20</v>
      </c>
      <c r="H21" s="9"/>
      <c r="I21" s="9"/>
      <c r="J21" s="10" t="str">
        <f t="shared" si="2"/>
        <v>N.v.t.</v>
      </c>
      <c r="K21" s="10"/>
      <c r="L21" s="9"/>
    </row>
    <row r="22" spans="1:12" ht="15" customHeight="1" outlineLevel="1" x14ac:dyDescent="0.35">
      <c r="A22" s="53" t="s">
        <v>56</v>
      </c>
      <c r="B22" s="6" t="s">
        <v>15</v>
      </c>
      <c r="C22" s="9" t="s">
        <v>57</v>
      </c>
      <c r="D22" s="9" t="s">
        <v>53</v>
      </c>
      <c r="E22" s="9" t="s">
        <v>19</v>
      </c>
      <c r="F22" s="9"/>
      <c r="G22" s="9" t="s">
        <v>20</v>
      </c>
      <c r="H22" s="9"/>
      <c r="I22" s="9"/>
      <c r="J22" s="10" t="str">
        <f t="shared" si="2"/>
        <v>N.v.t.</v>
      </c>
      <c r="K22" s="10"/>
      <c r="L22" s="9"/>
    </row>
    <row r="23" spans="1:12" ht="15" customHeight="1" outlineLevel="1" x14ac:dyDescent="0.35">
      <c r="A23" s="54"/>
      <c r="B23" s="35"/>
      <c r="C23" s="36" t="s">
        <v>65</v>
      </c>
      <c r="D23" s="36" t="s">
        <v>60</v>
      </c>
      <c r="E23" s="36"/>
      <c r="F23" s="36"/>
      <c r="G23" s="36" t="s">
        <v>39</v>
      </c>
      <c r="H23" s="36"/>
      <c r="I23" s="36"/>
      <c r="J23" s="37"/>
      <c r="K23" s="37"/>
      <c r="L23" s="36" t="s">
        <v>2264</v>
      </c>
    </row>
    <row r="24" spans="1:12" ht="15" customHeight="1" outlineLevel="1" x14ac:dyDescent="0.35">
      <c r="A24" s="53" t="s">
        <v>58</v>
      </c>
      <c r="B24" s="6" t="s">
        <v>15</v>
      </c>
      <c r="C24" s="9" t="s">
        <v>59</v>
      </c>
      <c r="D24" s="9" t="s">
        <v>60</v>
      </c>
      <c r="E24" s="9" t="s">
        <v>19</v>
      </c>
      <c r="F24" s="9"/>
      <c r="G24" s="9" t="s">
        <v>20</v>
      </c>
      <c r="H24" s="9"/>
      <c r="I24" s="9"/>
      <c r="J24" s="10" t="s">
        <v>2186</v>
      </c>
      <c r="K24" s="47"/>
      <c r="L24" s="9"/>
    </row>
    <row r="25" spans="1:12" ht="15" customHeight="1" outlineLevel="1" x14ac:dyDescent="0.35">
      <c r="A25" s="53" t="s">
        <v>61</v>
      </c>
      <c r="B25" s="6" t="s">
        <v>15</v>
      </c>
      <c r="C25" s="9" t="s">
        <v>62</v>
      </c>
      <c r="D25" s="9" t="s">
        <v>60</v>
      </c>
      <c r="E25" s="9" t="s">
        <v>19</v>
      </c>
      <c r="F25" s="9"/>
      <c r="G25" s="9" t="s">
        <v>20</v>
      </c>
      <c r="H25" s="9"/>
      <c r="I25" s="9"/>
      <c r="J25" s="10" t="s">
        <v>2186</v>
      </c>
      <c r="K25" s="10"/>
      <c r="L25" s="9"/>
    </row>
    <row r="26" spans="1:12" ht="15" customHeight="1" outlineLevel="1" x14ac:dyDescent="0.35">
      <c r="A26" s="53" t="s">
        <v>63</v>
      </c>
      <c r="B26" s="6" t="s">
        <v>15</v>
      </c>
      <c r="C26" s="9" t="s">
        <v>64</v>
      </c>
      <c r="D26" s="9" t="s">
        <v>60</v>
      </c>
      <c r="E26" s="9" t="s">
        <v>19</v>
      </c>
      <c r="F26" s="9"/>
      <c r="G26" s="9" t="s">
        <v>20</v>
      </c>
      <c r="H26" s="9"/>
      <c r="I26" s="9"/>
      <c r="J26" s="10" t="str">
        <f t="shared" si="2"/>
        <v>N.v.t.</v>
      </c>
      <c r="K26" s="10"/>
      <c r="L26" s="9"/>
    </row>
    <row r="27" spans="1:12" ht="15" customHeight="1" outlineLevel="1" x14ac:dyDescent="0.35">
      <c r="A27" s="54"/>
      <c r="B27" s="35"/>
      <c r="C27" s="36" t="s">
        <v>2180</v>
      </c>
      <c r="D27" s="36" t="s">
        <v>50</v>
      </c>
      <c r="E27" s="36"/>
      <c r="F27" s="36"/>
      <c r="G27" s="36" t="s">
        <v>39</v>
      </c>
      <c r="H27" s="36"/>
      <c r="I27" s="36"/>
      <c r="J27" s="37"/>
      <c r="K27" s="37"/>
      <c r="L27" s="36" t="s">
        <v>2264</v>
      </c>
    </row>
    <row r="28" spans="1:12" ht="15" customHeight="1" outlineLevel="1" x14ac:dyDescent="0.35">
      <c r="A28" s="54"/>
      <c r="B28" s="35"/>
      <c r="C28" s="36" t="s">
        <v>2181</v>
      </c>
      <c r="D28" s="36" t="s">
        <v>49</v>
      </c>
      <c r="E28" s="36"/>
      <c r="F28" s="36"/>
      <c r="G28" s="36" t="s">
        <v>39</v>
      </c>
      <c r="H28" s="36"/>
      <c r="I28" s="36"/>
      <c r="J28" s="37"/>
      <c r="K28" s="37"/>
      <c r="L28" s="36" t="s">
        <v>2264</v>
      </c>
    </row>
    <row r="29" spans="1:12" outlineLevel="1" x14ac:dyDescent="0.35">
      <c r="A29" s="53" t="s">
        <v>68</v>
      </c>
      <c r="B29" s="6" t="s">
        <v>15</v>
      </c>
      <c r="C29" s="9" t="s">
        <v>2189</v>
      </c>
      <c r="D29" s="9" t="s">
        <v>69</v>
      </c>
      <c r="E29" s="9" t="s">
        <v>23</v>
      </c>
      <c r="F29" s="9"/>
      <c r="G29" s="9" t="s">
        <v>20</v>
      </c>
      <c r="H29" s="9" t="s">
        <v>44</v>
      </c>
      <c r="I29" s="9"/>
      <c r="J29" s="10">
        <v>4</v>
      </c>
      <c r="K29" s="47"/>
      <c r="L29" s="9"/>
    </row>
    <row r="30" spans="1:12" ht="15" customHeight="1" outlineLevel="1" x14ac:dyDescent="0.35">
      <c r="A30" s="53" t="s">
        <v>70</v>
      </c>
      <c r="B30" s="6" t="s">
        <v>15</v>
      </c>
      <c r="C30" s="9" t="s">
        <v>2190</v>
      </c>
      <c r="D30" s="9" t="s">
        <v>71</v>
      </c>
      <c r="E30" s="9" t="s">
        <v>23</v>
      </c>
      <c r="F30" s="9"/>
      <c r="G30" s="9" t="s">
        <v>20</v>
      </c>
      <c r="H30" s="9" t="s">
        <v>72</v>
      </c>
      <c r="I30" s="9"/>
      <c r="J30" s="10">
        <v>2</v>
      </c>
      <c r="K30" s="47"/>
      <c r="L30" s="9"/>
    </row>
    <row r="31" spans="1:12" ht="15" customHeight="1" outlineLevel="1" x14ac:dyDescent="0.35">
      <c r="A31" s="53" t="s">
        <v>73</v>
      </c>
      <c r="B31" s="6" t="s">
        <v>15</v>
      </c>
      <c r="C31" s="9" t="s">
        <v>74</v>
      </c>
      <c r="D31" s="9" t="s">
        <v>71</v>
      </c>
      <c r="E31" s="9" t="s">
        <v>19</v>
      </c>
      <c r="F31" s="9"/>
      <c r="G31" s="9" t="s">
        <v>20</v>
      </c>
      <c r="H31" s="9" t="s">
        <v>72</v>
      </c>
      <c r="I31" s="9"/>
      <c r="J31" s="10" t="s">
        <v>2186</v>
      </c>
      <c r="K31" s="10"/>
      <c r="L31" s="9"/>
    </row>
    <row r="32" spans="1:12" ht="15" customHeight="1" outlineLevel="1" x14ac:dyDescent="0.35">
      <c r="A32" s="53" t="s">
        <v>75</v>
      </c>
      <c r="B32" s="6" t="s">
        <v>15</v>
      </c>
      <c r="C32" s="9" t="s">
        <v>2191</v>
      </c>
      <c r="D32" s="9" t="s">
        <v>71</v>
      </c>
      <c r="E32" s="9" t="s">
        <v>23</v>
      </c>
      <c r="F32" s="9"/>
      <c r="G32" s="9" t="s">
        <v>20</v>
      </c>
      <c r="H32" s="9"/>
      <c r="I32" s="9"/>
      <c r="J32" s="10">
        <v>2</v>
      </c>
      <c r="K32" s="10"/>
      <c r="L32" s="9"/>
    </row>
    <row r="33" spans="1:12" ht="15" customHeight="1" outlineLevel="1" x14ac:dyDescent="0.35">
      <c r="A33" s="53" t="s">
        <v>76</v>
      </c>
      <c r="B33" s="6" t="s">
        <v>15</v>
      </c>
      <c r="C33" s="9" t="s">
        <v>2192</v>
      </c>
      <c r="D33" s="9" t="s">
        <v>71</v>
      </c>
      <c r="E33" s="9" t="s">
        <v>23</v>
      </c>
      <c r="F33" s="9"/>
      <c r="G33" s="9" t="s">
        <v>20</v>
      </c>
      <c r="H33" s="9" t="s">
        <v>72</v>
      </c>
      <c r="I33" s="9"/>
      <c r="J33" s="10">
        <v>2</v>
      </c>
      <c r="K33" s="10"/>
      <c r="L33" s="9"/>
    </row>
    <row r="34" spans="1:12" ht="15" customHeight="1" outlineLevel="1" x14ac:dyDescent="0.35">
      <c r="A34" s="53" t="s">
        <v>77</v>
      </c>
      <c r="B34" s="6" t="s">
        <v>15</v>
      </c>
      <c r="C34" s="9" t="s">
        <v>2193</v>
      </c>
      <c r="D34" s="9" t="s">
        <v>71</v>
      </c>
      <c r="E34" s="9" t="s">
        <v>23</v>
      </c>
      <c r="F34" s="9"/>
      <c r="G34" s="9" t="s">
        <v>20</v>
      </c>
      <c r="H34" s="9"/>
      <c r="I34" s="9"/>
      <c r="J34" s="10">
        <v>2</v>
      </c>
      <c r="K34" s="10"/>
      <c r="L34" s="9"/>
    </row>
    <row r="35" spans="1:12" ht="15" customHeight="1" outlineLevel="1" x14ac:dyDescent="0.35">
      <c r="A35" s="53" t="s">
        <v>78</v>
      </c>
      <c r="B35" s="6" t="s">
        <v>15</v>
      </c>
      <c r="C35" s="9" t="s">
        <v>2194</v>
      </c>
      <c r="D35" s="9" t="s">
        <v>71</v>
      </c>
      <c r="E35" s="9" t="s">
        <v>23</v>
      </c>
      <c r="F35" s="9"/>
      <c r="G35" s="9" t="s">
        <v>20</v>
      </c>
      <c r="H35" s="9"/>
      <c r="I35" s="9"/>
      <c r="J35" s="10">
        <v>2</v>
      </c>
      <c r="K35" s="10"/>
      <c r="L35" s="9"/>
    </row>
    <row r="36" spans="1:12" ht="15" customHeight="1" outlineLevel="1" x14ac:dyDescent="0.35">
      <c r="A36" s="53" t="s">
        <v>79</v>
      </c>
      <c r="B36" s="6" t="s">
        <v>15</v>
      </c>
      <c r="C36" s="9" t="s">
        <v>2195</v>
      </c>
      <c r="D36" s="9" t="s">
        <v>71</v>
      </c>
      <c r="E36" s="9" t="s">
        <v>23</v>
      </c>
      <c r="F36" s="9"/>
      <c r="G36" s="9" t="s">
        <v>20</v>
      </c>
      <c r="H36" s="9"/>
      <c r="I36" s="9"/>
      <c r="J36" s="10">
        <v>2</v>
      </c>
      <c r="K36" s="10"/>
      <c r="L36" s="9"/>
    </row>
    <row r="37" spans="1:12" ht="15" customHeight="1" outlineLevel="1" x14ac:dyDescent="0.35">
      <c r="A37" s="53" t="s">
        <v>80</v>
      </c>
      <c r="B37" s="6" t="s">
        <v>15</v>
      </c>
      <c r="C37" s="9" t="s">
        <v>2196</v>
      </c>
      <c r="D37" s="9" t="s">
        <v>71</v>
      </c>
      <c r="E37" s="9" t="s">
        <v>23</v>
      </c>
      <c r="F37" s="9"/>
      <c r="G37" s="9" t="s">
        <v>20</v>
      </c>
      <c r="H37" s="9"/>
      <c r="I37" s="9"/>
      <c r="J37" s="10">
        <v>2</v>
      </c>
      <c r="K37" s="10"/>
      <c r="L37" s="9"/>
    </row>
    <row r="38" spans="1:12" ht="15" customHeight="1" outlineLevel="1" x14ac:dyDescent="0.35">
      <c r="A38" s="53" t="s">
        <v>81</v>
      </c>
      <c r="B38" s="6" t="s">
        <v>15</v>
      </c>
      <c r="C38" s="9" t="s">
        <v>2197</v>
      </c>
      <c r="D38" s="9" t="s">
        <v>71</v>
      </c>
      <c r="E38" s="9" t="s">
        <v>23</v>
      </c>
      <c r="F38" s="9"/>
      <c r="G38" s="9" t="s">
        <v>20</v>
      </c>
      <c r="H38" s="9"/>
      <c r="I38" s="9"/>
      <c r="J38" s="10">
        <v>2</v>
      </c>
      <c r="K38" s="10"/>
      <c r="L38" s="9"/>
    </row>
    <row r="39" spans="1:12" ht="15" customHeight="1" outlineLevel="1" x14ac:dyDescent="0.35">
      <c r="A39" s="53" t="s">
        <v>2152</v>
      </c>
      <c r="B39" s="6" t="s">
        <v>15</v>
      </c>
      <c r="C39" s="9" t="s">
        <v>2153</v>
      </c>
      <c r="D39" s="9"/>
      <c r="E39" s="9" t="s">
        <v>23</v>
      </c>
      <c r="F39" s="9"/>
      <c r="G39" s="9"/>
      <c r="H39" s="9"/>
      <c r="I39" s="9"/>
      <c r="J39" s="10">
        <v>2</v>
      </c>
      <c r="K39" s="10"/>
      <c r="L39" s="9" t="s">
        <v>2265</v>
      </c>
    </row>
    <row r="40" spans="1:12" ht="15" customHeight="1" outlineLevel="1" x14ac:dyDescent="0.35">
      <c r="A40" s="53" t="s">
        <v>2154</v>
      </c>
      <c r="B40" s="6" t="s">
        <v>15</v>
      </c>
      <c r="C40" s="9" t="s">
        <v>2153</v>
      </c>
      <c r="D40" s="9"/>
      <c r="E40" s="9" t="s">
        <v>23</v>
      </c>
      <c r="F40" s="9"/>
      <c r="G40" s="9"/>
      <c r="H40" s="9"/>
      <c r="I40" s="9"/>
      <c r="J40" s="10">
        <v>2</v>
      </c>
      <c r="K40" s="10"/>
      <c r="L40" s="9" t="s">
        <v>2265</v>
      </c>
    </row>
    <row r="41" spans="1:12" ht="15" customHeight="1" outlineLevel="1" x14ac:dyDescent="0.35">
      <c r="A41" s="53" t="s">
        <v>2155</v>
      </c>
      <c r="B41" s="6" t="s">
        <v>15</v>
      </c>
      <c r="C41" s="9" t="s">
        <v>2153</v>
      </c>
      <c r="D41" s="9"/>
      <c r="E41" s="9" t="s">
        <v>23</v>
      </c>
      <c r="F41" s="9"/>
      <c r="G41" s="9"/>
      <c r="H41" s="9"/>
      <c r="I41" s="9"/>
      <c r="J41" s="10">
        <v>2</v>
      </c>
      <c r="K41" s="10"/>
      <c r="L41" s="9" t="s">
        <v>2265</v>
      </c>
    </row>
    <row r="42" spans="1:12" ht="15" customHeight="1" outlineLevel="1" x14ac:dyDescent="0.35">
      <c r="A42" s="52" t="s">
        <v>83</v>
      </c>
      <c r="B42" s="7" t="s">
        <v>84</v>
      </c>
      <c r="C42" s="7"/>
      <c r="D42" s="7"/>
      <c r="E42" s="7"/>
      <c r="F42" s="7"/>
      <c r="G42" s="7"/>
      <c r="H42" s="7"/>
      <c r="I42" s="7"/>
      <c r="J42" s="8">
        <f>SUM(J43:J399)-J96-J138-J142-J143-J144-J146-J178-J198-J224-J257-J258-J273-J368-J383</f>
        <v>66</v>
      </c>
      <c r="K42" s="8">
        <f>SUM(K44:K112)</f>
        <v>0</v>
      </c>
      <c r="L42" s="7" t="s">
        <v>2266</v>
      </c>
    </row>
    <row r="43" spans="1:12" x14ac:dyDescent="0.35">
      <c r="A43" s="55" t="s">
        <v>85</v>
      </c>
      <c r="B43" s="22" t="s">
        <v>84</v>
      </c>
      <c r="C43" s="22" t="s">
        <v>86</v>
      </c>
      <c r="D43" s="22" t="s">
        <v>87</v>
      </c>
      <c r="E43" s="22" t="s">
        <v>19</v>
      </c>
      <c r="F43" s="22" t="s">
        <v>88</v>
      </c>
      <c r="G43" s="22" t="s">
        <v>20</v>
      </c>
      <c r="H43" s="22" t="s">
        <v>89</v>
      </c>
      <c r="I43" s="22" t="s">
        <v>89</v>
      </c>
      <c r="J43" s="22" t="s">
        <v>89</v>
      </c>
      <c r="K43" s="22" t="s">
        <v>90</v>
      </c>
      <c r="L43" s="21" t="s">
        <v>90</v>
      </c>
    </row>
    <row r="44" spans="1:12" ht="15" customHeight="1" outlineLevel="1" x14ac:dyDescent="0.35">
      <c r="A44" s="56" t="s">
        <v>91</v>
      </c>
      <c r="B44" s="24" t="s">
        <v>84</v>
      </c>
      <c r="C44" s="24" t="s">
        <v>92</v>
      </c>
      <c r="D44" s="24" t="s">
        <v>87</v>
      </c>
      <c r="E44" s="24" t="s">
        <v>19</v>
      </c>
      <c r="F44" s="24" t="s">
        <v>93</v>
      </c>
      <c r="G44" s="24" t="s">
        <v>20</v>
      </c>
      <c r="H44" s="24" t="s">
        <v>89</v>
      </c>
      <c r="I44" s="24" t="s">
        <v>89</v>
      </c>
      <c r="J44" s="24" t="s">
        <v>89</v>
      </c>
      <c r="K44" s="24" t="s">
        <v>90</v>
      </c>
      <c r="L44" s="23" t="s">
        <v>90</v>
      </c>
    </row>
    <row r="45" spans="1:12" ht="15" customHeight="1" outlineLevel="1" x14ac:dyDescent="0.35">
      <c r="A45" s="56" t="s">
        <v>94</v>
      </c>
      <c r="B45" s="24" t="s">
        <v>84</v>
      </c>
      <c r="C45" s="24" t="s">
        <v>95</v>
      </c>
      <c r="D45" s="24" t="s">
        <v>87</v>
      </c>
      <c r="E45" s="24" t="s">
        <v>19</v>
      </c>
      <c r="F45" s="24" t="s">
        <v>96</v>
      </c>
      <c r="G45" s="24" t="s">
        <v>20</v>
      </c>
      <c r="H45" s="24" t="s">
        <v>89</v>
      </c>
      <c r="I45" s="24" t="s">
        <v>89</v>
      </c>
      <c r="J45" s="24" t="s">
        <v>89</v>
      </c>
      <c r="K45" s="24" t="s">
        <v>90</v>
      </c>
      <c r="L45" s="23" t="s">
        <v>90</v>
      </c>
    </row>
    <row r="46" spans="1:12" ht="15" customHeight="1" outlineLevel="1" x14ac:dyDescent="0.35">
      <c r="A46" s="56" t="s">
        <v>97</v>
      </c>
      <c r="B46" s="24" t="s">
        <v>84</v>
      </c>
      <c r="C46" s="24" t="s">
        <v>98</v>
      </c>
      <c r="D46" s="24" t="s">
        <v>99</v>
      </c>
      <c r="E46" s="24" t="s">
        <v>19</v>
      </c>
      <c r="F46" s="24" t="s">
        <v>100</v>
      </c>
      <c r="G46" s="24" t="s">
        <v>20</v>
      </c>
      <c r="H46" s="24" t="s">
        <v>89</v>
      </c>
      <c r="I46" s="24" t="s">
        <v>89</v>
      </c>
      <c r="J46" s="24" t="s">
        <v>89</v>
      </c>
      <c r="K46" s="24" t="s">
        <v>90</v>
      </c>
      <c r="L46" s="23" t="s">
        <v>90</v>
      </c>
    </row>
    <row r="47" spans="1:12" ht="15" customHeight="1" outlineLevel="1" x14ac:dyDescent="0.35">
      <c r="A47" s="56" t="s">
        <v>101</v>
      </c>
      <c r="B47" s="24" t="s">
        <v>84</v>
      </c>
      <c r="C47" s="24" t="s">
        <v>102</v>
      </c>
      <c r="D47" s="24" t="s">
        <v>99</v>
      </c>
      <c r="E47" s="24" t="s">
        <v>19</v>
      </c>
      <c r="F47" s="24" t="s">
        <v>103</v>
      </c>
      <c r="G47" s="24" t="s">
        <v>20</v>
      </c>
      <c r="H47" s="24" t="s">
        <v>89</v>
      </c>
      <c r="I47" s="24" t="s">
        <v>89</v>
      </c>
      <c r="J47" s="24" t="s">
        <v>89</v>
      </c>
      <c r="K47" s="24" t="s">
        <v>89</v>
      </c>
      <c r="L47" s="23" t="s">
        <v>89</v>
      </c>
    </row>
    <row r="48" spans="1:12" ht="15" customHeight="1" outlineLevel="1" x14ac:dyDescent="0.35">
      <c r="A48" s="56" t="s">
        <v>104</v>
      </c>
      <c r="B48" s="24" t="s">
        <v>84</v>
      </c>
      <c r="C48" s="24" t="s">
        <v>105</v>
      </c>
      <c r="D48" s="24" t="s">
        <v>99</v>
      </c>
      <c r="E48" s="24" t="s">
        <v>19</v>
      </c>
      <c r="F48" s="24" t="s">
        <v>106</v>
      </c>
      <c r="G48" s="24" t="s">
        <v>20</v>
      </c>
      <c r="H48" s="24" t="s">
        <v>89</v>
      </c>
      <c r="I48" s="24" t="s">
        <v>89</v>
      </c>
      <c r="J48" s="24" t="s">
        <v>89</v>
      </c>
      <c r="K48" s="24" t="s">
        <v>89</v>
      </c>
      <c r="L48" s="23" t="s">
        <v>89</v>
      </c>
    </row>
    <row r="49" spans="1:12" ht="15" customHeight="1" outlineLevel="1" x14ac:dyDescent="0.35">
      <c r="A49" s="56" t="s">
        <v>107</v>
      </c>
      <c r="B49" s="24" t="s">
        <v>84</v>
      </c>
      <c r="C49" s="24" t="s">
        <v>108</v>
      </c>
      <c r="D49" s="24" t="s">
        <v>99</v>
      </c>
      <c r="E49" s="24" t="s">
        <v>19</v>
      </c>
      <c r="F49" s="24" t="s">
        <v>109</v>
      </c>
      <c r="G49" s="24" t="s">
        <v>20</v>
      </c>
      <c r="H49" s="24" t="s">
        <v>89</v>
      </c>
      <c r="I49" s="24" t="s">
        <v>89</v>
      </c>
      <c r="J49" s="24" t="s">
        <v>89</v>
      </c>
      <c r="K49" s="24" t="s">
        <v>89</v>
      </c>
      <c r="L49" s="23" t="s">
        <v>89</v>
      </c>
    </row>
    <row r="50" spans="1:12" ht="15" customHeight="1" outlineLevel="1" x14ac:dyDescent="0.35">
      <c r="A50" s="56" t="s">
        <v>110</v>
      </c>
      <c r="B50" s="24" t="s">
        <v>84</v>
      </c>
      <c r="C50" s="24" t="s">
        <v>111</v>
      </c>
      <c r="D50" s="24" t="s">
        <v>99</v>
      </c>
      <c r="E50" s="24" t="s">
        <v>19</v>
      </c>
      <c r="F50" s="24" t="s">
        <v>109</v>
      </c>
      <c r="G50" s="24" t="s">
        <v>20</v>
      </c>
      <c r="H50" s="24" t="s">
        <v>89</v>
      </c>
      <c r="I50" s="24" t="s">
        <v>89</v>
      </c>
      <c r="J50" s="24" t="s">
        <v>89</v>
      </c>
      <c r="K50" s="24" t="s">
        <v>89</v>
      </c>
      <c r="L50" s="23" t="s">
        <v>89</v>
      </c>
    </row>
    <row r="51" spans="1:12" ht="15" customHeight="1" outlineLevel="1" x14ac:dyDescent="0.35">
      <c r="A51" s="56" t="s">
        <v>112</v>
      </c>
      <c r="B51" s="24" t="s">
        <v>84</v>
      </c>
      <c r="C51" s="24" t="s">
        <v>113</v>
      </c>
      <c r="D51" s="24" t="s">
        <v>99</v>
      </c>
      <c r="E51" s="24" t="s">
        <v>19</v>
      </c>
      <c r="F51" s="24" t="s">
        <v>114</v>
      </c>
      <c r="G51" s="24" t="s">
        <v>20</v>
      </c>
      <c r="H51" s="24" t="s">
        <v>89</v>
      </c>
      <c r="I51" s="24" t="s">
        <v>89</v>
      </c>
      <c r="J51" s="24" t="s">
        <v>89</v>
      </c>
      <c r="K51" s="24" t="s">
        <v>89</v>
      </c>
      <c r="L51" s="23" t="s">
        <v>89</v>
      </c>
    </row>
    <row r="52" spans="1:12" ht="15" customHeight="1" outlineLevel="1" x14ac:dyDescent="0.35">
      <c r="A52" s="56" t="s">
        <v>115</v>
      </c>
      <c r="B52" s="24" t="s">
        <v>84</v>
      </c>
      <c r="C52" s="24" t="s">
        <v>116</v>
      </c>
      <c r="D52" s="24" t="s">
        <v>99</v>
      </c>
      <c r="E52" s="24" t="s">
        <v>19</v>
      </c>
      <c r="F52" s="24" t="s">
        <v>117</v>
      </c>
      <c r="G52" s="24" t="s">
        <v>20</v>
      </c>
      <c r="H52" s="24" t="s">
        <v>89</v>
      </c>
      <c r="I52" s="24" t="s">
        <v>89</v>
      </c>
      <c r="J52" s="24" t="s">
        <v>89</v>
      </c>
      <c r="K52" s="24" t="s">
        <v>89</v>
      </c>
      <c r="L52" s="23" t="s">
        <v>89</v>
      </c>
    </row>
    <row r="53" spans="1:12" ht="15" customHeight="1" outlineLevel="1" x14ac:dyDescent="0.35">
      <c r="A53" s="56" t="s">
        <v>118</v>
      </c>
      <c r="B53" s="24" t="s">
        <v>84</v>
      </c>
      <c r="C53" s="24" t="s">
        <v>119</v>
      </c>
      <c r="D53" s="24" t="s">
        <v>99</v>
      </c>
      <c r="E53" s="24" t="s">
        <v>19</v>
      </c>
      <c r="F53" s="24" t="s">
        <v>120</v>
      </c>
      <c r="G53" s="24" t="s">
        <v>20</v>
      </c>
      <c r="H53" s="24" t="s">
        <v>89</v>
      </c>
      <c r="I53" s="24" t="s">
        <v>89</v>
      </c>
      <c r="J53" s="24" t="s">
        <v>89</v>
      </c>
      <c r="K53" s="24" t="s">
        <v>89</v>
      </c>
      <c r="L53" s="23" t="s">
        <v>89</v>
      </c>
    </row>
    <row r="54" spans="1:12" ht="15" customHeight="1" x14ac:dyDescent="0.35">
      <c r="A54" s="56" t="s">
        <v>121</v>
      </c>
      <c r="B54" s="24" t="s">
        <v>84</v>
      </c>
      <c r="C54" s="24" t="s">
        <v>122</v>
      </c>
      <c r="D54" s="24" t="s">
        <v>99</v>
      </c>
      <c r="E54" s="24" t="s">
        <v>19</v>
      </c>
      <c r="F54" s="24" t="s">
        <v>123</v>
      </c>
      <c r="G54" s="24" t="s">
        <v>20</v>
      </c>
      <c r="H54" s="24" t="s">
        <v>89</v>
      </c>
      <c r="I54" s="24" t="s">
        <v>89</v>
      </c>
      <c r="J54" s="24" t="s">
        <v>89</v>
      </c>
      <c r="K54" s="24" t="s">
        <v>90</v>
      </c>
      <c r="L54" s="23" t="s">
        <v>90</v>
      </c>
    </row>
    <row r="55" spans="1:12" ht="15" customHeight="1" outlineLevel="1" x14ac:dyDescent="0.35">
      <c r="A55" s="56" t="s">
        <v>124</v>
      </c>
      <c r="B55" s="24" t="s">
        <v>84</v>
      </c>
      <c r="C55" s="24" t="s">
        <v>125</v>
      </c>
      <c r="D55" s="24" t="s">
        <v>126</v>
      </c>
      <c r="E55" s="24" t="s">
        <v>19</v>
      </c>
      <c r="F55" s="24" t="s">
        <v>127</v>
      </c>
      <c r="G55" s="24" t="s">
        <v>20</v>
      </c>
      <c r="H55" s="24" t="s">
        <v>89</v>
      </c>
      <c r="I55" s="24" t="s">
        <v>89</v>
      </c>
      <c r="J55" s="24" t="s">
        <v>89</v>
      </c>
      <c r="K55" s="24" t="s">
        <v>89</v>
      </c>
      <c r="L55" s="23" t="s">
        <v>89</v>
      </c>
    </row>
    <row r="56" spans="1:12" ht="15" customHeight="1" outlineLevel="1" x14ac:dyDescent="0.35">
      <c r="A56" s="56" t="s">
        <v>128</v>
      </c>
      <c r="B56" s="24" t="s">
        <v>84</v>
      </c>
      <c r="C56" s="24" t="s">
        <v>129</v>
      </c>
      <c r="D56" s="24" t="s">
        <v>126</v>
      </c>
      <c r="E56" s="24" t="s">
        <v>19</v>
      </c>
      <c r="F56" s="24" t="s">
        <v>130</v>
      </c>
      <c r="G56" s="24" t="s">
        <v>20</v>
      </c>
      <c r="H56" s="24" t="s">
        <v>89</v>
      </c>
      <c r="I56" s="24" t="s">
        <v>89</v>
      </c>
      <c r="J56" s="24" t="s">
        <v>89</v>
      </c>
      <c r="K56" s="24" t="s">
        <v>89</v>
      </c>
      <c r="L56" s="23" t="s">
        <v>89</v>
      </c>
    </row>
    <row r="57" spans="1:12" ht="15" customHeight="1" outlineLevel="1" x14ac:dyDescent="0.35">
      <c r="A57" s="56" t="s">
        <v>131</v>
      </c>
      <c r="B57" s="24" t="s">
        <v>84</v>
      </c>
      <c r="C57" s="24" t="s">
        <v>132</v>
      </c>
      <c r="D57" s="24" t="s">
        <v>126</v>
      </c>
      <c r="E57" s="24" t="s">
        <v>19</v>
      </c>
      <c r="F57" s="24" t="s">
        <v>133</v>
      </c>
      <c r="G57" s="24" t="s">
        <v>20</v>
      </c>
      <c r="H57" s="24" t="s">
        <v>89</v>
      </c>
      <c r="I57" s="24" t="s">
        <v>89</v>
      </c>
      <c r="J57" s="24" t="s">
        <v>89</v>
      </c>
      <c r="K57" s="24" t="s">
        <v>89</v>
      </c>
      <c r="L57" s="23" t="s">
        <v>89</v>
      </c>
    </row>
    <row r="58" spans="1:12" ht="15" customHeight="1" outlineLevel="1" x14ac:dyDescent="0.35">
      <c r="A58" s="56" t="s">
        <v>134</v>
      </c>
      <c r="B58" s="24" t="s">
        <v>84</v>
      </c>
      <c r="C58" s="24" t="s">
        <v>135</v>
      </c>
      <c r="D58" s="24" t="s">
        <v>126</v>
      </c>
      <c r="E58" s="24" t="s">
        <v>19</v>
      </c>
      <c r="F58" s="24" t="s">
        <v>136</v>
      </c>
      <c r="G58" s="24" t="s">
        <v>39</v>
      </c>
      <c r="H58" s="24" t="s">
        <v>89</v>
      </c>
      <c r="I58" s="24" t="s">
        <v>89</v>
      </c>
      <c r="J58" s="24" t="s">
        <v>89</v>
      </c>
      <c r="K58" s="24" t="s">
        <v>137</v>
      </c>
      <c r="L58" s="23" t="s">
        <v>137</v>
      </c>
    </row>
    <row r="59" spans="1:12" ht="15" customHeight="1" outlineLevel="1" x14ac:dyDescent="0.35">
      <c r="A59" s="57" t="s">
        <v>138</v>
      </c>
      <c r="B59" s="26" t="s">
        <v>84</v>
      </c>
      <c r="C59" s="26" t="s">
        <v>139</v>
      </c>
      <c r="D59" s="26" t="s">
        <v>126</v>
      </c>
      <c r="E59" s="26" t="s">
        <v>19</v>
      </c>
      <c r="F59" s="26" t="s">
        <v>140</v>
      </c>
      <c r="G59" s="26" t="s">
        <v>39</v>
      </c>
      <c r="H59" s="26" t="s">
        <v>89</v>
      </c>
      <c r="I59" s="26" t="s">
        <v>89</v>
      </c>
      <c r="J59" s="24" t="s">
        <v>89</v>
      </c>
      <c r="K59" s="26" t="s">
        <v>137</v>
      </c>
      <c r="L59" s="25" t="s">
        <v>137</v>
      </c>
    </row>
    <row r="60" spans="1:12" ht="15" customHeight="1" outlineLevel="1" x14ac:dyDescent="0.35">
      <c r="A60" s="56" t="s">
        <v>141</v>
      </c>
      <c r="B60" s="24" t="s">
        <v>84</v>
      </c>
      <c r="C60" s="24" t="s">
        <v>142</v>
      </c>
      <c r="D60" s="24" t="s">
        <v>126</v>
      </c>
      <c r="E60" s="24" t="s">
        <v>19</v>
      </c>
      <c r="F60" s="24" t="s">
        <v>143</v>
      </c>
      <c r="G60" s="24" t="s">
        <v>39</v>
      </c>
      <c r="H60" s="24" t="s">
        <v>89</v>
      </c>
      <c r="I60" s="24" t="s">
        <v>89</v>
      </c>
      <c r="J60" s="24" t="s">
        <v>89</v>
      </c>
      <c r="K60" s="24" t="s">
        <v>144</v>
      </c>
      <c r="L60" s="23" t="s">
        <v>144</v>
      </c>
    </row>
    <row r="61" spans="1:12" ht="15" customHeight="1" outlineLevel="1" x14ac:dyDescent="0.35">
      <c r="A61" s="56" t="s">
        <v>145</v>
      </c>
      <c r="B61" s="24" t="s">
        <v>84</v>
      </c>
      <c r="C61" s="24" t="s">
        <v>146</v>
      </c>
      <c r="D61" s="24" t="s">
        <v>147</v>
      </c>
      <c r="E61" s="24" t="s">
        <v>19</v>
      </c>
      <c r="F61" s="24" t="s">
        <v>148</v>
      </c>
      <c r="G61" s="24" t="s">
        <v>20</v>
      </c>
      <c r="H61" s="24" t="s">
        <v>89</v>
      </c>
      <c r="I61" s="24" t="s">
        <v>89</v>
      </c>
      <c r="J61" s="24" t="s">
        <v>89</v>
      </c>
      <c r="K61" s="24" t="s">
        <v>89</v>
      </c>
      <c r="L61" s="23" t="s">
        <v>89</v>
      </c>
    </row>
    <row r="62" spans="1:12" ht="15" customHeight="1" outlineLevel="1" x14ac:dyDescent="0.35">
      <c r="A62" s="56" t="s">
        <v>149</v>
      </c>
      <c r="B62" s="24" t="s">
        <v>84</v>
      </c>
      <c r="C62" s="24" t="s">
        <v>150</v>
      </c>
      <c r="D62" s="24" t="s">
        <v>147</v>
      </c>
      <c r="E62" s="24" t="s">
        <v>19</v>
      </c>
      <c r="F62" s="24" t="s">
        <v>151</v>
      </c>
      <c r="G62" s="24" t="s">
        <v>20</v>
      </c>
      <c r="H62" s="24" t="s">
        <v>89</v>
      </c>
      <c r="I62" s="24" t="s">
        <v>89</v>
      </c>
      <c r="J62" s="24" t="s">
        <v>89</v>
      </c>
      <c r="K62" s="24" t="s">
        <v>89</v>
      </c>
      <c r="L62" s="23" t="s">
        <v>89</v>
      </c>
    </row>
    <row r="63" spans="1:12" ht="15" customHeight="1" outlineLevel="1" x14ac:dyDescent="0.35">
      <c r="A63" s="56" t="s">
        <v>152</v>
      </c>
      <c r="B63" s="24" t="s">
        <v>84</v>
      </c>
      <c r="C63" s="24" t="s">
        <v>153</v>
      </c>
      <c r="D63" s="24" t="s">
        <v>147</v>
      </c>
      <c r="E63" s="24" t="s">
        <v>19</v>
      </c>
      <c r="F63" s="24" t="s">
        <v>154</v>
      </c>
      <c r="G63" s="24" t="s">
        <v>20</v>
      </c>
      <c r="H63" s="24" t="s">
        <v>89</v>
      </c>
      <c r="I63" s="24" t="s">
        <v>89</v>
      </c>
      <c r="J63" s="24" t="s">
        <v>89</v>
      </c>
      <c r="K63" s="24" t="s">
        <v>89</v>
      </c>
      <c r="L63" s="23" t="s">
        <v>89</v>
      </c>
    </row>
    <row r="64" spans="1:12" ht="15" customHeight="1" outlineLevel="1" x14ac:dyDescent="0.35">
      <c r="A64" s="56" t="s">
        <v>155</v>
      </c>
      <c r="B64" s="24" t="s">
        <v>84</v>
      </c>
      <c r="C64" s="24" t="s">
        <v>156</v>
      </c>
      <c r="D64" s="24" t="s">
        <v>147</v>
      </c>
      <c r="E64" s="24" t="s">
        <v>19</v>
      </c>
      <c r="F64" s="24" t="s">
        <v>157</v>
      </c>
      <c r="G64" s="24" t="s">
        <v>20</v>
      </c>
      <c r="H64" s="24" t="s">
        <v>89</v>
      </c>
      <c r="I64" s="24" t="s">
        <v>89</v>
      </c>
      <c r="J64" s="24" t="s">
        <v>89</v>
      </c>
      <c r="K64" s="24" t="s">
        <v>158</v>
      </c>
      <c r="L64" s="23" t="s">
        <v>158</v>
      </c>
    </row>
    <row r="65" spans="1:12" ht="15" customHeight="1" outlineLevel="1" x14ac:dyDescent="0.35">
      <c r="A65" s="56" t="s">
        <v>159</v>
      </c>
      <c r="B65" s="24" t="s">
        <v>84</v>
      </c>
      <c r="C65" s="24" t="s">
        <v>160</v>
      </c>
      <c r="D65" s="24" t="s">
        <v>147</v>
      </c>
      <c r="E65" s="24" t="s">
        <v>19</v>
      </c>
      <c r="F65" s="24" t="s">
        <v>161</v>
      </c>
      <c r="G65" s="24" t="s">
        <v>20</v>
      </c>
      <c r="H65" s="24" t="s">
        <v>89</v>
      </c>
      <c r="I65" s="24" t="s">
        <v>89</v>
      </c>
      <c r="J65" s="24" t="s">
        <v>89</v>
      </c>
      <c r="K65" s="24" t="s">
        <v>162</v>
      </c>
      <c r="L65" s="23" t="s">
        <v>162</v>
      </c>
    </row>
    <row r="66" spans="1:12" ht="15" customHeight="1" outlineLevel="1" x14ac:dyDescent="0.35">
      <c r="A66" s="56" t="s">
        <v>163</v>
      </c>
      <c r="B66" s="24" t="s">
        <v>84</v>
      </c>
      <c r="C66" s="24" t="s">
        <v>164</v>
      </c>
      <c r="D66" s="24" t="s">
        <v>165</v>
      </c>
      <c r="E66" s="24" t="s">
        <v>19</v>
      </c>
      <c r="F66" s="24" t="s">
        <v>166</v>
      </c>
      <c r="G66" s="24" t="s">
        <v>20</v>
      </c>
      <c r="H66" s="24" t="s">
        <v>89</v>
      </c>
      <c r="I66" s="24" t="s">
        <v>89</v>
      </c>
      <c r="J66" s="24" t="s">
        <v>89</v>
      </c>
      <c r="K66" s="24" t="s">
        <v>89</v>
      </c>
      <c r="L66" s="23" t="s">
        <v>89</v>
      </c>
    </row>
    <row r="67" spans="1:12" ht="15" customHeight="1" outlineLevel="1" x14ac:dyDescent="0.35">
      <c r="A67" s="56" t="s">
        <v>167</v>
      </c>
      <c r="B67" s="24" t="s">
        <v>84</v>
      </c>
      <c r="C67" s="24" t="s">
        <v>168</v>
      </c>
      <c r="D67" s="24" t="s">
        <v>165</v>
      </c>
      <c r="E67" s="24" t="s">
        <v>19</v>
      </c>
      <c r="F67" s="24" t="s">
        <v>169</v>
      </c>
      <c r="G67" s="24" t="s">
        <v>20</v>
      </c>
      <c r="H67" s="24" t="s">
        <v>89</v>
      </c>
      <c r="I67" s="24" t="s">
        <v>89</v>
      </c>
      <c r="J67" s="24" t="s">
        <v>89</v>
      </c>
      <c r="K67" s="24" t="s">
        <v>89</v>
      </c>
      <c r="L67" s="23" t="s">
        <v>89</v>
      </c>
    </row>
    <row r="68" spans="1:12" ht="15" customHeight="1" outlineLevel="1" x14ac:dyDescent="0.35">
      <c r="A68" s="56" t="s">
        <v>170</v>
      </c>
      <c r="B68" s="24" t="s">
        <v>84</v>
      </c>
      <c r="C68" s="24" t="s">
        <v>171</v>
      </c>
      <c r="D68" s="24" t="s">
        <v>165</v>
      </c>
      <c r="E68" s="24" t="s">
        <v>19</v>
      </c>
      <c r="F68" s="24" t="s">
        <v>172</v>
      </c>
      <c r="G68" s="24" t="s">
        <v>20</v>
      </c>
      <c r="H68" s="24" t="s">
        <v>89</v>
      </c>
      <c r="I68" s="24" t="s">
        <v>89</v>
      </c>
      <c r="J68" s="24" t="s">
        <v>89</v>
      </c>
      <c r="K68" s="24" t="s">
        <v>89</v>
      </c>
      <c r="L68" s="23" t="s">
        <v>89</v>
      </c>
    </row>
    <row r="69" spans="1:12" ht="15" customHeight="1" outlineLevel="1" x14ac:dyDescent="0.35">
      <c r="A69" s="56" t="s">
        <v>173</v>
      </c>
      <c r="B69" s="24" t="s">
        <v>84</v>
      </c>
      <c r="C69" s="24" t="s">
        <v>174</v>
      </c>
      <c r="D69" s="24" t="s">
        <v>175</v>
      </c>
      <c r="E69" s="24" t="s">
        <v>19</v>
      </c>
      <c r="F69" s="24" t="s">
        <v>176</v>
      </c>
      <c r="G69" s="24" t="s">
        <v>20</v>
      </c>
      <c r="H69" s="24" t="s">
        <v>89</v>
      </c>
      <c r="I69" s="24" t="s">
        <v>89</v>
      </c>
      <c r="J69" s="24" t="s">
        <v>89</v>
      </c>
      <c r="K69" s="24" t="s">
        <v>90</v>
      </c>
      <c r="L69" s="23" t="s">
        <v>90</v>
      </c>
    </row>
    <row r="70" spans="1:12" ht="15" customHeight="1" outlineLevel="1" x14ac:dyDescent="0.35">
      <c r="A70" s="56" t="s">
        <v>177</v>
      </c>
      <c r="B70" s="24" t="s">
        <v>84</v>
      </c>
      <c r="C70" s="24" t="s">
        <v>178</v>
      </c>
      <c r="D70" s="24" t="s">
        <v>175</v>
      </c>
      <c r="E70" s="24" t="s">
        <v>19</v>
      </c>
      <c r="F70" s="24" t="s">
        <v>176</v>
      </c>
      <c r="G70" s="24" t="s">
        <v>20</v>
      </c>
      <c r="H70" s="24" t="s">
        <v>89</v>
      </c>
      <c r="I70" s="24" t="s">
        <v>89</v>
      </c>
      <c r="J70" s="24" t="s">
        <v>89</v>
      </c>
      <c r="K70" s="24" t="s">
        <v>90</v>
      </c>
      <c r="L70" s="23" t="s">
        <v>90</v>
      </c>
    </row>
    <row r="71" spans="1:12" ht="15" customHeight="1" outlineLevel="1" x14ac:dyDescent="0.35">
      <c r="A71" s="56" t="s">
        <v>179</v>
      </c>
      <c r="B71" s="24" t="s">
        <v>84</v>
      </c>
      <c r="C71" s="24" t="s">
        <v>180</v>
      </c>
      <c r="D71" s="24" t="s">
        <v>175</v>
      </c>
      <c r="E71" s="24" t="s">
        <v>19</v>
      </c>
      <c r="F71" s="24" t="s">
        <v>181</v>
      </c>
      <c r="G71" s="24" t="s">
        <v>20</v>
      </c>
      <c r="H71" s="24" t="s">
        <v>89</v>
      </c>
      <c r="I71" s="24" t="s">
        <v>89</v>
      </c>
      <c r="J71" s="24" t="s">
        <v>89</v>
      </c>
      <c r="K71" s="24" t="s">
        <v>90</v>
      </c>
      <c r="L71" s="23" t="s">
        <v>90</v>
      </c>
    </row>
    <row r="72" spans="1:12" ht="15" customHeight="1" outlineLevel="1" x14ac:dyDescent="0.35">
      <c r="A72" s="56" t="s">
        <v>182</v>
      </c>
      <c r="B72" s="24" t="s">
        <v>84</v>
      </c>
      <c r="C72" s="24" t="s">
        <v>183</v>
      </c>
      <c r="D72" s="24" t="s">
        <v>175</v>
      </c>
      <c r="E72" s="24" t="s">
        <v>19</v>
      </c>
      <c r="F72" s="24" t="s">
        <v>184</v>
      </c>
      <c r="G72" s="24" t="s">
        <v>20</v>
      </c>
      <c r="H72" s="24" t="s">
        <v>89</v>
      </c>
      <c r="I72" s="24" t="s">
        <v>89</v>
      </c>
      <c r="J72" s="24" t="s">
        <v>89</v>
      </c>
      <c r="K72" s="24" t="s">
        <v>90</v>
      </c>
      <c r="L72" s="23" t="s">
        <v>90</v>
      </c>
    </row>
    <row r="73" spans="1:12" ht="15" customHeight="1" outlineLevel="1" x14ac:dyDescent="0.35">
      <c r="A73" s="56" t="s">
        <v>185</v>
      </c>
      <c r="B73" s="24" t="s">
        <v>84</v>
      </c>
      <c r="C73" s="24" t="s">
        <v>186</v>
      </c>
      <c r="D73" s="24" t="s">
        <v>175</v>
      </c>
      <c r="E73" s="24" t="s">
        <v>19</v>
      </c>
      <c r="F73" s="24" t="s">
        <v>187</v>
      </c>
      <c r="G73" s="24" t="s">
        <v>20</v>
      </c>
      <c r="H73" s="24" t="s">
        <v>89</v>
      </c>
      <c r="I73" s="24" t="s">
        <v>89</v>
      </c>
      <c r="J73" s="24" t="s">
        <v>89</v>
      </c>
      <c r="K73" s="24" t="s">
        <v>90</v>
      </c>
      <c r="L73" s="23" t="s">
        <v>90</v>
      </c>
    </row>
    <row r="74" spans="1:12" ht="15" customHeight="1" outlineLevel="1" x14ac:dyDescent="0.35">
      <c r="A74" s="56" t="s">
        <v>188</v>
      </c>
      <c r="B74" s="24" t="s">
        <v>84</v>
      </c>
      <c r="C74" s="24" t="s">
        <v>189</v>
      </c>
      <c r="D74" s="24" t="s">
        <v>175</v>
      </c>
      <c r="E74" s="24" t="s">
        <v>19</v>
      </c>
      <c r="F74" s="24" t="s">
        <v>190</v>
      </c>
      <c r="G74" s="24" t="s">
        <v>20</v>
      </c>
      <c r="H74" s="24" t="s">
        <v>89</v>
      </c>
      <c r="I74" s="24" t="s">
        <v>89</v>
      </c>
      <c r="J74" s="24" t="s">
        <v>89</v>
      </c>
      <c r="K74" s="24" t="s">
        <v>89</v>
      </c>
      <c r="L74" s="23" t="s">
        <v>89</v>
      </c>
    </row>
    <row r="75" spans="1:12" ht="15" customHeight="1" outlineLevel="1" x14ac:dyDescent="0.35">
      <c r="A75" s="56" t="s">
        <v>191</v>
      </c>
      <c r="B75" s="24" t="s">
        <v>84</v>
      </c>
      <c r="C75" s="24" t="s">
        <v>192</v>
      </c>
      <c r="D75" s="24" t="s">
        <v>175</v>
      </c>
      <c r="E75" s="24" t="s">
        <v>19</v>
      </c>
      <c r="F75" s="24" t="s">
        <v>193</v>
      </c>
      <c r="G75" s="24" t="s">
        <v>20</v>
      </c>
      <c r="H75" s="24" t="s">
        <v>89</v>
      </c>
      <c r="I75" s="24" t="s">
        <v>89</v>
      </c>
      <c r="J75" s="24" t="s">
        <v>89</v>
      </c>
      <c r="K75" s="24" t="s">
        <v>89</v>
      </c>
      <c r="L75" s="23" t="s">
        <v>89</v>
      </c>
    </row>
    <row r="76" spans="1:12" ht="15" customHeight="1" outlineLevel="1" x14ac:dyDescent="0.35">
      <c r="A76" s="56" t="s">
        <v>194</v>
      </c>
      <c r="B76" s="24" t="s">
        <v>84</v>
      </c>
      <c r="C76" s="24" t="s">
        <v>195</v>
      </c>
      <c r="D76" s="24" t="s">
        <v>175</v>
      </c>
      <c r="E76" s="24" t="s">
        <v>19</v>
      </c>
      <c r="F76" s="24" t="s">
        <v>196</v>
      </c>
      <c r="G76" s="24" t="s">
        <v>20</v>
      </c>
      <c r="H76" s="24" t="s">
        <v>89</v>
      </c>
      <c r="I76" s="24" t="s">
        <v>89</v>
      </c>
      <c r="J76" s="24" t="s">
        <v>89</v>
      </c>
      <c r="K76" s="24" t="s">
        <v>89</v>
      </c>
      <c r="L76" s="23" t="s">
        <v>89</v>
      </c>
    </row>
    <row r="77" spans="1:12" ht="15" customHeight="1" outlineLevel="1" x14ac:dyDescent="0.35">
      <c r="A77" s="56" t="s">
        <v>197</v>
      </c>
      <c r="B77" s="24" t="s">
        <v>84</v>
      </c>
      <c r="C77" s="24" t="s">
        <v>198</v>
      </c>
      <c r="D77" s="24" t="s">
        <v>175</v>
      </c>
      <c r="E77" s="24" t="s">
        <v>19</v>
      </c>
      <c r="F77" s="24" t="s">
        <v>199</v>
      </c>
      <c r="G77" s="24" t="s">
        <v>20</v>
      </c>
      <c r="H77" s="24" t="s">
        <v>89</v>
      </c>
      <c r="I77" s="24" t="s">
        <v>89</v>
      </c>
      <c r="J77" s="24" t="s">
        <v>89</v>
      </c>
      <c r="K77" s="24" t="s">
        <v>89</v>
      </c>
      <c r="L77" s="23" t="s">
        <v>89</v>
      </c>
    </row>
    <row r="78" spans="1:12" ht="15" customHeight="1" outlineLevel="1" x14ac:dyDescent="0.35">
      <c r="A78" s="56" t="s">
        <v>200</v>
      </c>
      <c r="B78" s="24" t="s">
        <v>84</v>
      </c>
      <c r="C78" s="24" t="s">
        <v>201</v>
      </c>
      <c r="D78" s="24" t="s">
        <v>175</v>
      </c>
      <c r="E78" s="24" t="s">
        <v>19</v>
      </c>
      <c r="F78" s="24" t="s">
        <v>202</v>
      </c>
      <c r="G78" s="24" t="s">
        <v>20</v>
      </c>
      <c r="H78" s="24" t="s">
        <v>89</v>
      </c>
      <c r="I78" s="24" t="s">
        <v>89</v>
      </c>
      <c r="J78" s="24" t="s">
        <v>89</v>
      </c>
      <c r="K78" s="24" t="s">
        <v>89</v>
      </c>
      <c r="L78" s="23" t="s">
        <v>89</v>
      </c>
    </row>
    <row r="79" spans="1:12" ht="15" customHeight="1" outlineLevel="1" x14ac:dyDescent="0.35">
      <c r="A79" s="56" t="s">
        <v>203</v>
      </c>
      <c r="B79" s="24" t="s">
        <v>84</v>
      </c>
      <c r="C79" s="24" t="s">
        <v>204</v>
      </c>
      <c r="D79" s="24" t="s">
        <v>175</v>
      </c>
      <c r="E79" s="24" t="s">
        <v>19</v>
      </c>
      <c r="F79" s="24" t="s">
        <v>205</v>
      </c>
      <c r="G79" s="24" t="s">
        <v>20</v>
      </c>
      <c r="H79" s="24" t="s">
        <v>89</v>
      </c>
      <c r="I79" s="24" t="s">
        <v>89</v>
      </c>
      <c r="J79" s="24" t="s">
        <v>89</v>
      </c>
      <c r="K79" s="24" t="s">
        <v>90</v>
      </c>
      <c r="L79" s="23" t="s">
        <v>90</v>
      </c>
    </row>
    <row r="80" spans="1:12" ht="15" customHeight="1" outlineLevel="1" x14ac:dyDescent="0.35">
      <c r="A80" s="56" t="s">
        <v>206</v>
      </c>
      <c r="B80" s="24" t="s">
        <v>84</v>
      </c>
      <c r="C80" s="24" t="s">
        <v>207</v>
      </c>
      <c r="D80" s="24" t="s">
        <v>175</v>
      </c>
      <c r="E80" s="24" t="s">
        <v>19</v>
      </c>
      <c r="F80" s="24" t="s">
        <v>208</v>
      </c>
      <c r="G80" s="24" t="s">
        <v>39</v>
      </c>
      <c r="H80" s="24" t="s">
        <v>89</v>
      </c>
      <c r="I80" s="24" t="s">
        <v>89</v>
      </c>
      <c r="J80" s="24" t="s">
        <v>89</v>
      </c>
      <c r="K80" s="24" t="s">
        <v>209</v>
      </c>
      <c r="L80" s="23" t="s">
        <v>209</v>
      </c>
    </row>
    <row r="81" spans="1:12" ht="15" customHeight="1" outlineLevel="1" x14ac:dyDescent="0.35">
      <c r="A81" s="56" t="s">
        <v>210</v>
      </c>
      <c r="B81" s="24" t="s">
        <v>84</v>
      </c>
      <c r="C81" s="24" t="s">
        <v>211</v>
      </c>
      <c r="D81" s="24" t="s">
        <v>175</v>
      </c>
      <c r="E81" s="24" t="s">
        <v>19</v>
      </c>
      <c r="F81" s="24" t="s">
        <v>120</v>
      </c>
      <c r="G81" s="24" t="s">
        <v>39</v>
      </c>
      <c r="H81" s="24" t="s">
        <v>89</v>
      </c>
      <c r="I81" s="24" t="s">
        <v>89</v>
      </c>
      <c r="J81" s="24" t="s">
        <v>89</v>
      </c>
      <c r="K81" s="24" t="s">
        <v>89</v>
      </c>
      <c r="L81" s="23" t="s">
        <v>89</v>
      </c>
    </row>
    <row r="82" spans="1:12" ht="15" customHeight="1" outlineLevel="1" x14ac:dyDescent="0.35">
      <c r="A82" s="56" t="s">
        <v>212</v>
      </c>
      <c r="B82" s="24" t="s">
        <v>84</v>
      </c>
      <c r="C82" s="24" t="s">
        <v>213</v>
      </c>
      <c r="D82" s="24" t="s">
        <v>214</v>
      </c>
      <c r="E82" s="24" t="s">
        <v>19</v>
      </c>
      <c r="F82" s="24" t="s">
        <v>215</v>
      </c>
      <c r="G82" s="24" t="s">
        <v>20</v>
      </c>
      <c r="H82" s="24" t="s">
        <v>89</v>
      </c>
      <c r="I82" s="24" t="s">
        <v>89</v>
      </c>
      <c r="J82" s="24" t="s">
        <v>89</v>
      </c>
      <c r="K82" s="24" t="s">
        <v>89</v>
      </c>
      <c r="L82" s="23" t="s">
        <v>89</v>
      </c>
    </row>
    <row r="83" spans="1:12" ht="15" customHeight="1" outlineLevel="1" x14ac:dyDescent="0.35">
      <c r="A83" s="56" t="s">
        <v>216</v>
      </c>
      <c r="B83" s="24" t="s">
        <v>84</v>
      </c>
      <c r="C83" s="24" t="s">
        <v>217</v>
      </c>
      <c r="D83" s="24" t="s">
        <v>218</v>
      </c>
      <c r="E83" s="24" t="s">
        <v>19</v>
      </c>
      <c r="F83" s="24" t="s">
        <v>219</v>
      </c>
      <c r="G83" s="24" t="s">
        <v>39</v>
      </c>
      <c r="H83" s="24" t="s">
        <v>89</v>
      </c>
      <c r="I83" s="24" t="s">
        <v>89</v>
      </c>
      <c r="J83" s="24" t="s">
        <v>89</v>
      </c>
      <c r="K83" s="24" t="s">
        <v>89</v>
      </c>
      <c r="L83" s="23" t="s">
        <v>89</v>
      </c>
    </row>
    <row r="84" spans="1:12" ht="15" customHeight="1" outlineLevel="1" x14ac:dyDescent="0.35">
      <c r="A84" s="56" t="s">
        <v>220</v>
      </c>
      <c r="B84" s="24" t="s">
        <v>84</v>
      </c>
      <c r="C84" s="24" t="s">
        <v>221</v>
      </c>
      <c r="D84" s="24" t="s">
        <v>222</v>
      </c>
      <c r="E84" s="24" t="s">
        <v>19</v>
      </c>
      <c r="F84" s="24" t="s">
        <v>223</v>
      </c>
      <c r="G84" s="24" t="s">
        <v>20</v>
      </c>
      <c r="H84" s="24" t="s">
        <v>89</v>
      </c>
      <c r="I84" s="24" t="s">
        <v>89</v>
      </c>
      <c r="J84" s="24" t="s">
        <v>89</v>
      </c>
      <c r="K84" s="24" t="s">
        <v>162</v>
      </c>
      <c r="L84" s="23" t="s">
        <v>162</v>
      </c>
    </row>
    <row r="85" spans="1:12" ht="15" customHeight="1" outlineLevel="1" x14ac:dyDescent="0.35">
      <c r="A85" s="56" t="s">
        <v>224</v>
      </c>
      <c r="B85" s="24" t="s">
        <v>84</v>
      </c>
      <c r="C85" s="24" t="s">
        <v>225</v>
      </c>
      <c r="D85" s="24" t="s">
        <v>226</v>
      </c>
      <c r="E85" s="24" t="s">
        <v>19</v>
      </c>
      <c r="F85" s="24" t="s">
        <v>227</v>
      </c>
      <c r="G85" s="24" t="s">
        <v>20</v>
      </c>
      <c r="H85" s="24" t="s">
        <v>89</v>
      </c>
      <c r="I85" s="24" t="s">
        <v>89</v>
      </c>
      <c r="J85" s="24" t="s">
        <v>89</v>
      </c>
      <c r="K85" s="24" t="s">
        <v>90</v>
      </c>
      <c r="L85" s="23" t="s">
        <v>90</v>
      </c>
    </row>
    <row r="86" spans="1:12" ht="15" customHeight="1" outlineLevel="1" x14ac:dyDescent="0.35">
      <c r="A86" s="56" t="s">
        <v>228</v>
      </c>
      <c r="B86" s="24" t="s">
        <v>84</v>
      </c>
      <c r="C86" s="24" t="s">
        <v>229</v>
      </c>
      <c r="D86" s="24" t="s">
        <v>226</v>
      </c>
      <c r="E86" s="24" t="s">
        <v>19</v>
      </c>
      <c r="F86" s="24" t="s">
        <v>227</v>
      </c>
      <c r="G86" s="24" t="s">
        <v>20</v>
      </c>
      <c r="H86" s="24" t="s">
        <v>89</v>
      </c>
      <c r="I86" s="24" t="s">
        <v>89</v>
      </c>
      <c r="J86" s="24" t="s">
        <v>89</v>
      </c>
      <c r="K86" s="24" t="s">
        <v>90</v>
      </c>
      <c r="L86" s="23" t="s">
        <v>90</v>
      </c>
    </row>
    <row r="87" spans="1:12" ht="15" customHeight="1" outlineLevel="1" x14ac:dyDescent="0.35">
      <c r="A87" s="58" t="s">
        <v>230</v>
      </c>
      <c r="B87" s="27" t="s">
        <v>84</v>
      </c>
      <c r="C87" s="27" t="s">
        <v>231</v>
      </c>
      <c r="D87" s="27" t="s">
        <v>226</v>
      </c>
      <c r="E87" s="27" t="s">
        <v>19</v>
      </c>
      <c r="F87" s="27" t="s">
        <v>232</v>
      </c>
      <c r="G87" s="27" t="s">
        <v>20</v>
      </c>
      <c r="H87" s="27" t="s">
        <v>89</v>
      </c>
      <c r="I87" s="27" t="s">
        <v>89</v>
      </c>
      <c r="J87" s="24" t="s">
        <v>89</v>
      </c>
      <c r="K87" s="24" t="s">
        <v>90</v>
      </c>
      <c r="L87" s="23" t="s">
        <v>90</v>
      </c>
    </row>
    <row r="88" spans="1:12" ht="15" customHeight="1" outlineLevel="1" x14ac:dyDescent="0.35">
      <c r="A88" s="56" t="s">
        <v>233</v>
      </c>
      <c r="B88" s="24" t="s">
        <v>84</v>
      </c>
      <c r="C88" s="24" t="s">
        <v>234</v>
      </c>
      <c r="D88" s="24" t="s">
        <v>226</v>
      </c>
      <c r="E88" s="24" t="s">
        <v>19</v>
      </c>
      <c r="F88" s="24" t="s">
        <v>235</v>
      </c>
      <c r="G88" s="24" t="s">
        <v>39</v>
      </c>
      <c r="H88" s="24" t="s">
        <v>89</v>
      </c>
      <c r="I88" s="24" t="s">
        <v>89</v>
      </c>
      <c r="J88" s="24" t="s">
        <v>89</v>
      </c>
      <c r="K88" s="24" t="s">
        <v>89</v>
      </c>
      <c r="L88" s="23" t="s">
        <v>89</v>
      </c>
    </row>
    <row r="89" spans="1:12" ht="15" customHeight="1" outlineLevel="1" x14ac:dyDescent="0.35">
      <c r="A89" s="56" t="s">
        <v>236</v>
      </c>
      <c r="B89" s="24" t="s">
        <v>84</v>
      </c>
      <c r="C89" s="24" t="s">
        <v>237</v>
      </c>
      <c r="D89" s="24" t="s">
        <v>238</v>
      </c>
      <c r="E89" s="24" t="s">
        <v>19</v>
      </c>
      <c r="F89" s="24" t="s">
        <v>239</v>
      </c>
      <c r="G89" s="24" t="s">
        <v>20</v>
      </c>
      <c r="H89" s="24" t="s">
        <v>89</v>
      </c>
      <c r="I89" s="24" t="s">
        <v>89</v>
      </c>
      <c r="J89" s="24" t="s">
        <v>89</v>
      </c>
      <c r="K89" s="24" t="s">
        <v>89</v>
      </c>
      <c r="L89" s="23" t="s">
        <v>89</v>
      </c>
    </row>
    <row r="90" spans="1:12" ht="15" customHeight="1" outlineLevel="1" x14ac:dyDescent="0.35">
      <c r="A90" s="56" t="s">
        <v>240</v>
      </c>
      <c r="B90" s="24" t="s">
        <v>84</v>
      </c>
      <c r="C90" s="24" t="s">
        <v>241</v>
      </c>
      <c r="D90" s="24" t="s">
        <v>238</v>
      </c>
      <c r="E90" s="24" t="s">
        <v>19</v>
      </c>
      <c r="F90" s="24" t="s">
        <v>242</v>
      </c>
      <c r="G90" s="24" t="s">
        <v>20</v>
      </c>
      <c r="H90" s="24" t="s">
        <v>89</v>
      </c>
      <c r="I90" s="24" t="s">
        <v>89</v>
      </c>
      <c r="J90" s="24" t="s">
        <v>89</v>
      </c>
      <c r="K90" s="24" t="s">
        <v>89</v>
      </c>
      <c r="L90" s="23" t="s">
        <v>89</v>
      </c>
    </row>
    <row r="91" spans="1:12" ht="15" customHeight="1" outlineLevel="1" x14ac:dyDescent="0.35">
      <c r="A91" s="56" t="s">
        <v>243</v>
      </c>
      <c r="B91" s="24" t="s">
        <v>84</v>
      </c>
      <c r="C91" s="24" t="s">
        <v>244</v>
      </c>
      <c r="D91" s="24" t="s">
        <v>238</v>
      </c>
      <c r="E91" s="24" t="s">
        <v>19</v>
      </c>
      <c r="F91" s="24" t="s">
        <v>245</v>
      </c>
      <c r="G91" s="24" t="s">
        <v>20</v>
      </c>
      <c r="H91" s="24" t="s">
        <v>89</v>
      </c>
      <c r="I91" s="24" t="s">
        <v>89</v>
      </c>
      <c r="J91" s="24" t="s">
        <v>89</v>
      </c>
      <c r="K91" s="24" t="s">
        <v>89</v>
      </c>
      <c r="L91" s="23" t="s">
        <v>89</v>
      </c>
    </row>
    <row r="92" spans="1:12" ht="15" customHeight="1" outlineLevel="1" x14ac:dyDescent="0.35">
      <c r="A92" s="56" t="s">
        <v>246</v>
      </c>
      <c r="B92" s="24" t="s">
        <v>84</v>
      </c>
      <c r="C92" s="24" t="s">
        <v>247</v>
      </c>
      <c r="D92" s="24" t="s">
        <v>238</v>
      </c>
      <c r="E92" s="24" t="s">
        <v>19</v>
      </c>
      <c r="F92" s="24" t="s">
        <v>248</v>
      </c>
      <c r="G92" s="24" t="s">
        <v>20</v>
      </c>
      <c r="H92" s="24" t="s">
        <v>89</v>
      </c>
      <c r="I92" s="24" t="s">
        <v>89</v>
      </c>
      <c r="J92" s="24" t="s">
        <v>89</v>
      </c>
      <c r="K92" s="24" t="s">
        <v>89</v>
      </c>
      <c r="L92" s="23" t="s">
        <v>89</v>
      </c>
    </row>
    <row r="93" spans="1:12" ht="15" customHeight="1" outlineLevel="1" x14ac:dyDescent="0.35">
      <c r="A93" s="56" t="s">
        <v>249</v>
      </c>
      <c r="B93" s="24" t="s">
        <v>84</v>
      </c>
      <c r="C93" s="24" t="s">
        <v>250</v>
      </c>
      <c r="D93" s="24" t="s">
        <v>238</v>
      </c>
      <c r="E93" s="24" t="s">
        <v>19</v>
      </c>
      <c r="F93" s="24" t="s">
        <v>251</v>
      </c>
      <c r="G93" s="24" t="s">
        <v>20</v>
      </c>
      <c r="H93" s="24" t="s">
        <v>89</v>
      </c>
      <c r="I93" s="24" t="s">
        <v>89</v>
      </c>
      <c r="J93" s="24" t="s">
        <v>89</v>
      </c>
      <c r="K93" s="24" t="s">
        <v>89</v>
      </c>
      <c r="L93" s="23" t="s">
        <v>89</v>
      </c>
    </row>
    <row r="94" spans="1:12" ht="15" customHeight="1" outlineLevel="1" x14ac:dyDescent="0.35">
      <c r="A94" s="56" t="s">
        <v>252</v>
      </c>
      <c r="B94" s="24" t="s">
        <v>84</v>
      </c>
      <c r="C94" s="24" t="s">
        <v>253</v>
      </c>
      <c r="D94" s="24" t="s">
        <v>238</v>
      </c>
      <c r="E94" s="24" t="s">
        <v>19</v>
      </c>
      <c r="F94" s="24" t="s">
        <v>254</v>
      </c>
      <c r="G94" s="24" t="s">
        <v>20</v>
      </c>
      <c r="H94" s="24" t="s">
        <v>89</v>
      </c>
      <c r="I94" s="24" t="s">
        <v>89</v>
      </c>
      <c r="J94" s="24" t="s">
        <v>89</v>
      </c>
      <c r="K94" s="24" t="s">
        <v>89</v>
      </c>
      <c r="L94" s="23" t="s">
        <v>89</v>
      </c>
    </row>
    <row r="95" spans="1:12" ht="15" customHeight="1" outlineLevel="1" x14ac:dyDescent="0.35">
      <c r="A95" s="56" t="s">
        <v>255</v>
      </c>
      <c r="B95" s="24" t="s">
        <v>84</v>
      </c>
      <c r="C95" s="24" t="s">
        <v>256</v>
      </c>
      <c r="D95" s="24" t="s">
        <v>238</v>
      </c>
      <c r="E95" s="24" t="s">
        <v>19</v>
      </c>
      <c r="F95" s="24" t="s">
        <v>257</v>
      </c>
      <c r="G95" s="24" t="s">
        <v>20</v>
      </c>
      <c r="H95" s="24" t="s">
        <v>89</v>
      </c>
      <c r="I95" s="24" t="s">
        <v>89</v>
      </c>
      <c r="J95" s="24" t="s">
        <v>89</v>
      </c>
      <c r="K95" s="24" t="s">
        <v>89</v>
      </c>
      <c r="L95" s="23" t="s">
        <v>89</v>
      </c>
    </row>
    <row r="96" spans="1:12" ht="15" customHeight="1" outlineLevel="1" x14ac:dyDescent="0.35">
      <c r="A96" s="59" t="s">
        <v>89</v>
      </c>
      <c r="B96" s="39" t="s">
        <v>89</v>
      </c>
      <c r="C96" s="40" t="s">
        <v>258</v>
      </c>
      <c r="D96" s="40" t="s">
        <v>258</v>
      </c>
      <c r="E96" s="39"/>
      <c r="F96" s="39" t="s">
        <v>89</v>
      </c>
      <c r="G96" s="39" t="s">
        <v>39</v>
      </c>
      <c r="H96" s="39" t="s">
        <v>89</v>
      </c>
      <c r="I96" s="39" t="s">
        <v>89</v>
      </c>
      <c r="J96" s="39">
        <v>60</v>
      </c>
      <c r="K96" s="39" t="s">
        <v>89</v>
      </c>
      <c r="L96" s="38" t="s">
        <v>2267</v>
      </c>
    </row>
    <row r="97" spans="1:12" ht="15" customHeight="1" outlineLevel="1" x14ac:dyDescent="0.35">
      <c r="A97" s="56" t="s">
        <v>259</v>
      </c>
      <c r="B97" s="24" t="s">
        <v>84</v>
      </c>
      <c r="C97" s="24" t="s">
        <v>260</v>
      </c>
      <c r="D97" s="24" t="s">
        <v>261</v>
      </c>
      <c r="E97" s="24" t="s">
        <v>19</v>
      </c>
      <c r="F97" s="24" t="s">
        <v>262</v>
      </c>
      <c r="G97" s="24" t="s">
        <v>20</v>
      </c>
      <c r="H97" s="24" t="s">
        <v>89</v>
      </c>
      <c r="I97" s="24" t="s">
        <v>89</v>
      </c>
      <c r="J97" s="24" t="s">
        <v>89</v>
      </c>
      <c r="K97" s="24" t="s">
        <v>89</v>
      </c>
      <c r="L97" s="23" t="s">
        <v>89</v>
      </c>
    </row>
    <row r="98" spans="1:12" ht="15" customHeight="1" outlineLevel="1" x14ac:dyDescent="0.35">
      <c r="A98" s="56" t="s">
        <v>263</v>
      </c>
      <c r="B98" s="24" t="s">
        <v>84</v>
      </c>
      <c r="C98" s="24" t="s">
        <v>264</v>
      </c>
      <c r="D98" s="24" t="s">
        <v>261</v>
      </c>
      <c r="E98" s="24" t="s">
        <v>19</v>
      </c>
      <c r="F98" s="24" t="s">
        <v>265</v>
      </c>
      <c r="G98" s="24" t="s">
        <v>20</v>
      </c>
      <c r="H98" s="24" t="s">
        <v>89</v>
      </c>
      <c r="I98" s="24" t="s">
        <v>89</v>
      </c>
      <c r="J98" s="24" t="s">
        <v>89</v>
      </c>
      <c r="K98" s="24" t="s">
        <v>89</v>
      </c>
      <c r="L98" s="23" t="s">
        <v>89</v>
      </c>
    </row>
    <row r="99" spans="1:12" ht="15" customHeight="1" outlineLevel="1" x14ac:dyDescent="0.35">
      <c r="A99" s="56" t="s">
        <v>266</v>
      </c>
      <c r="B99" s="24" t="s">
        <v>84</v>
      </c>
      <c r="C99" s="24" t="s">
        <v>267</v>
      </c>
      <c r="D99" s="24" t="s">
        <v>268</v>
      </c>
      <c r="E99" s="24" t="s">
        <v>19</v>
      </c>
      <c r="F99" s="24" t="s">
        <v>223</v>
      </c>
      <c r="G99" s="24" t="s">
        <v>20</v>
      </c>
      <c r="H99" s="24" t="s">
        <v>89</v>
      </c>
      <c r="I99" s="24" t="s">
        <v>89</v>
      </c>
      <c r="J99" s="24" t="s">
        <v>89</v>
      </c>
      <c r="K99" s="24" t="s">
        <v>89</v>
      </c>
      <c r="L99" s="23" t="s">
        <v>89</v>
      </c>
    </row>
    <row r="100" spans="1:12" ht="15" customHeight="1" outlineLevel="1" x14ac:dyDescent="0.35">
      <c r="A100" s="56" t="s">
        <v>269</v>
      </c>
      <c r="B100" s="24" t="s">
        <v>84</v>
      </c>
      <c r="C100" s="24" t="s">
        <v>270</v>
      </c>
      <c r="D100" s="24" t="s">
        <v>268</v>
      </c>
      <c r="E100" s="24" t="s">
        <v>19</v>
      </c>
      <c r="F100" s="24" t="s">
        <v>271</v>
      </c>
      <c r="G100" s="24" t="s">
        <v>20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23" t="s">
        <v>89</v>
      </c>
    </row>
    <row r="101" spans="1:12" ht="15" customHeight="1" outlineLevel="1" x14ac:dyDescent="0.35">
      <c r="A101" s="56" t="s">
        <v>272</v>
      </c>
      <c r="B101" s="24" t="s">
        <v>84</v>
      </c>
      <c r="C101" s="24" t="s">
        <v>273</v>
      </c>
      <c r="D101" s="24" t="s">
        <v>274</v>
      </c>
      <c r="E101" s="24" t="s">
        <v>19</v>
      </c>
      <c r="F101" s="24" t="s">
        <v>275</v>
      </c>
      <c r="G101" s="24" t="s">
        <v>20</v>
      </c>
      <c r="H101" s="24" t="s">
        <v>89</v>
      </c>
      <c r="I101" s="24" t="s">
        <v>89</v>
      </c>
      <c r="J101" s="24" t="s">
        <v>89</v>
      </c>
      <c r="K101" s="24" t="s">
        <v>89</v>
      </c>
      <c r="L101" s="23" t="s">
        <v>89</v>
      </c>
    </row>
    <row r="102" spans="1:12" ht="15" customHeight="1" outlineLevel="1" x14ac:dyDescent="0.35">
      <c r="A102" s="56" t="s">
        <v>276</v>
      </c>
      <c r="B102" s="24" t="s">
        <v>84</v>
      </c>
      <c r="C102" s="24" t="s">
        <v>277</v>
      </c>
      <c r="D102" s="24" t="s">
        <v>274</v>
      </c>
      <c r="E102" s="24" t="s">
        <v>19</v>
      </c>
      <c r="F102" s="24" t="s">
        <v>278</v>
      </c>
      <c r="G102" s="24" t="s">
        <v>20</v>
      </c>
      <c r="H102" s="24" t="s">
        <v>89</v>
      </c>
      <c r="I102" s="24" t="s">
        <v>89</v>
      </c>
      <c r="J102" s="24" t="s">
        <v>89</v>
      </c>
      <c r="K102" s="24" t="s">
        <v>89</v>
      </c>
      <c r="L102" s="23" t="s">
        <v>89</v>
      </c>
    </row>
    <row r="103" spans="1:12" ht="15" customHeight="1" outlineLevel="1" x14ac:dyDescent="0.35">
      <c r="A103" s="56" t="s">
        <v>279</v>
      </c>
      <c r="B103" s="24" t="s">
        <v>84</v>
      </c>
      <c r="C103" s="24" t="s">
        <v>280</v>
      </c>
      <c r="D103" s="24" t="s">
        <v>274</v>
      </c>
      <c r="E103" s="24" t="s">
        <v>19</v>
      </c>
      <c r="F103" s="24" t="s">
        <v>281</v>
      </c>
      <c r="G103" s="24" t="s">
        <v>20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23" t="s">
        <v>89</v>
      </c>
    </row>
    <row r="104" spans="1:12" ht="15" customHeight="1" outlineLevel="1" x14ac:dyDescent="0.35">
      <c r="A104" s="56" t="s">
        <v>282</v>
      </c>
      <c r="B104" s="24" t="s">
        <v>84</v>
      </c>
      <c r="C104" s="24" t="s">
        <v>283</v>
      </c>
      <c r="D104" s="24" t="s">
        <v>284</v>
      </c>
      <c r="E104" s="24" t="s">
        <v>19</v>
      </c>
      <c r="F104" s="24" t="s">
        <v>285</v>
      </c>
      <c r="G104" s="24" t="s">
        <v>20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23" t="s">
        <v>89</v>
      </c>
    </row>
    <row r="105" spans="1:12" ht="15" customHeight="1" outlineLevel="1" x14ac:dyDescent="0.35">
      <c r="A105" s="56" t="s">
        <v>286</v>
      </c>
      <c r="B105" s="24" t="s">
        <v>84</v>
      </c>
      <c r="C105" s="24" t="s">
        <v>287</v>
      </c>
      <c r="D105" s="24" t="s">
        <v>284</v>
      </c>
      <c r="E105" s="24" t="s">
        <v>19</v>
      </c>
      <c r="F105" s="24" t="s">
        <v>288</v>
      </c>
      <c r="G105" s="24" t="s">
        <v>20</v>
      </c>
      <c r="H105" s="24" t="s">
        <v>89</v>
      </c>
      <c r="I105" s="24" t="s">
        <v>89</v>
      </c>
      <c r="J105" s="24" t="s">
        <v>89</v>
      </c>
      <c r="K105" s="24" t="s">
        <v>89</v>
      </c>
      <c r="L105" s="23" t="s">
        <v>89</v>
      </c>
    </row>
    <row r="106" spans="1:12" ht="15" customHeight="1" outlineLevel="1" x14ac:dyDescent="0.35">
      <c r="A106" s="56" t="s">
        <v>289</v>
      </c>
      <c r="B106" s="24" t="s">
        <v>84</v>
      </c>
      <c r="C106" s="24" t="s">
        <v>290</v>
      </c>
      <c r="D106" s="24" t="s">
        <v>291</v>
      </c>
      <c r="E106" s="24" t="s">
        <v>23</v>
      </c>
      <c r="F106" s="24" t="s">
        <v>292</v>
      </c>
      <c r="G106" s="24" t="s">
        <v>20</v>
      </c>
      <c r="H106" s="24" t="s">
        <v>44</v>
      </c>
      <c r="I106" s="24" t="s">
        <v>293</v>
      </c>
      <c r="J106" s="24">
        <v>8</v>
      </c>
      <c r="K106" s="24" t="s">
        <v>294</v>
      </c>
      <c r="L106" s="23" t="s">
        <v>294</v>
      </c>
    </row>
    <row r="107" spans="1:12" ht="15" customHeight="1" outlineLevel="1" x14ac:dyDescent="0.35">
      <c r="A107" s="56" t="s">
        <v>295</v>
      </c>
      <c r="B107" s="24" t="s">
        <v>84</v>
      </c>
      <c r="C107" s="24" t="s">
        <v>296</v>
      </c>
      <c r="D107" s="24" t="s">
        <v>291</v>
      </c>
      <c r="E107" s="24" t="s">
        <v>19</v>
      </c>
      <c r="F107" s="24" t="s">
        <v>297</v>
      </c>
      <c r="G107" s="24" t="s">
        <v>20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3" t="s">
        <v>89</v>
      </c>
    </row>
    <row r="108" spans="1:12" ht="15" customHeight="1" outlineLevel="1" x14ac:dyDescent="0.35">
      <c r="A108" s="56" t="s">
        <v>298</v>
      </c>
      <c r="B108" s="24" t="s">
        <v>84</v>
      </c>
      <c r="C108" s="24" t="s">
        <v>299</v>
      </c>
      <c r="D108" s="24" t="s">
        <v>291</v>
      </c>
      <c r="E108" s="24" t="s">
        <v>19</v>
      </c>
      <c r="F108" s="24" t="s">
        <v>300</v>
      </c>
      <c r="G108" s="24" t="s">
        <v>20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3" t="s">
        <v>89</v>
      </c>
    </row>
    <row r="109" spans="1:12" ht="15" customHeight="1" outlineLevel="1" x14ac:dyDescent="0.35">
      <c r="A109" s="56" t="s">
        <v>301</v>
      </c>
      <c r="B109" s="24" t="s">
        <v>84</v>
      </c>
      <c r="C109" s="24" t="s">
        <v>302</v>
      </c>
      <c r="D109" s="24" t="s">
        <v>291</v>
      </c>
      <c r="E109" s="24" t="s">
        <v>19</v>
      </c>
      <c r="F109" s="24" t="s">
        <v>303</v>
      </c>
      <c r="G109" s="24" t="s">
        <v>20</v>
      </c>
      <c r="H109" s="24" t="s">
        <v>89</v>
      </c>
      <c r="I109" s="24" t="s">
        <v>89</v>
      </c>
      <c r="J109" s="24" t="s">
        <v>89</v>
      </c>
      <c r="K109" s="24" t="s">
        <v>89</v>
      </c>
      <c r="L109" s="23" t="s">
        <v>89</v>
      </c>
    </row>
    <row r="110" spans="1:12" ht="15" customHeight="1" outlineLevel="1" x14ac:dyDescent="0.35">
      <c r="A110" s="56" t="s">
        <v>304</v>
      </c>
      <c r="B110" s="24" t="s">
        <v>84</v>
      </c>
      <c r="C110" s="24" t="s">
        <v>305</v>
      </c>
      <c r="D110" s="24" t="s">
        <v>291</v>
      </c>
      <c r="E110" s="24" t="s">
        <v>19</v>
      </c>
      <c r="F110" s="24" t="s">
        <v>306</v>
      </c>
      <c r="G110" s="24" t="s">
        <v>39</v>
      </c>
      <c r="H110" s="24" t="s">
        <v>89</v>
      </c>
      <c r="I110" s="24" t="s">
        <v>89</v>
      </c>
      <c r="J110" s="24" t="s">
        <v>89</v>
      </c>
      <c r="K110" s="24" t="s">
        <v>307</v>
      </c>
      <c r="L110" s="23" t="s">
        <v>307</v>
      </c>
    </row>
    <row r="111" spans="1:12" ht="15" customHeight="1" outlineLevel="1" x14ac:dyDescent="0.35">
      <c r="A111" s="56" t="s">
        <v>308</v>
      </c>
      <c r="B111" s="24" t="s">
        <v>84</v>
      </c>
      <c r="C111" s="24" t="s">
        <v>309</v>
      </c>
      <c r="D111" s="24" t="s">
        <v>291</v>
      </c>
      <c r="E111" s="24" t="s">
        <v>19</v>
      </c>
      <c r="F111" s="24" t="s">
        <v>310</v>
      </c>
      <c r="G111" s="24" t="s">
        <v>39</v>
      </c>
      <c r="H111" s="24" t="s">
        <v>89</v>
      </c>
      <c r="I111" s="24" t="s">
        <v>89</v>
      </c>
      <c r="J111" s="24" t="s">
        <v>89</v>
      </c>
      <c r="K111" s="24" t="s">
        <v>307</v>
      </c>
      <c r="L111" s="23" t="s">
        <v>307</v>
      </c>
    </row>
    <row r="112" spans="1:12" ht="15" customHeight="1" outlineLevel="1" x14ac:dyDescent="0.35">
      <c r="A112" s="56" t="s">
        <v>311</v>
      </c>
      <c r="B112" s="24" t="s">
        <v>84</v>
      </c>
      <c r="C112" s="24" t="s">
        <v>312</v>
      </c>
      <c r="D112" s="24" t="s">
        <v>291</v>
      </c>
      <c r="E112" s="24" t="s">
        <v>19</v>
      </c>
      <c r="F112" s="24" t="s">
        <v>313</v>
      </c>
      <c r="G112" s="24" t="s">
        <v>39</v>
      </c>
      <c r="H112" s="24" t="s">
        <v>89</v>
      </c>
      <c r="I112" s="24" t="s">
        <v>89</v>
      </c>
      <c r="J112" s="24" t="s">
        <v>89</v>
      </c>
      <c r="K112" s="24" t="s">
        <v>307</v>
      </c>
      <c r="L112" s="23" t="s">
        <v>307</v>
      </c>
    </row>
    <row r="113" spans="1:12" ht="15" customHeight="1" outlineLevel="1" x14ac:dyDescent="0.35">
      <c r="A113" s="56" t="s">
        <v>314</v>
      </c>
      <c r="B113" s="24" t="s">
        <v>84</v>
      </c>
      <c r="C113" s="24" t="s">
        <v>315</v>
      </c>
      <c r="D113" s="24" t="s">
        <v>316</v>
      </c>
      <c r="E113" s="24" t="s">
        <v>19</v>
      </c>
      <c r="F113" s="24" t="s">
        <v>317</v>
      </c>
      <c r="G113" s="24" t="s">
        <v>20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3" t="s">
        <v>89</v>
      </c>
    </row>
    <row r="114" spans="1:12" ht="15" customHeight="1" outlineLevel="1" x14ac:dyDescent="0.35">
      <c r="A114" s="56" t="s">
        <v>318</v>
      </c>
      <c r="B114" s="24" t="s">
        <v>84</v>
      </c>
      <c r="C114" s="24" t="s">
        <v>319</v>
      </c>
      <c r="D114" s="24" t="s">
        <v>316</v>
      </c>
      <c r="E114" s="24" t="s">
        <v>19</v>
      </c>
      <c r="F114" s="24" t="s">
        <v>320</v>
      </c>
      <c r="G114" s="24" t="s">
        <v>20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3" t="s">
        <v>89</v>
      </c>
    </row>
    <row r="115" spans="1:12" ht="15" customHeight="1" outlineLevel="1" x14ac:dyDescent="0.35">
      <c r="A115" s="56" t="s">
        <v>321</v>
      </c>
      <c r="B115" s="24" t="s">
        <v>84</v>
      </c>
      <c r="C115" s="24" t="s">
        <v>322</v>
      </c>
      <c r="D115" s="24" t="s">
        <v>316</v>
      </c>
      <c r="E115" s="24" t="s">
        <v>19</v>
      </c>
      <c r="F115" s="24" t="s">
        <v>323</v>
      </c>
      <c r="G115" s="24" t="s">
        <v>20</v>
      </c>
      <c r="H115" s="24" t="s">
        <v>89</v>
      </c>
      <c r="I115" s="24" t="s">
        <v>89</v>
      </c>
      <c r="J115" s="24" t="s">
        <v>89</v>
      </c>
      <c r="K115" s="24" t="s">
        <v>89</v>
      </c>
      <c r="L115" s="23" t="s">
        <v>89</v>
      </c>
    </row>
    <row r="116" spans="1:12" ht="15" customHeight="1" outlineLevel="1" x14ac:dyDescent="0.35">
      <c r="A116" s="56" t="s">
        <v>324</v>
      </c>
      <c r="B116" s="24" t="s">
        <v>84</v>
      </c>
      <c r="C116" s="24" t="s">
        <v>325</v>
      </c>
      <c r="D116" s="24" t="s">
        <v>316</v>
      </c>
      <c r="E116" s="24" t="s">
        <v>19</v>
      </c>
      <c r="F116" s="24" t="s">
        <v>326</v>
      </c>
      <c r="G116" s="24" t="s">
        <v>39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3" t="s">
        <v>89</v>
      </c>
    </row>
    <row r="117" spans="1:12" ht="15" customHeight="1" outlineLevel="1" x14ac:dyDescent="0.35">
      <c r="A117" s="56" t="s">
        <v>327</v>
      </c>
      <c r="B117" s="24" t="s">
        <v>84</v>
      </c>
      <c r="C117" s="24" t="s">
        <v>328</v>
      </c>
      <c r="D117" s="24" t="s">
        <v>316</v>
      </c>
      <c r="E117" s="24" t="s">
        <v>19</v>
      </c>
      <c r="F117" s="24" t="s">
        <v>329</v>
      </c>
      <c r="G117" s="24" t="s">
        <v>39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3" t="s">
        <v>89</v>
      </c>
    </row>
    <row r="118" spans="1:12" ht="15" customHeight="1" outlineLevel="1" x14ac:dyDescent="0.35">
      <c r="A118" s="56" t="s">
        <v>330</v>
      </c>
      <c r="B118" s="24" t="s">
        <v>84</v>
      </c>
      <c r="C118" s="24" t="s">
        <v>331</v>
      </c>
      <c r="D118" s="24" t="s">
        <v>316</v>
      </c>
      <c r="E118" s="24" t="s">
        <v>19</v>
      </c>
      <c r="F118" s="24" t="s">
        <v>332</v>
      </c>
      <c r="G118" s="24" t="s">
        <v>39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23" t="s">
        <v>89</v>
      </c>
    </row>
    <row r="119" spans="1:12" ht="15" customHeight="1" outlineLevel="1" x14ac:dyDescent="0.35">
      <c r="A119" s="56" t="s">
        <v>333</v>
      </c>
      <c r="B119" s="24" t="s">
        <v>84</v>
      </c>
      <c r="C119" s="24" t="s">
        <v>334</v>
      </c>
      <c r="D119" s="24" t="s">
        <v>316</v>
      </c>
      <c r="E119" s="24" t="s">
        <v>19</v>
      </c>
      <c r="F119" s="24" t="s">
        <v>335</v>
      </c>
      <c r="G119" s="24" t="s">
        <v>39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3" t="s">
        <v>89</v>
      </c>
    </row>
    <row r="120" spans="1:12" ht="15" customHeight="1" outlineLevel="1" x14ac:dyDescent="0.35">
      <c r="A120" s="56" t="s">
        <v>336</v>
      </c>
      <c r="B120" s="24" t="s">
        <v>84</v>
      </c>
      <c r="C120" s="24" t="s">
        <v>337</v>
      </c>
      <c r="D120" s="24" t="s">
        <v>316</v>
      </c>
      <c r="E120" s="24" t="s">
        <v>19</v>
      </c>
      <c r="F120" s="24" t="s">
        <v>338</v>
      </c>
      <c r="G120" s="24" t="s">
        <v>39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3" t="s">
        <v>89</v>
      </c>
    </row>
    <row r="121" spans="1:12" ht="15" customHeight="1" outlineLevel="1" x14ac:dyDescent="0.35">
      <c r="A121" s="56" t="s">
        <v>339</v>
      </c>
      <c r="B121" s="24" t="s">
        <v>84</v>
      </c>
      <c r="C121" s="24" t="s">
        <v>340</v>
      </c>
      <c r="D121" s="24" t="s">
        <v>316</v>
      </c>
      <c r="E121" s="24" t="s">
        <v>19</v>
      </c>
      <c r="F121" s="24" t="s">
        <v>317</v>
      </c>
      <c r="G121" s="24" t="s">
        <v>39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3" t="s">
        <v>89</v>
      </c>
    </row>
    <row r="122" spans="1:12" ht="15" customHeight="1" outlineLevel="1" x14ac:dyDescent="0.35">
      <c r="A122" s="56" t="s">
        <v>341</v>
      </c>
      <c r="B122" s="24" t="s">
        <v>84</v>
      </c>
      <c r="C122" s="24" t="s">
        <v>342</v>
      </c>
      <c r="D122" s="24" t="s">
        <v>316</v>
      </c>
      <c r="E122" s="24" t="s">
        <v>19</v>
      </c>
      <c r="F122" s="24" t="s">
        <v>343</v>
      </c>
      <c r="G122" s="24" t="s">
        <v>39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23" t="s">
        <v>89</v>
      </c>
    </row>
    <row r="123" spans="1:12" ht="15" customHeight="1" outlineLevel="1" x14ac:dyDescent="0.35">
      <c r="A123" s="56" t="s">
        <v>344</v>
      </c>
      <c r="B123" s="24" t="s">
        <v>84</v>
      </c>
      <c r="C123" s="24" t="s">
        <v>345</v>
      </c>
      <c r="D123" s="24" t="s">
        <v>316</v>
      </c>
      <c r="E123" s="24" t="s">
        <v>19</v>
      </c>
      <c r="F123" s="24" t="s">
        <v>346</v>
      </c>
      <c r="G123" s="24" t="s">
        <v>39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3" t="s">
        <v>89</v>
      </c>
    </row>
    <row r="124" spans="1:12" ht="15" customHeight="1" outlineLevel="1" x14ac:dyDescent="0.35">
      <c r="A124" s="56" t="s">
        <v>347</v>
      </c>
      <c r="B124" s="24" t="s">
        <v>84</v>
      </c>
      <c r="C124" s="24" t="s">
        <v>348</v>
      </c>
      <c r="D124" s="24" t="s">
        <v>316</v>
      </c>
      <c r="E124" s="24" t="s">
        <v>19</v>
      </c>
      <c r="F124" s="24" t="s">
        <v>326</v>
      </c>
      <c r="G124" s="24" t="s">
        <v>20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3" t="s">
        <v>89</v>
      </c>
    </row>
    <row r="125" spans="1:12" ht="15" customHeight="1" outlineLevel="1" x14ac:dyDescent="0.35">
      <c r="A125" s="56" t="s">
        <v>349</v>
      </c>
      <c r="B125" s="24" t="s">
        <v>84</v>
      </c>
      <c r="C125" s="24" t="s">
        <v>350</v>
      </c>
      <c r="D125" s="24" t="s">
        <v>316</v>
      </c>
      <c r="E125" s="24" t="s">
        <v>19</v>
      </c>
      <c r="F125" s="24" t="s">
        <v>351</v>
      </c>
      <c r="G125" s="24" t="s">
        <v>20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3" t="s">
        <v>89</v>
      </c>
    </row>
    <row r="126" spans="1:12" ht="15" customHeight="1" outlineLevel="1" x14ac:dyDescent="0.35">
      <c r="A126" s="56" t="s">
        <v>352</v>
      </c>
      <c r="B126" s="24" t="s">
        <v>84</v>
      </c>
      <c r="C126" s="24" t="s">
        <v>2185</v>
      </c>
      <c r="D126" s="24" t="s">
        <v>353</v>
      </c>
      <c r="E126" s="24" t="s">
        <v>23</v>
      </c>
      <c r="F126" s="24" t="s">
        <v>354</v>
      </c>
      <c r="G126" s="24" t="s">
        <v>20</v>
      </c>
      <c r="H126" s="24" t="s">
        <v>44</v>
      </c>
      <c r="I126" s="24" t="s">
        <v>89</v>
      </c>
      <c r="J126" s="24">
        <v>8</v>
      </c>
      <c r="K126" s="24" t="s">
        <v>89</v>
      </c>
      <c r="L126" s="23" t="s">
        <v>89</v>
      </c>
    </row>
    <row r="127" spans="1:12" ht="15" customHeight="1" outlineLevel="1" x14ac:dyDescent="0.35">
      <c r="A127" s="56" t="s">
        <v>355</v>
      </c>
      <c r="B127" s="24" t="s">
        <v>84</v>
      </c>
      <c r="C127" s="24" t="s">
        <v>356</v>
      </c>
      <c r="D127" s="24" t="s">
        <v>353</v>
      </c>
      <c r="E127" s="24" t="s">
        <v>19</v>
      </c>
      <c r="F127" s="24" t="s">
        <v>357</v>
      </c>
      <c r="G127" s="24" t="s">
        <v>20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3" t="s">
        <v>89</v>
      </c>
    </row>
    <row r="128" spans="1:12" ht="15" customHeight="1" outlineLevel="1" x14ac:dyDescent="0.35">
      <c r="A128" s="56" t="s">
        <v>358</v>
      </c>
      <c r="B128" s="24" t="s">
        <v>84</v>
      </c>
      <c r="C128" s="24" t="s">
        <v>359</v>
      </c>
      <c r="D128" s="24" t="s">
        <v>353</v>
      </c>
      <c r="E128" s="24" t="s">
        <v>23</v>
      </c>
      <c r="F128" s="24" t="s">
        <v>360</v>
      </c>
      <c r="G128" s="24" t="s">
        <v>20</v>
      </c>
      <c r="H128" s="24" t="s">
        <v>72</v>
      </c>
      <c r="I128" s="24" t="s">
        <v>89</v>
      </c>
      <c r="J128" s="24">
        <v>2</v>
      </c>
      <c r="K128" s="24" t="s">
        <v>89</v>
      </c>
      <c r="L128" s="23" t="s">
        <v>89</v>
      </c>
    </row>
    <row r="129" spans="1:12" ht="15" customHeight="1" outlineLevel="1" x14ac:dyDescent="0.35">
      <c r="A129" s="56" t="s">
        <v>361</v>
      </c>
      <c r="B129" s="24" t="s">
        <v>84</v>
      </c>
      <c r="C129" s="24" t="s">
        <v>362</v>
      </c>
      <c r="D129" s="24" t="s">
        <v>353</v>
      </c>
      <c r="E129" s="24" t="s">
        <v>19</v>
      </c>
      <c r="F129" s="24" t="s">
        <v>363</v>
      </c>
      <c r="G129" s="24" t="s">
        <v>20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3" t="s">
        <v>89</v>
      </c>
    </row>
    <row r="130" spans="1:12" ht="15" customHeight="1" outlineLevel="1" x14ac:dyDescent="0.35">
      <c r="A130" s="56" t="s">
        <v>364</v>
      </c>
      <c r="B130" s="24" t="s">
        <v>84</v>
      </c>
      <c r="C130" s="24" t="s">
        <v>365</v>
      </c>
      <c r="D130" s="24" t="s">
        <v>353</v>
      </c>
      <c r="E130" s="24" t="s">
        <v>19</v>
      </c>
      <c r="F130" s="24" t="s">
        <v>366</v>
      </c>
      <c r="G130" s="24" t="s">
        <v>20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3" t="s">
        <v>89</v>
      </c>
    </row>
    <row r="131" spans="1:12" ht="15" customHeight="1" outlineLevel="1" x14ac:dyDescent="0.35">
      <c r="A131" s="56" t="s">
        <v>367</v>
      </c>
      <c r="B131" s="24" t="s">
        <v>84</v>
      </c>
      <c r="C131" s="24" t="s">
        <v>368</v>
      </c>
      <c r="D131" s="24" t="s">
        <v>353</v>
      </c>
      <c r="E131" s="24" t="s">
        <v>19</v>
      </c>
      <c r="F131" s="24" t="s">
        <v>369</v>
      </c>
      <c r="G131" s="24" t="s">
        <v>20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3" t="s">
        <v>89</v>
      </c>
    </row>
    <row r="132" spans="1:12" ht="15" customHeight="1" outlineLevel="1" x14ac:dyDescent="0.35">
      <c r="A132" s="56" t="s">
        <v>370</v>
      </c>
      <c r="B132" s="24" t="s">
        <v>84</v>
      </c>
      <c r="C132" s="24" t="s">
        <v>371</v>
      </c>
      <c r="D132" s="24" t="s">
        <v>353</v>
      </c>
      <c r="E132" s="24" t="s">
        <v>19</v>
      </c>
      <c r="F132" s="24" t="s">
        <v>372</v>
      </c>
      <c r="G132" s="24" t="s">
        <v>39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3" t="s">
        <v>89</v>
      </c>
    </row>
    <row r="133" spans="1:12" ht="15" customHeight="1" outlineLevel="1" x14ac:dyDescent="0.35">
      <c r="A133" s="56" t="s">
        <v>373</v>
      </c>
      <c r="B133" s="24" t="s">
        <v>84</v>
      </c>
      <c r="C133" s="24" t="s">
        <v>374</v>
      </c>
      <c r="D133" s="24" t="s">
        <v>353</v>
      </c>
      <c r="E133" s="24" t="s">
        <v>19</v>
      </c>
      <c r="F133" s="24" t="s">
        <v>375</v>
      </c>
      <c r="G133" s="24" t="s">
        <v>39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3" t="s">
        <v>89</v>
      </c>
    </row>
    <row r="134" spans="1:12" ht="15" customHeight="1" outlineLevel="1" x14ac:dyDescent="0.35">
      <c r="A134" s="56" t="s">
        <v>376</v>
      </c>
      <c r="B134" s="24" t="s">
        <v>84</v>
      </c>
      <c r="C134" s="24" t="s">
        <v>377</v>
      </c>
      <c r="D134" s="24" t="s">
        <v>353</v>
      </c>
      <c r="E134" s="24" t="s">
        <v>19</v>
      </c>
      <c r="F134" s="24" t="s">
        <v>378</v>
      </c>
      <c r="G134" s="24" t="s">
        <v>39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3" t="s">
        <v>89</v>
      </c>
    </row>
    <row r="135" spans="1:12" ht="15" customHeight="1" outlineLevel="1" x14ac:dyDescent="0.35">
      <c r="A135" s="56" t="s">
        <v>379</v>
      </c>
      <c r="B135" s="24" t="s">
        <v>84</v>
      </c>
      <c r="C135" s="24" t="s">
        <v>380</v>
      </c>
      <c r="D135" s="24" t="s">
        <v>353</v>
      </c>
      <c r="E135" s="24" t="s">
        <v>19</v>
      </c>
      <c r="F135" s="24" t="s">
        <v>381</v>
      </c>
      <c r="G135" s="24" t="s">
        <v>39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3" t="s">
        <v>89</v>
      </c>
    </row>
    <row r="136" spans="1:12" ht="15" customHeight="1" outlineLevel="1" x14ac:dyDescent="0.35">
      <c r="A136" s="56" t="s">
        <v>382</v>
      </c>
      <c r="B136" s="24" t="s">
        <v>84</v>
      </c>
      <c r="C136" s="24" t="s">
        <v>383</v>
      </c>
      <c r="D136" s="24" t="s">
        <v>353</v>
      </c>
      <c r="E136" s="24" t="s">
        <v>19</v>
      </c>
      <c r="F136" s="48"/>
      <c r="G136" s="24" t="s">
        <v>39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3" t="s">
        <v>89</v>
      </c>
    </row>
    <row r="137" spans="1:12" ht="15" customHeight="1" outlineLevel="1" x14ac:dyDescent="0.35">
      <c r="A137" s="56" t="s">
        <v>384</v>
      </c>
      <c r="B137" s="24" t="s">
        <v>84</v>
      </c>
      <c r="C137" s="24" t="s">
        <v>385</v>
      </c>
      <c r="D137" s="24" t="s">
        <v>353</v>
      </c>
      <c r="E137" s="24" t="s">
        <v>19</v>
      </c>
      <c r="F137" s="48"/>
      <c r="G137" s="24" t="s">
        <v>39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3" t="s">
        <v>89</v>
      </c>
    </row>
    <row r="138" spans="1:12" ht="15" customHeight="1" outlineLevel="1" x14ac:dyDescent="0.35">
      <c r="A138" s="59" t="s">
        <v>89</v>
      </c>
      <c r="B138" s="39" t="s">
        <v>89</v>
      </c>
      <c r="C138" s="40" t="s">
        <v>386</v>
      </c>
      <c r="D138" s="40" t="s">
        <v>386</v>
      </c>
      <c r="E138" s="39"/>
      <c r="F138" s="39" t="s">
        <v>89</v>
      </c>
      <c r="G138" s="39" t="s">
        <v>39</v>
      </c>
      <c r="H138" s="39" t="s">
        <v>89</v>
      </c>
      <c r="I138" s="39" t="s">
        <v>89</v>
      </c>
      <c r="J138" s="40">
        <v>60</v>
      </c>
      <c r="K138" s="39" t="s">
        <v>89</v>
      </c>
      <c r="L138" s="38" t="s">
        <v>2268</v>
      </c>
    </row>
    <row r="139" spans="1:12" ht="15" customHeight="1" outlineLevel="1" x14ac:dyDescent="0.35">
      <c r="A139" s="56" t="s">
        <v>387</v>
      </c>
      <c r="B139" s="24" t="s">
        <v>84</v>
      </c>
      <c r="C139" s="24" t="s">
        <v>388</v>
      </c>
      <c r="D139" s="24" t="s">
        <v>386</v>
      </c>
      <c r="E139" s="24" t="s">
        <v>19</v>
      </c>
      <c r="F139" s="24" t="s">
        <v>389</v>
      </c>
      <c r="G139" s="24" t="s">
        <v>39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3" t="s">
        <v>89</v>
      </c>
    </row>
    <row r="140" spans="1:12" ht="15" customHeight="1" outlineLevel="1" x14ac:dyDescent="0.35">
      <c r="A140" s="56" t="s">
        <v>390</v>
      </c>
      <c r="B140" s="24" t="s">
        <v>84</v>
      </c>
      <c r="C140" s="24" t="s">
        <v>391</v>
      </c>
      <c r="D140" s="24" t="s">
        <v>386</v>
      </c>
      <c r="E140" s="24" t="s">
        <v>19</v>
      </c>
      <c r="F140" s="24" t="s">
        <v>392</v>
      </c>
      <c r="G140" s="24" t="s">
        <v>39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3" t="s">
        <v>89</v>
      </c>
    </row>
    <row r="141" spans="1:12" ht="15" customHeight="1" outlineLevel="1" x14ac:dyDescent="0.35">
      <c r="A141" s="60" t="s">
        <v>393</v>
      </c>
      <c r="B141" s="30" t="s">
        <v>84</v>
      </c>
      <c r="C141" s="30" t="s">
        <v>394</v>
      </c>
      <c r="D141" s="30" t="s">
        <v>386</v>
      </c>
      <c r="E141" s="30" t="s">
        <v>19</v>
      </c>
      <c r="F141" s="30" t="s">
        <v>395</v>
      </c>
      <c r="G141" s="30" t="s">
        <v>39</v>
      </c>
      <c r="H141" s="30" t="s">
        <v>89</v>
      </c>
      <c r="I141" s="30" t="s">
        <v>89</v>
      </c>
      <c r="J141" s="30" t="s">
        <v>89</v>
      </c>
      <c r="K141" s="30" t="s">
        <v>89</v>
      </c>
      <c r="L141" s="29" t="s">
        <v>89</v>
      </c>
    </row>
    <row r="142" spans="1:12" ht="15" customHeight="1" outlineLevel="1" x14ac:dyDescent="0.35">
      <c r="A142" s="61" t="s">
        <v>89</v>
      </c>
      <c r="B142" s="42" t="s">
        <v>89</v>
      </c>
      <c r="C142" s="42" t="s">
        <v>396</v>
      </c>
      <c r="D142" s="42" t="s">
        <v>396</v>
      </c>
      <c r="E142" s="42"/>
      <c r="F142" s="42" t="s">
        <v>89</v>
      </c>
      <c r="G142" s="42" t="s">
        <v>39</v>
      </c>
      <c r="H142" s="42" t="s">
        <v>89</v>
      </c>
      <c r="I142" s="42" t="s">
        <v>89</v>
      </c>
      <c r="J142" s="42"/>
      <c r="K142" s="42" t="s">
        <v>89</v>
      </c>
      <c r="L142" s="41" t="s">
        <v>2269</v>
      </c>
    </row>
    <row r="143" spans="1:12" ht="15" customHeight="1" outlineLevel="1" x14ac:dyDescent="0.35">
      <c r="A143" s="61" t="s">
        <v>89</v>
      </c>
      <c r="B143" s="42" t="s">
        <v>89</v>
      </c>
      <c r="C143" s="42" t="s">
        <v>397</v>
      </c>
      <c r="D143" s="42" t="s">
        <v>397</v>
      </c>
      <c r="E143" s="42"/>
      <c r="F143" s="42" t="s">
        <v>89</v>
      </c>
      <c r="G143" s="42" t="s">
        <v>39</v>
      </c>
      <c r="H143" s="42" t="s">
        <v>89</v>
      </c>
      <c r="I143" s="42" t="s">
        <v>89</v>
      </c>
      <c r="J143" s="42"/>
      <c r="K143" s="42" t="s">
        <v>89</v>
      </c>
      <c r="L143" s="41" t="s">
        <v>2270</v>
      </c>
    </row>
    <row r="144" spans="1:12" ht="15" customHeight="1" outlineLevel="1" x14ac:dyDescent="0.35">
      <c r="A144" s="61" t="s">
        <v>89</v>
      </c>
      <c r="B144" s="42" t="s">
        <v>89</v>
      </c>
      <c r="C144" s="40" t="s">
        <v>398</v>
      </c>
      <c r="D144" s="40" t="s">
        <v>398</v>
      </c>
      <c r="E144" s="42"/>
      <c r="F144" s="42" t="s">
        <v>89</v>
      </c>
      <c r="G144" s="42" t="s">
        <v>39</v>
      </c>
      <c r="H144" s="42" t="s">
        <v>89</v>
      </c>
      <c r="I144" s="42" t="s">
        <v>89</v>
      </c>
      <c r="J144" s="42"/>
      <c r="K144" s="42" t="s">
        <v>89</v>
      </c>
      <c r="L144" s="41" t="s">
        <v>2270</v>
      </c>
    </row>
    <row r="145" spans="1:12" ht="15" customHeight="1" outlineLevel="1" x14ac:dyDescent="0.35">
      <c r="A145" s="56" t="s">
        <v>399</v>
      </c>
      <c r="B145" s="24" t="s">
        <v>84</v>
      </c>
      <c r="C145" s="24" t="s">
        <v>400</v>
      </c>
      <c r="D145" s="24" t="s">
        <v>398</v>
      </c>
      <c r="E145" s="24" t="s">
        <v>23</v>
      </c>
      <c r="F145" s="24" t="s">
        <v>401</v>
      </c>
      <c r="G145" s="24" t="s">
        <v>39</v>
      </c>
      <c r="H145" s="24" t="s">
        <v>402</v>
      </c>
      <c r="I145" s="24" t="s">
        <v>293</v>
      </c>
      <c r="J145" s="24">
        <v>2</v>
      </c>
      <c r="K145" s="24" t="s">
        <v>403</v>
      </c>
      <c r="L145" s="23" t="s">
        <v>403</v>
      </c>
    </row>
    <row r="146" spans="1:12" ht="15" customHeight="1" outlineLevel="1" x14ac:dyDescent="0.35">
      <c r="A146" s="62"/>
      <c r="B146" s="39" t="s">
        <v>89</v>
      </c>
      <c r="C146" s="39" t="s">
        <v>404</v>
      </c>
      <c r="D146" s="39" t="s">
        <v>404</v>
      </c>
      <c r="E146" s="39"/>
      <c r="F146" s="39" t="s">
        <v>89</v>
      </c>
      <c r="G146" s="39" t="s">
        <v>39</v>
      </c>
      <c r="H146" s="39" t="s">
        <v>89</v>
      </c>
      <c r="I146" s="39" t="s">
        <v>89</v>
      </c>
      <c r="J146" s="39">
        <v>140</v>
      </c>
      <c r="K146" s="39" t="s">
        <v>89</v>
      </c>
      <c r="L146" s="38" t="s">
        <v>2271</v>
      </c>
    </row>
    <row r="147" spans="1:12" ht="15" customHeight="1" outlineLevel="1" x14ac:dyDescent="0.35">
      <c r="A147" s="63">
        <v>2101</v>
      </c>
      <c r="B147" s="24" t="s">
        <v>84</v>
      </c>
      <c r="C147" s="24" t="s">
        <v>405</v>
      </c>
      <c r="D147" s="24" t="s">
        <v>404</v>
      </c>
      <c r="E147" s="24" t="s">
        <v>19</v>
      </c>
      <c r="F147" s="24" t="s">
        <v>406</v>
      </c>
      <c r="G147" s="24" t="s">
        <v>39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3" t="s">
        <v>89</v>
      </c>
    </row>
    <row r="148" spans="1:12" ht="15" customHeight="1" outlineLevel="1" x14ac:dyDescent="0.35">
      <c r="A148" s="63">
        <v>2102</v>
      </c>
      <c r="B148" s="24" t="s">
        <v>84</v>
      </c>
      <c r="C148" s="24" t="s">
        <v>407</v>
      </c>
      <c r="D148" s="24" t="s">
        <v>404</v>
      </c>
      <c r="E148" s="24" t="s">
        <v>19</v>
      </c>
      <c r="F148" s="24" t="s">
        <v>408</v>
      </c>
      <c r="G148" s="24" t="s">
        <v>39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3" t="s">
        <v>89</v>
      </c>
    </row>
    <row r="149" spans="1:12" ht="15" customHeight="1" outlineLevel="1" x14ac:dyDescent="0.35">
      <c r="A149" s="63">
        <v>2103</v>
      </c>
      <c r="B149" s="24" t="s">
        <v>84</v>
      </c>
      <c r="C149" s="24" t="s">
        <v>409</v>
      </c>
      <c r="D149" s="24" t="s">
        <v>404</v>
      </c>
      <c r="E149" s="24" t="s">
        <v>19</v>
      </c>
      <c r="F149" s="24" t="s">
        <v>410</v>
      </c>
      <c r="G149" s="24" t="s">
        <v>39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3" t="s">
        <v>89</v>
      </c>
    </row>
    <row r="150" spans="1:12" ht="15" customHeight="1" outlineLevel="1" x14ac:dyDescent="0.35">
      <c r="A150" s="63">
        <v>2104</v>
      </c>
      <c r="B150" s="24" t="s">
        <v>84</v>
      </c>
      <c r="C150" s="24" t="s">
        <v>411</v>
      </c>
      <c r="D150" s="24" t="s">
        <v>404</v>
      </c>
      <c r="E150" s="24" t="s">
        <v>19</v>
      </c>
      <c r="F150" s="24" t="s">
        <v>412</v>
      </c>
      <c r="G150" s="24" t="s">
        <v>39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3" t="s">
        <v>89</v>
      </c>
    </row>
    <row r="151" spans="1:12" ht="15" customHeight="1" outlineLevel="1" x14ac:dyDescent="0.35">
      <c r="A151" s="63">
        <v>2105</v>
      </c>
      <c r="B151" s="24" t="s">
        <v>84</v>
      </c>
      <c r="C151" s="24" t="s">
        <v>413</v>
      </c>
      <c r="D151" s="24" t="s">
        <v>404</v>
      </c>
      <c r="E151" s="24" t="s">
        <v>19</v>
      </c>
      <c r="F151" s="24" t="s">
        <v>414</v>
      </c>
      <c r="G151" s="24" t="s">
        <v>39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3" t="s">
        <v>89</v>
      </c>
    </row>
    <row r="152" spans="1:12" ht="15" customHeight="1" outlineLevel="1" x14ac:dyDescent="0.35">
      <c r="A152" s="63">
        <v>2106</v>
      </c>
      <c r="B152" s="24" t="s">
        <v>84</v>
      </c>
      <c r="C152" s="24" t="s">
        <v>415</v>
      </c>
      <c r="D152" s="24" t="s">
        <v>404</v>
      </c>
      <c r="E152" s="24" t="s">
        <v>19</v>
      </c>
      <c r="F152" s="24" t="s">
        <v>416</v>
      </c>
      <c r="G152" s="24" t="s">
        <v>39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3" t="s">
        <v>89</v>
      </c>
    </row>
    <row r="153" spans="1:12" ht="15" customHeight="1" outlineLevel="1" x14ac:dyDescent="0.35">
      <c r="A153" s="63">
        <v>2107</v>
      </c>
      <c r="B153" s="24" t="s">
        <v>84</v>
      </c>
      <c r="C153" s="24" t="s">
        <v>417</v>
      </c>
      <c r="D153" s="24" t="s">
        <v>404</v>
      </c>
      <c r="E153" s="24" t="s">
        <v>19</v>
      </c>
      <c r="F153" s="24" t="s">
        <v>418</v>
      </c>
      <c r="G153" s="24" t="s">
        <v>39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3" t="s">
        <v>89</v>
      </c>
    </row>
    <row r="154" spans="1:12" ht="15" customHeight="1" outlineLevel="1" x14ac:dyDescent="0.35">
      <c r="A154" s="63">
        <v>2108</v>
      </c>
      <c r="B154" s="24" t="s">
        <v>84</v>
      </c>
      <c r="C154" s="24" t="s">
        <v>419</v>
      </c>
      <c r="D154" s="24" t="s">
        <v>404</v>
      </c>
      <c r="E154" s="24" t="s">
        <v>19</v>
      </c>
      <c r="F154" s="24" t="s">
        <v>420</v>
      </c>
      <c r="G154" s="24" t="s">
        <v>39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3" t="s">
        <v>89</v>
      </c>
    </row>
    <row r="155" spans="1:12" ht="15" customHeight="1" outlineLevel="1" x14ac:dyDescent="0.35">
      <c r="A155" s="63">
        <v>2109</v>
      </c>
      <c r="B155" s="24" t="s">
        <v>84</v>
      </c>
      <c r="C155" s="24" t="s">
        <v>421</v>
      </c>
      <c r="D155" s="24" t="s">
        <v>404</v>
      </c>
      <c r="E155" s="24" t="s">
        <v>19</v>
      </c>
      <c r="F155" s="24" t="s">
        <v>422</v>
      </c>
      <c r="G155" s="24" t="s">
        <v>39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3" t="s">
        <v>89</v>
      </c>
    </row>
    <row r="156" spans="1:12" ht="15" customHeight="1" outlineLevel="1" x14ac:dyDescent="0.35">
      <c r="A156" s="63">
        <v>2110</v>
      </c>
      <c r="B156" s="24" t="s">
        <v>84</v>
      </c>
      <c r="C156" s="24" t="s">
        <v>423</v>
      </c>
      <c r="D156" s="24" t="s">
        <v>404</v>
      </c>
      <c r="E156" s="24" t="s">
        <v>19</v>
      </c>
      <c r="F156" s="24" t="s">
        <v>424</v>
      </c>
      <c r="G156" s="24" t="s">
        <v>39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3" t="s">
        <v>89</v>
      </c>
    </row>
    <row r="157" spans="1:12" ht="15" customHeight="1" outlineLevel="1" x14ac:dyDescent="0.35">
      <c r="A157" s="63">
        <v>2111</v>
      </c>
      <c r="B157" s="24" t="s">
        <v>84</v>
      </c>
      <c r="C157" s="24" t="s">
        <v>425</v>
      </c>
      <c r="D157" s="24" t="s">
        <v>404</v>
      </c>
      <c r="E157" s="24" t="s">
        <v>19</v>
      </c>
      <c r="F157" s="24" t="s">
        <v>426</v>
      </c>
      <c r="G157" s="24" t="s">
        <v>39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3" t="s">
        <v>89</v>
      </c>
    </row>
    <row r="158" spans="1:12" ht="15" customHeight="1" outlineLevel="1" x14ac:dyDescent="0.35">
      <c r="A158" s="63">
        <v>2112</v>
      </c>
      <c r="B158" s="24" t="s">
        <v>84</v>
      </c>
      <c r="C158" s="24" t="s">
        <v>427</v>
      </c>
      <c r="D158" s="24" t="s">
        <v>404</v>
      </c>
      <c r="E158" s="24" t="s">
        <v>19</v>
      </c>
      <c r="F158" s="24" t="s">
        <v>428</v>
      </c>
      <c r="G158" s="24" t="s">
        <v>39</v>
      </c>
      <c r="H158" s="24" t="s">
        <v>89</v>
      </c>
      <c r="I158" s="24" t="s">
        <v>89</v>
      </c>
      <c r="J158" s="24" t="s">
        <v>89</v>
      </c>
      <c r="K158" s="24" t="s">
        <v>89</v>
      </c>
      <c r="L158" s="23" t="s">
        <v>89</v>
      </c>
    </row>
    <row r="159" spans="1:12" ht="15" customHeight="1" outlineLevel="1" x14ac:dyDescent="0.35">
      <c r="A159" s="63">
        <v>2113</v>
      </c>
      <c r="B159" s="24" t="s">
        <v>84</v>
      </c>
      <c r="C159" s="24" t="s">
        <v>429</v>
      </c>
      <c r="D159" s="24" t="s">
        <v>404</v>
      </c>
      <c r="E159" s="24" t="s">
        <v>19</v>
      </c>
      <c r="F159" s="24" t="s">
        <v>430</v>
      </c>
      <c r="G159" s="24" t="s">
        <v>39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3" t="s">
        <v>89</v>
      </c>
    </row>
    <row r="160" spans="1:12" ht="15" customHeight="1" outlineLevel="1" x14ac:dyDescent="0.35">
      <c r="A160" s="63">
        <v>2114</v>
      </c>
      <c r="B160" s="24" t="s">
        <v>84</v>
      </c>
      <c r="C160" s="24" t="s">
        <v>431</v>
      </c>
      <c r="D160" s="24" t="s">
        <v>404</v>
      </c>
      <c r="E160" s="24" t="s">
        <v>19</v>
      </c>
      <c r="F160" s="24" t="s">
        <v>432</v>
      </c>
      <c r="G160" s="24" t="s">
        <v>39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3" t="s">
        <v>89</v>
      </c>
    </row>
    <row r="161" spans="1:12" ht="15" customHeight="1" outlineLevel="1" x14ac:dyDescent="0.35">
      <c r="A161" s="63">
        <v>2115</v>
      </c>
      <c r="B161" s="24" t="s">
        <v>84</v>
      </c>
      <c r="C161" s="24" t="s">
        <v>433</v>
      </c>
      <c r="D161" s="24" t="s">
        <v>404</v>
      </c>
      <c r="E161" s="24" t="s">
        <v>19</v>
      </c>
      <c r="F161" s="24" t="s">
        <v>434</v>
      </c>
      <c r="G161" s="24" t="s">
        <v>39</v>
      </c>
      <c r="H161" s="24" t="s">
        <v>89</v>
      </c>
      <c r="I161" s="24" t="s">
        <v>89</v>
      </c>
      <c r="J161" s="24" t="s">
        <v>89</v>
      </c>
      <c r="K161" s="24" t="s">
        <v>89</v>
      </c>
      <c r="L161" s="23" t="s">
        <v>89</v>
      </c>
    </row>
    <row r="162" spans="1:12" ht="15" customHeight="1" outlineLevel="1" x14ac:dyDescent="0.35">
      <c r="A162" s="63">
        <v>2116</v>
      </c>
      <c r="B162" s="24" t="s">
        <v>84</v>
      </c>
      <c r="C162" s="24" t="s">
        <v>435</v>
      </c>
      <c r="D162" s="24" t="s">
        <v>404</v>
      </c>
      <c r="E162" s="24" t="s">
        <v>19</v>
      </c>
      <c r="F162" s="24" t="s">
        <v>436</v>
      </c>
      <c r="G162" s="24" t="s">
        <v>39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3" t="s">
        <v>89</v>
      </c>
    </row>
    <row r="163" spans="1:12" ht="15" customHeight="1" outlineLevel="1" x14ac:dyDescent="0.35">
      <c r="A163" s="63">
        <v>2117</v>
      </c>
      <c r="B163" s="24" t="s">
        <v>84</v>
      </c>
      <c r="C163" s="24" t="s">
        <v>437</v>
      </c>
      <c r="D163" s="24" t="s">
        <v>404</v>
      </c>
      <c r="E163" s="24" t="s">
        <v>19</v>
      </c>
      <c r="F163" s="24" t="s">
        <v>438</v>
      </c>
      <c r="G163" s="24" t="s">
        <v>39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3" t="s">
        <v>89</v>
      </c>
    </row>
    <row r="164" spans="1:12" ht="15" customHeight="1" outlineLevel="1" x14ac:dyDescent="0.35">
      <c r="A164" s="63">
        <v>2118</v>
      </c>
      <c r="B164" s="24" t="s">
        <v>84</v>
      </c>
      <c r="C164" s="24" t="s">
        <v>439</v>
      </c>
      <c r="D164" s="24" t="s">
        <v>404</v>
      </c>
      <c r="E164" s="24" t="s">
        <v>19</v>
      </c>
      <c r="F164" s="24" t="s">
        <v>440</v>
      </c>
      <c r="G164" s="24" t="s">
        <v>39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3" t="s">
        <v>89</v>
      </c>
    </row>
    <row r="165" spans="1:12" ht="15" customHeight="1" outlineLevel="1" x14ac:dyDescent="0.35">
      <c r="A165" s="63">
        <v>2119</v>
      </c>
      <c r="B165" s="24" t="s">
        <v>84</v>
      </c>
      <c r="C165" s="24" t="s">
        <v>441</v>
      </c>
      <c r="D165" s="24" t="s">
        <v>404</v>
      </c>
      <c r="E165" s="24" t="s">
        <v>19</v>
      </c>
      <c r="F165" s="24" t="s">
        <v>442</v>
      </c>
      <c r="G165" s="24" t="s">
        <v>39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3" t="s">
        <v>89</v>
      </c>
    </row>
    <row r="166" spans="1:12" ht="15" customHeight="1" outlineLevel="1" x14ac:dyDescent="0.35">
      <c r="A166" s="63">
        <v>2120</v>
      </c>
      <c r="B166" s="24" t="s">
        <v>84</v>
      </c>
      <c r="C166" s="24" t="s">
        <v>443</v>
      </c>
      <c r="D166" s="24" t="s">
        <v>404</v>
      </c>
      <c r="E166" s="24" t="s">
        <v>19</v>
      </c>
      <c r="F166" s="24" t="s">
        <v>444</v>
      </c>
      <c r="G166" s="24" t="s">
        <v>39</v>
      </c>
      <c r="H166" s="24" t="s">
        <v>89</v>
      </c>
      <c r="I166" s="24" t="s">
        <v>89</v>
      </c>
      <c r="J166" s="24" t="s">
        <v>89</v>
      </c>
      <c r="K166" s="24" t="s">
        <v>89</v>
      </c>
      <c r="L166" s="23" t="s">
        <v>89</v>
      </c>
    </row>
    <row r="167" spans="1:12" ht="15" customHeight="1" outlineLevel="1" x14ac:dyDescent="0.35">
      <c r="A167" s="63">
        <v>2121</v>
      </c>
      <c r="B167" s="24" t="s">
        <v>84</v>
      </c>
      <c r="C167" s="24" t="s">
        <v>445</v>
      </c>
      <c r="D167" s="24" t="s">
        <v>404</v>
      </c>
      <c r="E167" s="24" t="s">
        <v>19</v>
      </c>
      <c r="F167" s="24" t="s">
        <v>446</v>
      </c>
      <c r="G167" s="24" t="s">
        <v>39</v>
      </c>
      <c r="H167" s="24" t="s">
        <v>89</v>
      </c>
      <c r="I167" s="24" t="s">
        <v>89</v>
      </c>
      <c r="J167" s="24" t="s">
        <v>89</v>
      </c>
      <c r="K167" s="24" t="s">
        <v>89</v>
      </c>
      <c r="L167" s="23" t="s">
        <v>89</v>
      </c>
    </row>
    <row r="168" spans="1:12" ht="15" customHeight="1" outlineLevel="1" x14ac:dyDescent="0.35">
      <c r="A168" s="63">
        <v>2122</v>
      </c>
      <c r="B168" s="24" t="s">
        <v>84</v>
      </c>
      <c r="C168" s="24" t="s">
        <v>447</v>
      </c>
      <c r="D168" s="24" t="s">
        <v>404</v>
      </c>
      <c r="E168" s="24" t="s">
        <v>23</v>
      </c>
      <c r="F168" s="24" t="s">
        <v>448</v>
      </c>
      <c r="G168" s="24" t="s">
        <v>39</v>
      </c>
      <c r="H168" s="24" t="s">
        <v>72</v>
      </c>
      <c r="I168" s="24" t="s">
        <v>293</v>
      </c>
      <c r="J168" s="24">
        <v>4</v>
      </c>
      <c r="K168" s="24" t="s">
        <v>449</v>
      </c>
      <c r="L168" s="23" t="s">
        <v>449</v>
      </c>
    </row>
    <row r="169" spans="1:12" ht="15" customHeight="1" outlineLevel="1" x14ac:dyDescent="0.35">
      <c r="A169" s="63">
        <v>2123</v>
      </c>
      <c r="B169" s="24" t="s">
        <v>84</v>
      </c>
      <c r="C169" s="24" t="s">
        <v>450</v>
      </c>
      <c r="D169" s="24" t="s">
        <v>404</v>
      </c>
      <c r="E169" s="24" t="s">
        <v>19</v>
      </c>
      <c r="F169" s="24" t="s">
        <v>451</v>
      </c>
      <c r="G169" s="24" t="s">
        <v>39</v>
      </c>
      <c r="H169" s="24" t="s">
        <v>89</v>
      </c>
      <c r="I169" s="24" t="s">
        <v>89</v>
      </c>
      <c r="J169" s="24" t="s">
        <v>89</v>
      </c>
      <c r="K169" s="24" t="s">
        <v>89</v>
      </c>
      <c r="L169" s="23" t="s">
        <v>89</v>
      </c>
    </row>
    <row r="170" spans="1:12" ht="15" customHeight="1" outlineLevel="1" x14ac:dyDescent="0.35">
      <c r="A170" s="63">
        <v>2124</v>
      </c>
      <c r="B170" s="24" t="s">
        <v>84</v>
      </c>
      <c r="C170" s="24" t="s">
        <v>452</v>
      </c>
      <c r="D170" s="24" t="s">
        <v>404</v>
      </c>
      <c r="E170" s="24" t="s">
        <v>19</v>
      </c>
      <c r="F170" s="24" t="s">
        <v>453</v>
      </c>
      <c r="G170" s="24" t="s">
        <v>39</v>
      </c>
      <c r="H170" s="24" t="s">
        <v>89</v>
      </c>
      <c r="I170" s="24" t="s">
        <v>89</v>
      </c>
      <c r="J170" s="24" t="s">
        <v>89</v>
      </c>
      <c r="K170" s="24" t="s">
        <v>89</v>
      </c>
      <c r="L170" s="23" t="s">
        <v>89</v>
      </c>
    </row>
    <row r="171" spans="1:12" ht="15" customHeight="1" outlineLevel="1" x14ac:dyDescent="0.35">
      <c r="A171" s="63">
        <v>2125</v>
      </c>
      <c r="B171" s="24" t="s">
        <v>84</v>
      </c>
      <c r="C171" s="24" t="s">
        <v>454</v>
      </c>
      <c r="D171" s="24" t="s">
        <v>404</v>
      </c>
      <c r="E171" s="24" t="s">
        <v>19</v>
      </c>
      <c r="F171" s="24" t="s">
        <v>455</v>
      </c>
      <c r="G171" s="24" t="s">
        <v>39</v>
      </c>
      <c r="H171" s="24" t="s">
        <v>89</v>
      </c>
      <c r="I171" s="24" t="s">
        <v>89</v>
      </c>
      <c r="J171" s="24" t="s">
        <v>89</v>
      </c>
      <c r="K171" s="24" t="s">
        <v>89</v>
      </c>
      <c r="L171" s="23" t="s">
        <v>89</v>
      </c>
    </row>
    <row r="172" spans="1:12" ht="15" customHeight="1" outlineLevel="1" x14ac:dyDescent="0.35">
      <c r="A172" s="63">
        <v>2126</v>
      </c>
      <c r="B172" s="24" t="s">
        <v>84</v>
      </c>
      <c r="C172" s="24" t="s">
        <v>456</v>
      </c>
      <c r="D172" s="24" t="s">
        <v>404</v>
      </c>
      <c r="E172" s="24" t="s">
        <v>19</v>
      </c>
      <c r="F172" s="24" t="s">
        <v>457</v>
      </c>
      <c r="G172" s="24" t="s">
        <v>39</v>
      </c>
      <c r="H172" s="24" t="s">
        <v>89</v>
      </c>
      <c r="I172" s="24" t="s">
        <v>89</v>
      </c>
      <c r="J172" s="24" t="s">
        <v>89</v>
      </c>
      <c r="K172" s="24" t="s">
        <v>89</v>
      </c>
      <c r="L172" s="23" t="s">
        <v>89</v>
      </c>
    </row>
    <row r="173" spans="1:12" ht="15" customHeight="1" outlineLevel="1" x14ac:dyDescent="0.35">
      <c r="A173" s="63">
        <v>2127</v>
      </c>
      <c r="B173" s="24" t="s">
        <v>84</v>
      </c>
      <c r="C173" s="24" t="s">
        <v>458</v>
      </c>
      <c r="D173" s="24" t="s">
        <v>404</v>
      </c>
      <c r="E173" s="24" t="s">
        <v>19</v>
      </c>
      <c r="F173" s="24" t="s">
        <v>459</v>
      </c>
      <c r="G173" s="24" t="s">
        <v>39</v>
      </c>
      <c r="H173" s="24" t="s">
        <v>89</v>
      </c>
      <c r="I173" s="24" t="s">
        <v>89</v>
      </c>
      <c r="J173" s="24" t="s">
        <v>89</v>
      </c>
      <c r="K173" s="24" t="s">
        <v>89</v>
      </c>
      <c r="L173" s="23" t="s">
        <v>89</v>
      </c>
    </row>
    <row r="174" spans="1:12" ht="15" customHeight="1" outlineLevel="1" x14ac:dyDescent="0.35">
      <c r="A174" s="63">
        <v>2128</v>
      </c>
      <c r="B174" s="24" t="s">
        <v>84</v>
      </c>
      <c r="C174" s="24" t="s">
        <v>460</v>
      </c>
      <c r="D174" s="24" t="s">
        <v>404</v>
      </c>
      <c r="E174" s="24" t="s">
        <v>19</v>
      </c>
      <c r="F174" s="24" t="s">
        <v>461</v>
      </c>
      <c r="G174" s="24" t="s">
        <v>39</v>
      </c>
      <c r="H174" s="24" t="s">
        <v>89</v>
      </c>
      <c r="I174" s="24" t="s">
        <v>89</v>
      </c>
      <c r="J174" s="24" t="s">
        <v>89</v>
      </c>
      <c r="K174" s="24" t="s">
        <v>89</v>
      </c>
      <c r="L174" s="23" t="s">
        <v>89</v>
      </c>
    </row>
    <row r="175" spans="1:12" ht="15" customHeight="1" outlineLevel="1" x14ac:dyDescent="0.35">
      <c r="A175" s="63">
        <v>2129</v>
      </c>
      <c r="B175" s="24" t="s">
        <v>84</v>
      </c>
      <c r="C175" s="24" t="s">
        <v>462</v>
      </c>
      <c r="D175" s="24" t="s">
        <v>404</v>
      </c>
      <c r="E175" s="24" t="s">
        <v>19</v>
      </c>
      <c r="F175" s="24" t="s">
        <v>463</v>
      </c>
      <c r="G175" s="24" t="s">
        <v>39</v>
      </c>
      <c r="H175" s="24" t="s">
        <v>89</v>
      </c>
      <c r="I175" s="24" t="s">
        <v>89</v>
      </c>
      <c r="J175" s="24" t="s">
        <v>89</v>
      </c>
      <c r="K175" s="24" t="s">
        <v>89</v>
      </c>
      <c r="L175" s="23" t="s">
        <v>89</v>
      </c>
    </row>
    <row r="176" spans="1:12" ht="15" customHeight="1" outlineLevel="1" x14ac:dyDescent="0.35">
      <c r="A176" s="63">
        <v>2130</v>
      </c>
      <c r="B176" s="24" t="s">
        <v>84</v>
      </c>
      <c r="C176" s="24" t="s">
        <v>464</v>
      </c>
      <c r="D176" s="24" t="s">
        <v>404</v>
      </c>
      <c r="E176" s="24" t="s">
        <v>19</v>
      </c>
      <c r="F176" s="24" t="s">
        <v>465</v>
      </c>
      <c r="G176" s="24" t="s">
        <v>39</v>
      </c>
      <c r="H176" s="24" t="s">
        <v>89</v>
      </c>
      <c r="I176" s="24" t="s">
        <v>89</v>
      </c>
      <c r="J176" s="24" t="s">
        <v>89</v>
      </c>
      <c r="K176" s="24" t="s">
        <v>89</v>
      </c>
      <c r="L176" s="23" t="s">
        <v>89</v>
      </c>
    </row>
    <row r="177" spans="1:12" ht="15" customHeight="1" outlineLevel="1" x14ac:dyDescent="0.35">
      <c r="A177" s="63">
        <v>2131</v>
      </c>
      <c r="B177" s="24" t="s">
        <v>84</v>
      </c>
      <c r="C177" s="24" t="s">
        <v>466</v>
      </c>
      <c r="D177" s="24" t="s">
        <v>404</v>
      </c>
      <c r="E177" s="24" t="s">
        <v>19</v>
      </c>
      <c r="F177" s="24" t="s">
        <v>467</v>
      </c>
      <c r="G177" s="24" t="s">
        <v>20</v>
      </c>
      <c r="H177" s="24" t="s">
        <v>89</v>
      </c>
      <c r="I177" s="24" t="s">
        <v>89</v>
      </c>
      <c r="J177" s="24" t="s">
        <v>89</v>
      </c>
      <c r="K177" s="24" t="s">
        <v>89</v>
      </c>
      <c r="L177" s="23" t="s">
        <v>89</v>
      </c>
    </row>
    <row r="178" spans="1:12" ht="15" customHeight="1" outlineLevel="1" x14ac:dyDescent="0.35">
      <c r="A178" s="62"/>
      <c r="B178" s="39" t="s">
        <v>89</v>
      </c>
      <c r="C178" s="39" t="s">
        <v>468</v>
      </c>
      <c r="D178" s="39" t="s">
        <v>468</v>
      </c>
      <c r="E178" s="39"/>
      <c r="F178" s="39" t="s">
        <v>89</v>
      </c>
      <c r="G178" s="39" t="s">
        <v>39</v>
      </c>
      <c r="H178" s="39" t="s">
        <v>89</v>
      </c>
      <c r="I178" s="39" t="s">
        <v>89</v>
      </c>
      <c r="J178" s="39"/>
      <c r="K178" s="39" t="s">
        <v>89</v>
      </c>
      <c r="L178" s="38" t="s">
        <v>2272</v>
      </c>
    </row>
    <row r="179" spans="1:12" ht="15" customHeight="1" outlineLevel="1" x14ac:dyDescent="0.35">
      <c r="A179" s="63">
        <v>2133</v>
      </c>
      <c r="B179" s="24" t="s">
        <v>84</v>
      </c>
      <c r="C179" s="24" t="s">
        <v>469</v>
      </c>
      <c r="D179" s="24" t="s">
        <v>468</v>
      </c>
      <c r="E179" s="24" t="s">
        <v>19</v>
      </c>
      <c r="F179" s="24" t="s">
        <v>470</v>
      </c>
      <c r="G179" s="24" t="s">
        <v>39</v>
      </c>
      <c r="H179" s="24" t="s">
        <v>89</v>
      </c>
      <c r="I179" s="24" t="s">
        <v>89</v>
      </c>
      <c r="J179" s="24" t="s">
        <v>89</v>
      </c>
      <c r="K179" s="24" t="s">
        <v>89</v>
      </c>
      <c r="L179" s="23" t="s">
        <v>89</v>
      </c>
    </row>
    <row r="180" spans="1:12" ht="15" customHeight="1" outlineLevel="1" x14ac:dyDescent="0.35">
      <c r="A180" s="63">
        <v>2134</v>
      </c>
      <c r="B180" s="24" t="s">
        <v>84</v>
      </c>
      <c r="C180" s="24" t="s">
        <v>471</v>
      </c>
      <c r="D180" s="24" t="s">
        <v>468</v>
      </c>
      <c r="E180" s="24" t="s">
        <v>19</v>
      </c>
      <c r="F180" s="24" t="s">
        <v>472</v>
      </c>
      <c r="G180" s="24" t="s">
        <v>39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3" t="s">
        <v>89</v>
      </c>
    </row>
    <row r="181" spans="1:12" ht="15" customHeight="1" outlineLevel="1" x14ac:dyDescent="0.35">
      <c r="A181" s="63">
        <v>2135</v>
      </c>
      <c r="B181" s="24" t="s">
        <v>84</v>
      </c>
      <c r="C181" s="24" t="s">
        <v>473</v>
      </c>
      <c r="D181" s="24" t="s">
        <v>468</v>
      </c>
      <c r="E181" s="24" t="s">
        <v>19</v>
      </c>
      <c r="F181" s="24" t="s">
        <v>474</v>
      </c>
      <c r="G181" s="24" t="s">
        <v>39</v>
      </c>
      <c r="H181" s="24" t="s">
        <v>89</v>
      </c>
      <c r="I181" s="24" t="s">
        <v>89</v>
      </c>
      <c r="J181" s="24" t="s">
        <v>89</v>
      </c>
      <c r="K181" s="24" t="s">
        <v>89</v>
      </c>
      <c r="L181" s="23" t="s">
        <v>89</v>
      </c>
    </row>
    <row r="182" spans="1:12" ht="15" customHeight="1" outlineLevel="1" x14ac:dyDescent="0.35">
      <c r="A182" s="63">
        <v>2136</v>
      </c>
      <c r="B182" s="24" t="s">
        <v>84</v>
      </c>
      <c r="C182" s="24" t="s">
        <v>475</v>
      </c>
      <c r="D182" s="24" t="s">
        <v>468</v>
      </c>
      <c r="E182" s="24" t="s">
        <v>19</v>
      </c>
      <c r="F182" s="24" t="s">
        <v>476</v>
      </c>
      <c r="G182" s="24" t="s">
        <v>39</v>
      </c>
      <c r="H182" s="24" t="s">
        <v>89</v>
      </c>
      <c r="I182" s="24" t="s">
        <v>89</v>
      </c>
      <c r="J182" s="24" t="s">
        <v>89</v>
      </c>
      <c r="K182" s="24" t="s">
        <v>89</v>
      </c>
      <c r="L182" s="23" t="s">
        <v>89</v>
      </c>
    </row>
    <row r="183" spans="1:12" ht="15" customHeight="1" outlineLevel="1" x14ac:dyDescent="0.35">
      <c r="A183" s="63">
        <v>2137</v>
      </c>
      <c r="B183" s="24" t="s">
        <v>84</v>
      </c>
      <c r="C183" s="24" t="s">
        <v>477</v>
      </c>
      <c r="D183" s="24" t="s">
        <v>468</v>
      </c>
      <c r="E183" s="24" t="s">
        <v>19</v>
      </c>
      <c r="F183" s="24" t="s">
        <v>478</v>
      </c>
      <c r="G183" s="24" t="s">
        <v>39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3" t="s">
        <v>89</v>
      </c>
    </row>
    <row r="184" spans="1:12" ht="15" customHeight="1" outlineLevel="1" x14ac:dyDescent="0.35">
      <c r="A184" s="63">
        <v>2138</v>
      </c>
      <c r="B184" s="24" t="s">
        <v>84</v>
      </c>
      <c r="C184" s="24" t="s">
        <v>479</v>
      </c>
      <c r="D184" s="24" t="s">
        <v>468</v>
      </c>
      <c r="E184" s="24" t="s">
        <v>19</v>
      </c>
      <c r="F184" s="24" t="s">
        <v>480</v>
      </c>
      <c r="G184" s="24" t="s">
        <v>39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23" t="s">
        <v>89</v>
      </c>
    </row>
    <row r="185" spans="1:12" ht="15" customHeight="1" outlineLevel="1" x14ac:dyDescent="0.35">
      <c r="A185" s="63">
        <v>2139</v>
      </c>
      <c r="B185" s="24" t="s">
        <v>84</v>
      </c>
      <c r="C185" s="24" t="s">
        <v>481</v>
      </c>
      <c r="D185" s="24" t="s">
        <v>468</v>
      </c>
      <c r="E185" s="24" t="s">
        <v>19</v>
      </c>
      <c r="F185" s="24" t="s">
        <v>482</v>
      </c>
      <c r="G185" s="24" t="s">
        <v>39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3" t="s">
        <v>89</v>
      </c>
    </row>
    <row r="186" spans="1:12" ht="15" customHeight="1" outlineLevel="1" x14ac:dyDescent="0.35">
      <c r="A186" s="63">
        <v>2140</v>
      </c>
      <c r="B186" s="24" t="s">
        <v>84</v>
      </c>
      <c r="C186" s="24" t="s">
        <v>483</v>
      </c>
      <c r="D186" s="24" t="s">
        <v>468</v>
      </c>
      <c r="E186" s="24" t="s">
        <v>19</v>
      </c>
      <c r="F186" s="24" t="s">
        <v>484</v>
      </c>
      <c r="G186" s="24" t="s">
        <v>39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23" t="s">
        <v>89</v>
      </c>
    </row>
    <row r="187" spans="1:12" ht="15" customHeight="1" outlineLevel="1" x14ac:dyDescent="0.35">
      <c r="A187" s="63">
        <v>2141</v>
      </c>
      <c r="B187" s="24" t="s">
        <v>84</v>
      </c>
      <c r="C187" s="24" t="s">
        <v>485</v>
      </c>
      <c r="D187" s="24" t="s">
        <v>468</v>
      </c>
      <c r="E187" s="24" t="s">
        <v>19</v>
      </c>
      <c r="F187" s="24" t="s">
        <v>486</v>
      </c>
      <c r="G187" s="24" t="s">
        <v>39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3" t="s">
        <v>89</v>
      </c>
    </row>
    <row r="188" spans="1:12" ht="15" customHeight="1" outlineLevel="1" x14ac:dyDescent="0.35">
      <c r="A188" s="63">
        <v>2142</v>
      </c>
      <c r="B188" s="24" t="s">
        <v>84</v>
      </c>
      <c r="C188" s="24" t="s">
        <v>487</v>
      </c>
      <c r="D188" s="24" t="s">
        <v>468</v>
      </c>
      <c r="E188" s="24" t="s">
        <v>19</v>
      </c>
      <c r="F188" s="24" t="s">
        <v>488</v>
      </c>
      <c r="G188" s="24" t="s">
        <v>39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23" t="s">
        <v>89</v>
      </c>
    </row>
    <row r="189" spans="1:12" ht="15" customHeight="1" outlineLevel="1" x14ac:dyDescent="0.35">
      <c r="A189" s="63">
        <v>2143</v>
      </c>
      <c r="B189" s="24" t="s">
        <v>84</v>
      </c>
      <c r="C189" s="24" t="s">
        <v>489</v>
      </c>
      <c r="D189" s="24" t="s">
        <v>468</v>
      </c>
      <c r="E189" s="24" t="s">
        <v>19</v>
      </c>
      <c r="F189" s="24" t="s">
        <v>490</v>
      </c>
      <c r="G189" s="24" t="s">
        <v>39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3" t="s">
        <v>89</v>
      </c>
    </row>
    <row r="190" spans="1:12" ht="15" customHeight="1" outlineLevel="1" x14ac:dyDescent="0.35">
      <c r="A190" s="63">
        <v>2144</v>
      </c>
      <c r="B190" s="24" t="s">
        <v>84</v>
      </c>
      <c r="C190" s="24" t="s">
        <v>491</v>
      </c>
      <c r="D190" s="24" t="s">
        <v>468</v>
      </c>
      <c r="E190" s="24" t="s">
        <v>19</v>
      </c>
      <c r="F190" s="24" t="s">
        <v>492</v>
      </c>
      <c r="G190" s="24" t="s">
        <v>39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3" t="s">
        <v>89</v>
      </c>
    </row>
    <row r="191" spans="1:12" ht="15" customHeight="1" outlineLevel="1" x14ac:dyDescent="0.35">
      <c r="A191" s="63">
        <v>2145</v>
      </c>
      <c r="B191" s="24" t="s">
        <v>84</v>
      </c>
      <c r="C191" s="24" t="s">
        <v>493</v>
      </c>
      <c r="D191" s="24" t="s">
        <v>468</v>
      </c>
      <c r="E191" s="24" t="s">
        <v>19</v>
      </c>
      <c r="F191" s="24" t="s">
        <v>494</v>
      </c>
      <c r="G191" s="24" t="s">
        <v>39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3" t="s">
        <v>89</v>
      </c>
    </row>
    <row r="192" spans="1:12" ht="15" customHeight="1" outlineLevel="1" x14ac:dyDescent="0.35">
      <c r="A192" s="63">
        <v>2146</v>
      </c>
      <c r="B192" s="24" t="s">
        <v>84</v>
      </c>
      <c r="C192" s="24" t="s">
        <v>495</v>
      </c>
      <c r="D192" s="24" t="s">
        <v>468</v>
      </c>
      <c r="E192" s="24" t="s">
        <v>19</v>
      </c>
      <c r="F192" s="24" t="s">
        <v>496</v>
      </c>
      <c r="G192" s="24" t="s">
        <v>39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3" t="s">
        <v>89</v>
      </c>
    </row>
    <row r="193" spans="1:12" ht="15" customHeight="1" outlineLevel="1" x14ac:dyDescent="0.35">
      <c r="A193" s="63">
        <v>2147</v>
      </c>
      <c r="B193" s="24" t="s">
        <v>84</v>
      </c>
      <c r="C193" s="24" t="s">
        <v>497</v>
      </c>
      <c r="D193" s="24" t="s">
        <v>468</v>
      </c>
      <c r="E193" s="24" t="s">
        <v>19</v>
      </c>
      <c r="F193" s="24" t="s">
        <v>498</v>
      </c>
      <c r="G193" s="24" t="s">
        <v>39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3" t="s">
        <v>89</v>
      </c>
    </row>
    <row r="194" spans="1:12" ht="15" customHeight="1" outlineLevel="1" x14ac:dyDescent="0.35">
      <c r="A194" s="63">
        <v>2148</v>
      </c>
      <c r="B194" s="24" t="s">
        <v>84</v>
      </c>
      <c r="C194" s="24" t="s">
        <v>499</v>
      </c>
      <c r="D194" s="24" t="s">
        <v>468</v>
      </c>
      <c r="E194" s="24" t="s">
        <v>19</v>
      </c>
      <c r="F194" s="24" t="s">
        <v>500</v>
      </c>
      <c r="G194" s="24" t="s">
        <v>39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3" t="s">
        <v>89</v>
      </c>
    </row>
    <row r="195" spans="1:12" ht="15" customHeight="1" outlineLevel="1" x14ac:dyDescent="0.35">
      <c r="A195" s="63">
        <v>2149</v>
      </c>
      <c r="B195" s="24" t="s">
        <v>84</v>
      </c>
      <c r="C195" s="24" t="s">
        <v>501</v>
      </c>
      <c r="D195" s="24" t="s">
        <v>468</v>
      </c>
      <c r="E195" s="24" t="s">
        <v>19</v>
      </c>
      <c r="F195" s="24" t="s">
        <v>502</v>
      </c>
      <c r="G195" s="24" t="s">
        <v>39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3" t="s">
        <v>89</v>
      </c>
    </row>
    <row r="196" spans="1:12" ht="15" customHeight="1" outlineLevel="1" x14ac:dyDescent="0.35">
      <c r="A196" s="63">
        <v>2150</v>
      </c>
      <c r="B196" s="24" t="s">
        <v>84</v>
      </c>
      <c r="C196" s="24" t="s">
        <v>503</v>
      </c>
      <c r="D196" s="24" t="s">
        <v>468</v>
      </c>
      <c r="E196" s="24" t="s">
        <v>19</v>
      </c>
      <c r="F196" s="24" t="s">
        <v>504</v>
      </c>
      <c r="G196" s="24" t="s">
        <v>39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3" t="s">
        <v>89</v>
      </c>
    </row>
    <row r="197" spans="1:12" ht="15" customHeight="1" outlineLevel="1" x14ac:dyDescent="0.35">
      <c r="A197" s="63">
        <v>2151</v>
      </c>
      <c r="B197" s="24" t="s">
        <v>84</v>
      </c>
      <c r="C197" s="24" t="s">
        <v>505</v>
      </c>
      <c r="D197" s="24" t="s">
        <v>468</v>
      </c>
      <c r="E197" s="24" t="s">
        <v>19</v>
      </c>
      <c r="F197" s="24" t="s">
        <v>506</v>
      </c>
      <c r="G197" s="24" t="s">
        <v>39</v>
      </c>
      <c r="H197" s="24" t="s">
        <v>89</v>
      </c>
      <c r="I197" s="24" t="s">
        <v>89</v>
      </c>
      <c r="J197" s="24" t="s">
        <v>89</v>
      </c>
      <c r="K197" s="24" t="s">
        <v>89</v>
      </c>
      <c r="L197" s="23" t="s">
        <v>89</v>
      </c>
    </row>
    <row r="198" spans="1:12" ht="15" customHeight="1" outlineLevel="1" x14ac:dyDescent="0.35">
      <c r="A198" s="59" t="s">
        <v>89</v>
      </c>
      <c r="B198" s="39" t="s">
        <v>89</v>
      </c>
      <c r="C198" s="39" t="s">
        <v>507</v>
      </c>
      <c r="D198" s="39" t="s">
        <v>507</v>
      </c>
      <c r="E198" s="39"/>
      <c r="F198" s="39" t="s">
        <v>89</v>
      </c>
      <c r="G198" s="39" t="s">
        <v>89</v>
      </c>
      <c r="H198" s="39" t="s">
        <v>89</v>
      </c>
      <c r="I198" s="39" t="s">
        <v>89</v>
      </c>
      <c r="J198" s="39"/>
      <c r="K198" s="39" t="s">
        <v>508</v>
      </c>
      <c r="L198" s="38" t="s">
        <v>2272</v>
      </c>
    </row>
    <row r="199" spans="1:12" ht="15" customHeight="1" outlineLevel="1" x14ac:dyDescent="0.35">
      <c r="A199" s="63">
        <v>2152</v>
      </c>
      <c r="B199" s="24" t="s">
        <v>84</v>
      </c>
      <c r="C199" s="31" t="s">
        <v>509</v>
      </c>
      <c r="D199" s="24" t="s">
        <v>507</v>
      </c>
      <c r="E199" s="31" t="s">
        <v>23</v>
      </c>
      <c r="F199" s="31" t="s">
        <v>89</v>
      </c>
      <c r="G199" s="31" t="s">
        <v>20</v>
      </c>
      <c r="H199" s="24" t="s">
        <v>44</v>
      </c>
      <c r="I199" s="24" t="s">
        <v>293</v>
      </c>
      <c r="J199" s="24">
        <v>4</v>
      </c>
      <c r="K199" s="24" t="s">
        <v>294</v>
      </c>
      <c r="L199" s="23" t="s">
        <v>294</v>
      </c>
    </row>
    <row r="200" spans="1:12" ht="15" customHeight="1" outlineLevel="1" x14ac:dyDescent="0.35">
      <c r="A200" s="63">
        <v>2153</v>
      </c>
      <c r="B200" s="24" t="s">
        <v>84</v>
      </c>
      <c r="C200" s="24" t="s">
        <v>510</v>
      </c>
      <c r="D200" s="24" t="s">
        <v>507</v>
      </c>
      <c r="E200" s="24" t="s">
        <v>19</v>
      </c>
      <c r="F200" s="24" t="s">
        <v>511</v>
      </c>
      <c r="G200" s="24" t="s">
        <v>39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3" t="s">
        <v>89</v>
      </c>
    </row>
    <row r="201" spans="1:12" ht="15" customHeight="1" outlineLevel="1" x14ac:dyDescent="0.35">
      <c r="A201" s="63">
        <v>2154</v>
      </c>
      <c r="B201" s="24" t="s">
        <v>84</v>
      </c>
      <c r="C201" s="24" t="s">
        <v>512</v>
      </c>
      <c r="D201" s="24" t="s">
        <v>507</v>
      </c>
      <c r="E201" s="24" t="s">
        <v>19</v>
      </c>
      <c r="F201" s="24" t="s">
        <v>513</v>
      </c>
      <c r="G201" s="24" t="s">
        <v>39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3" t="s">
        <v>89</v>
      </c>
    </row>
    <row r="202" spans="1:12" ht="15" customHeight="1" outlineLevel="1" x14ac:dyDescent="0.35">
      <c r="A202" s="63">
        <v>2155</v>
      </c>
      <c r="B202" s="24" t="s">
        <v>84</v>
      </c>
      <c r="C202" s="24" t="s">
        <v>514</v>
      </c>
      <c r="D202" s="24" t="s">
        <v>507</v>
      </c>
      <c r="E202" s="24" t="s">
        <v>19</v>
      </c>
      <c r="F202" s="24" t="s">
        <v>515</v>
      </c>
      <c r="G202" s="24" t="s">
        <v>39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3" t="s">
        <v>89</v>
      </c>
    </row>
    <row r="203" spans="1:12" ht="15" customHeight="1" outlineLevel="1" x14ac:dyDescent="0.35">
      <c r="A203" s="63">
        <v>2156</v>
      </c>
      <c r="B203" s="24" t="s">
        <v>84</v>
      </c>
      <c r="C203" s="24" t="s">
        <v>516</v>
      </c>
      <c r="D203" s="24" t="s">
        <v>507</v>
      </c>
      <c r="E203" s="24" t="s">
        <v>19</v>
      </c>
      <c r="F203" s="24" t="s">
        <v>517</v>
      </c>
      <c r="G203" s="24" t="s">
        <v>39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3" t="s">
        <v>89</v>
      </c>
    </row>
    <row r="204" spans="1:12" ht="15" customHeight="1" outlineLevel="1" x14ac:dyDescent="0.35">
      <c r="A204" s="63">
        <v>2157</v>
      </c>
      <c r="B204" s="24" t="s">
        <v>84</v>
      </c>
      <c r="C204" s="24" t="s">
        <v>518</v>
      </c>
      <c r="D204" s="24" t="s">
        <v>507</v>
      </c>
      <c r="E204" s="24" t="s">
        <v>19</v>
      </c>
      <c r="F204" s="24" t="s">
        <v>519</v>
      </c>
      <c r="G204" s="24" t="s">
        <v>39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3" t="s">
        <v>89</v>
      </c>
    </row>
    <row r="205" spans="1:12" ht="15" customHeight="1" outlineLevel="1" x14ac:dyDescent="0.35">
      <c r="A205" s="63">
        <v>2158</v>
      </c>
      <c r="B205" s="24" t="s">
        <v>84</v>
      </c>
      <c r="C205" s="24" t="s">
        <v>520</v>
      </c>
      <c r="D205" s="24" t="s">
        <v>507</v>
      </c>
      <c r="E205" s="24" t="s">
        <v>19</v>
      </c>
      <c r="F205" s="24" t="s">
        <v>521</v>
      </c>
      <c r="G205" s="24" t="s">
        <v>39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3" t="s">
        <v>89</v>
      </c>
    </row>
    <row r="206" spans="1:12" ht="15" customHeight="1" outlineLevel="1" x14ac:dyDescent="0.35">
      <c r="A206" s="63">
        <v>2159</v>
      </c>
      <c r="B206" s="24" t="s">
        <v>84</v>
      </c>
      <c r="C206" s="24" t="s">
        <v>522</v>
      </c>
      <c r="D206" s="24" t="s">
        <v>507</v>
      </c>
      <c r="E206" s="24" t="s">
        <v>19</v>
      </c>
      <c r="F206" s="24" t="s">
        <v>523</v>
      </c>
      <c r="G206" s="24" t="s">
        <v>39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3" t="s">
        <v>89</v>
      </c>
    </row>
    <row r="207" spans="1:12" ht="15" customHeight="1" outlineLevel="1" x14ac:dyDescent="0.35">
      <c r="A207" s="63">
        <v>2160</v>
      </c>
      <c r="B207" s="24" t="s">
        <v>84</v>
      </c>
      <c r="C207" s="24" t="s">
        <v>524</v>
      </c>
      <c r="D207" s="24" t="s">
        <v>507</v>
      </c>
      <c r="E207" s="24" t="s">
        <v>19</v>
      </c>
      <c r="F207" s="24" t="s">
        <v>525</v>
      </c>
      <c r="G207" s="24" t="s">
        <v>39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3" t="s">
        <v>89</v>
      </c>
    </row>
    <row r="208" spans="1:12" ht="15" customHeight="1" outlineLevel="1" x14ac:dyDescent="0.35">
      <c r="A208" s="63">
        <v>2161</v>
      </c>
      <c r="B208" s="24" t="s">
        <v>84</v>
      </c>
      <c r="C208" s="24" t="s">
        <v>526</v>
      </c>
      <c r="D208" s="24" t="s">
        <v>507</v>
      </c>
      <c r="E208" s="24" t="s">
        <v>19</v>
      </c>
      <c r="F208" s="24" t="s">
        <v>527</v>
      </c>
      <c r="G208" s="24" t="s">
        <v>39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3" t="s">
        <v>89</v>
      </c>
    </row>
    <row r="209" spans="1:12" ht="15" customHeight="1" outlineLevel="1" x14ac:dyDescent="0.35">
      <c r="A209" s="63">
        <v>2162</v>
      </c>
      <c r="B209" s="24" t="s">
        <v>84</v>
      </c>
      <c r="C209" s="24" t="s">
        <v>528</v>
      </c>
      <c r="D209" s="24" t="s">
        <v>507</v>
      </c>
      <c r="E209" s="24" t="s">
        <v>19</v>
      </c>
      <c r="F209" s="24" t="s">
        <v>529</v>
      </c>
      <c r="G209" s="24" t="s">
        <v>39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3" t="s">
        <v>89</v>
      </c>
    </row>
    <row r="210" spans="1:12" ht="15" customHeight="1" outlineLevel="1" x14ac:dyDescent="0.35">
      <c r="A210" s="63">
        <v>2163</v>
      </c>
      <c r="B210" s="24" t="s">
        <v>84</v>
      </c>
      <c r="C210" s="24" t="s">
        <v>530</v>
      </c>
      <c r="D210" s="24" t="s">
        <v>507</v>
      </c>
      <c r="E210" s="24" t="s">
        <v>19</v>
      </c>
      <c r="F210" s="24" t="s">
        <v>531</v>
      </c>
      <c r="G210" s="24" t="s">
        <v>39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3" t="s">
        <v>89</v>
      </c>
    </row>
    <row r="211" spans="1:12" ht="15" customHeight="1" outlineLevel="1" x14ac:dyDescent="0.35">
      <c r="A211" s="63">
        <v>2164</v>
      </c>
      <c r="B211" s="24" t="s">
        <v>84</v>
      </c>
      <c r="C211" s="24" t="s">
        <v>532</v>
      </c>
      <c r="D211" s="24" t="s">
        <v>507</v>
      </c>
      <c r="E211" s="24" t="s">
        <v>19</v>
      </c>
      <c r="F211" s="24" t="s">
        <v>533</v>
      </c>
      <c r="G211" s="24" t="s">
        <v>39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3" t="s">
        <v>89</v>
      </c>
    </row>
    <row r="212" spans="1:12" ht="15" customHeight="1" outlineLevel="1" x14ac:dyDescent="0.35">
      <c r="A212" s="63">
        <v>2165</v>
      </c>
      <c r="B212" s="24" t="s">
        <v>84</v>
      </c>
      <c r="C212" s="24" t="s">
        <v>534</v>
      </c>
      <c r="D212" s="24" t="s">
        <v>507</v>
      </c>
      <c r="E212" s="24" t="s">
        <v>19</v>
      </c>
      <c r="F212" s="24" t="s">
        <v>535</v>
      </c>
      <c r="G212" s="24" t="s">
        <v>39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3" t="s">
        <v>89</v>
      </c>
    </row>
    <row r="213" spans="1:12" ht="15" customHeight="1" outlineLevel="1" x14ac:dyDescent="0.35">
      <c r="A213" s="63">
        <v>2166</v>
      </c>
      <c r="B213" s="24" t="s">
        <v>84</v>
      </c>
      <c r="C213" s="24" t="s">
        <v>536</v>
      </c>
      <c r="D213" s="24" t="s">
        <v>507</v>
      </c>
      <c r="E213" s="24" t="s">
        <v>19</v>
      </c>
      <c r="F213" s="24" t="s">
        <v>537</v>
      </c>
      <c r="G213" s="24" t="s">
        <v>39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3" t="s">
        <v>89</v>
      </c>
    </row>
    <row r="214" spans="1:12" ht="15" customHeight="1" outlineLevel="1" x14ac:dyDescent="0.35">
      <c r="A214" s="63">
        <v>2167</v>
      </c>
      <c r="B214" s="24" t="s">
        <v>84</v>
      </c>
      <c r="C214" s="24" t="s">
        <v>538</v>
      </c>
      <c r="D214" s="24" t="s">
        <v>507</v>
      </c>
      <c r="E214" s="24" t="s">
        <v>19</v>
      </c>
      <c r="F214" s="24" t="s">
        <v>539</v>
      </c>
      <c r="G214" s="24" t="s">
        <v>39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3" t="s">
        <v>89</v>
      </c>
    </row>
    <row r="215" spans="1:12" ht="15" customHeight="1" outlineLevel="1" x14ac:dyDescent="0.35">
      <c r="A215" s="63">
        <v>2168</v>
      </c>
      <c r="B215" s="24" t="s">
        <v>84</v>
      </c>
      <c r="C215" s="24" t="s">
        <v>540</v>
      </c>
      <c r="D215" s="24" t="s">
        <v>507</v>
      </c>
      <c r="E215" s="24" t="s">
        <v>19</v>
      </c>
      <c r="F215" s="24" t="s">
        <v>541</v>
      </c>
      <c r="G215" s="24" t="s">
        <v>39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3" t="s">
        <v>89</v>
      </c>
    </row>
    <row r="216" spans="1:12" ht="15" customHeight="1" outlineLevel="1" x14ac:dyDescent="0.35">
      <c r="A216" s="63">
        <v>2169</v>
      </c>
      <c r="B216" s="24" t="s">
        <v>84</v>
      </c>
      <c r="C216" s="24" t="s">
        <v>542</v>
      </c>
      <c r="D216" s="24" t="s">
        <v>507</v>
      </c>
      <c r="E216" s="24" t="s">
        <v>19</v>
      </c>
      <c r="F216" s="24" t="s">
        <v>543</v>
      </c>
      <c r="G216" s="24" t="s">
        <v>39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3" t="s">
        <v>89</v>
      </c>
    </row>
    <row r="217" spans="1:12" ht="15" customHeight="1" outlineLevel="1" x14ac:dyDescent="0.35">
      <c r="A217" s="63">
        <v>2170</v>
      </c>
      <c r="B217" s="24" t="s">
        <v>84</v>
      </c>
      <c r="C217" s="24" t="s">
        <v>544</v>
      </c>
      <c r="D217" s="24" t="s">
        <v>507</v>
      </c>
      <c r="E217" s="24" t="s">
        <v>19</v>
      </c>
      <c r="F217" s="24" t="s">
        <v>545</v>
      </c>
      <c r="G217" s="24" t="s">
        <v>39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3" t="s">
        <v>89</v>
      </c>
    </row>
    <row r="218" spans="1:12" ht="15" customHeight="1" outlineLevel="1" x14ac:dyDescent="0.35">
      <c r="A218" s="63">
        <v>2171</v>
      </c>
      <c r="B218" s="24" t="s">
        <v>84</v>
      </c>
      <c r="C218" s="24" t="s">
        <v>546</v>
      </c>
      <c r="D218" s="24" t="s">
        <v>507</v>
      </c>
      <c r="E218" s="24" t="s">
        <v>19</v>
      </c>
      <c r="F218" s="24" t="s">
        <v>547</v>
      </c>
      <c r="G218" s="24" t="s">
        <v>39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3" t="s">
        <v>89</v>
      </c>
    </row>
    <row r="219" spans="1:12" ht="15" customHeight="1" outlineLevel="1" x14ac:dyDescent="0.35">
      <c r="A219" s="63">
        <v>2172</v>
      </c>
      <c r="B219" s="24" t="s">
        <v>84</v>
      </c>
      <c r="C219" s="24" t="s">
        <v>548</v>
      </c>
      <c r="D219" s="24" t="s">
        <v>507</v>
      </c>
      <c r="E219" s="24" t="s">
        <v>19</v>
      </c>
      <c r="F219" s="24" t="s">
        <v>549</v>
      </c>
      <c r="G219" s="24" t="s">
        <v>39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3" t="s">
        <v>89</v>
      </c>
    </row>
    <row r="220" spans="1:12" ht="15" customHeight="1" outlineLevel="1" x14ac:dyDescent="0.35">
      <c r="A220" s="63">
        <v>2173</v>
      </c>
      <c r="B220" s="24" t="s">
        <v>84</v>
      </c>
      <c r="C220" s="24" t="s">
        <v>550</v>
      </c>
      <c r="D220" s="24" t="s">
        <v>507</v>
      </c>
      <c r="E220" s="24" t="s">
        <v>19</v>
      </c>
      <c r="F220" s="24" t="s">
        <v>551</v>
      </c>
      <c r="G220" s="24" t="s">
        <v>39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3" t="s">
        <v>89</v>
      </c>
    </row>
    <row r="221" spans="1:12" ht="15" customHeight="1" outlineLevel="1" x14ac:dyDescent="0.35">
      <c r="A221" s="63">
        <v>2174</v>
      </c>
      <c r="B221" s="24" t="s">
        <v>84</v>
      </c>
      <c r="C221" s="24" t="s">
        <v>552</v>
      </c>
      <c r="D221" s="24" t="s">
        <v>507</v>
      </c>
      <c r="E221" s="24" t="s">
        <v>19</v>
      </c>
      <c r="F221" s="24" t="s">
        <v>553</v>
      </c>
      <c r="G221" s="24" t="s">
        <v>39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3" t="s">
        <v>89</v>
      </c>
    </row>
    <row r="222" spans="1:12" ht="15" customHeight="1" outlineLevel="1" x14ac:dyDescent="0.35">
      <c r="A222" s="63">
        <v>2175</v>
      </c>
      <c r="B222" s="24" t="s">
        <v>84</v>
      </c>
      <c r="C222" s="24" t="s">
        <v>554</v>
      </c>
      <c r="D222" s="24" t="s">
        <v>507</v>
      </c>
      <c r="E222" s="24" t="s">
        <v>19</v>
      </c>
      <c r="F222" s="24" t="s">
        <v>555</v>
      </c>
      <c r="G222" s="24" t="s">
        <v>39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3" t="s">
        <v>89</v>
      </c>
    </row>
    <row r="223" spans="1:12" ht="15" customHeight="1" outlineLevel="1" x14ac:dyDescent="0.35">
      <c r="A223" s="63">
        <v>2176</v>
      </c>
      <c r="B223" s="24" t="s">
        <v>84</v>
      </c>
      <c r="C223" s="24" t="s">
        <v>556</v>
      </c>
      <c r="D223" s="24" t="s">
        <v>507</v>
      </c>
      <c r="E223" s="24" t="s">
        <v>19</v>
      </c>
      <c r="F223" s="24" t="s">
        <v>557</v>
      </c>
      <c r="G223" s="24" t="s">
        <v>39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3" t="s">
        <v>89</v>
      </c>
    </row>
    <row r="224" spans="1:12" ht="15" customHeight="1" outlineLevel="1" x14ac:dyDescent="0.35">
      <c r="A224" s="59" t="s">
        <v>89</v>
      </c>
      <c r="B224" s="39" t="s">
        <v>89</v>
      </c>
      <c r="C224" s="40" t="s">
        <v>558</v>
      </c>
      <c r="D224" s="40" t="s">
        <v>558</v>
      </c>
      <c r="E224" s="39"/>
      <c r="F224" s="39" t="s">
        <v>89</v>
      </c>
      <c r="G224" s="39" t="s">
        <v>39</v>
      </c>
      <c r="H224" s="39" t="s">
        <v>89</v>
      </c>
      <c r="I224" s="39" t="s">
        <v>89</v>
      </c>
      <c r="J224" s="40"/>
      <c r="K224" s="39" t="s">
        <v>89</v>
      </c>
      <c r="L224" s="38" t="s">
        <v>2269</v>
      </c>
    </row>
    <row r="225" spans="1:12" ht="15" customHeight="1" outlineLevel="1" x14ac:dyDescent="0.35">
      <c r="A225" s="63">
        <v>2177</v>
      </c>
      <c r="B225" s="24" t="s">
        <v>84</v>
      </c>
      <c r="C225" s="24" t="s">
        <v>559</v>
      </c>
      <c r="D225" s="24" t="s">
        <v>560</v>
      </c>
      <c r="E225" s="24" t="s">
        <v>23</v>
      </c>
      <c r="F225" s="24" t="s">
        <v>561</v>
      </c>
      <c r="G225" s="24" t="s">
        <v>20</v>
      </c>
      <c r="H225" s="24" t="s">
        <v>44</v>
      </c>
      <c r="I225" s="24" t="s">
        <v>562</v>
      </c>
      <c r="J225" s="24">
        <v>4</v>
      </c>
      <c r="K225" s="24" t="s">
        <v>89</v>
      </c>
      <c r="L225" s="23" t="s">
        <v>89</v>
      </c>
    </row>
    <row r="226" spans="1:12" ht="15" customHeight="1" outlineLevel="1" x14ac:dyDescent="0.35">
      <c r="A226" s="63">
        <v>2178</v>
      </c>
      <c r="B226" s="24" t="s">
        <v>84</v>
      </c>
      <c r="C226" s="24" t="s">
        <v>563</v>
      </c>
      <c r="D226" s="24" t="s">
        <v>560</v>
      </c>
      <c r="E226" s="24" t="s">
        <v>23</v>
      </c>
      <c r="F226" s="24" t="s">
        <v>564</v>
      </c>
      <c r="G226" s="24" t="s">
        <v>20</v>
      </c>
      <c r="H226" s="24" t="s">
        <v>44</v>
      </c>
      <c r="I226" s="24" t="s">
        <v>562</v>
      </c>
      <c r="J226" s="24">
        <v>4</v>
      </c>
      <c r="K226" s="24" t="s">
        <v>89</v>
      </c>
      <c r="L226" s="23" t="s">
        <v>89</v>
      </c>
    </row>
    <row r="227" spans="1:12" ht="15" customHeight="1" outlineLevel="1" x14ac:dyDescent="0.35">
      <c r="A227" s="63">
        <v>2179</v>
      </c>
      <c r="B227" s="24" t="s">
        <v>84</v>
      </c>
      <c r="C227" s="24" t="s">
        <v>565</v>
      </c>
      <c r="D227" s="24" t="s">
        <v>560</v>
      </c>
      <c r="E227" s="24" t="s">
        <v>19</v>
      </c>
      <c r="F227" s="24" t="s">
        <v>566</v>
      </c>
      <c r="G227" s="24" t="s">
        <v>39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3" t="s">
        <v>89</v>
      </c>
    </row>
    <row r="228" spans="1:12" ht="15" customHeight="1" outlineLevel="1" x14ac:dyDescent="0.35">
      <c r="A228" s="63">
        <v>2180</v>
      </c>
      <c r="B228" s="24" t="s">
        <v>84</v>
      </c>
      <c r="C228" s="24" t="s">
        <v>567</v>
      </c>
      <c r="D228" s="24" t="s">
        <v>560</v>
      </c>
      <c r="E228" s="24" t="s">
        <v>19</v>
      </c>
      <c r="F228" s="24" t="s">
        <v>568</v>
      </c>
      <c r="G228" s="24" t="s">
        <v>39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3" t="s">
        <v>89</v>
      </c>
    </row>
    <row r="229" spans="1:12" ht="15" customHeight="1" outlineLevel="1" x14ac:dyDescent="0.35">
      <c r="A229" s="64">
        <v>2181</v>
      </c>
      <c r="B229" s="30" t="s">
        <v>84</v>
      </c>
      <c r="C229" s="30" t="s">
        <v>569</v>
      </c>
      <c r="D229" s="30" t="s">
        <v>560</v>
      </c>
      <c r="E229" s="30" t="s">
        <v>19</v>
      </c>
      <c r="F229" s="30" t="s">
        <v>570</v>
      </c>
      <c r="G229" s="30" t="s">
        <v>39</v>
      </c>
      <c r="H229" s="30" t="s">
        <v>89</v>
      </c>
      <c r="I229" s="30" t="s">
        <v>89</v>
      </c>
      <c r="J229" s="30" t="s">
        <v>89</v>
      </c>
      <c r="K229" s="30" t="s">
        <v>89</v>
      </c>
      <c r="L229" s="29" t="s">
        <v>89</v>
      </c>
    </row>
    <row r="230" spans="1:12" ht="15" customHeight="1" outlineLevel="1" x14ac:dyDescent="0.35">
      <c r="A230" s="64">
        <v>2182</v>
      </c>
      <c r="B230" s="30" t="s">
        <v>84</v>
      </c>
      <c r="C230" s="30" t="s">
        <v>571</v>
      </c>
      <c r="D230" s="30" t="s">
        <v>560</v>
      </c>
      <c r="E230" s="30" t="s">
        <v>19</v>
      </c>
      <c r="F230" s="30" t="s">
        <v>572</v>
      </c>
      <c r="G230" s="30" t="s">
        <v>39</v>
      </c>
      <c r="H230" s="30" t="s">
        <v>89</v>
      </c>
      <c r="I230" s="30" t="s">
        <v>89</v>
      </c>
      <c r="J230" s="30" t="s">
        <v>89</v>
      </c>
      <c r="K230" s="30" t="s">
        <v>89</v>
      </c>
      <c r="L230" s="29" t="s">
        <v>89</v>
      </c>
    </row>
    <row r="231" spans="1:12" ht="15" customHeight="1" outlineLevel="1" x14ac:dyDescent="0.35">
      <c r="A231" s="64">
        <v>2183</v>
      </c>
      <c r="B231" s="30" t="s">
        <v>84</v>
      </c>
      <c r="C231" s="30" t="s">
        <v>573</v>
      </c>
      <c r="D231" s="30" t="s">
        <v>560</v>
      </c>
      <c r="E231" s="30" t="s">
        <v>19</v>
      </c>
      <c r="F231" s="30" t="s">
        <v>574</v>
      </c>
      <c r="G231" s="30" t="s">
        <v>39</v>
      </c>
      <c r="H231" s="30" t="s">
        <v>89</v>
      </c>
      <c r="I231" s="30" t="s">
        <v>89</v>
      </c>
      <c r="J231" s="30" t="s">
        <v>89</v>
      </c>
      <c r="K231" s="30" t="s">
        <v>89</v>
      </c>
      <c r="L231" s="29" t="s">
        <v>89</v>
      </c>
    </row>
    <row r="232" spans="1:12" ht="15" customHeight="1" outlineLevel="1" x14ac:dyDescent="0.35">
      <c r="A232" s="64">
        <v>2184</v>
      </c>
      <c r="B232" s="30" t="s">
        <v>84</v>
      </c>
      <c r="C232" s="30" t="s">
        <v>575</v>
      </c>
      <c r="D232" s="30" t="s">
        <v>560</v>
      </c>
      <c r="E232" s="30" t="s">
        <v>19</v>
      </c>
      <c r="F232" s="30" t="s">
        <v>576</v>
      </c>
      <c r="G232" s="30" t="s">
        <v>39</v>
      </c>
      <c r="H232" s="30" t="s">
        <v>89</v>
      </c>
      <c r="I232" s="30" t="s">
        <v>89</v>
      </c>
      <c r="J232" s="30" t="s">
        <v>89</v>
      </c>
      <c r="K232" s="30" t="s">
        <v>89</v>
      </c>
      <c r="L232" s="29" t="s">
        <v>89</v>
      </c>
    </row>
    <row r="233" spans="1:12" ht="15" customHeight="1" outlineLevel="1" x14ac:dyDescent="0.35">
      <c r="A233" s="64">
        <v>2185</v>
      </c>
      <c r="B233" s="30" t="s">
        <v>84</v>
      </c>
      <c r="C233" s="30" t="s">
        <v>577</v>
      </c>
      <c r="D233" s="30" t="s">
        <v>560</v>
      </c>
      <c r="E233" s="30" t="s">
        <v>19</v>
      </c>
      <c r="F233" s="30" t="s">
        <v>578</v>
      </c>
      <c r="G233" s="30" t="s">
        <v>39</v>
      </c>
      <c r="H233" s="30" t="s">
        <v>89</v>
      </c>
      <c r="I233" s="30" t="s">
        <v>89</v>
      </c>
      <c r="J233" s="30" t="s">
        <v>89</v>
      </c>
      <c r="K233" s="30" t="s">
        <v>89</v>
      </c>
      <c r="L233" s="29" t="s">
        <v>89</v>
      </c>
    </row>
    <row r="234" spans="1:12" ht="15" customHeight="1" outlineLevel="1" x14ac:dyDescent="0.35">
      <c r="A234" s="64">
        <v>2186</v>
      </c>
      <c r="B234" s="30" t="s">
        <v>84</v>
      </c>
      <c r="C234" s="30" t="s">
        <v>579</v>
      </c>
      <c r="D234" s="30" t="s">
        <v>560</v>
      </c>
      <c r="E234" s="30" t="s">
        <v>19</v>
      </c>
      <c r="F234" s="30" t="s">
        <v>580</v>
      </c>
      <c r="G234" s="30" t="s">
        <v>39</v>
      </c>
      <c r="H234" s="30" t="s">
        <v>89</v>
      </c>
      <c r="I234" s="30" t="s">
        <v>89</v>
      </c>
      <c r="J234" s="30" t="s">
        <v>89</v>
      </c>
      <c r="K234" s="30" t="s">
        <v>89</v>
      </c>
      <c r="L234" s="29" t="s">
        <v>89</v>
      </c>
    </row>
    <row r="235" spans="1:12" ht="15" customHeight="1" outlineLevel="1" x14ac:dyDescent="0.35">
      <c r="A235" s="64">
        <v>2187</v>
      </c>
      <c r="B235" s="30" t="s">
        <v>84</v>
      </c>
      <c r="C235" s="30" t="s">
        <v>581</v>
      </c>
      <c r="D235" s="30" t="s">
        <v>560</v>
      </c>
      <c r="E235" s="30" t="s">
        <v>19</v>
      </c>
      <c r="F235" s="30" t="s">
        <v>582</v>
      </c>
      <c r="G235" s="30" t="s">
        <v>39</v>
      </c>
      <c r="H235" s="30" t="s">
        <v>89</v>
      </c>
      <c r="I235" s="30" t="s">
        <v>89</v>
      </c>
      <c r="J235" s="30" t="s">
        <v>89</v>
      </c>
      <c r="K235" s="30" t="s">
        <v>89</v>
      </c>
      <c r="L235" s="29" t="s">
        <v>89</v>
      </c>
    </row>
    <row r="236" spans="1:12" ht="15" customHeight="1" outlineLevel="1" x14ac:dyDescent="0.35">
      <c r="A236" s="64">
        <v>2188</v>
      </c>
      <c r="B236" s="30" t="s">
        <v>84</v>
      </c>
      <c r="C236" s="30" t="s">
        <v>583</v>
      </c>
      <c r="D236" s="30" t="s">
        <v>560</v>
      </c>
      <c r="E236" s="30" t="s">
        <v>19</v>
      </c>
      <c r="F236" s="30" t="s">
        <v>584</v>
      </c>
      <c r="G236" s="30" t="s">
        <v>39</v>
      </c>
      <c r="H236" s="30" t="s">
        <v>89</v>
      </c>
      <c r="I236" s="30" t="s">
        <v>89</v>
      </c>
      <c r="J236" s="30" t="s">
        <v>89</v>
      </c>
      <c r="K236" s="30" t="s">
        <v>89</v>
      </c>
      <c r="L236" s="29" t="s">
        <v>89</v>
      </c>
    </row>
    <row r="237" spans="1:12" ht="15" customHeight="1" outlineLevel="1" x14ac:dyDescent="0.35">
      <c r="A237" s="64">
        <v>2189</v>
      </c>
      <c r="B237" s="30" t="s">
        <v>84</v>
      </c>
      <c r="C237" s="30" t="s">
        <v>585</v>
      </c>
      <c r="D237" s="30" t="s">
        <v>560</v>
      </c>
      <c r="E237" s="30" t="s">
        <v>19</v>
      </c>
      <c r="F237" s="30" t="s">
        <v>586</v>
      </c>
      <c r="G237" s="30" t="s">
        <v>39</v>
      </c>
      <c r="H237" s="30" t="s">
        <v>89</v>
      </c>
      <c r="I237" s="30" t="s">
        <v>89</v>
      </c>
      <c r="J237" s="30" t="s">
        <v>89</v>
      </c>
      <c r="K237" s="30" t="s">
        <v>89</v>
      </c>
      <c r="L237" s="29" t="s">
        <v>89</v>
      </c>
    </row>
    <row r="238" spans="1:12" ht="15" customHeight="1" outlineLevel="1" x14ac:dyDescent="0.35">
      <c r="A238" s="64">
        <v>2190</v>
      </c>
      <c r="B238" s="30" t="s">
        <v>84</v>
      </c>
      <c r="C238" s="30" t="s">
        <v>587</v>
      </c>
      <c r="D238" s="30" t="s">
        <v>560</v>
      </c>
      <c r="E238" s="30" t="s">
        <v>19</v>
      </c>
      <c r="F238" s="30" t="s">
        <v>588</v>
      </c>
      <c r="G238" s="30" t="s">
        <v>39</v>
      </c>
      <c r="H238" s="30" t="s">
        <v>89</v>
      </c>
      <c r="I238" s="30" t="s">
        <v>89</v>
      </c>
      <c r="J238" s="30" t="s">
        <v>89</v>
      </c>
      <c r="K238" s="30" t="s">
        <v>89</v>
      </c>
      <c r="L238" s="29" t="s">
        <v>89</v>
      </c>
    </row>
    <row r="239" spans="1:12" ht="15" customHeight="1" outlineLevel="1" x14ac:dyDescent="0.35">
      <c r="A239" s="64">
        <v>2191</v>
      </c>
      <c r="B239" s="30" t="s">
        <v>84</v>
      </c>
      <c r="C239" s="30" t="s">
        <v>589</v>
      </c>
      <c r="D239" s="30" t="s">
        <v>560</v>
      </c>
      <c r="E239" s="30" t="s">
        <v>19</v>
      </c>
      <c r="F239" s="30" t="s">
        <v>590</v>
      </c>
      <c r="G239" s="30" t="s">
        <v>39</v>
      </c>
      <c r="H239" s="30" t="s">
        <v>89</v>
      </c>
      <c r="I239" s="30" t="s">
        <v>89</v>
      </c>
      <c r="J239" s="30" t="s">
        <v>89</v>
      </c>
      <c r="K239" s="30" t="s">
        <v>89</v>
      </c>
      <c r="L239" s="29" t="s">
        <v>89</v>
      </c>
    </row>
    <row r="240" spans="1:12" ht="15" customHeight="1" outlineLevel="1" x14ac:dyDescent="0.35">
      <c r="A240" s="64">
        <v>2192</v>
      </c>
      <c r="B240" s="30" t="s">
        <v>84</v>
      </c>
      <c r="C240" s="30" t="s">
        <v>591</v>
      </c>
      <c r="D240" s="30" t="s">
        <v>560</v>
      </c>
      <c r="E240" s="30" t="s">
        <v>19</v>
      </c>
      <c r="F240" s="30" t="s">
        <v>592</v>
      </c>
      <c r="G240" s="30" t="s">
        <v>39</v>
      </c>
      <c r="H240" s="30" t="s">
        <v>89</v>
      </c>
      <c r="I240" s="30" t="s">
        <v>89</v>
      </c>
      <c r="J240" s="30" t="s">
        <v>89</v>
      </c>
      <c r="K240" s="30" t="s">
        <v>89</v>
      </c>
      <c r="L240" s="29" t="s">
        <v>89</v>
      </c>
    </row>
    <row r="241" spans="1:12" ht="15" customHeight="1" outlineLevel="1" x14ac:dyDescent="0.35">
      <c r="A241" s="64">
        <v>2193</v>
      </c>
      <c r="B241" s="30" t="s">
        <v>84</v>
      </c>
      <c r="C241" s="30" t="s">
        <v>593</v>
      </c>
      <c r="D241" s="30" t="s">
        <v>560</v>
      </c>
      <c r="E241" s="30" t="s">
        <v>19</v>
      </c>
      <c r="F241" s="30" t="s">
        <v>594</v>
      </c>
      <c r="G241" s="30" t="s">
        <v>39</v>
      </c>
      <c r="H241" s="30" t="s">
        <v>89</v>
      </c>
      <c r="I241" s="30" t="s">
        <v>89</v>
      </c>
      <c r="J241" s="30" t="s">
        <v>89</v>
      </c>
      <c r="K241" s="30" t="s">
        <v>89</v>
      </c>
      <c r="L241" s="29" t="s">
        <v>89</v>
      </c>
    </row>
    <row r="242" spans="1:12" ht="15" customHeight="1" outlineLevel="1" x14ac:dyDescent="0.35">
      <c r="A242" s="64">
        <v>2194</v>
      </c>
      <c r="B242" s="30" t="s">
        <v>84</v>
      </c>
      <c r="C242" s="30" t="s">
        <v>595</v>
      </c>
      <c r="D242" s="30" t="s">
        <v>560</v>
      </c>
      <c r="E242" s="30" t="s">
        <v>19</v>
      </c>
      <c r="F242" s="30" t="s">
        <v>596</v>
      </c>
      <c r="G242" s="30" t="s">
        <v>39</v>
      </c>
      <c r="H242" s="30" t="s">
        <v>89</v>
      </c>
      <c r="I242" s="30" t="s">
        <v>89</v>
      </c>
      <c r="J242" s="30" t="s">
        <v>89</v>
      </c>
      <c r="K242" s="30" t="s">
        <v>89</v>
      </c>
      <c r="L242" s="29" t="s">
        <v>89</v>
      </c>
    </row>
    <row r="243" spans="1:12" ht="15" customHeight="1" outlineLevel="1" x14ac:dyDescent="0.35">
      <c r="A243" s="64">
        <v>2195</v>
      </c>
      <c r="B243" s="30" t="s">
        <v>84</v>
      </c>
      <c r="C243" s="30" t="s">
        <v>597</v>
      </c>
      <c r="D243" s="30" t="s">
        <v>560</v>
      </c>
      <c r="E243" s="30" t="s">
        <v>19</v>
      </c>
      <c r="F243" s="30" t="s">
        <v>598</v>
      </c>
      <c r="G243" s="30" t="s">
        <v>39</v>
      </c>
      <c r="H243" s="30" t="s">
        <v>89</v>
      </c>
      <c r="I243" s="30" t="s">
        <v>89</v>
      </c>
      <c r="J243" s="30" t="s">
        <v>89</v>
      </c>
      <c r="K243" s="30" t="s">
        <v>89</v>
      </c>
      <c r="L243" s="29" t="s">
        <v>89</v>
      </c>
    </row>
    <row r="244" spans="1:12" ht="15" customHeight="1" outlineLevel="1" x14ac:dyDescent="0.35">
      <c r="A244" s="64">
        <v>2196</v>
      </c>
      <c r="B244" s="30" t="s">
        <v>84</v>
      </c>
      <c r="C244" s="30" t="s">
        <v>599</v>
      </c>
      <c r="D244" s="30" t="s">
        <v>560</v>
      </c>
      <c r="E244" s="30" t="s">
        <v>19</v>
      </c>
      <c r="F244" s="30" t="s">
        <v>600</v>
      </c>
      <c r="G244" s="30" t="s">
        <v>39</v>
      </c>
      <c r="H244" s="30" t="s">
        <v>89</v>
      </c>
      <c r="I244" s="30" t="s">
        <v>89</v>
      </c>
      <c r="J244" s="30" t="s">
        <v>89</v>
      </c>
      <c r="K244" s="30" t="s">
        <v>89</v>
      </c>
      <c r="L244" s="29" t="s">
        <v>89</v>
      </c>
    </row>
    <row r="245" spans="1:12" ht="15" customHeight="1" outlineLevel="1" x14ac:dyDescent="0.35">
      <c r="A245" s="64">
        <v>2197</v>
      </c>
      <c r="B245" s="30" t="s">
        <v>84</v>
      </c>
      <c r="C245" s="30" t="s">
        <v>601</v>
      </c>
      <c r="D245" s="30" t="s">
        <v>560</v>
      </c>
      <c r="E245" s="30" t="s">
        <v>19</v>
      </c>
      <c r="F245" s="30" t="s">
        <v>602</v>
      </c>
      <c r="G245" s="30" t="s">
        <v>39</v>
      </c>
      <c r="H245" s="30" t="s">
        <v>89</v>
      </c>
      <c r="I245" s="30" t="s">
        <v>89</v>
      </c>
      <c r="J245" s="30" t="s">
        <v>89</v>
      </c>
      <c r="K245" s="30" t="s">
        <v>89</v>
      </c>
      <c r="L245" s="29" t="s">
        <v>89</v>
      </c>
    </row>
    <row r="246" spans="1:12" ht="15" customHeight="1" outlineLevel="1" x14ac:dyDescent="0.35">
      <c r="A246" s="64">
        <v>2198</v>
      </c>
      <c r="B246" s="30" t="s">
        <v>84</v>
      </c>
      <c r="C246" s="30" t="s">
        <v>603</v>
      </c>
      <c r="D246" s="30" t="s">
        <v>560</v>
      </c>
      <c r="E246" s="30" t="s">
        <v>19</v>
      </c>
      <c r="F246" s="30" t="s">
        <v>604</v>
      </c>
      <c r="G246" s="30" t="s">
        <v>39</v>
      </c>
      <c r="H246" s="30" t="s">
        <v>89</v>
      </c>
      <c r="I246" s="30" t="s">
        <v>89</v>
      </c>
      <c r="J246" s="30" t="s">
        <v>89</v>
      </c>
      <c r="K246" s="30" t="s">
        <v>89</v>
      </c>
      <c r="L246" s="29" t="s">
        <v>89</v>
      </c>
    </row>
    <row r="247" spans="1:12" ht="15" customHeight="1" outlineLevel="1" x14ac:dyDescent="0.35">
      <c r="A247" s="64">
        <v>2199</v>
      </c>
      <c r="B247" s="30" t="s">
        <v>84</v>
      </c>
      <c r="C247" s="30" t="s">
        <v>605</v>
      </c>
      <c r="D247" s="30" t="s">
        <v>560</v>
      </c>
      <c r="E247" s="30" t="s">
        <v>19</v>
      </c>
      <c r="F247" s="30" t="s">
        <v>606</v>
      </c>
      <c r="G247" s="30" t="s">
        <v>39</v>
      </c>
      <c r="H247" s="30" t="s">
        <v>89</v>
      </c>
      <c r="I247" s="30" t="s">
        <v>89</v>
      </c>
      <c r="J247" s="30" t="s">
        <v>89</v>
      </c>
      <c r="K247" s="30" t="s">
        <v>89</v>
      </c>
      <c r="L247" s="29" t="s">
        <v>89</v>
      </c>
    </row>
    <row r="248" spans="1:12" ht="15" customHeight="1" outlineLevel="1" x14ac:dyDescent="0.35">
      <c r="A248" s="64">
        <v>2200</v>
      </c>
      <c r="B248" s="30" t="s">
        <v>84</v>
      </c>
      <c r="C248" s="30" t="s">
        <v>607</v>
      </c>
      <c r="D248" s="30" t="s">
        <v>560</v>
      </c>
      <c r="E248" s="30" t="s">
        <v>19</v>
      </c>
      <c r="F248" s="30" t="s">
        <v>608</v>
      </c>
      <c r="G248" s="30" t="s">
        <v>39</v>
      </c>
      <c r="H248" s="30" t="s">
        <v>89</v>
      </c>
      <c r="I248" s="30" t="s">
        <v>89</v>
      </c>
      <c r="J248" s="30" t="s">
        <v>89</v>
      </c>
      <c r="K248" s="30" t="s">
        <v>89</v>
      </c>
      <c r="L248" s="29" t="s">
        <v>89</v>
      </c>
    </row>
    <row r="249" spans="1:12" ht="15" customHeight="1" outlineLevel="1" x14ac:dyDescent="0.35">
      <c r="A249" s="64">
        <v>2201</v>
      </c>
      <c r="B249" s="30" t="s">
        <v>84</v>
      </c>
      <c r="C249" s="30" t="s">
        <v>609</v>
      </c>
      <c r="D249" s="30" t="s">
        <v>560</v>
      </c>
      <c r="E249" s="30" t="s">
        <v>19</v>
      </c>
      <c r="F249" s="30" t="s">
        <v>610</v>
      </c>
      <c r="G249" s="30" t="s">
        <v>39</v>
      </c>
      <c r="H249" s="30" t="s">
        <v>89</v>
      </c>
      <c r="I249" s="30" t="s">
        <v>89</v>
      </c>
      <c r="J249" s="30" t="s">
        <v>89</v>
      </c>
      <c r="K249" s="30" t="s">
        <v>89</v>
      </c>
      <c r="L249" s="29" t="s">
        <v>89</v>
      </c>
    </row>
    <row r="250" spans="1:12" ht="15" customHeight="1" outlineLevel="1" x14ac:dyDescent="0.35">
      <c r="A250" s="64">
        <v>2202</v>
      </c>
      <c r="B250" s="30" t="s">
        <v>84</v>
      </c>
      <c r="C250" s="30" t="s">
        <v>611</v>
      </c>
      <c r="D250" s="30" t="s">
        <v>560</v>
      </c>
      <c r="E250" s="30" t="s">
        <v>19</v>
      </c>
      <c r="F250" s="30" t="s">
        <v>612</v>
      </c>
      <c r="G250" s="30" t="s">
        <v>39</v>
      </c>
      <c r="H250" s="30" t="s">
        <v>89</v>
      </c>
      <c r="I250" s="30" t="s">
        <v>89</v>
      </c>
      <c r="J250" s="30" t="s">
        <v>89</v>
      </c>
      <c r="K250" s="30" t="s">
        <v>89</v>
      </c>
      <c r="L250" s="29" t="s">
        <v>89</v>
      </c>
    </row>
    <row r="251" spans="1:12" ht="15" customHeight="1" outlineLevel="1" x14ac:dyDescent="0.35">
      <c r="A251" s="64">
        <v>2203</v>
      </c>
      <c r="B251" s="30" t="s">
        <v>84</v>
      </c>
      <c r="C251" s="30" t="s">
        <v>613</v>
      </c>
      <c r="D251" s="30" t="s">
        <v>560</v>
      </c>
      <c r="E251" s="30" t="s">
        <v>19</v>
      </c>
      <c r="F251" s="30" t="s">
        <v>614</v>
      </c>
      <c r="G251" s="30" t="s">
        <v>39</v>
      </c>
      <c r="H251" s="30" t="s">
        <v>89</v>
      </c>
      <c r="I251" s="30" t="s">
        <v>89</v>
      </c>
      <c r="J251" s="30" t="s">
        <v>89</v>
      </c>
      <c r="K251" s="30" t="s">
        <v>89</v>
      </c>
      <c r="L251" s="29" t="s">
        <v>89</v>
      </c>
    </row>
    <row r="252" spans="1:12" ht="15" customHeight="1" outlineLevel="1" x14ac:dyDescent="0.35">
      <c r="A252" s="64">
        <v>2204</v>
      </c>
      <c r="B252" s="30" t="s">
        <v>84</v>
      </c>
      <c r="C252" s="30" t="s">
        <v>615</v>
      </c>
      <c r="D252" s="30" t="s">
        <v>560</v>
      </c>
      <c r="E252" s="30" t="s">
        <v>19</v>
      </c>
      <c r="F252" s="30" t="s">
        <v>616</v>
      </c>
      <c r="G252" s="30" t="s">
        <v>39</v>
      </c>
      <c r="H252" s="30" t="s">
        <v>89</v>
      </c>
      <c r="I252" s="30" t="s">
        <v>89</v>
      </c>
      <c r="J252" s="30" t="s">
        <v>89</v>
      </c>
      <c r="K252" s="30" t="s">
        <v>89</v>
      </c>
      <c r="L252" s="29" t="s">
        <v>89</v>
      </c>
    </row>
    <row r="253" spans="1:12" ht="15" customHeight="1" outlineLevel="1" x14ac:dyDescent="0.35">
      <c r="A253" s="64">
        <v>2205</v>
      </c>
      <c r="B253" s="30" t="s">
        <v>84</v>
      </c>
      <c r="C253" s="30" t="s">
        <v>617</v>
      </c>
      <c r="D253" s="30" t="s">
        <v>560</v>
      </c>
      <c r="E253" s="30" t="s">
        <v>19</v>
      </c>
      <c r="F253" s="30" t="s">
        <v>618</v>
      </c>
      <c r="G253" s="30" t="s">
        <v>39</v>
      </c>
      <c r="H253" s="30" t="s">
        <v>89</v>
      </c>
      <c r="I253" s="30" t="s">
        <v>89</v>
      </c>
      <c r="J253" s="30" t="s">
        <v>89</v>
      </c>
      <c r="K253" s="30" t="s">
        <v>89</v>
      </c>
      <c r="L253" s="29" t="s">
        <v>89</v>
      </c>
    </row>
    <row r="254" spans="1:12" ht="15" customHeight="1" outlineLevel="1" x14ac:dyDescent="0.35">
      <c r="A254" s="64">
        <v>2206</v>
      </c>
      <c r="B254" s="30" t="s">
        <v>84</v>
      </c>
      <c r="C254" s="30" t="s">
        <v>619</v>
      </c>
      <c r="D254" s="30" t="s">
        <v>560</v>
      </c>
      <c r="E254" s="30" t="s">
        <v>19</v>
      </c>
      <c r="F254" s="30" t="s">
        <v>620</v>
      </c>
      <c r="G254" s="30" t="s">
        <v>39</v>
      </c>
      <c r="H254" s="30" t="s">
        <v>89</v>
      </c>
      <c r="I254" s="30" t="s">
        <v>89</v>
      </c>
      <c r="J254" s="30" t="s">
        <v>89</v>
      </c>
      <c r="K254" s="30" t="s">
        <v>89</v>
      </c>
      <c r="L254" s="29" t="s">
        <v>89</v>
      </c>
    </row>
    <row r="255" spans="1:12" ht="15" customHeight="1" outlineLevel="1" x14ac:dyDescent="0.35">
      <c r="A255" s="64">
        <v>2207</v>
      </c>
      <c r="B255" s="30" t="s">
        <v>84</v>
      </c>
      <c r="C255" s="30" t="s">
        <v>621</v>
      </c>
      <c r="D255" s="30" t="s">
        <v>560</v>
      </c>
      <c r="E255" s="30" t="s">
        <v>19</v>
      </c>
      <c r="F255" s="30" t="s">
        <v>622</v>
      </c>
      <c r="G255" s="30" t="s">
        <v>39</v>
      </c>
      <c r="H255" s="30" t="s">
        <v>89</v>
      </c>
      <c r="I255" s="30" t="s">
        <v>89</v>
      </c>
      <c r="J255" s="30" t="s">
        <v>89</v>
      </c>
      <c r="K255" s="30" t="s">
        <v>89</v>
      </c>
      <c r="L255" s="29" t="s">
        <v>89</v>
      </c>
    </row>
    <row r="256" spans="1:12" ht="15" customHeight="1" outlineLevel="1" x14ac:dyDescent="0.35">
      <c r="A256" s="64">
        <v>2208</v>
      </c>
      <c r="B256" s="30" t="s">
        <v>84</v>
      </c>
      <c r="C256" s="30" t="s">
        <v>623</v>
      </c>
      <c r="D256" s="30" t="s">
        <v>560</v>
      </c>
      <c r="E256" s="30" t="s">
        <v>19</v>
      </c>
      <c r="F256" s="30" t="s">
        <v>624</v>
      </c>
      <c r="G256" s="30" t="s">
        <v>39</v>
      </c>
      <c r="H256" s="30" t="s">
        <v>89</v>
      </c>
      <c r="I256" s="30" t="s">
        <v>89</v>
      </c>
      <c r="J256" s="30" t="s">
        <v>89</v>
      </c>
      <c r="K256" s="30" t="s">
        <v>89</v>
      </c>
      <c r="L256" s="29" t="s">
        <v>89</v>
      </c>
    </row>
    <row r="257" spans="1:12" ht="15" customHeight="1" outlineLevel="1" x14ac:dyDescent="0.35">
      <c r="A257" s="65"/>
      <c r="B257" s="42"/>
      <c r="C257" s="42" t="s">
        <v>560</v>
      </c>
      <c r="D257" s="42" t="s">
        <v>560</v>
      </c>
      <c r="E257" s="42"/>
      <c r="F257" s="42"/>
      <c r="G257" s="42" t="s">
        <v>39</v>
      </c>
      <c r="H257" s="42"/>
      <c r="I257" s="42"/>
      <c r="J257" s="42">
        <v>80</v>
      </c>
      <c r="K257" s="42"/>
      <c r="L257" s="41" t="s">
        <v>2273</v>
      </c>
    </row>
    <row r="258" spans="1:12" ht="15" customHeight="1" outlineLevel="1" x14ac:dyDescent="0.35">
      <c r="A258" s="62"/>
      <c r="B258" s="39" t="s">
        <v>89</v>
      </c>
      <c r="C258" s="39" t="s">
        <v>625</v>
      </c>
      <c r="D258" s="39" t="s">
        <v>625</v>
      </c>
      <c r="E258" s="39"/>
      <c r="F258" s="39" t="s">
        <v>89</v>
      </c>
      <c r="G258" s="39" t="s">
        <v>39</v>
      </c>
      <c r="H258" s="39" t="s">
        <v>89</v>
      </c>
      <c r="I258" s="39" t="s">
        <v>89</v>
      </c>
      <c r="J258" s="39"/>
      <c r="K258" s="39" t="s">
        <v>508</v>
      </c>
      <c r="L258" s="38" t="s">
        <v>2274</v>
      </c>
    </row>
    <row r="259" spans="1:12" ht="15" customHeight="1" outlineLevel="1" x14ac:dyDescent="0.35">
      <c r="A259" s="63">
        <v>2210</v>
      </c>
      <c r="B259" s="24" t="s">
        <v>84</v>
      </c>
      <c r="C259" s="24" t="s">
        <v>626</v>
      </c>
      <c r="D259" s="24" t="s">
        <v>625</v>
      </c>
      <c r="E259" s="24" t="s">
        <v>19</v>
      </c>
      <c r="F259" s="24" t="s">
        <v>627</v>
      </c>
      <c r="G259" s="24" t="s">
        <v>39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3" t="s">
        <v>89</v>
      </c>
    </row>
    <row r="260" spans="1:12" ht="15" customHeight="1" outlineLevel="1" x14ac:dyDescent="0.35">
      <c r="A260" s="63">
        <v>2211</v>
      </c>
      <c r="B260" s="24" t="s">
        <v>84</v>
      </c>
      <c r="C260" s="24" t="s">
        <v>628</v>
      </c>
      <c r="D260" s="24" t="s">
        <v>625</v>
      </c>
      <c r="E260" s="24" t="s">
        <v>19</v>
      </c>
      <c r="F260" s="24" t="s">
        <v>629</v>
      </c>
      <c r="G260" s="24" t="s">
        <v>39</v>
      </c>
      <c r="H260" s="24" t="s">
        <v>89</v>
      </c>
      <c r="I260" s="24" t="s">
        <v>89</v>
      </c>
      <c r="J260" s="24" t="s">
        <v>89</v>
      </c>
      <c r="K260" s="24" t="s">
        <v>89</v>
      </c>
      <c r="L260" s="23" t="s">
        <v>89</v>
      </c>
    </row>
    <row r="261" spans="1:12" ht="15" customHeight="1" outlineLevel="1" x14ac:dyDescent="0.35">
      <c r="A261" s="63">
        <v>2212</v>
      </c>
      <c r="B261" s="24" t="s">
        <v>84</v>
      </c>
      <c r="C261" s="24" t="s">
        <v>630</v>
      </c>
      <c r="D261" s="24" t="s">
        <v>625</v>
      </c>
      <c r="E261" s="24" t="s">
        <v>19</v>
      </c>
      <c r="F261" s="48"/>
      <c r="G261" s="24" t="s">
        <v>39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3" t="s">
        <v>89</v>
      </c>
    </row>
    <row r="262" spans="1:12" ht="15" customHeight="1" outlineLevel="1" x14ac:dyDescent="0.35">
      <c r="A262" s="63">
        <v>2213</v>
      </c>
      <c r="B262" s="24" t="s">
        <v>84</v>
      </c>
      <c r="C262" s="24" t="s">
        <v>631</v>
      </c>
      <c r="D262" s="24" t="s">
        <v>625</v>
      </c>
      <c r="E262" s="24" t="s">
        <v>19</v>
      </c>
      <c r="F262" s="24" t="s">
        <v>632</v>
      </c>
      <c r="G262" s="24" t="s">
        <v>39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3" t="s">
        <v>89</v>
      </c>
    </row>
    <row r="263" spans="1:12" ht="15" customHeight="1" outlineLevel="1" x14ac:dyDescent="0.35">
      <c r="A263" s="63">
        <v>2214</v>
      </c>
      <c r="B263" s="24" t="s">
        <v>84</v>
      </c>
      <c r="C263" s="24" t="s">
        <v>633</v>
      </c>
      <c r="D263" s="24" t="s">
        <v>625</v>
      </c>
      <c r="E263" s="24" t="s">
        <v>19</v>
      </c>
      <c r="F263" s="24" t="s">
        <v>634</v>
      </c>
      <c r="G263" s="24" t="s">
        <v>39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23" t="s">
        <v>89</v>
      </c>
    </row>
    <row r="264" spans="1:12" ht="15" customHeight="1" outlineLevel="1" x14ac:dyDescent="0.35">
      <c r="A264" s="63">
        <v>2215</v>
      </c>
      <c r="B264" s="24" t="s">
        <v>84</v>
      </c>
      <c r="C264" s="24" t="s">
        <v>635</v>
      </c>
      <c r="D264" s="24" t="s">
        <v>625</v>
      </c>
      <c r="E264" s="24" t="s">
        <v>19</v>
      </c>
      <c r="F264" s="24" t="s">
        <v>636</v>
      </c>
      <c r="G264" s="24" t="s">
        <v>39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3" t="s">
        <v>89</v>
      </c>
    </row>
    <row r="265" spans="1:12" ht="15" customHeight="1" outlineLevel="1" x14ac:dyDescent="0.35">
      <c r="A265" s="63">
        <v>2216</v>
      </c>
      <c r="B265" s="24" t="s">
        <v>84</v>
      </c>
      <c r="C265" s="24" t="s">
        <v>637</v>
      </c>
      <c r="D265" s="24" t="s">
        <v>625</v>
      </c>
      <c r="E265" s="24" t="s">
        <v>19</v>
      </c>
      <c r="F265" s="24" t="s">
        <v>638</v>
      </c>
      <c r="G265" s="24" t="s">
        <v>39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3" t="s">
        <v>89</v>
      </c>
    </row>
    <row r="266" spans="1:12" ht="15" customHeight="1" outlineLevel="1" x14ac:dyDescent="0.35">
      <c r="A266" s="63">
        <v>2217</v>
      </c>
      <c r="B266" s="24" t="s">
        <v>84</v>
      </c>
      <c r="C266" s="24" t="s">
        <v>639</v>
      </c>
      <c r="D266" s="24" t="s">
        <v>625</v>
      </c>
      <c r="E266" s="24" t="s">
        <v>19</v>
      </c>
      <c r="F266" s="24" t="s">
        <v>640</v>
      </c>
      <c r="G266" s="24" t="s">
        <v>39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3" t="s">
        <v>89</v>
      </c>
    </row>
    <row r="267" spans="1:12" ht="15" customHeight="1" outlineLevel="1" x14ac:dyDescent="0.35">
      <c r="A267" s="63">
        <v>2218</v>
      </c>
      <c r="B267" s="24" t="s">
        <v>84</v>
      </c>
      <c r="C267" s="24" t="s">
        <v>641</v>
      </c>
      <c r="D267" s="24" t="s">
        <v>625</v>
      </c>
      <c r="E267" s="24" t="s">
        <v>19</v>
      </c>
      <c r="F267" s="24" t="s">
        <v>642</v>
      </c>
      <c r="G267" s="24" t="s">
        <v>39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3" t="s">
        <v>89</v>
      </c>
    </row>
    <row r="268" spans="1:12" ht="15" customHeight="1" outlineLevel="1" x14ac:dyDescent="0.35">
      <c r="A268" s="63">
        <v>2219</v>
      </c>
      <c r="B268" s="24" t="s">
        <v>84</v>
      </c>
      <c r="C268" s="24" t="s">
        <v>643</v>
      </c>
      <c r="D268" s="24" t="s">
        <v>625</v>
      </c>
      <c r="E268" s="24" t="s">
        <v>19</v>
      </c>
      <c r="F268" s="24" t="s">
        <v>644</v>
      </c>
      <c r="G268" s="24" t="s">
        <v>39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3" t="s">
        <v>89</v>
      </c>
    </row>
    <row r="269" spans="1:12" ht="15" customHeight="1" outlineLevel="1" x14ac:dyDescent="0.35">
      <c r="A269" s="63">
        <v>2220</v>
      </c>
      <c r="B269" s="24" t="s">
        <v>84</v>
      </c>
      <c r="C269" s="24" t="s">
        <v>645</v>
      </c>
      <c r="D269" s="24" t="s">
        <v>625</v>
      </c>
      <c r="E269" s="24" t="s">
        <v>19</v>
      </c>
      <c r="F269" s="24" t="s">
        <v>646</v>
      </c>
      <c r="G269" s="24" t="s">
        <v>39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23" t="s">
        <v>89</v>
      </c>
    </row>
    <row r="270" spans="1:12" ht="15" customHeight="1" outlineLevel="1" x14ac:dyDescent="0.35">
      <c r="A270" s="63">
        <v>2221</v>
      </c>
      <c r="B270" s="24" t="s">
        <v>84</v>
      </c>
      <c r="C270" s="24" t="s">
        <v>647</v>
      </c>
      <c r="D270" s="24" t="s">
        <v>625</v>
      </c>
      <c r="E270" s="24" t="s">
        <v>19</v>
      </c>
      <c r="F270" s="24" t="s">
        <v>648</v>
      </c>
      <c r="G270" s="24" t="s">
        <v>39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3" t="s">
        <v>89</v>
      </c>
    </row>
    <row r="271" spans="1:12" ht="15" customHeight="1" outlineLevel="1" x14ac:dyDescent="0.35">
      <c r="A271" s="63">
        <v>2222</v>
      </c>
      <c r="B271" s="24" t="s">
        <v>84</v>
      </c>
      <c r="C271" s="24" t="s">
        <v>649</v>
      </c>
      <c r="D271" s="24" t="s">
        <v>625</v>
      </c>
      <c r="E271" s="24" t="s">
        <v>19</v>
      </c>
      <c r="F271" s="24" t="s">
        <v>650</v>
      </c>
      <c r="G271" s="24" t="s">
        <v>39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3" t="s">
        <v>89</v>
      </c>
    </row>
    <row r="272" spans="1:12" ht="15" customHeight="1" outlineLevel="1" x14ac:dyDescent="0.35">
      <c r="A272" s="64">
        <v>2223</v>
      </c>
      <c r="B272" s="30" t="s">
        <v>84</v>
      </c>
      <c r="C272" s="30" t="s">
        <v>651</v>
      </c>
      <c r="D272" s="30" t="s">
        <v>625</v>
      </c>
      <c r="E272" s="30" t="s">
        <v>19</v>
      </c>
      <c r="F272" s="30" t="s">
        <v>652</v>
      </c>
      <c r="G272" s="30" t="s">
        <v>39</v>
      </c>
      <c r="H272" s="30" t="s">
        <v>89</v>
      </c>
      <c r="I272" s="30" t="s">
        <v>89</v>
      </c>
      <c r="J272" s="30" t="s">
        <v>89</v>
      </c>
      <c r="K272" s="30" t="s">
        <v>89</v>
      </c>
      <c r="L272" s="29" t="s">
        <v>89</v>
      </c>
    </row>
    <row r="273" spans="1:12" ht="15" customHeight="1" outlineLevel="1" x14ac:dyDescent="0.35">
      <c r="A273" s="62"/>
      <c r="B273" s="39" t="s">
        <v>84</v>
      </c>
      <c r="C273" s="39" t="s">
        <v>653</v>
      </c>
      <c r="D273" s="39" t="s">
        <v>653</v>
      </c>
      <c r="E273" s="39"/>
      <c r="F273" s="39" t="s">
        <v>89</v>
      </c>
      <c r="G273" s="39" t="s">
        <v>39</v>
      </c>
      <c r="H273" s="39" t="s">
        <v>89</v>
      </c>
      <c r="I273" s="39" t="s">
        <v>89</v>
      </c>
      <c r="J273" s="39"/>
      <c r="K273" s="39" t="s">
        <v>508</v>
      </c>
      <c r="L273" s="38" t="s">
        <v>2272</v>
      </c>
    </row>
    <row r="274" spans="1:12" ht="15" customHeight="1" outlineLevel="1" x14ac:dyDescent="0.35">
      <c r="A274" s="63">
        <v>2225</v>
      </c>
      <c r="B274" s="24" t="s">
        <v>84</v>
      </c>
      <c r="C274" s="24" t="s">
        <v>654</v>
      </c>
      <c r="D274" s="24" t="s">
        <v>653</v>
      </c>
      <c r="E274" s="24" t="s">
        <v>19</v>
      </c>
      <c r="F274" s="24" t="s">
        <v>655</v>
      </c>
      <c r="G274" s="24" t="s">
        <v>39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3" t="s">
        <v>89</v>
      </c>
    </row>
    <row r="275" spans="1:12" ht="15" customHeight="1" outlineLevel="1" x14ac:dyDescent="0.35">
      <c r="A275" s="63">
        <v>2226</v>
      </c>
      <c r="B275" s="24" t="s">
        <v>84</v>
      </c>
      <c r="C275" s="24" t="s">
        <v>656</v>
      </c>
      <c r="D275" s="24" t="s">
        <v>653</v>
      </c>
      <c r="E275" s="24" t="s">
        <v>19</v>
      </c>
      <c r="F275" s="24" t="s">
        <v>657</v>
      </c>
      <c r="G275" s="24" t="s">
        <v>39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3" t="s">
        <v>89</v>
      </c>
    </row>
    <row r="276" spans="1:12" ht="15" customHeight="1" outlineLevel="1" x14ac:dyDescent="0.35">
      <c r="A276" s="63">
        <v>2227</v>
      </c>
      <c r="B276" s="24" t="s">
        <v>84</v>
      </c>
      <c r="C276" s="24" t="s">
        <v>658</v>
      </c>
      <c r="D276" s="24" t="s">
        <v>653</v>
      </c>
      <c r="E276" s="24" t="s">
        <v>19</v>
      </c>
      <c r="F276" s="24" t="s">
        <v>659</v>
      </c>
      <c r="G276" s="24" t="s">
        <v>39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3" t="s">
        <v>89</v>
      </c>
    </row>
    <row r="277" spans="1:12" ht="15" customHeight="1" outlineLevel="1" x14ac:dyDescent="0.35">
      <c r="A277" s="63">
        <v>2228</v>
      </c>
      <c r="B277" s="24" t="s">
        <v>84</v>
      </c>
      <c r="C277" s="24" t="s">
        <v>660</v>
      </c>
      <c r="D277" s="24" t="s">
        <v>653</v>
      </c>
      <c r="E277" s="24" t="s">
        <v>19</v>
      </c>
      <c r="F277" s="24" t="s">
        <v>661</v>
      </c>
      <c r="G277" s="24" t="s">
        <v>39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3" t="s">
        <v>89</v>
      </c>
    </row>
    <row r="278" spans="1:12" ht="15" customHeight="1" outlineLevel="1" x14ac:dyDescent="0.35">
      <c r="A278" s="63">
        <v>2229</v>
      </c>
      <c r="B278" s="24" t="s">
        <v>84</v>
      </c>
      <c r="C278" s="24" t="s">
        <v>662</v>
      </c>
      <c r="D278" s="24" t="s">
        <v>653</v>
      </c>
      <c r="E278" s="24" t="s">
        <v>19</v>
      </c>
      <c r="F278" s="27"/>
      <c r="G278" s="24" t="s">
        <v>39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3" t="s">
        <v>89</v>
      </c>
    </row>
    <row r="279" spans="1:12" ht="15" customHeight="1" outlineLevel="1" x14ac:dyDescent="0.35">
      <c r="A279" s="63">
        <v>2230</v>
      </c>
      <c r="B279" s="24" t="s">
        <v>84</v>
      </c>
      <c r="C279" s="24" t="s">
        <v>663</v>
      </c>
      <c r="D279" s="24" t="s">
        <v>653</v>
      </c>
      <c r="E279" s="24" t="s">
        <v>19</v>
      </c>
      <c r="F279" s="24" t="s">
        <v>664</v>
      </c>
      <c r="G279" s="24" t="s">
        <v>39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3" t="s">
        <v>89</v>
      </c>
    </row>
    <row r="280" spans="1:12" ht="15" customHeight="1" outlineLevel="1" x14ac:dyDescent="0.35">
      <c r="A280" s="63">
        <v>2231</v>
      </c>
      <c r="B280" s="24" t="s">
        <v>84</v>
      </c>
      <c r="C280" s="24" t="s">
        <v>665</v>
      </c>
      <c r="D280" s="24" t="s">
        <v>653</v>
      </c>
      <c r="E280" s="24" t="s">
        <v>19</v>
      </c>
      <c r="F280" s="24" t="s">
        <v>666</v>
      </c>
      <c r="G280" s="24" t="s">
        <v>39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3" t="s">
        <v>89</v>
      </c>
    </row>
    <row r="281" spans="1:12" ht="15" customHeight="1" outlineLevel="1" x14ac:dyDescent="0.35">
      <c r="A281" s="63">
        <v>2232</v>
      </c>
      <c r="B281" s="24" t="s">
        <v>84</v>
      </c>
      <c r="C281" s="24" t="s">
        <v>667</v>
      </c>
      <c r="D281" s="24" t="s">
        <v>653</v>
      </c>
      <c r="E281" s="24" t="s">
        <v>19</v>
      </c>
      <c r="F281" s="24" t="s">
        <v>668</v>
      </c>
      <c r="G281" s="24" t="s">
        <v>39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3" t="s">
        <v>89</v>
      </c>
    </row>
    <row r="282" spans="1:12" ht="15" customHeight="1" outlineLevel="1" x14ac:dyDescent="0.35">
      <c r="A282" s="63">
        <v>2233</v>
      </c>
      <c r="B282" s="24" t="s">
        <v>84</v>
      </c>
      <c r="C282" s="24" t="s">
        <v>669</v>
      </c>
      <c r="D282" s="24" t="s">
        <v>653</v>
      </c>
      <c r="E282" s="24" t="s">
        <v>19</v>
      </c>
      <c r="F282" s="24" t="s">
        <v>670</v>
      </c>
      <c r="G282" s="24" t="s">
        <v>39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3" t="s">
        <v>89</v>
      </c>
    </row>
    <row r="283" spans="1:12" ht="15" customHeight="1" outlineLevel="1" x14ac:dyDescent="0.35">
      <c r="A283" s="63">
        <v>2234</v>
      </c>
      <c r="B283" s="24" t="s">
        <v>84</v>
      </c>
      <c r="C283" s="24" t="s">
        <v>671</v>
      </c>
      <c r="D283" s="24" t="s">
        <v>653</v>
      </c>
      <c r="E283" s="24" t="s">
        <v>19</v>
      </c>
      <c r="F283" s="24" t="s">
        <v>672</v>
      </c>
      <c r="G283" s="24" t="s">
        <v>39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3" t="s">
        <v>89</v>
      </c>
    </row>
    <row r="284" spans="1:12" ht="15" customHeight="1" outlineLevel="1" x14ac:dyDescent="0.35">
      <c r="A284" s="63">
        <v>2235</v>
      </c>
      <c r="B284" s="24" t="s">
        <v>84</v>
      </c>
      <c r="C284" s="24" t="s">
        <v>673</v>
      </c>
      <c r="D284" s="24" t="s">
        <v>653</v>
      </c>
      <c r="E284" s="24" t="s">
        <v>19</v>
      </c>
      <c r="F284" s="24" t="s">
        <v>674</v>
      </c>
      <c r="G284" s="24" t="s">
        <v>39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3" t="s">
        <v>89</v>
      </c>
    </row>
    <row r="285" spans="1:12" ht="15" customHeight="1" outlineLevel="1" x14ac:dyDescent="0.35">
      <c r="A285" s="63">
        <v>2236</v>
      </c>
      <c r="B285" s="24" t="s">
        <v>84</v>
      </c>
      <c r="C285" s="24" t="s">
        <v>675</v>
      </c>
      <c r="D285" s="24" t="s">
        <v>653</v>
      </c>
      <c r="E285" s="24" t="s">
        <v>19</v>
      </c>
      <c r="F285" s="24" t="s">
        <v>676</v>
      </c>
      <c r="G285" s="24" t="s">
        <v>39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3" t="s">
        <v>89</v>
      </c>
    </row>
    <row r="286" spans="1:12" ht="15" customHeight="1" outlineLevel="1" x14ac:dyDescent="0.35">
      <c r="A286" s="63">
        <v>2237</v>
      </c>
      <c r="B286" s="24" t="s">
        <v>84</v>
      </c>
      <c r="C286" s="24" t="s">
        <v>677</v>
      </c>
      <c r="D286" s="24" t="s">
        <v>653</v>
      </c>
      <c r="E286" s="24" t="s">
        <v>19</v>
      </c>
      <c r="F286" s="24" t="s">
        <v>678</v>
      </c>
      <c r="G286" s="24" t="s">
        <v>39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3" t="s">
        <v>89</v>
      </c>
    </row>
    <row r="287" spans="1:12" ht="15" customHeight="1" outlineLevel="1" x14ac:dyDescent="0.35">
      <c r="A287" s="63">
        <v>2238</v>
      </c>
      <c r="B287" s="24" t="s">
        <v>84</v>
      </c>
      <c r="C287" s="24" t="s">
        <v>679</v>
      </c>
      <c r="D287" s="24" t="s">
        <v>653</v>
      </c>
      <c r="E287" s="24" t="s">
        <v>19</v>
      </c>
      <c r="F287" s="24" t="s">
        <v>680</v>
      </c>
      <c r="G287" s="24" t="s">
        <v>39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3" t="s">
        <v>89</v>
      </c>
    </row>
    <row r="288" spans="1:12" ht="15" customHeight="1" outlineLevel="1" x14ac:dyDescent="0.35">
      <c r="A288" s="63">
        <v>2239</v>
      </c>
      <c r="B288" s="24" t="s">
        <v>84</v>
      </c>
      <c r="C288" s="24" t="s">
        <v>681</v>
      </c>
      <c r="D288" s="24" t="s">
        <v>653</v>
      </c>
      <c r="E288" s="24" t="s">
        <v>19</v>
      </c>
      <c r="F288" s="24" t="s">
        <v>682</v>
      </c>
      <c r="G288" s="24" t="s">
        <v>39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3" t="s">
        <v>89</v>
      </c>
    </row>
    <row r="289" spans="1:12" ht="15" customHeight="1" outlineLevel="1" x14ac:dyDescent="0.35">
      <c r="A289" s="63">
        <v>2240</v>
      </c>
      <c r="B289" s="24" t="s">
        <v>84</v>
      </c>
      <c r="C289" s="24" t="s">
        <v>683</v>
      </c>
      <c r="D289" s="24" t="s">
        <v>653</v>
      </c>
      <c r="E289" s="24" t="s">
        <v>19</v>
      </c>
      <c r="F289" s="24" t="s">
        <v>684</v>
      </c>
      <c r="G289" s="24" t="s">
        <v>39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3" t="s">
        <v>89</v>
      </c>
    </row>
    <row r="290" spans="1:12" ht="15" customHeight="1" outlineLevel="1" x14ac:dyDescent="0.35">
      <c r="A290" s="63">
        <v>2241</v>
      </c>
      <c r="B290" s="24" t="s">
        <v>84</v>
      </c>
      <c r="C290" s="24" t="s">
        <v>685</v>
      </c>
      <c r="D290" s="24" t="s">
        <v>653</v>
      </c>
      <c r="E290" s="24" t="s">
        <v>19</v>
      </c>
      <c r="F290" s="24" t="s">
        <v>686</v>
      </c>
      <c r="G290" s="24" t="s">
        <v>39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3" t="s">
        <v>89</v>
      </c>
    </row>
    <row r="291" spans="1:12" ht="15" customHeight="1" outlineLevel="1" x14ac:dyDescent="0.35">
      <c r="A291" s="63">
        <v>2242</v>
      </c>
      <c r="B291" s="24" t="s">
        <v>84</v>
      </c>
      <c r="C291" s="24" t="s">
        <v>687</v>
      </c>
      <c r="D291" s="24" t="s">
        <v>653</v>
      </c>
      <c r="E291" s="24" t="s">
        <v>19</v>
      </c>
      <c r="F291" s="24" t="s">
        <v>688</v>
      </c>
      <c r="G291" s="24" t="s">
        <v>39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3" t="s">
        <v>89</v>
      </c>
    </row>
    <row r="292" spans="1:12" ht="15" customHeight="1" outlineLevel="1" x14ac:dyDescent="0.35">
      <c r="A292" s="63">
        <v>2243</v>
      </c>
      <c r="B292" s="24" t="s">
        <v>84</v>
      </c>
      <c r="C292" s="24" t="s">
        <v>689</v>
      </c>
      <c r="D292" s="24" t="s">
        <v>653</v>
      </c>
      <c r="E292" s="24" t="s">
        <v>19</v>
      </c>
      <c r="F292" s="24" t="s">
        <v>690</v>
      </c>
      <c r="G292" s="24" t="s">
        <v>39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3" t="s">
        <v>89</v>
      </c>
    </row>
    <row r="293" spans="1:12" ht="15" customHeight="1" outlineLevel="1" x14ac:dyDescent="0.35">
      <c r="A293" s="63">
        <v>2244</v>
      </c>
      <c r="B293" s="24" t="s">
        <v>84</v>
      </c>
      <c r="C293" s="24" t="s">
        <v>691</v>
      </c>
      <c r="D293" s="24" t="s">
        <v>653</v>
      </c>
      <c r="E293" s="24" t="s">
        <v>19</v>
      </c>
      <c r="F293" s="24" t="s">
        <v>692</v>
      </c>
      <c r="G293" s="24" t="s">
        <v>39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3" t="s">
        <v>89</v>
      </c>
    </row>
    <row r="294" spans="1:12" ht="15" customHeight="1" outlineLevel="1" x14ac:dyDescent="0.35">
      <c r="A294" s="63">
        <v>2245</v>
      </c>
      <c r="B294" s="24" t="s">
        <v>84</v>
      </c>
      <c r="C294" s="24" t="s">
        <v>693</v>
      </c>
      <c r="D294" s="24" t="s">
        <v>653</v>
      </c>
      <c r="E294" s="24" t="s">
        <v>19</v>
      </c>
      <c r="F294" s="24" t="s">
        <v>694</v>
      </c>
      <c r="G294" s="24" t="s">
        <v>39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3" t="s">
        <v>89</v>
      </c>
    </row>
    <row r="295" spans="1:12" ht="15" customHeight="1" outlineLevel="1" x14ac:dyDescent="0.35">
      <c r="A295" s="63">
        <v>2246</v>
      </c>
      <c r="B295" s="24" t="s">
        <v>84</v>
      </c>
      <c r="C295" s="24" t="s">
        <v>695</v>
      </c>
      <c r="D295" s="24" t="s">
        <v>653</v>
      </c>
      <c r="E295" s="24" t="s">
        <v>19</v>
      </c>
      <c r="F295" s="24" t="s">
        <v>696</v>
      </c>
      <c r="G295" s="24" t="s">
        <v>39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3" t="s">
        <v>89</v>
      </c>
    </row>
    <row r="296" spans="1:12" ht="15" customHeight="1" outlineLevel="1" x14ac:dyDescent="0.35">
      <c r="A296" s="63">
        <v>2247</v>
      </c>
      <c r="B296" s="24" t="s">
        <v>84</v>
      </c>
      <c r="C296" s="24" t="s">
        <v>697</v>
      </c>
      <c r="D296" s="24" t="s">
        <v>653</v>
      </c>
      <c r="E296" s="24" t="s">
        <v>19</v>
      </c>
      <c r="F296" s="24" t="s">
        <v>698</v>
      </c>
      <c r="G296" s="24" t="s">
        <v>39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3" t="s">
        <v>89</v>
      </c>
    </row>
    <row r="297" spans="1:12" ht="15" customHeight="1" outlineLevel="1" x14ac:dyDescent="0.35">
      <c r="A297" s="63">
        <v>2248</v>
      </c>
      <c r="B297" s="24" t="s">
        <v>84</v>
      </c>
      <c r="C297" s="24" t="s">
        <v>699</v>
      </c>
      <c r="D297" s="24" t="s">
        <v>653</v>
      </c>
      <c r="E297" s="24" t="s">
        <v>19</v>
      </c>
      <c r="F297" s="24" t="s">
        <v>700</v>
      </c>
      <c r="G297" s="24" t="s">
        <v>39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3" t="s">
        <v>89</v>
      </c>
    </row>
    <row r="298" spans="1:12" ht="15" customHeight="1" outlineLevel="1" x14ac:dyDescent="0.35">
      <c r="A298" s="63">
        <v>2249</v>
      </c>
      <c r="B298" s="24" t="s">
        <v>84</v>
      </c>
      <c r="C298" s="24" t="s">
        <v>701</v>
      </c>
      <c r="D298" s="24" t="s">
        <v>653</v>
      </c>
      <c r="E298" s="24" t="s">
        <v>19</v>
      </c>
      <c r="F298" s="24" t="s">
        <v>702</v>
      </c>
      <c r="G298" s="24" t="s">
        <v>39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3" t="s">
        <v>89</v>
      </c>
    </row>
    <row r="299" spans="1:12" ht="15" customHeight="1" outlineLevel="1" x14ac:dyDescent="0.35">
      <c r="A299" s="63">
        <v>2250</v>
      </c>
      <c r="B299" s="24" t="s">
        <v>84</v>
      </c>
      <c r="C299" s="24" t="s">
        <v>703</v>
      </c>
      <c r="D299" s="24" t="s">
        <v>653</v>
      </c>
      <c r="E299" s="24" t="s">
        <v>19</v>
      </c>
      <c r="F299" s="24" t="s">
        <v>704</v>
      </c>
      <c r="G299" s="24" t="s">
        <v>39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3" t="s">
        <v>89</v>
      </c>
    </row>
    <row r="300" spans="1:12" ht="15" customHeight="1" outlineLevel="1" x14ac:dyDescent="0.35">
      <c r="A300" s="63">
        <v>2251</v>
      </c>
      <c r="B300" s="24" t="s">
        <v>84</v>
      </c>
      <c r="C300" s="24" t="s">
        <v>705</v>
      </c>
      <c r="D300" s="24" t="s">
        <v>653</v>
      </c>
      <c r="E300" s="24" t="s">
        <v>19</v>
      </c>
      <c r="F300" s="24" t="s">
        <v>706</v>
      </c>
      <c r="G300" s="24" t="s">
        <v>39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3" t="s">
        <v>89</v>
      </c>
    </row>
    <row r="301" spans="1:12" ht="15" customHeight="1" outlineLevel="1" x14ac:dyDescent="0.35">
      <c r="A301" s="63">
        <v>2252</v>
      </c>
      <c r="B301" s="24" t="s">
        <v>84</v>
      </c>
      <c r="C301" s="24" t="s">
        <v>707</v>
      </c>
      <c r="D301" s="24" t="s">
        <v>653</v>
      </c>
      <c r="E301" s="24" t="s">
        <v>19</v>
      </c>
      <c r="F301" s="24" t="s">
        <v>708</v>
      </c>
      <c r="G301" s="24" t="s">
        <v>39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3" t="s">
        <v>89</v>
      </c>
    </row>
    <row r="302" spans="1:12" ht="15" customHeight="1" outlineLevel="1" x14ac:dyDescent="0.35">
      <c r="A302" s="63">
        <v>2253</v>
      </c>
      <c r="B302" s="24" t="s">
        <v>84</v>
      </c>
      <c r="C302" s="24" t="s">
        <v>709</v>
      </c>
      <c r="D302" s="24" t="s">
        <v>653</v>
      </c>
      <c r="E302" s="24" t="s">
        <v>19</v>
      </c>
      <c r="F302" s="24" t="s">
        <v>710</v>
      </c>
      <c r="G302" s="24" t="s">
        <v>39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3" t="s">
        <v>89</v>
      </c>
    </row>
    <row r="303" spans="1:12" ht="15" customHeight="1" outlineLevel="1" x14ac:dyDescent="0.35">
      <c r="A303" s="63">
        <v>2254</v>
      </c>
      <c r="B303" s="24" t="s">
        <v>84</v>
      </c>
      <c r="C303" s="24" t="s">
        <v>711</v>
      </c>
      <c r="D303" s="24" t="s">
        <v>653</v>
      </c>
      <c r="E303" s="24" t="s">
        <v>19</v>
      </c>
      <c r="F303" s="24" t="s">
        <v>712</v>
      </c>
      <c r="G303" s="24" t="s">
        <v>39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3" t="s">
        <v>89</v>
      </c>
    </row>
    <row r="304" spans="1:12" ht="15" customHeight="1" outlineLevel="1" x14ac:dyDescent="0.35">
      <c r="A304" s="63">
        <v>2255</v>
      </c>
      <c r="B304" s="24" t="s">
        <v>84</v>
      </c>
      <c r="C304" s="24" t="s">
        <v>713</v>
      </c>
      <c r="D304" s="24" t="s">
        <v>653</v>
      </c>
      <c r="E304" s="24" t="s">
        <v>19</v>
      </c>
      <c r="F304" s="24" t="s">
        <v>714</v>
      </c>
      <c r="G304" s="24" t="s">
        <v>39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3" t="s">
        <v>89</v>
      </c>
    </row>
    <row r="305" spans="1:12" ht="15" customHeight="1" outlineLevel="1" x14ac:dyDescent="0.35">
      <c r="A305" s="63">
        <v>2256</v>
      </c>
      <c r="B305" s="24" t="s">
        <v>84</v>
      </c>
      <c r="C305" s="24" t="s">
        <v>715</v>
      </c>
      <c r="D305" s="24" t="s">
        <v>653</v>
      </c>
      <c r="E305" s="24" t="s">
        <v>19</v>
      </c>
      <c r="F305" s="24" t="s">
        <v>716</v>
      </c>
      <c r="G305" s="24" t="s">
        <v>39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3" t="s">
        <v>89</v>
      </c>
    </row>
    <row r="306" spans="1:12" ht="15" customHeight="1" outlineLevel="1" x14ac:dyDescent="0.35">
      <c r="A306" s="63">
        <v>2257</v>
      </c>
      <c r="B306" s="24" t="s">
        <v>84</v>
      </c>
      <c r="C306" s="24" t="s">
        <v>717</v>
      </c>
      <c r="D306" s="24" t="s">
        <v>653</v>
      </c>
      <c r="E306" s="24" t="s">
        <v>19</v>
      </c>
      <c r="F306" s="24" t="s">
        <v>718</v>
      </c>
      <c r="G306" s="24" t="s">
        <v>39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3" t="s">
        <v>89</v>
      </c>
    </row>
    <row r="307" spans="1:12" ht="15" customHeight="1" outlineLevel="1" x14ac:dyDescent="0.35">
      <c r="A307" s="63">
        <v>2258</v>
      </c>
      <c r="B307" s="24" t="s">
        <v>84</v>
      </c>
      <c r="C307" s="24" t="s">
        <v>719</v>
      </c>
      <c r="D307" s="24" t="s">
        <v>653</v>
      </c>
      <c r="E307" s="24" t="s">
        <v>19</v>
      </c>
      <c r="F307" s="24" t="s">
        <v>720</v>
      </c>
      <c r="G307" s="24" t="s">
        <v>39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3" t="s">
        <v>89</v>
      </c>
    </row>
    <row r="308" spans="1:12" ht="15" customHeight="1" outlineLevel="1" x14ac:dyDescent="0.35">
      <c r="A308" s="63">
        <v>2259</v>
      </c>
      <c r="B308" s="24" t="s">
        <v>84</v>
      </c>
      <c r="C308" s="24" t="s">
        <v>721</v>
      </c>
      <c r="D308" s="24" t="s">
        <v>653</v>
      </c>
      <c r="E308" s="24" t="s">
        <v>19</v>
      </c>
      <c r="F308" s="24" t="s">
        <v>722</v>
      </c>
      <c r="G308" s="24" t="s">
        <v>39</v>
      </c>
      <c r="H308" s="24" t="s">
        <v>89</v>
      </c>
      <c r="I308" s="24" t="s">
        <v>89</v>
      </c>
      <c r="J308" s="24" t="s">
        <v>89</v>
      </c>
      <c r="K308" s="24" t="s">
        <v>89</v>
      </c>
      <c r="L308" s="23" t="s">
        <v>89</v>
      </c>
    </row>
    <row r="309" spans="1:12" ht="15" customHeight="1" outlineLevel="1" x14ac:dyDescent="0.35">
      <c r="A309" s="63">
        <v>2260</v>
      </c>
      <c r="B309" s="24" t="s">
        <v>84</v>
      </c>
      <c r="C309" s="24" t="s">
        <v>723</v>
      </c>
      <c r="D309" s="24" t="s">
        <v>653</v>
      </c>
      <c r="E309" s="24" t="s">
        <v>19</v>
      </c>
      <c r="F309" s="24" t="s">
        <v>724</v>
      </c>
      <c r="G309" s="24" t="s">
        <v>39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3" t="s">
        <v>89</v>
      </c>
    </row>
    <row r="310" spans="1:12" ht="15" customHeight="1" outlineLevel="1" x14ac:dyDescent="0.35">
      <c r="A310" s="63">
        <v>2261</v>
      </c>
      <c r="B310" s="24" t="s">
        <v>84</v>
      </c>
      <c r="C310" s="24" t="s">
        <v>725</v>
      </c>
      <c r="D310" s="24" t="s">
        <v>653</v>
      </c>
      <c r="E310" s="24" t="s">
        <v>19</v>
      </c>
      <c r="F310" s="24" t="s">
        <v>726</v>
      </c>
      <c r="G310" s="24" t="s">
        <v>39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3" t="s">
        <v>89</v>
      </c>
    </row>
    <row r="311" spans="1:12" ht="15" customHeight="1" outlineLevel="1" x14ac:dyDescent="0.35">
      <c r="A311" s="63">
        <v>2262</v>
      </c>
      <c r="B311" s="24" t="s">
        <v>84</v>
      </c>
      <c r="C311" s="24" t="s">
        <v>727</v>
      </c>
      <c r="D311" s="24" t="s">
        <v>653</v>
      </c>
      <c r="E311" s="24" t="s">
        <v>19</v>
      </c>
      <c r="F311" s="24" t="s">
        <v>728</v>
      </c>
      <c r="G311" s="24" t="s">
        <v>39</v>
      </c>
      <c r="H311" s="24" t="s">
        <v>89</v>
      </c>
      <c r="I311" s="24" t="s">
        <v>89</v>
      </c>
      <c r="J311" s="24" t="s">
        <v>89</v>
      </c>
      <c r="K311" s="24" t="s">
        <v>89</v>
      </c>
      <c r="L311" s="23" t="s">
        <v>89</v>
      </c>
    </row>
    <row r="312" spans="1:12" ht="15" customHeight="1" outlineLevel="1" x14ac:dyDescent="0.35">
      <c r="A312" s="63">
        <v>2263</v>
      </c>
      <c r="B312" s="24" t="s">
        <v>84</v>
      </c>
      <c r="C312" s="24" t="s">
        <v>729</v>
      </c>
      <c r="D312" s="24" t="s">
        <v>653</v>
      </c>
      <c r="E312" s="24" t="s">
        <v>19</v>
      </c>
      <c r="F312" s="24" t="s">
        <v>730</v>
      </c>
      <c r="G312" s="24" t="s">
        <v>39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3" t="s">
        <v>89</v>
      </c>
    </row>
    <row r="313" spans="1:12" ht="15" customHeight="1" outlineLevel="1" x14ac:dyDescent="0.35">
      <c r="A313" s="63">
        <v>2264</v>
      </c>
      <c r="B313" s="24" t="s">
        <v>84</v>
      </c>
      <c r="C313" s="24" t="s">
        <v>731</v>
      </c>
      <c r="D313" s="24" t="s">
        <v>653</v>
      </c>
      <c r="E313" s="24" t="s">
        <v>19</v>
      </c>
      <c r="F313" s="24" t="s">
        <v>732</v>
      </c>
      <c r="G313" s="24" t="s">
        <v>39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3" t="s">
        <v>89</v>
      </c>
    </row>
    <row r="314" spans="1:12" ht="15" customHeight="1" outlineLevel="1" x14ac:dyDescent="0.35">
      <c r="A314" s="63">
        <v>2265</v>
      </c>
      <c r="B314" s="24" t="s">
        <v>84</v>
      </c>
      <c r="C314" s="24" t="s">
        <v>733</v>
      </c>
      <c r="D314" s="24" t="s">
        <v>653</v>
      </c>
      <c r="E314" s="24" t="s">
        <v>19</v>
      </c>
      <c r="F314" s="24" t="s">
        <v>734</v>
      </c>
      <c r="G314" s="24" t="s">
        <v>39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3" t="s">
        <v>89</v>
      </c>
    </row>
    <row r="315" spans="1:12" ht="15" customHeight="1" outlineLevel="1" x14ac:dyDescent="0.35">
      <c r="A315" s="63">
        <v>2266</v>
      </c>
      <c r="B315" s="24" t="s">
        <v>84</v>
      </c>
      <c r="C315" s="24" t="s">
        <v>735</v>
      </c>
      <c r="D315" s="24" t="s">
        <v>653</v>
      </c>
      <c r="E315" s="24" t="s">
        <v>19</v>
      </c>
      <c r="F315" s="24" t="s">
        <v>736</v>
      </c>
      <c r="G315" s="24" t="s">
        <v>39</v>
      </c>
      <c r="H315" s="24" t="s">
        <v>89</v>
      </c>
      <c r="I315" s="24" t="s">
        <v>89</v>
      </c>
      <c r="J315" s="24" t="s">
        <v>89</v>
      </c>
      <c r="K315" s="24" t="s">
        <v>89</v>
      </c>
      <c r="L315" s="23" t="s">
        <v>89</v>
      </c>
    </row>
    <row r="316" spans="1:12" ht="15" customHeight="1" outlineLevel="1" x14ac:dyDescent="0.35">
      <c r="A316" s="63">
        <v>2267</v>
      </c>
      <c r="B316" s="24" t="s">
        <v>84</v>
      </c>
      <c r="C316" s="24" t="s">
        <v>737</v>
      </c>
      <c r="D316" s="24" t="s">
        <v>653</v>
      </c>
      <c r="E316" s="24" t="s">
        <v>19</v>
      </c>
      <c r="F316" s="24" t="s">
        <v>738</v>
      </c>
      <c r="G316" s="24" t="s">
        <v>39</v>
      </c>
      <c r="H316" s="24" t="s">
        <v>89</v>
      </c>
      <c r="I316" s="24" t="s">
        <v>89</v>
      </c>
      <c r="J316" s="24" t="s">
        <v>89</v>
      </c>
      <c r="K316" s="24" t="s">
        <v>89</v>
      </c>
      <c r="L316" s="23" t="s">
        <v>89</v>
      </c>
    </row>
    <row r="317" spans="1:12" ht="15" customHeight="1" outlineLevel="1" x14ac:dyDescent="0.35">
      <c r="A317" s="63">
        <v>2268</v>
      </c>
      <c r="B317" s="24" t="s">
        <v>84</v>
      </c>
      <c r="C317" s="24" t="s">
        <v>739</v>
      </c>
      <c r="D317" s="24" t="s">
        <v>653</v>
      </c>
      <c r="E317" s="24" t="s">
        <v>19</v>
      </c>
      <c r="F317" s="24" t="s">
        <v>740</v>
      </c>
      <c r="G317" s="24" t="s">
        <v>39</v>
      </c>
      <c r="H317" s="24" t="s">
        <v>89</v>
      </c>
      <c r="I317" s="24" t="s">
        <v>89</v>
      </c>
      <c r="J317" s="24" t="s">
        <v>89</v>
      </c>
      <c r="K317" s="24" t="s">
        <v>89</v>
      </c>
      <c r="L317" s="23" t="s">
        <v>89</v>
      </c>
    </row>
    <row r="318" spans="1:12" ht="15" customHeight="1" outlineLevel="1" x14ac:dyDescent="0.35">
      <c r="A318" s="63">
        <v>2269</v>
      </c>
      <c r="B318" s="24" t="s">
        <v>84</v>
      </c>
      <c r="C318" s="24" t="s">
        <v>741</v>
      </c>
      <c r="D318" s="24" t="s">
        <v>653</v>
      </c>
      <c r="E318" s="24" t="s">
        <v>19</v>
      </c>
      <c r="F318" s="24" t="s">
        <v>742</v>
      </c>
      <c r="G318" s="24" t="s">
        <v>39</v>
      </c>
      <c r="H318" s="24" t="s">
        <v>89</v>
      </c>
      <c r="I318" s="24" t="s">
        <v>89</v>
      </c>
      <c r="J318" s="24" t="s">
        <v>89</v>
      </c>
      <c r="K318" s="24" t="s">
        <v>89</v>
      </c>
      <c r="L318" s="23" t="s">
        <v>89</v>
      </c>
    </row>
    <row r="319" spans="1:12" ht="15" customHeight="1" outlineLevel="1" x14ac:dyDescent="0.35">
      <c r="A319" s="63">
        <v>2270</v>
      </c>
      <c r="B319" s="24" t="s">
        <v>84</v>
      </c>
      <c r="C319" s="24" t="s">
        <v>743</v>
      </c>
      <c r="D319" s="24" t="s">
        <v>653</v>
      </c>
      <c r="E319" s="24" t="s">
        <v>19</v>
      </c>
      <c r="F319" s="24" t="s">
        <v>744</v>
      </c>
      <c r="G319" s="24" t="s">
        <v>39</v>
      </c>
      <c r="H319" s="24" t="s">
        <v>89</v>
      </c>
      <c r="I319" s="24" t="s">
        <v>89</v>
      </c>
      <c r="J319" s="24" t="s">
        <v>89</v>
      </c>
      <c r="K319" s="24" t="s">
        <v>89</v>
      </c>
      <c r="L319" s="23" t="s">
        <v>89</v>
      </c>
    </row>
    <row r="320" spans="1:12" ht="15" customHeight="1" outlineLevel="1" x14ac:dyDescent="0.35">
      <c r="A320" s="63">
        <v>2271</v>
      </c>
      <c r="B320" s="24" t="s">
        <v>84</v>
      </c>
      <c r="C320" s="24" t="s">
        <v>745</v>
      </c>
      <c r="D320" s="24" t="s">
        <v>653</v>
      </c>
      <c r="E320" s="24" t="s">
        <v>19</v>
      </c>
      <c r="F320" s="24" t="s">
        <v>746</v>
      </c>
      <c r="G320" s="24" t="s">
        <v>39</v>
      </c>
      <c r="H320" s="24" t="s">
        <v>89</v>
      </c>
      <c r="I320" s="24" t="s">
        <v>89</v>
      </c>
      <c r="J320" s="24" t="s">
        <v>89</v>
      </c>
      <c r="K320" s="24" t="s">
        <v>89</v>
      </c>
      <c r="L320" s="23" t="s">
        <v>89</v>
      </c>
    </row>
    <row r="321" spans="1:12" ht="15" customHeight="1" outlineLevel="1" x14ac:dyDescent="0.35">
      <c r="A321" s="63">
        <v>2272</v>
      </c>
      <c r="B321" s="24" t="s">
        <v>84</v>
      </c>
      <c r="C321" s="24" t="s">
        <v>747</v>
      </c>
      <c r="D321" s="24" t="s">
        <v>653</v>
      </c>
      <c r="E321" s="24" t="s">
        <v>19</v>
      </c>
      <c r="F321" s="24" t="s">
        <v>748</v>
      </c>
      <c r="G321" s="24" t="s">
        <v>39</v>
      </c>
      <c r="H321" s="24" t="s">
        <v>89</v>
      </c>
      <c r="I321" s="24" t="s">
        <v>89</v>
      </c>
      <c r="J321" s="24" t="s">
        <v>89</v>
      </c>
      <c r="K321" s="24" t="s">
        <v>89</v>
      </c>
      <c r="L321" s="23" t="s">
        <v>89</v>
      </c>
    </row>
    <row r="322" spans="1:12" ht="15" customHeight="1" outlineLevel="1" x14ac:dyDescent="0.35">
      <c r="A322" s="63">
        <v>2273</v>
      </c>
      <c r="B322" s="24" t="s">
        <v>84</v>
      </c>
      <c r="C322" s="24" t="s">
        <v>749</v>
      </c>
      <c r="D322" s="24" t="s">
        <v>653</v>
      </c>
      <c r="E322" s="24" t="s">
        <v>19</v>
      </c>
      <c r="F322" s="24" t="s">
        <v>750</v>
      </c>
      <c r="G322" s="24" t="s">
        <v>39</v>
      </c>
      <c r="H322" s="24" t="s">
        <v>89</v>
      </c>
      <c r="I322" s="24" t="s">
        <v>89</v>
      </c>
      <c r="J322" s="24" t="s">
        <v>89</v>
      </c>
      <c r="K322" s="24" t="s">
        <v>89</v>
      </c>
      <c r="L322" s="23" t="s">
        <v>89</v>
      </c>
    </row>
    <row r="323" spans="1:12" ht="15" customHeight="1" outlineLevel="1" x14ac:dyDescent="0.35">
      <c r="A323" s="63">
        <v>2274</v>
      </c>
      <c r="B323" s="24" t="s">
        <v>84</v>
      </c>
      <c r="C323" s="24" t="s">
        <v>751</v>
      </c>
      <c r="D323" s="24" t="s">
        <v>653</v>
      </c>
      <c r="E323" s="24" t="s">
        <v>19</v>
      </c>
      <c r="F323" s="24" t="s">
        <v>752</v>
      </c>
      <c r="G323" s="24" t="s">
        <v>39</v>
      </c>
      <c r="H323" s="24" t="s">
        <v>89</v>
      </c>
      <c r="I323" s="24" t="s">
        <v>89</v>
      </c>
      <c r="J323" s="24" t="s">
        <v>89</v>
      </c>
      <c r="K323" s="24" t="s">
        <v>89</v>
      </c>
      <c r="L323" s="23" t="s">
        <v>89</v>
      </c>
    </row>
    <row r="324" spans="1:12" ht="15" customHeight="1" outlineLevel="1" x14ac:dyDescent="0.35">
      <c r="A324" s="63">
        <v>2275</v>
      </c>
      <c r="B324" s="24" t="s">
        <v>84</v>
      </c>
      <c r="C324" s="24" t="s">
        <v>753</v>
      </c>
      <c r="D324" s="24" t="s">
        <v>653</v>
      </c>
      <c r="E324" s="24" t="s">
        <v>19</v>
      </c>
      <c r="F324" s="24" t="s">
        <v>754</v>
      </c>
      <c r="G324" s="24" t="s">
        <v>39</v>
      </c>
      <c r="H324" s="24" t="s">
        <v>89</v>
      </c>
      <c r="I324" s="24" t="s">
        <v>89</v>
      </c>
      <c r="J324" s="24" t="s">
        <v>89</v>
      </c>
      <c r="K324" s="24" t="s">
        <v>89</v>
      </c>
      <c r="L324" s="23" t="s">
        <v>89</v>
      </c>
    </row>
    <row r="325" spans="1:12" ht="15" customHeight="1" outlineLevel="1" x14ac:dyDescent="0.35">
      <c r="A325" s="63">
        <v>2276</v>
      </c>
      <c r="B325" s="24" t="s">
        <v>84</v>
      </c>
      <c r="C325" s="24" t="s">
        <v>755</v>
      </c>
      <c r="D325" s="24" t="s">
        <v>653</v>
      </c>
      <c r="E325" s="24" t="s">
        <v>19</v>
      </c>
      <c r="F325" s="24" t="s">
        <v>756</v>
      </c>
      <c r="G325" s="24" t="s">
        <v>39</v>
      </c>
      <c r="H325" s="24" t="s">
        <v>89</v>
      </c>
      <c r="I325" s="24" t="s">
        <v>89</v>
      </c>
      <c r="J325" s="24" t="s">
        <v>89</v>
      </c>
      <c r="K325" s="24" t="s">
        <v>89</v>
      </c>
      <c r="L325" s="23" t="s">
        <v>89</v>
      </c>
    </row>
    <row r="326" spans="1:12" ht="15" customHeight="1" outlineLevel="1" x14ac:dyDescent="0.35">
      <c r="A326" s="63">
        <v>2277</v>
      </c>
      <c r="B326" s="24" t="s">
        <v>84</v>
      </c>
      <c r="C326" s="24" t="s">
        <v>757</v>
      </c>
      <c r="D326" s="24" t="s">
        <v>653</v>
      </c>
      <c r="E326" s="24" t="s">
        <v>19</v>
      </c>
      <c r="F326" s="24" t="s">
        <v>758</v>
      </c>
      <c r="G326" s="24" t="s">
        <v>39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23" t="s">
        <v>89</v>
      </c>
    </row>
    <row r="327" spans="1:12" ht="15" customHeight="1" outlineLevel="1" x14ac:dyDescent="0.35">
      <c r="A327" s="63">
        <v>2278</v>
      </c>
      <c r="B327" s="24" t="s">
        <v>84</v>
      </c>
      <c r="C327" s="24" t="s">
        <v>759</v>
      </c>
      <c r="D327" s="24" t="s">
        <v>653</v>
      </c>
      <c r="E327" s="24" t="s">
        <v>19</v>
      </c>
      <c r="F327" s="24" t="s">
        <v>760</v>
      </c>
      <c r="G327" s="24" t="s">
        <v>39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23" t="s">
        <v>89</v>
      </c>
    </row>
    <row r="328" spans="1:12" ht="15" customHeight="1" outlineLevel="1" x14ac:dyDescent="0.35">
      <c r="A328" s="63">
        <v>2279</v>
      </c>
      <c r="B328" s="24" t="s">
        <v>84</v>
      </c>
      <c r="C328" s="24" t="s">
        <v>761</v>
      </c>
      <c r="D328" s="24" t="s">
        <v>653</v>
      </c>
      <c r="E328" s="24" t="s">
        <v>19</v>
      </c>
      <c r="F328" s="24" t="s">
        <v>762</v>
      </c>
      <c r="G328" s="24" t="s">
        <v>39</v>
      </c>
      <c r="H328" s="24" t="s">
        <v>89</v>
      </c>
      <c r="I328" s="24" t="s">
        <v>89</v>
      </c>
      <c r="J328" s="24" t="s">
        <v>89</v>
      </c>
      <c r="K328" s="24" t="s">
        <v>89</v>
      </c>
      <c r="L328" s="23" t="s">
        <v>89</v>
      </c>
    </row>
    <row r="329" spans="1:12" ht="15" customHeight="1" outlineLevel="1" x14ac:dyDescent="0.35">
      <c r="A329" s="63">
        <v>2280</v>
      </c>
      <c r="B329" s="24" t="s">
        <v>84</v>
      </c>
      <c r="C329" s="24" t="s">
        <v>763</v>
      </c>
      <c r="D329" s="24" t="s">
        <v>653</v>
      </c>
      <c r="E329" s="24" t="s">
        <v>19</v>
      </c>
      <c r="F329" s="24" t="s">
        <v>764</v>
      </c>
      <c r="G329" s="24" t="s">
        <v>39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23" t="s">
        <v>89</v>
      </c>
    </row>
    <row r="330" spans="1:12" ht="15" customHeight="1" outlineLevel="1" x14ac:dyDescent="0.35">
      <c r="A330" s="63">
        <v>2281</v>
      </c>
      <c r="B330" s="24" t="s">
        <v>84</v>
      </c>
      <c r="C330" s="24" t="s">
        <v>765</v>
      </c>
      <c r="D330" s="24" t="s">
        <v>653</v>
      </c>
      <c r="E330" s="24" t="s">
        <v>19</v>
      </c>
      <c r="F330" s="24" t="s">
        <v>766</v>
      </c>
      <c r="G330" s="24" t="s">
        <v>39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3" t="s">
        <v>89</v>
      </c>
    </row>
    <row r="331" spans="1:12" ht="15" customHeight="1" outlineLevel="1" x14ac:dyDescent="0.35">
      <c r="A331" s="63">
        <v>2282</v>
      </c>
      <c r="B331" s="24" t="s">
        <v>84</v>
      </c>
      <c r="C331" s="24" t="s">
        <v>767</v>
      </c>
      <c r="D331" s="24" t="s">
        <v>653</v>
      </c>
      <c r="E331" s="24" t="s">
        <v>19</v>
      </c>
      <c r="F331" s="24" t="s">
        <v>768</v>
      </c>
      <c r="G331" s="24" t="s">
        <v>39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23" t="s">
        <v>89</v>
      </c>
    </row>
    <row r="332" spans="1:12" ht="15" customHeight="1" outlineLevel="1" x14ac:dyDescent="0.35">
      <c r="A332" s="63">
        <v>2283</v>
      </c>
      <c r="B332" s="24" t="s">
        <v>84</v>
      </c>
      <c r="C332" s="24" t="s">
        <v>769</v>
      </c>
      <c r="D332" s="24" t="s">
        <v>653</v>
      </c>
      <c r="E332" s="24" t="s">
        <v>19</v>
      </c>
      <c r="F332" s="24" t="s">
        <v>770</v>
      </c>
      <c r="G332" s="24" t="s">
        <v>39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23" t="s">
        <v>89</v>
      </c>
    </row>
    <row r="333" spans="1:12" ht="15" customHeight="1" outlineLevel="1" x14ac:dyDescent="0.35">
      <c r="A333" s="63">
        <v>2284</v>
      </c>
      <c r="B333" s="24" t="s">
        <v>84</v>
      </c>
      <c r="C333" s="24" t="s">
        <v>771</v>
      </c>
      <c r="D333" s="24" t="s">
        <v>653</v>
      </c>
      <c r="E333" s="24" t="s">
        <v>19</v>
      </c>
      <c r="F333" s="24" t="s">
        <v>772</v>
      </c>
      <c r="G333" s="24" t="s">
        <v>39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23" t="s">
        <v>89</v>
      </c>
    </row>
    <row r="334" spans="1:12" ht="15" customHeight="1" outlineLevel="1" x14ac:dyDescent="0.35">
      <c r="A334" s="63">
        <v>2285</v>
      </c>
      <c r="B334" s="24" t="s">
        <v>84</v>
      </c>
      <c r="C334" s="24" t="s">
        <v>773</v>
      </c>
      <c r="D334" s="24" t="s">
        <v>653</v>
      </c>
      <c r="E334" s="24" t="s">
        <v>19</v>
      </c>
      <c r="F334" s="24" t="s">
        <v>774</v>
      </c>
      <c r="G334" s="24" t="s">
        <v>39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3" t="s">
        <v>89</v>
      </c>
    </row>
    <row r="335" spans="1:12" ht="15" customHeight="1" outlineLevel="1" x14ac:dyDescent="0.35">
      <c r="A335" s="63">
        <v>2286</v>
      </c>
      <c r="B335" s="24" t="s">
        <v>84</v>
      </c>
      <c r="C335" s="24" t="s">
        <v>775</v>
      </c>
      <c r="D335" s="24" t="s">
        <v>653</v>
      </c>
      <c r="E335" s="24" t="s">
        <v>19</v>
      </c>
      <c r="F335" s="24" t="s">
        <v>776</v>
      </c>
      <c r="G335" s="24" t="s">
        <v>39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23" t="s">
        <v>89</v>
      </c>
    </row>
    <row r="336" spans="1:12" ht="15" customHeight="1" outlineLevel="1" x14ac:dyDescent="0.35">
      <c r="A336" s="63">
        <v>2287</v>
      </c>
      <c r="B336" s="24" t="s">
        <v>84</v>
      </c>
      <c r="C336" s="24" t="s">
        <v>777</v>
      </c>
      <c r="D336" s="24" t="s">
        <v>653</v>
      </c>
      <c r="E336" s="24" t="s">
        <v>19</v>
      </c>
      <c r="F336" s="24" t="s">
        <v>778</v>
      </c>
      <c r="G336" s="24" t="s">
        <v>39</v>
      </c>
      <c r="H336" s="24" t="s">
        <v>89</v>
      </c>
      <c r="I336" s="24" t="s">
        <v>89</v>
      </c>
      <c r="J336" s="24" t="s">
        <v>89</v>
      </c>
      <c r="K336" s="24" t="s">
        <v>89</v>
      </c>
      <c r="L336" s="23" t="s">
        <v>89</v>
      </c>
    </row>
    <row r="337" spans="1:12" ht="15" customHeight="1" outlineLevel="1" x14ac:dyDescent="0.35">
      <c r="A337" s="63">
        <v>2288</v>
      </c>
      <c r="B337" s="24" t="s">
        <v>84</v>
      </c>
      <c r="C337" s="24" t="s">
        <v>779</v>
      </c>
      <c r="D337" s="24" t="s">
        <v>653</v>
      </c>
      <c r="E337" s="24" t="s">
        <v>19</v>
      </c>
      <c r="F337" s="24" t="s">
        <v>780</v>
      </c>
      <c r="G337" s="24" t="s">
        <v>39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3" t="s">
        <v>89</v>
      </c>
    </row>
    <row r="338" spans="1:12" ht="15" customHeight="1" outlineLevel="1" x14ac:dyDescent="0.35">
      <c r="A338" s="63">
        <v>2289</v>
      </c>
      <c r="B338" s="24" t="s">
        <v>84</v>
      </c>
      <c r="C338" s="24" t="s">
        <v>781</v>
      </c>
      <c r="D338" s="24" t="s">
        <v>653</v>
      </c>
      <c r="E338" s="24" t="s">
        <v>19</v>
      </c>
      <c r="F338" s="24" t="s">
        <v>782</v>
      </c>
      <c r="G338" s="24" t="s">
        <v>39</v>
      </c>
      <c r="H338" s="24" t="s">
        <v>89</v>
      </c>
      <c r="I338" s="24" t="s">
        <v>89</v>
      </c>
      <c r="J338" s="24" t="s">
        <v>89</v>
      </c>
      <c r="K338" s="24" t="s">
        <v>89</v>
      </c>
      <c r="L338" s="23" t="s">
        <v>89</v>
      </c>
    </row>
    <row r="339" spans="1:12" ht="15" customHeight="1" outlineLevel="1" x14ac:dyDescent="0.35">
      <c r="A339" s="63">
        <v>2290</v>
      </c>
      <c r="B339" s="24" t="s">
        <v>84</v>
      </c>
      <c r="C339" s="24" t="s">
        <v>783</v>
      </c>
      <c r="D339" s="24" t="s">
        <v>653</v>
      </c>
      <c r="E339" s="24" t="s">
        <v>19</v>
      </c>
      <c r="F339" s="24" t="s">
        <v>784</v>
      </c>
      <c r="G339" s="24" t="s">
        <v>39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3" t="s">
        <v>89</v>
      </c>
    </row>
    <row r="340" spans="1:12" ht="15" customHeight="1" outlineLevel="1" x14ac:dyDescent="0.35">
      <c r="A340" s="63">
        <v>2291</v>
      </c>
      <c r="B340" s="24" t="s">
        <v>84</v>
      </c>
      <c r="C340" s="24" t="s">
        <v>785</v>
      </c>
      <c r="D340" s="24" t="s">
        <v>653</v>
      </c>
      <c r="E340" s="24" t="s">
        <v>19</v>
      </c>
      <c r="F340" s="24" t="s">
        <v>786</v>
      </c>
      <c r="G340" s="24" t="s">
        <v>39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3" t="s">
        <v>89</v>
      </c>
    </row>
    <row r="341" spans="1:12" ht="15" customHeight="1" outlineLevel="1" x14ac:dyDescent="0.35">
      <c r="A341" s="63">
        <v>2292</v>
      </c>
      <c r="B341" s="24" t="s">
        <v>84</v>
      </c>
      <c r="C341" s="24" t="s">
        <v>787</v>
      </c>
      <c r="D341" s="24" t="s">
        <v>653</v>
      </c>
      <c r="E341" s="24" t="s">
        <v>19</v>
      </c>
      <c r="F341" s="24" t="s">
        <v>788</v>
      </c>
      <c r="G341" s="24" t="s">
        <v>39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23" t="s">
        <v>89</v>
      </c>
    </row>
    <row r="342" spans="1:12" ht="15" customHeight="1" outlineLevel="1" x14ac:dyDescent="0.35">
      <c r="A342" s="63">
        <v>2293</v>
      </c>
      <c r="B342" s="24" t="s">
        <v>84</v>
      </c>
      <c r="C342" s="24" t="s">
        <v>789</v>
      </c>
      <c r="D342" s="24" t="s">
        <v>653</v>
      </c>
      <c r="E342" s="24" t="s">
        <v>19</v>
      </c>
      <c r="F342" s="24" t="s">
        <v>790</v>
      </c>
      <c r="G342" s="24" t="s">
        <v>39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23" t="s">
        <v>89</v>
      </c>
    </row>
    <row r="343" spans="1:12" ht="15" customHeight="1" outlineLevel="1" x14ac:dyDescent="0.35">
      <c r="A343" s="63">
        <v>2294</v>
      </c>
      <c r="B343" s="24" t="s">
        <v>84</v>
      </c>
      <c r="C343" s="24" t="s">
        <v>791</v>
      </c>
      <c r="D343" s="24" t="s">
        <v>653</v>
      </c>
      <c r="E343" s="24" t="s">
        <v>19</v>
      </c>
      <c r="F343" s="24" t="s">
        <v>792</v>
      </c>
      <c r="G343" s="24" t="s">
        <v>39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3" t="s">
        <v>89</v>
      </c>
    </row>
    <row r="344" spans="1:12" ht="15" customHeight="1" outlineLevel="1" x14ac:dyDescent="0.35">
      <c r="A344" s="63">
        <v>2295</v>
      </c>
      <c r="B344" s="24" t="s">
        <v>84</v>
      </c>
      <c r="C344" s="24" t="s">
        <v>793</v>
      </c>
      <c r="D344" s="24" t="s">
        <v>653</v>
      </c>
      <c r="E344" s="24" t="s">
        <v>19</v>
      </c>
      <c r="F344" s="24" t="s">
        <v>794</v>
      </c>
      <c r="G344" s="24" t="s">
        <v>39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3" t="s">
        <v>89</v>
      </c>
    </row>
    <row r="345" spans="1:12" ht="15" customHeight="1" outlineLevel="1" x14ac:dyDescent="0.35">
      <c r="A345" s="63">
        <v>2296</v>
      </c>
      <c r="B345" s="24" t="s">
        <v>84</v>
      </c>
      <c r="C345" s="24" t="s">
        <v>795</v>
      </c>
      <c r="D345" s="24" t="s">
        <v>653</v>
      </c>
      <c r="E345" s="24" t="s">
        <v>19</v>
      </c>
      <c r="F345" s="24" t="s">
        <v>796</v>
      </c>
      <c r="G345" s="24" t="s">
        <v>39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3" t="s">
        <v>89</v>
      </c>
    </row>
    <row r="346" spans="1:12" ht="15" customHeight="1" outlineLevel="1" x14ac:dyDescent="0.35">
      <c r="A346" s="63">
        <v>2297</v>
      </c>
      <c r="B346" s="24" t="s">
        <v>84</v>
      </c>
      <c r="C346" s="24" t="s">
        <v>797</v>
      </c>
      <c r="D346" s="24" t="s">
        <v>653</v>
      </c>
      <c r="E346" s="24" t="s">
        <v>19</v>
      </c>
      <c r="F346" s="24" t="s">
        <v>798</v>
      </c>
      <c r="G346" s="24" t="s">
        <v>39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3" t="s">
        <v>89</v>
      </c>
    </row>
    <row r="347" spans="1:12" ht="15" customHeight="1" outlineLevel="1" x14ac:dyDescent="0.35">
      <c r="A347" s="63">
        <v>2298</v>
      </c>
      <c r="B347" s="24" t="s">
        <v>84</v>
      </c>
      <c r="C347" s="24" t="s">
        <v>799</v>
      </c>
      <c r="D347" s="24" t="s">
        <v>653</v>
      </c>
      <c r="E347" s="24" t="s">
        <v>19</v>
      </c>
      <c r="F347" s="24" t="s">
        <v>800</v>
      </c>
      <c r="G347" s="24" t="s">
        <v>39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3" t="s">
        <v>89</v>
      </c>
    </row>
    <row r="348" spans="1:12" ht="15" customHeight="1" outlineLevel="1" x14ac:dyDescent="0.35">
      <c r="A348" s="63">
        <v>2299</v>
      </c>
      <c r="B348" s="24" t="s">
        <v>84</v>
      </c>
      <c r="C348" s="24" t="s">
        <v>801</v>
      </c>
      <c r="D348" s="24" t="s">
        <v>653</v>
      </c>
      <c r="E348" s="24" t="s">
        <v>19</v>
      </c>
      <c r="F348" s="24" t="s">
        <v>802</v>
      </c>
      <c r="G348" s="24" t="s">
        <v>39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3" t="s">
        <v>89</v>
      </c>
    </row>
    <row r="349" spans="1:12" ht="15" customHeight="1" outlineLevel="1" x14ac:dyDescent="0.35">
      <c r="A349" s="63">
        <v>2300</v>
      </c>
      <c r="B349" s="24" t="s">
        <v>84</v>
      </c>
      <c r="C349" s="24" t="s">
        <v>803</v>
      </c>
      <c r="D349" s="24" t="s">
        <v>653</v>
      </c>
      <c r="E349" s="24" t="s">
        <v>19</v>
      </c>
      <c r="F349" s="24" t="s">
        <v>804</v>
      </c>
      <c r="G349" s="24" t="s">
        <v>39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3" t="s">
        <v>89</v>
      </c>
    </row>
    <row r="350" spans="1:12" ht="15" customHeight="1" outlineLevel="1" x14ac:dyDescent="0.35">
      <c r="A350" s="63">
        <v>2301</v>
      </c>
      <c r="B350" s="24" t="s">
        <v>84</v>
      </c>
      <c r="C350" s="24" t="s">
        <v>805</v>
      </c>
      <c r="D350" s="24" t="s">
        <v>653</v>
      </c>
      <c r="E350" s="24" t="s">
        <v>19</v>
      </c>
      <c r="F350" s="24" t="s">
        <v>806</v>
      </c>
      <c r="G350" s="24" t="s">
        <v>39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3" t="s">
        <v>89</v>
      </c>
    </row>
    <row r="351" spans="1:12" ht="15" customHeight="1" outlineLevel="1" x14ac:dyDescent="0.35">
      <c r="A351" s="63">
        <v>2302</v>
      </c>
      <c r="B351" s="24" t="s">
        <v>84</v>
      </c>
      <c r="C351" s="24" t="s">
        <v>807</v>
      </c>
      <c r="D351" s="24" t="s">
        <v>653</v>
      </c>
      <c r="E351" s="24" t="s">
        <v>19</v>
      </c>
      <c r="F351" s="24" t="s">
        <v>808</v>
      </c>
      <c r="G351" s="24" t="s">
        <v>39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3" t="s">
        <v>89</v>
      </c>
    </row>
    <row r="352" spans="1:12" ht="15" customHeight="1" outlineLevel="1" x14ac:dyDescent="0.35">
      <c r="A352" s="63">
        <v>2303</v>
      </c>
      <c r="B352" s="24" t="s">
        <v>84</v>
      </c>
      <c r="C352" s="24" t="s">
        <v>809</v>
      </c>
      <c r="D352" s="24" t="s">
        <v>653</v>
      </c>
      <c r="E352" s="24" t="s">
        <v>19</v>
      </c>
      <c r="F352" s="24" t="s">
        <v>810</v>
      </c>
      <c r="G352" s="24" t="s">
        <v>39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3" t="s">
        <v>89</v>
      </c>
    </row>
    <row r="353" spans="1:12" ht="15" customHeight="1" outlineLevel="1" x14ac:dyDescent="0.35">
      <c r="A353" s="63">
        <v>2304</v>
      </c>
      <c r="B353" s="24" t="s">
        <v>84</v>
      </c>
      <c r="C353" s="24" t="s">
        <v>811</v>
      </c>
      <c r="D353" s="24" t="s">
        <v>653</v>
      </c>
      <c r="E353" s="24" t="s">
        <v>19</v>
      </c>
      <c r="F353" s="24" t="s">
        <v>812</v>
      </c>
      <c r="G353" s="24" t="s">
        <v>39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3" t="s">
        <v>89</v>
      </c>
    </row>
    <row r="354" spans="1:12" ht="15" customHeight="1" outlineLevel="1" x14ac:dyDescent="0.35">
      <c r="A354" s="63">
        <v>2305</v>
      </c>
      <c r="B354" s="24" t="s">
        <v>84</v>
      </c>
      <c r="C354" s="24" t="s">
        <v>813</v>
      </c>
      <c r="D354" s="24" t="s">
        <v>653</v>
      </c>
      <c r="E354" s="24" t="s">
        <v>19</v>
      </c>
      <c r="F354" s="24" t="s">
        <v>814</v>
      </c>
      <c r="G354" s="24" t="s">
        <v>39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3" t="s">
        <v>89</v>
      </c>
    </row>
    <row r="355" spans="1:12" ht="15" customHeight="1" outlineLevel="1" x14ac:dyDescent="0.35">
      <c r="A355" s="63">
        <v>2306</v>
      </c>
      <c r="B355" s="24" t="s">
        <v>84</v>
      </c>
      <c r="C355" s="24" t="s">
        <v>815</v>
      </c>
      <c r="D355" s="24" t="s">
        <v>653</v>
      </c>
      <c r="E355" s="24" t="s">
        <v>19</v>
      </c>
      <c r="F355" s="24" t="s">
        <v>816</v>
      </c>
      <c r="G355" s="24" t="s">
        <v>39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3" t="s">
        <v>89</v>
      </c>
    </row>
    <row r="356" spans="1:12" ht="15" customHeight="1" outlineLevel="1" x14ac:dyDescent="0.35">
      <c r="A356" s="63">
        <v>2307</v>
      </c>
      <c r="B356" s="24" t="s">
        <v>84</v>
      </c>
      <c r="C356" s="24" t="s">
        <v>817</v>
      </c>
      <c r="D356" s="24" t="s">
        <v>653</v>
      </c>
      <c r="E356" s="24" t="s">
        <v>19</v>
      </c>
      <c r="F356" s="24" t="s">
        <v>818</v>
      </c>
      <c r="G356" s="24" t="s">
        <v>39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3" t="s">
        <v>89</v>
      </c>
    </row>
    <row r="357" spans="1:12" ht="15" customHeight="1" outlineLevel="1" x14ac:dyDescent="0.35">
      <c r="A357" s="63">
        <v>2308</v>
      </c>
      <c r="B357" s="24" t="s">
        <v>84</v>
      </c>
      <c r="C357" s="24" t="s">
        <v>819</v>
      </c>
      <c r="D357" s="24" t="s">
        <v>653</v>
      </c>
      <c r="E357" s="24" t="s">
        <v>19</v>
      </c>
      <c r="F357" s="24" t="s">
        <v>820</v>
      </c>
      <c r="G357" s="24" t="s">
        <v>39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3" t="s">
        <v>89</v>
      </c>
    </row>
    <row r="358" spans="1:12" ht="15" customHeight="1" outlineLevel="1" x14ac:dyDescent="0.35">
      <c r="A358" s="63">
        <v>2309</v>
      </c>
      <c r="B358" s="24" t="s">
        <v>84</v>
      </c>
      <c r="C358" s="24" t="s">
        <v>821</v>
      </c>
      <c r="D358" s="24" t="s">
        <v>653</v>
      </c>
      <c r="E358" s="24" t="s">
        <v>19</v>
      </c>
      <c r="F358" s="24" t="s">
        <v>822</v>
      </c>
      <c r="G358" s="24" t="s">
        <v>39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3" t="s">
        <v>89</v>
      </c>
    </row>
    <row r="359" spans="1:12" ht="15" customHeight="1" outlineLevel="1" x14ac:dyDescent="0.35">
      <c r="A359" s="63">
        <v>2310</v>
      </c>
      <c r="B359" s="24" t="s">
        <v>84</v>
      </c>
      <c r="C359" s="24" t="s">
        <v>823</v>
      </c>
      <c r="D359" s="24" t="s">
        <v>653</v>
      </c>
      <c r="E359" s="24" t="s">
        <v>19</v>
      </c>
      <c r="F359" s="24" t="s">
        <v>824</v>
      </c>
      <c r="G359" s="24" t="s">
        <v>39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3" t="s">
        <v>89</v>
      </c>
    </row>
    <row r="360" spans="1:12" ht="15" customHeight="1" outlineLevel="1" x14ac:dyDescent="0.35">
      <c r="A360" s="63">
        <v>2311</v>
      </c>
      <c r="B360" s="24" t="s">
        <v>84</v>
      </c>
      <c r="C360" s="24" t="s">
        <v>825</v>
      </c>
      <c r="D360" s="24" t="s">
        <v>653</v>
      </c>
      <c r="E360" s="24" t="s">
        <v>19</v>
      </c>
      <c r="F360" s="24" t="s">
        <v>826</v>
      </c>
      <c r="G360" s="24" t="s">
        <v>39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3" t="s">
        <v>89</v>
      </c>
    </row>
    <row r="361" spans="1:12" ht="15" customHeight="1" outlineLevel="1" x14ac:dyDescent="0.35">
      <c r="A361" s="63">
        <v>2312</v>
      </c>
      <c r="B361" s="24" t="s">
        <v>84</v>
      </c>
      <c r="C361" s="24" t="s">
        <v>827</v>
      </c>
      <c r="D361" s="24" t="s">
        <v>653</v>
      </c>
      <c r="E361" s="24" t="s">
        <v>19</v>
      </c>
      <c r="F361" s="24" t="s">
        <v>828</v>
      </c>
      <c r="G361" s="24" t="s">
        <v>39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3" t="s">
        <v>89</v>
      </c>
    </row>
    <row r="362" spans="1:12" ht="15" customHeight="1" outlineLevel="1" x14ac:dyDescent="0.35">
      <c r="A362" s="63">
        <v>2313</v>
      </c>
      <c r="B362" s="24" t="s">
        <v>84</v>
      </c>
      <c r="C362" s="24" t="s">
        <v>829</v>
      </c>
      <c r="D362" s="24" t="s">
        <v>653</v>
      </c>
      <c r="E362" s="24" t="s">
        <v>19</v>
      </c>
      <c r="F362" s="24" t="s">
        <v>830</v>
      </c>
      <c r="G362" s="24" t="s">
        <v>39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3" t="s">
        <v>89</v>
      </c>
    </row>
    <row r="363" spans="1:12" ht="15" customHeight="1" outlineLevel="1" x14ac:dyDescent="0.35">
      <c r="A363" s="63">
        <v>2314</v>
      </c>
      <c r="B363" s="24" t="s">
        <v>84</v>
      </c>
      <c r="C363" s="24" t="s">
        <v>831</v>
      </c>
      <c r="D363" s="24" t="s">
        <v>653</v>
      </c>
      <c r="E363" s="24" t="s">
        <v>19</v>
      </c>
      <c r="F363" s="24" t="s">
        <v>832</v>
      </c>
      <c r="G363" s="24" t="s">
        <v>39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3" t="s">
        <v>89</v>
      </c>
    </row>
    <row r="364" spans="1:12" ht="15" customHeight="1" outlineLevel="1" x14ac:dyDescent="0.35">
      <c r="A364" s="64">
        <v>2315</v>
      </c>
      <c r="B364" s="30" t="s">
        <v>84</v>
      </c>
      <c r="C364" s="30" t="s">
        <v>833</v>
      </c>
      <c r="D364" s="30" t="s">
        <v>653</v>
      </c>
      <c r="E364" s="30" t="s">
        <v>19</v>
      </c>
      <c r="F364" s="30" t="s">
        <v>834</v>
      </c>
      <c r="G364" s="30" t="s">
        <v>39</v>
      </c>
      <c r="H364" s="30" t="s">
        <v>89</v>
      </c>
      <c r="I364" s="30" t="s">
        <v>89</v>
      </c>
      <c r="J364" s="30" t="s">
        <v>89</v>
      </c>
      <c r="K364" s="30" t="s">
        <v>89</v>
      </c>
      <c r="L364" s="29" t="s">
        <v>89</v>
      </c>
    </row>
    <row r="365" spans="1:12" ht="15" customHeight="1" outlineLevel="1" x14ac:dyDescent="0.35">
      <c r="A365" s="64">
        <v>2316</v>
      </c>
      <c r="B365" s="30" t="s">
        <v>84</v>
      </c>
      <c r="C365" s="30" t="s">
        <v>835</v>
      </c>
      <c r="D365" s="30" t="s">
        <v>653</v>
      </c>
      <c r="E365" s="30" t="s">
        <v>19</v>
      </c>
      <c r="F365" s="30" t="s">
        <v>836</v>
      </c>
      <c r="G365" s="30" t="s">
        <v>39</v>
      </c>
      <c r="H365" s="30" t="s">
        <v>89</v>
      </c>
      <c r="I365" s="30" t="s">
        <v>89</v>
      </c>
      <c r="J365" s="30" t="s">
        <v>89</v>
      </c>
      <c r="K365" s="30" t="s">
        <v>89</v>
      </c>
      <c r="L365" s="29" t="s">
        <v>89</v>
      </c>
    </row>
    <row r="366" spans="1:12" ht="15" customHeight="1" outlineLevel="1" x14ac:dyDescent="0.35">
      <c r="A366" s="63">
        <v>2317</v>
      </c>
      <c r="B366" s="24" t="s">
        <v>84</v>
      </c>
      <c r="C366" s="24" t="s">
        <v>837</v>
      </c>
      <c r="D366" s="24" t="s">
        <v>838</v>
      </c>
      <c r="E366" s="24" t="s">
        <v>19</v>
      </c>
      <c r="F366" s="24" t="s">
        <v>839</v>
      </c>
      <c r="G366" s="24" t="s">
        <v>39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3" t="s">
        <v>89</v>
      </c>
    </row>
    <row r="367" spans="1:12" ht="15" customHeight="1" outlineLevel="1" x14ac:dyDescent="0.35">
      <c r="A367" s="63">
        <v>2318</v>
      </c>
      <c r="B367" s="24" t="s">
        <v>84</v>
      </c>
      <c r="C367" s="24" t="s">
        <v>840</v>
      </c>
      <c r="D367" s="24" t="s">
        <v>838</v>
      </c>
      <c r="E367" s="31" t="s">
        <v>23</v>
      </c>
      <c r="F367" s="32" t="s">
        <v>841</v>
      </c>
      <c r="G367" s="23" t="s">
        <v>39</v>
      </c>
      <c r="H367" s="24" t="s">
        <v>72</v>
      </c>
      <c r="I367" s="24" t="s">
        <v>293</v>
      </c>
      <c r="J367" s="28">
        <v>4</v>
      </c>
      <c r="K367" s="24" t="s">
        <v>449</v>
      </c>
      <c r="L367" s="23" t="s">
        <v>449</v>
      </c>
    </row>
    <row r="368" spans="1:12" ht="15" customHeight="1" outlineLevel="1" x14ac:dyDescent="0.35">
      <c r="A368" s="62"/>
      <c r="B368" s="39" t="s">
        <v>84</v>
      </c>
      <c r="C368" s="39" t="s">
        <v>842</v>
      </c>
      <c r="D368" s="39" t="s">
        <v>842</v>
      </c>
      <c r="E368" s="39"/>
      <c r="F368" s="43" t="s">
        <v>89</v>
      </c>
      <c r="G368" s="39" t="s">
        <v>39</v>
      </c>
      <c r="H368" s="39" t="s">
        <v>89</v>
      </c>
      <c r="I368" s="39" t="s">
        <v>89</v>
      </c>
      <c r="J368" s="39"/>
      <c r="K368" s="39" t="s">
        <v>508</v>
      </c>
      <c r="L368" s="38" t="s">
        <v>2275</v>
      </c>
    </row>
    <row r="369" spans="1:12" ht="15" customHeight="1" outlineLevel="1" x14ac:dyDescent="0.35">
      <c r="A369" s="63">
        <v>2320</v>
      </c>
      <c r="B369" s="24" t="s">
        <v>84</v>
      </c>
      <c r="C369" s="24" t="s">
        <v>843</v>
      </c>
      <c r="D369" s="24" t="s">
        <v>842</v>
      </c>
      <c r="E369" s="24" t="s">
        <v>19</v>
      </c>
      <c r="F369" s="24" t="s">
        <v>844</v>
      </c>
      <c r="G369" s="24" t="s">
        <v>39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3" t="s">
        <v>89</v>
      </c>
    </row>
    <row r="370" spans="1:12" ht="15" customHeight="1" outlineLevel="1" x14ac:dyDescent="0.35">
      <c r="A370" s="63">
        <v>2321</v>
      </c>
      <c r="B370" s="24" t="s">
        <v>84</v>
      </c>
      <c r="C370" s="24" t="s">
        <v>845</v>
      </c>
      <c r="D370" s="24" t="s">
        <v>842</v>
      </c>
      <c r="E370" s="24" t="s">
        <v>19</v>
      </c>
      <c r="F370" s="24" t="s">
        <v>846</v>
      </c>
      <c r="G370" s="24" t="s">
        <v>39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3" t="s">
        <v>89</v>
      </c>
    </row>
    <row r="371" spans="1:12" ht="15" customHeight="1" outlineLevel="1" x14ac:dyDescent="0.35">
      <c r="A371" s="63">
        <v>2322</v>
      </c>
      <c r="B371" s="24" t="s">
        <v>84</v>
      </c>
      <c r="C371" s="24" t="s">
        <v>847</v>
      </c>
      <c r="D371" s="24" t="s">
        <v>842</v>
      </c>
      <c r="E371" s="24" t="s">
        <v>19</v>
      </c>
      <c r="F371" s="24" t="s">
        <v>848</v>
      </c>
      <c r="G371" s="24" t="s">
        <v>39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3" t="s">
        <v>89</v>
      </c>
    </row>
    <row r="372" spans="1:12" ht="15" customHeight="1" outlineLevel="1" x14ac:dyDescent="0.35">
      <c r="A372" s="63">
        <v>2323</v>
      </c>
      <c r="B372" s="24" t="s">
        <v>84</v>
      </c>
      <c r="C372" s="24" t="s">
        <v>849</v>
      </c>
      <c r="D372" s="24" t="s">
        <v>842</v>
      </c>
      <c r="E372" s="24" t="s">
        <v>19</v>
      </c>
      <c r="F372" s="24" t="s">
        <v>850</v>
      </c>
      <c r="G372" s="24" t="s">
        <v>39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3" t="s">
        <v>89</v>
      </c>
    </row>
    <row r="373" spans="1:12" ht="15" customHeight="1" outlineLevel="1" x14ac:dyDescent="0.35">
      <c r="A373" s="63">
        <v>2324</v>
      </c>
      <c r="B373" s="24" t="s">
        <v>84</v>
      </c>
      <c r="C373" s="24" t="s">
        <v>851</v>
      </c>
      <c r="D373" s="24" t="s">
        <v>842</v>
      </c>
      <c r="E373" s="24" t="s">
        <v>19</v>
      </c>
      <c r="F373" s="24" t="s">
        <v>852</v>
      </c>
      <c r="G373" s="24" t="s">
        <v>39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3" t="s">
        <v>89</v>
      </c>
    </row>
    <row r="374" spans="1:12" ht="15" customHeight="1" outlineLevel="1" x14ac:dyDescent="0.35">
      <c r="A374" s="63">
        <v>2325</v>
      </c>
      <c r="B374" s="24" t="s">
        <v>84</v>
      </c>
      <c r="C374" s="24" t="s">
        <v>853</v>
      </c>
      <c r="D374" s="24" t="s">
        <v>842</v>
      </c>
      <c r="E374" s="24" t="s">
        <v>19</v>
      </c>
      <c r="F374" s="24" t="s">
        <v>854</v>
      </c>
      <c r="G374" s="24" t="s">
        <v>39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3" t="s">
        <v>89</v>
      </c>
    </row>
    <row r="375" spans="1:12" ht="15" customHeight="1" outlineLevel="1" x14ac:dyDescent="0.35">
      <c r="A375" s="63">
        <v>2326</v>
      </c>
      <c r="B375" s="24" t="s">
        <v>84</v>
      </c>
      <c r="C375" s="24" t="s">
        <v>855</v>
      </c>
      <c r="D375" s="24" t="s">
        <v>842</v>
      </c>
      <c r="E375" s="24" t="s">
        <v>19</v>
      </c>
      <c r="F375" s="24" t="s">
        <v>856</v>
      </c>
      <c r="G375" s="24" t="s">
        <v>39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3" t="s">
        <v>89</v>
      </c>
    </row>
    <row r="376" spans="1:12" ht="15" customHeight="1" outlineLevel="1" x14ac:dyDescent="0.35">
      <c r="A376" s="63">
        <v>2327</v>
      </c>
      <c r="B376" s="24" t="s">
        <v>84</v>
      </c>
      <c r="C376" s="24" t="s">
        <v>857</v>
      </c>
      <c r="D376" s="24" t="s">
        <v>842</v>
      </c>
      <c r="E376" s="24" t="s">
        <v>19</v>
      </c>
      <c r="F376" s="24" t="s">
        <v>858</v>
      </c>
      <c r="G376" s="24" t="s">
        <v>39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3" t="s">
        <v>89</v>
      </c>
    </row>
    <row r="377" spans="1:12" ht="15" customHeight="1" outlineLevel="1" x14ac:dyDescent="0.35">
      <c r="A377" s="63">
        <v>2328</v>
      </c>
      <c r="B377" s="24" t="s">
        <v>84</v>
      </c>
      <c r="C377" s="24" t="s">
        <v>859</v>
      </c>
      <c r="D377" s="24" t="s">
        <v>842</v>
      </c>
      <c r="E377" s="24" t="s">
        <v>23</v>
      </c>
      <c r="F377" s="24" t="s">
        <v>860</v>
      </c>
      <c r="G377" s="24" t="s">
        <v>39</v>
      </c>
      <c r="H377" s="24" t="s">
        <v>89</v>
      </c>
      <c r="I377" s="24" t="s">
        <v>89</v>
      </c>
      <c r="J377" s="24">
        <v>4</v>
      </c>
      <c r="K377" s="24" t="s">
        <v>89</v>
      </c>
      <c r="L377" s="23" t="s">
        <v>89</v>
      </c>
    </row>
    <row r="378" spans="1:12" ht="15" customHeight="1" outlineLevel="1" x14ac:dyDescent="0.35">
      <c r="A378" s="63">
        <v>2329</v>
      </c>
      <c r="B378" s="24" t="s">
        <v>84</v>
      </c>
      <c r="C378" s="24" t="s">
        <v>861</v>
      </c>
      <c r="D378" s="24" t="s">
        <v>842</v>
      </c>
      <c r="E378" s="24" t="s">
        <v>19</v>
      </c>
      <c r="F378" s="24" t="s">
        <v>862</v>
      </c>
      <c r="G378" s="24" t="s">
        <v>39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3" t="s">
        <v>89</v>
      </c>
    </row>
    <row r="379" spans="1:12" ht="15" customHeight="1" outlineLevel="1" x14ac:dyDescent="0.35">
      <c r="A379" s="64">
        <v>2330</v>
      </c>
      <c r="B379" s="30" t="s">
        <v>84</v>
      </c>
      <c r="C379" s="30" t="s">
        <v>863</v>
      </c>
      <c r="D379" s="30" t="s">
        <v>842</v>
      </c>
      <c r="E379" s="30" t="s">
        <v>19</v>
      </c>
      <c r="F379" s="30" t="s">
        <v>864</v>
      </c>
      <c r="G379" s="30" t="s">
        <v>39</v>
      </c>
      <c r="H379" s="30" t="s">
        <v>89</v>
      </c>
      <c r="I379" s="30" t="s">
        <v>89</v>
      </c>
      <c r="J379" s="30" t="s">
        <v>89</v>
      </c>
      <c r="K379" s="30" t="s">
        <v>89</v>
      </c>
      <c r="L379" s="29" t="s">
        <v>89</v>
      </c>
    </row>
    <row r="380" spans="1:12" ht="15" customHeight="1" outlineLevel="1" x14ac:dyDescent="0.35">
      <c r="A380" s="64">
        <v>2331</v>
      </c>
      <c r="B380" s="30" t="s">
        <v>84</v>
      </c>
      <c r="C380" s="30" t="s">
        <v>865</v>
      </c>
      <c r="D380" s="30" t="s">
        <v>842</v>
      </c>
      <c r="E380" s="30" t="s">
        <v>19</v>
      </c>
      <c r="F380" s="30" t="s">
        <v>866</v>
      </c>
      <c r="G380" s="30" t="s">
        <v>39</v>
      </c>
      <c r="H380" s="30" t="s">
        <v>89</v>
      </c>
      <c r="I380" s="30" t="s">
        <v>89</v>
      </c>
      <c r="J380" s="30" t="s">
        <v>89</v>
      </c>
      <c r="K380" s="30" t="s">
        <v>89</v>
      </c>
      <c r="L380" s="29" t="s">
        <v>89</v>
      </c>
    </row>
    <row r="381" spans="1:12" ht="15" customHeight="1" outlineLevel="1" x14ac:dyDescent="0.35">
      <c r="A381" s="63">
        <v>2332</v>
      </c>
      <c r="B381" s="24" t="s">
        <v>84</v>
      </c>
      <c r="C381" s="24" t="s">
        <v>867</v>
      </c>
      <c r="D381" s="24" t="s">
        <v>868</v>
      </c>
      <c r="E381" s="24" t="s">
        <v>19</v>
      </c>
      <c r="F381" s="24" t="s">
        <v>869</v>
      </c>
      <c r="G381" s="24" t="s">
        <v>39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3" t="s">
        <v>89</v>
      </c>
    </row>
    <row r="382" spans="1:12" ht="15" customHeight="1" outlineLevel="1" x14ac:dyDescent="0.35">
      <c r="A382" s="63">
        <v>2333</v>
      </c>
      <c r="B382" s="24" t="s">
        <v>84</v>
      </c>
      <c r="C382" s="24" t="s">
        <v>870</v>
      </c>
      <c r="D382" s="24" t="s">
        <v>868</v>
      </c>
      <c r="E382" s="24" t="s">
        <v>23</v>
      </c>
      <c r="F382" s="24" t="s">
        <v>871</v>
      </c>
      <c r="G382" s="24" t="s">
        <v>39</v>
      </c>
      <c r="H382" s="24" t="s">
        <v>872</v>
      </c>
      <c r="I382" s="24" t="s">
        <v>562</v>
      </c>
      <c r="J382" s="28">
        <v>2</v>
      </c>
      <c r="K382" s="24" t="s">
        <v>89</v>
      </c>
      <c r="L382" s="23" t="s">
        <v>89</v>
      </c>
    </row>
    <row r="383" spans="1:12" ht="15" customHeight="1" outlineLevel="1" x14ac:dyDescent="0.35">
      <c r="A383" s="62"/>
      <c r="B383" s="39" t="s">
        <v>84</v>
      </c>
      <c r="C383" s="39" t="s">
        <v>873</v>
      </c>
      <c r="D383" s="39" t="s">
        <v>873</v>
      </c>
      <c r="E383" s="39"/>
      <c r="F383" s="39" t="s">
        <v>89</v>
      </c>
      <c r="G383" s="39" t="s">
        <v>89</v>
      </c>
      <c r="H383" s="39" t="s">
        <v>89</v>
      </c>
      <c r="I383" s="39" t="s">
        <v>89</v>
      </c>
      <c r="J383" s="39"/>
      <c r="K383" s="39" t="s">
        <v>508</v>
      </c>
      <c r="L383" s="39" t="s">
        <v>2276</v>
      </c>
    </row>
    <row r="384" spans="1:12" ht="15" customHeight="1" outlineLevel="1" x14ac:dyDescent="0.35">
      <c r="A384" s="63">
        <v>2335</v>
      </c>
      <c r="B384" s="24" t="s">
        <v>84</v>
      </c>
      <c r="C384" s="24" t="s">
        <v>874</v>
      </c>
      <c r="D384" s="24" t="s">
        <v>873</v>
      </c>
      <c r="E384" s="24" t="s">
        <v>19</v>
      </c>
      <c r="F384" s="24" t="s">
        <v>875</v>
      </c>
      <c r="G384" s="24" t="s">
        <v>39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3" t="s">
        <v>89</v>
      </c>
    </row>
    <row r="385" spans="1:12" ht="15" customHeight="1" outlineLevel="1" x14ac:dyDescent="0.35">
      <c r="A385" s="63">
        <v>2336</v>
      </c>
      <c r="B385" s="24" t="s">
        <v>84</v>
      </c>
      <c r="C385" s="24" t="s">
        <v>876</v>
      </c>
      <c r="D385" s="24" t="s">
        <v>873</v>
      </c>
      <c r="E385" s="24" t="s">
        <v>19</v>
      </c>
      <c r="F385" s="24" t="s">
        <v>877</v>
      </c>
      <c r="G385" s="24" t="s">
        <v>39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3" t="s">
        <v>89</v>
      </c>
    </row>
    <row r="386" spans="1:12" ht="15" customHeight="1" outlineLevel="1" x14ac:dyDescent="0.35">
      <c r="A386" s="63">
        <v>2337</v>
      </c>
      <c r="B386" s="24" t="s">
        <v>84</v>
      </c>
      <c r="C386" s="24" t="s">
        <v>878</v>
      </c>
      <c r="D386" s="24" t="s">
        <v>873</v>
      </c>
      <c r="E386" s="24" t="s">
        <v>19</v>
      </c>
      <c r="F386" s="24" t="s">
        <v>879</v>
      </c>
      <c r="G386" s="24" t="s">
        <v>39</v>
      </c>
      <c r="H386" s="24" t="s">
        <v>89</v>
      </c>
      <c r="I386" s="24" t="s">
        <v>89</v>
      </c>
      <c r="J386" s="24" t="s">
        <v>89</v>
      </c>
      <c r="K386" s="24" t="s">
        <v>89</v>
      </c>
      <c r="L386" s="23" t="s">
        <v>89</v>
      </c>
    </row>
    <row r="387" spans="1:12" ht="15" customHeight="1" outlineLevel="1" x14ac:dyDescent="0.35">
      <c r="A387" s="63">
        <v>2338</v>
      </c>
      <c r="B387" s="24" t="s">
        <v>84</v>
      </c>
      <c r="C387" s="24" t="s">
        <v>880</v>
      </c>
      <c r="D387" s="24" t="s">
        <v>873</v>
      </c>
      <c r="E387" s="24" t="s">
        <v>19</v>
      </c>
      <c r="F387" s="24" t="s">
        <v>881</v>
      </c>
      <c r="G387" s="24" t="s">
        <v>39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3" t="s">
        <v>89</v>
      </c>
    </row>
    <row r="388" spans="1:12" ht="15" customHeight="1" outlineLevel="1" x14ac:dyDescent="0.35">
      <c r="A388" s="63">
        <v>2339</v>
      </c>
      <c r="B388" s="24" t="s">
        <v>84</v>
      </c>
      <c r="C388" s="24" t="s">
        <v>882</v>
      </c>
      <c r="D388" s="24" t="s">
        <v>873</v>
      </c>
      <c r="E388" s="24" t="s">
        <v>19</v>
      </c>
      <c r="F388" s="24" t="s">
        <v>883</v>
      </c>
      <c r="G388" s="24" t="s">
        <v>39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3" t="s">
        <v>89</v>
      </c>
    </row>
    <row r="389" spans="1:12" ht="15" customHeight="1" outlineLevel="1" x14ac:dyDescent="0.35">
      <c r="A389" s="63">
        <v>2340</v>
      </c>
      <c r="B389" s="24" t="s">
        <v>84</v>
      </c>
      <c r="C389" s="24" t="s">
        <v>884</v>
      </c>
      <c r="D389" s="24" t="s">
        <v>873</v>
      </c>
      <c r="E389" s="24" t="s">
        <v>19</v>
      </c>
      <c r="F389" s="24" t="s">
        <v>885</v>
      </c>
      <c r="G389" s="24" t="s">
        <v>39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3" t="s">
        <v>89</v>
      </c>
    </row>
    <row r="390" spans="1:12" ht="15" customHeight="1" outlineLevel="1" x14ac:dyDescent="0.35">
      <c r="A390" s="64">
        <v>2341</v>
      </c>
      <c r="B390" s="30" t="s">
        <v>84</v>
      </c>
      <c r="C390" s="30" t="s">
        <v>886</v>
      </c>
      <c r="D390" s="30" t="s">
        <v>873</v>
      </c>
      <c r="E390" s="30" t="s">
        <v>23</v>
      </c>
      <c r="F390" s="30" t="s">
        <v>887</v>
      </c>
      <c r="G390" s="30" t="s">
        <v>39</v>
      </c>
      <c r="H390" s="24" t="s">
        <v>872</v>
      </c>
      <c r="I390" s="24" t="s">
        <v>562</v>
      </c>
      <c r="J390" s="28">
        <v>2</v>
      </c>
      <c r="K390" s="30" t="s">
        <v>89</v>
      </c>
      <c r="L390" s="29" t="s">
        <v>89</v>
      </c>
    </row>
    <row r="391" spans="1:12" ht="15" customHeight="1" outlineLevel="1" x14ac:dyDescent="0.35">
      <c r="A391" s="70" t="s">
        <v>2254</v>
      </c>
      <c r="B391" s="30" t="s">
        <v>84</v>
      </c>
      <c r="C391" s="30" t="s">
        <v>2153</v>
      </c>
      <c r="D391" s="30"/>
      <c r="E391" s="30" t="s">
        <v>23</v>
      </c>
      <c r="F391" s="30"/>
      <c r="G391" s="30"/>
      <c r="H391" s="24"/>
      <c r="I391" s="24"/>
      <c r="J391" s="28">
        <v>2</v>
      </c>
      <c r="K391" s="30"/>
      <c r="L391" s="29" t="s">
        <v>2265</v>
      </c>
    </row>
    <row r="392" spans="1:12" ht="15" customHeight="1" outlineLevel="1" x14ac:dyDescent="0.35">
      <c r="A392" s="70" t="s">
        <v>2255</v>
      </c>
      <c r="B392" s="30" t="s">
        <v>84</v>
      </c>
      <c r="C392" s="30" t="s">
        <v>2153</v>
      </c>
      <c r="D392" s="30"/>
      <c r="E392" s="30" t="s">
        <v>23</v>
      </c>
      <c r="F392" s="30"/>
      <c r="G392" s="30"/>
      <c r="H392" s="24"/>
      <c r="I392" s="24"/>
      <c r="J392" s="28">
        <v>2</v>
      </c>
      <c r="K392" s="30"/>
      <c r="L392" s="29" t="s">
        <v>2265</v>
      </c>
    </row>
    <row r="393" spans="1:12" ht="15" customHeight="1" outlineLevel="1" x14ac:dyDescent="0.35">
      <c r="A393" s="70" t="s">
        <v>2256</v>
      </c>
      <c r="B393" s="30" t="s">
        <v>84</v>
      </c>
      <c r="C393" s="30" t="s">
        <v>2153</v>
      </c>
      <c r="D393" s="30"/>
      <c r="E393" s="30" t="s">
        <v>23</v>
      </c>
      <c r="F393" s="30"/>
      <c r="G393" s="30"/>
      <c r="H393" s="24"/>
      <c r="I393" s="24"/>
      <c r="J393" s="28">
        <v>2</v>
      </c>
      <c r="K393" s="30"/>
      <c r="L393" s="29" t="s">
        <v>2265</v>
      </c>
    </row>
    <row r="394" spans="1:12" ht="15" customHeight="1" outlineLevel="1" x14ac:dyDescent="0.35">
      <c r="A394" s="70" t="s">
        <v>2257</v>
      </c>
      <c r="B394" s="30" t="s">
        <v>84</v>
      </c>
      <c r="C394" s="30" t="s">
        <v>2153</v>
      </c>
      <c r="D394" s="30"/>
      <c r="E394" s="30" t="s">
        <v>23</v>
      </c>
      <c r="F394" s="30"/>
      <c r="G394" s="30"/>
      <c r="H394" s="24"/>
      <c r="I394" s="24"/>
      <c r="J394" s="28">
        <v>2</v>
      </c>
      <c r="K394" s="30"/>
      <c r="L394" s="29" t="s">
        <v>2265</v>
      </c>
    </row>
    <row r="395" spans="1:12" ht="15" customHeight="1" outlineLevel="1" x14ac:dyDescent="0.35">
      <c r="A395" s="70" t="s">
        <v>2258</v>
      </c>
      <c r="B395" s="30" t="s">
        <v>84</v>
      </c>
      <c r="C395" s="30" t="s">
        <v>2153</v>
      </c>
      <c r="D395" s="30"/>
      <c r="E395" s="30" t="s">
        <v>23</v>
      </c>
      <c r="F395" s="30"/>
      <c r="G395" s="30"/>
      <c r="H395" s="24"/>
      <c r="I395" s="24"/>
      <c r="J395" s="28">
        <v>2</v>
      </c>
      <c r="K395" s="30"/>
      <c r="L395" s="29" t="s">
        <v>2265</v>
      </c>
    </row>
    <row r="396" spans="1:12" ht="15" customHeight="1" outlineLevel="1" x14ac:dyDescent="0.35">
      <c r="A396" s="70" t="s">
        <v>2259</v>
      </c>
      <c r="B396" s="30" t="s">
        <v>84</v>
      </c>
      <c r="C396" s="30" t="s">
        <v>2153</v>
      </c>
      <c r="D396" s="30"/>
      <c r="E396" s="30" t="s">
        <v>23</v>
      </c>
      <c r="F396" s="30"/>
      <c r="G396" s="30"/>
      <c r="H396" s="24"/>
      <c r="I396" s="24"/>
      <c r="J396" s="28">
        <v>2</v>
      </c>
      <c r="K396" s="30"/>
      <c r="L396" s="29" t="s">
        <v>2265</v>
      </c>
    </row>
    <row r="397" spans="1:12" ht="15" customHeight="1" outlineLevel="1" x14ac:dyDescent="0.35">
      <c r="A397" s="70" t="s">
        <v>2260</v>
      </c>
      <c r="B397" s="30" t="s">
        <v>84</v>
      </c>
      <c r="C397" s="30" t="s">
        <v>2153</v>
      </c>
      <c r="D397" s="30"/>
      <c r="E397" s="30" t="s">
        <v>23</v>
      </c>
      <c r="F397" s="30"/>
      <c r="G397" s="30"/>
      <c r="H397" s="24"/>
      <c r="I397" s="24"/>
      <c r="J397" s="28">
        <v>2</v>
      </c>
      <c r="K397" s="30"/>
      <c r="L397" s="29" t="s">
        <v>2265</v>
      </c>
    </row>
    <row r="398" spans="1:12" ht="15" customHeight="1" outlineLevel="1" x14ac:dyDescent="0.35">
      <c r="A398" s="70" t="s">
        <v>2261</v>
      </c>
      <c r="B398" s="30" t="s">
        <v>84</v>
      </c>
      <c r="C398" s="30" t="s">
        <v>2153</v>
      </c>
      <c r="D398" s="30"/>
      <c r="E398" s="30" t="s">
        <v>23</v>
      </c>
      <c r="F398" s="30"/>
      <c r="G398" s="30"/>
      <c r="H398" s="24"/>
      <c r="I398" s="24"/>
      <c r="J398" s="28">
        <v>2</v>
      </c>
      <c r="K398" s="30"/>
      <c r="L398" s="29" t="s">
        <v>2265</v>
      </c>
    </row>
    <row r="399" spans="1:12" ht="15" customHeight="1" outlineLevel="1" x14ac:dyDescent="0.35">
      <c r="A399" s="70" t="s">
        <v>2262</v>
      </c>
      <c r="B399" s="30" t="s">
        <v>84</v>
      </c>
      <c r="C399" s="30" t="s">
        <v>2153</v>
      </c>
      <c r="D399" s="30"/>
      <c r="E399" s="30" t="s">
        <v>23</v>
      </c>
      <c r="F399" s="30"/>
      <c r="G399" s="30"/>
      <c r="H399" s="24"/>
      <c r="I399" s="24"/>
      <c r="J399" s="28">
        <v>2</v>
      </c>
      <c r="K399" s="30"/>
      <c r="L399" s="29" t="s">
        <v>2265</v>
      </c>
    </row>
    <row r="400" spans="1:12" ht="15" customHeight="1" outlineLevel="1" x14ac:dyDescent="0.35">
      <c r="A400" s="52" t="s">
        <v>888</v>
      </c>
      <c r="B400" s="7" t="s">
        <v>889</v>
      </c>
      <c r="C400" s="7"/>
      <c r="D400" s="7"/>
      <c r="E400" s="7"/>
      <c r="F400" s="7"/>
      <c r="G400" s="7"/>
      <c r="H400" s="7"/>
      <c r="I400" s="7"/>
      <c r="J400" s="8">
        <f>SUM(J401:J412)</f>
        <v>26</v>
      </c>
      <c r="K400" s="8">
        <f>SUM(K401:K410)</f>
        <v>0</v>
      </c>
      <c r="L400" s="7"/>
    </row>
    <row r="401" spans="1:12" ht="15" customHeight="1" outlineLevel="1" x14ac:dyDescent="0.35">
      <c r="A401" s="53" t="s">
        <v>890</v>
      </c>
      <c r="B401" s="6" t="s">
        <v>889</v>
      </c>
      <c r="C401" s="9" t="s">
        <v>891</v>
      </c>
      <c r="D401" s="9" t="s">
        <v>892</v>
      </c>
      <c r="E401" s="9" t="s">
        <v>23</v>
      </c>
      <c r="F401" s="11" t="s">
        <v>893</v>
      </c>
      <c r="G401" s="14" t="s">
        <v>39</v>
      </c>
      <c r="H401" s="14" t="s">
        <v>894</v>
      </c>
      <c r="I401" s="14"/>
      <c r="J401" s="10">
        <v>2</v>
      </c>
      <c r="K401" s="47"/>
      <c r="L401" s="49"/>
    </row>
    <row r="402" spans="1:12" ht="15" customHeight="1" outlineLevel="1" x14ac:dyDescent="0.35">
      <c r="A402" s="53" t="s">
        <v>895</v>
      </c>
      <c r="B402" s="6" t="s">
        <v>889</v>
      </c>
      <c r="C402" s="9" t="s">
        <v>896</v>
      </c>
      <c r="D402" s="9" t="s">
        <v>897</v>
      </c>
      <c r="E402" s="9" t="s">
        <v>23</v>
      </c>
      <c r="F402" s="12" t="s">
        <v>898</v>
      </c>
      <c r="G402" s="15" t="s">
        <v>39</v>
      </c>
      <c r="H402" s="15" t="s">
        <v>894</v>
      </c>
      <c r="I402" s="15"/>
      <c r="J402" s="10">
        <v>2</v>
      </c>
      <c r="K402" s="47"/>
      <c r="L402" s="49"/>
    </row>
    <row r="403" spans="1:12" ht="15" customHeight="1" outlineLevel="1" x14ac:dyDescent="0.35">
      <c r="A403" s="53" t="s">
        <v>899</v>
      </c>
      <c r="B403" s="6" t="s">
        <v>889</v>
      </c>
      <c r="C403" s="9" t="s">
        <v>2198</v>
      </c>
      <c r="D403" s="9" t="s">
        <v>900</v>
      </c>
      <c r="E403" s="9" t="s">
        <v>23</v>
      </c>
      <c r="F403" s="11" t="s">
        <v>901</v>
      </c>
      <c r="G403" s="15" t="s">
        <v>39</v>
      </c>
      <c r="H403" s="15" t="s">
        <v>402</v>
      </c>
      <c r="I403" s="15"/>
      <c r="J403" s="10">
        <v>2</v>
      </c>
      <c r="K403" s="47"/>
      <c r="L403" s="49"/>
    </row>
    <row r="404" spans="1:12" ht="15" customHeight="1" outlineLevel="1" x14ac:dyDescent="0.35">
      <c r="A404" s="53" t="s">
        <v>902</v>
      </c>
      <c r="B404" s="6" t="s">
        <v>889</v>
      </c>
      <c r="C404" s="9" t="s">
        <v>903</v>
      </c>
      <c r="D404" s="9" t="s">
        <v>904</v>
      </c>
      <c r="E404" s="9" t="s">
        <v>23</v>
      </c>
      <c r="F404" s="11" t="s">
        <v>905</v>
      </c>
      <c r="G404" s="15" t="s">
        <v>39</v>
      </c>
      <c r="H404" s="15" t="s">
        <v>894</v>
      </c>
      <c r="I404" s="15"/>
      <c r="J404" s="10">
        <v>2</v>
      </c>
      <c r="K404" s="47"/>
      <c r="L404" s="49"/>
    </row>
    <row r="405" spans="1:12" ht="15" customHeight="1" outlineLevel="1" x14ac:dyDescent="0.35">
      <c r="A405" s="53" t="s">
        <v>906</v>
      </c>
      <c r="B405" s="6" t="s">
        <v>889</v>
      </c>
      <c r="C405" s="9" t="s">
        <v>2199</v>
      </c>
      <c r="D405" s="9" t="s">
        <v>904</v>
      </c>
      <c r="E405" s="9" t="s">
        <v>23</v>
      </c>
      <c r="F405" s="11" t="s">
        <v>907</v>
      </c>
      <c r="G405" s="15" t="s">
        <v>39</v>
      </c>
      <c r="H405" s="15" t="s">
        <v>402</v>
      </c>
      <c r="I405" s="15"/>
      <c r="J405" s="10">
        <v>2</v>
      </c>
      <c r="K405" s="47"/>
      <c r="L405" s="49"/>
    </row>
    <row r="406" spans="1:12" ht="15" customHeight="1" outlineLevel="1" x14ac:dyDescent="0.35">
      <c r="A406" s="53" t="s">
        <v>908</v>
      </c>
      <c r="B406" s="6" t="s">
        <v>889</v>
      </c>
      <c r="C406" s="9" t="s">
        <v>909</v>
      </c>
      <c r="D406" s="9" t="s">
        <v>910</v>
      </c>
      <c r="E406" s="9" t="s">
        <v>23</v>
      </c>
      <c r="F406" s="11" t="s">
        <v>911</v>
      </c>
      <c r="G406" s="15" t="s">
        <v>39</v>
      </c>
      <c r="H406" s="15" t="s">
        <v>894</v>
      </c>
      <c r="I406" s="15"/>
      <c r="J406" s="10">
        <v>2</v>
      </c>
      <c r="K406" s="47"/>
      <c r="L406" s="49"/>
    </row>
    <row r="407" spans="1:12" ht="15" customHeight="1" outlineLevel="1" x14ac:dyDescent="0.35">
      <c r="A407" s="53" t="s">
        <v>912</v>
      </c>
      <c r="B407" s="6" t="s">
        <v>889</v>
      </c>
      <c r="C407" s="9" t="s">
        <v>913</v>
      </c>
      <c r="D407" s="9" t="s">
        <v>910</v>
      </c>
      <c r="E407" s="9" t="s">
        <v>23</v>
      </c>
      <c r="F407" s="13" t="s">
        <v>914</v>
      </c>
      <c r="G407" s="15" t="s">
        <v>39</v>
      </c>
      <c r="H407" s="15" t="s">
        <v>894</v>
      </c>
      <c r="I407" s="15"/>
      <c r="J407" s="10">
        <v>2</v>
      </c>
      <c r="K407" s="47"/>
      <c r="L407" s="49"/>
    </row>
    <row r="408" spans="1:12" ht="15" customHeight="1" outlineLevel="1" x14ac:dyDescent="0.35">
      <c r="A408" s="53" t="s">
        <v>915</v>
      </c>
      <c r="B408" s="6" t="s">
        <v>889</v>
      </c>
      <c r="C408" s="9" t="s">
        <v>2200</v>
      </c>
      <c r="D408" s="9" t="s">
        <v>916</v>
      </c>
      <c r="E408" s="9" t="s">
        <v>23</v>
      </c>
      <c r="F408" s="11" t="s">
        <v>917</v>
      </c>
      <c r="G408" s="15" t="s">
        <v>20</v>
      </c>
      <c r="H408" s="15" t="s">
        <v>918</v>
      </c>
      <c r="I408" s="15"/>
      <c r="J408" s="10">
        <v>2</v>
      </c>
      <c r="K408" s="47"/>
      <c r="L408" s="49"/>
    </row>
    <row r="409" spans="1:12" ht="15" customHeight="1" outlineLevel="1" x14ac:dyDescent="0.35">
      <c r="A409" s="53" t="s">
        <v>919</v>
      </c>
      <c r="B409" s="6" t="s">
        <v>889</v>
      </c>
      <c r="C409" s="9" t="s">
        <v>2201</v>
      </c>
      <c r="D409" s="9" t="s">
        <v>920</v>
      </c>
      <c r="E409" s="9" t="s">
        <v>23</v>
      </c>
      <c r="F409" s="11" t="s">
        <v>921</v>
      </c>
      <c r="G409" s="15" t="s">
        <v>20</v>
      </c>
      <c r="H409" s="15" t="s">
        <v>918</v>
      </c>
      <c r="I409" s="15"/>
      <c r="J409" s="10">
        <v>2</v>
      </c>
      <c r="K409" s="47"/>
      <c r="L409" s="49"/>
    </row>
    <row r="410" spans="1:12" ht="15" customHeight="1" outlineLevel="1" x14ac:dyDescent="0.35">
      <c r="A410" s="53" t="s">
        <v>922</v>
      </c>
      <c r="B410" s="6" t="s">
        <v>889</v>
      </c>
      <c r="C410" s="9" t="s">
        <v>2202</v>
      </c>
      <c r="D410" s="9" t="s">
        <v>923</v>
      </c>
      <c r="E410" s="9" t="s">
        <v>23</v>
      </c>
      <c r="F410" s="11" t="s">
        <v>924</v>
      </c>
      <c r="G410" s="15" t="s">
        <v>20</v>
      </c>
      <c r="H410" s="15" t="s">
        <v>44</v>
      </c>
      <c r="I410" s="15"/>
      <c r="J410" s="10">
        <v>4</v>
      </c>
      <c r="K410" s="47"/>
      <c r="L410" s="49"/>
    </row>
    <row r="411" spans="1:12" ht="15" customHeight="1" outlineLevel="1" x14ac:dyDescent="0.35">
      <c r="A411" s="53" t="s">
        <v>2156</v>
      </c>
      <c r="B411" s="6" t="s">
        <v>889</v>
      </c>
      <c r="C411" s="9" t="s">
        <v>2153</v>
      </c>
      <c r="D411" s="9"/>
      <c r="E411" s="9" t="s">
        <v>23</v>
      </c>
      <c r="F411" s="11"/>
      <c r="G411" s="15"/>
      <c r="H411" s="15"/>
      <c r="I411" s="15"/>
      <c r="J411" s="10">
        <v>2</v>
      </c>
      <c r="K411" s="47"/>
      <c r="L411" s="9" t="s">
        <v>2265</v>
      </c>
    </row>
    <row r="412" spans="1:12" ht="15" customHeight="1" outlineLevel="1" x14ac:dyDescent="0.35">
      <c r="A412" s="53" t="s">
        <v>2157</v>
      </c>
      <c r="B412" s="6" t="s">
        <v>889</v>
      </c>
      <c r="C412" s="9" t="s">
        <v>2153</v>
      </c>
      <c r="D412" s="9"/>
      <c r="E412" s="9" t="s">
        <v>23</v>
      </c>
      <c r="F412" s="11"/>
      <c r="G412" s="15"/>
      <c r="H412" s="15"/>
      <c r="I412" s="15"/>
      <c r="J412" s="10">
        <v>2</v>
      </c>
      <c r="K412" s="47"/>
      <c r="L412" s="9" t="s">
        <v>2265</v>
      </c>
    </row>
    <row r="413" spans="1:12" ht="15" customHeight="1" outlineLevel="1" x14ac:dyDescent="0.35">
      <c r="A413" s="52" t="s">
        <v>925</v>
      </c>
      <c r="B413" s="7" t="s">
        <v>926</v>
      </c>
      <c r="C413" s="7"/>
      <c r="D413" s="7"/>
      <c r="E413" s="7"/>
      <c r="F413" s="7"/>
      <c r="G413" s="7"/>
      <c r="H413" s="7"/>
      <c r="I413" s="7"/>
      <c r="J413" s="8">
        <f>SUM(J414:J506)</f>
        <v>18</v>
      </c>
      <c r="K413" s="8">
        <f>SUM(K417:K429)</f>
        <v>0</v>
      </c>
      <c r="L413" s="7"/>
    </row>
    <row r="414" spans="1:12" s="18" customFormat="1" ht="15" customHeight="1" outlineLevel="1" x14ac:dyDescent="0.3">
      <c r="A414" s="66" t="s">
        <v>927</v>
      </c>
      <c r="B414" s="16" t="s">
        <v>926</v>
      </c>
      <c r="C414" s="16" t="s">
        <v>2203</v>
      </c>
      <c r="D414" s="19" t="s">
        <v>928</v>
      </c>
      <c r="E414" s="19" t="s">
        <v>23</v>
      </c>
      <c r="F414" s="19" t="s">
        <v>929</v>
      </c>
      <c r="G414" s="19" t="s">
        <v>20</v>
      </c>
      <c r="H414" s="16" t="s">
        <v>918</v>
      </c>
      <c r="I414" s="16" t="s">
        <v>562</v>
      </c>
      <c r="J414" s="17">
        <v>2</v>
      </c>
      <c r="K414" s="17"/>
      <c r="L414" s="9"/>
    </row>
    <row r="415" spans="1:12" ht="15" customHeight="1" outlineLevel="1" x14ac:dyDescent="0.35">
      <c r="A415" s="53" t="s">
        <v>930</v>
      </c>
      <c r="B415" s="6" t="s">
        <v>926</v>
      </c>
      <c r="C415" s="9" t="s">
        <v>2204</v>
      </c>
      <c r="D415" s="19" t="s">
        <v>931</v>
      </c>
      <c r="E415" s="19" t="s">
        <v>23</v>
      </c>
      <c r="F415" s="19" t="s">
        <v>932</v>
      </c>
      <c r="G415" s="19" t="s">
        <v>20</v>
      </c>
      <c r="H415" s="9" t="s">
        <v>44</v>
      </c>
      <c r="I415" s="9" t="s">
        <v>562</v>
      </c>
      <c r="J415" s="10">
        <v>4</v>
      </c>
      <c r="K415" s="47"/>
      <c r="L415" s="9" t="s">
        <v>933</v>
      </c>
    </row>
    <row r="416" spans="1:12" ht="15" customHeight="1" outlineLevel="1" x14ac:dyDescent="0.35">
      <c r="A416" s="53" t="s">
        <v>934</v>
      </c>
      <c r="B416" s="6" t="s">
        <v>926</v>
      </c>
      <c r="C416" s="9" t="s">
        <v>2205</v>
      </c>
      <c r="D416" s="19" t="s">
        <v>931</v>
      </c>
      <c r="E416" s="19" t="s">
        <v>23</v>
      </c>
      <c r="F416" s="19" t="s">
        <v>935</v>
      </c>
      <c r="G416" s="19" t="s">
        <v>20</v>
      </c>
      <c r="H416" s="9" t="s">
        <v>918</v>
      </c>
      <c r="I416" s="9" t="s">
        <v>562</v>
      </c>
      <c r="J416" s="10">
        <v>2</v>
      </c>
      <c r="K416" s="47"/>
      <c r="L416" s="49"/>
    </row>
    <row r="417" spans="1:12" ht="15" customHeight="1" outlineLevel="1" x14ac:dyDescent="0.35">
      <c r="A417" s="53" t="s">
        <v>936</v>
      </c>
      <c r="B417" s="6" t="s">
        <v>926</v>
      </c>
      <c r="C417" s="9" t="s">
        <v>2206</v>
      </c>
      <c r="D417" s="19" t="s">
        <v>937</v>
      </c>
      <c r="E417" s="19" t="s">
        <v>23</v>
      </c>
      <c r="F417" s="19" t="s">
        <v>938</v>
      </c>
      <c r="G417" s="19" t="s">
        <v>20</v>
      </c>
      <c r="H417" s="9" t="s">
        <v>44</v>
      </c>
      <c r="I417" s="9" t="s">
        <v>293</v>
      </c>
      <c r="J417" s="10">
        <v>4</v>
      </c>
      <c r="K417" s="47"/>
      <c r="L417" s="9" t="s">
        <v>933</v>
      </c>
    </row>
    <row r="418" spans="1:12" ht="15" customHeight="1" outlineLevel="1" x14ac:dyDescent="0.35">
      <c r="A418" s="53" t="s">
        <v>939</v>
      </c>
      <c r="B418" s="6" t="s">
        <v>926</v>
      </c>
      <c r="C418" s="9" t="s">
        <v>940</v>
      </c>
      <c r="D418" s="19" t="s">
        <v>941</v>
      </c>
      <c r="E418" s="19" t="s">
        <v>19</v>
      </c>
      <c r="F418" s="19" t="s">
        <v>942</v>
      </c>
      <c r="G418" s="19" t="s">
        <v>39</v>
      </c>
      <c r="H418" s="9" t="s">
        <v>894</v>
      </c>
      <c r="I418" s="9" t="s">
        <v>293</v>
      </c>
      <c r="J418" s="10" t="str">
        <f t="shared" ref="J418:J467" si="3">IF(OR(ISNUMBER(SEARCH("niveau 2",$E418)),ISNUMBER(SEARCH("niveau 3",$E418))),"N.v.t.",IF(ISNUMBER(SEARCH("trein",$H418)),4,IF(ISNUMBER(SEARCH("metro",$H418)),2,IF(OR(ISNUMBER(SEARCH("tram",$H418)),ISNUMBER(SEARCH("bus",$H418)),ISNUMBER(SEARCH("geen ov",$H418))),0,"&lt;vul in&gt;"))))</f>
        <v>N.v.t.</v>
      </c>
      <c r="K418" s="10" t="str">
        <f t="shared" ref="K418:K467" si="4">IF(OR(ISNUMBER(SEARCH("niveau 2",$E418)),ISNUMBER(SEARCH("niveau 3",$E418))),"N.v.t.","&lt;vul in&gt;")</f>
        <v>N.v.t.</v>
      </c>
      <c r="L418" s="49"/>
    </row>
    <row r="419" spans="1:12" ht="15" customHeight="1" outlineLevel="1" x14ac:dyDescent="0.35">
      <c r="A419" s="53" t="s">
        <v>943</v>
      </c>
      <c r="B419" s="6" t="s">
        <v>926</v>
      </c>
      <c r="C419" s="9" t="s">
        <v>944</v>
      </c>
      <c r="D419" s="19" t="s">
        <v>945</v>
      </c>
      <c r="E419" s="19" t="s">
        <v>19</v>
      </c>
      <c r="F419" s="19" t="s">
        <v>946</v>
      </c>
      <c r="G419" s="19" t="s">
        <v>39</v>
      </c>
      <c r="H419" s="9" t="s">
        <v>402</v>
      </c>
      <c r="I419" s="9" t="s">
        <v>293</v>
      </c>
      <c r="J419" s="10" t="str">
        <f t="shared" si="3"/>
        <v>N.v.t.</v>
      </c>
      <c r="K419" s="10" t="str">
        <f t="shared" si="4"/>
        <v>N.v.t.</v>
      </c>
      <c r="L419" s="49"/>
    </row>
    <row r="420" spans="1:12" ht="15" customHeight="1" outlineLevel="1" x14ac:dyDescent="0.35">
      <c r="A420" s="53" t="s">
        <v>947</v>
      </c>
      <c r="B420" s="6" t="s">
        <v>926</v>
      </c>
      <c r="C420" s="9" t="s">
        <v>948</v>
      </c>
      <c r="D420" s="20" t="s">
        <v>949</v>
      </c>
      <c r="E420" s="19" t="s">
        <v>19</v>
      </c>
      <c r="F420" s="19" t="s">
        <v>950</v>
      </c>
      <c r="G420" s="19" t="s">
        <v>39</v>
      </c>
      <c r="H420" s="9" t="s">
        <v>894</v>
      </c>
      <c r="I420" s="9" t="s">
        <v>562</v>
      </c>
      <c r="J420" s="10" t="str">
        <f t="shared" si="3"/>
        <v>N.v.t.</v>
      </c>
      <c r="K420" s="10" t="str">
        <f t="shared" si="4"/>
        <v>N.v.t.</v>
      </c>
      <c r="L420" s="49"/>
    </row>
    <row r="421" spans="1:12" ht="15" customHeight="1" outlineLevel="1" x14ac:dyDescent="0.35">
      <c r="A421" s="53" t="s">
        <v>951</v>
      </c>
      <c r="B421" s="6" t="s">
        <v>926</v>
      </c>
      <c r="C421" s="9" t="s">
        <v>952</v>
      </c>
      <c r="D421" s="20" t="s">
        <v>949</v>
      </c>
      <c r="E421" s="19" t="s">
        <v>19</v>
      </c>
      <c r="F421" s="19" t="s">
        <v>953</v>
      </c>
      <c r="G421" s="19" t="s">
        <v>39</v>
      </c>
      <c r="H421" s="9" t="s">
        <v>402</v>
      </c>
      <c r="I421" s="9" t="s">
        <v>562</v>
      </c>
      <c r="J421" s="10" t="str">
        <f t="shared" si="3"/>
        <v>N.v.t.</v>
      </c>
      <c r="K421" s="10" t="str">
        <f t="shared" si="4"/>
        <v>N.v.t.</v>
      </c>
      <c r="L421" s="49"/>
    </row>
    <row r="422" spans="1:12" ht="15" customHeight="1" outlineLevel="1" x14ac:dyDescent="0.35">
      <c r="A422" s="53" t="s">
        <v>954</v>
      </c>
      <c r="B422" s="6" t="s">
        <v>926</v>
      </c>
      <c r="C422" s="9" t="s">
        <v>955</v>
      </c>
      <c r="D422" s="20" t="s">
        <v>949</v>
      </c>
      <c r="E422" s="19" t="s">
        <v>19</v>
      </c>
      <c r="F422" s="19" t="s">
        <v>956</v>
      </c>
      <c r="G422" s="19" t="s">
        <v>39</v>
      </c>
      <c r="H422" s="9" t="s">
        <v>402</v>
      </c>
      <c r="I422" s="9" t="s">
        <v>562</v>
      </c>
      <c r="J422" s="10" t="str">
        <f t="shared" si="3"/>
        <v>N.v.t.</v>
      </c>
      <c r="K422" s="10" t="str">
        <f t="shared" si="4"/>
        <v>N.v.t.</v>
      </c>
      <c r="L422" s="49"/>
    </row>
    <row r="423" spans="1:12" ht="15" customHeight="1" outlineLevel="1" x14ac:dyDescent="0.35">
      <c r="A423" s="53" t="s">
        <v>957</v>
      </c>
      <c r="B423" s="6" t="s">
        <v>926</v>
      </c>
      <c r="C423" s="9" t="s">
        <v>958</v>
      </c>
      <c r="D423" s="19" t="s">
        <v>959</v>
      </c>
      <c r="E423" s="19" t="s">
        <v>19</v>
      </c>
      <c r="F423" s="19" t="s">
        <v>960</v>
      </c>
      <c r="G423" s="19" t="s">
        <v>39</v>
      </c>
      <c r="H423" s="9" t="s">
        <v>894</v>
      </c>
      <c r="I423" s="9" t="s">
        <v>293</v>
      </c>
      <c r="J423" s="10" t="str">
        <f t="shared" si="3"/>
        <v>N.v.t.</v>
      </c>
      <c r="K423" s="10" t="str">
        <f t="shared" si="4"/>
        <v>N.v.t.</v>
      </c>
      <c r="L423" s="49"/>
    </row>
    <row r="424" spans="1:12" ht="15" customHeight="1" outlineLevel="1" x14ac:dyDescent="0.35">
      <c r="A424" s="53" t="s">
        <v>961</v>
      </c>
      <c r="B424" s="6" t="s">
        <v>926</v>
      </c>
      <c r="C424" s="9" t="s">
        <v>962</v>
      </c>
      <c r="D424" s="19" t="s">
        <v>959</v>
      </c>
      <c r="E424" s="19" t="s">
        <v>19</v>
      </c>
      <c r="F424" s="19" t="s">
        <v>963</v>
      </c>
      <c r="G424" s="19" t="s">
        <v>39</v>
      </c>
      <c r="H424" s="9" t="s">
        <v>894</v>
      </c>
      <c r="I424" s="9" t="s">
        <v>293</v>
      </c>
      <c r="J424" s="10" t="str">
        <f t="shared" si="3"/>
        <v>N.v.t.</v>
      </c>
      <c r="K424" s="10" t="str">
        <f t="shared" si="4"/>
        <v>N.v.t.</v>
      </c>
      <c r="L424" s="49"/>
    </row>
    <row r="425" spans="1:12" ht="15" customHeight="1" outlineLevel="1" x14ac:dyDescent="0.35">
      <c r="A425" s="53" t="s">
        <v>964</v>
      </c>
      <c r="B425" s="6" t="s">
        <v>926</v>
      </c>
      <c r="C425" s="9" t="s">
        <v>965</v>
      </c>
      <c r="D425" s="19" t="s">
        <v>959</v>
      </c>
      <c r="E425" s="19" t="s">
        <v>19</v>
      </c>
      <c r="F425" s="19" t="s">
        <v>966</v>
      </c>
      <c r="G425" s="19" t="s">
        <v>39</v>
      </c>
      <c r="H425" s="9" t="s">
        <v>894</v>
      </c>
      <c r="I425" s="9" t="s">
        <v>293</v>
      </c>
      <c r="J425" s="10" t="str">
        <f t="shared" si="3"/>
        <v>N.v.t.</v>
      </c>
      <c r="K425" s="10" t="str">
        <f t="shared" si="4"/>
        <v>N.v.t.</v>
      </c>
      <c r="L425" s="49"/>
    </row>
    <row r="426" spans="1:12" ht="15" customHeight="1" outlineLevel="1" x14ac:dyDescent="0.35">
      <c r="A426" s="53" t="s">
        <v>967</v>
      </c>
      <c r="B426" s="6" t="s">
        <v>926</v>
      </c>
      <c r="C426" s="9" t="s">
        <v>968</v>
      </c>
      <c r="D426" s="19" t="s">
        <v>959</v>
      </c>
      <c r="E426" s="19" t="s">
        <v>19</v>
      </c>
      <c r="F426" s="19" t="s">
        <v>969</v>
      </c>
      <c r="G426" s="19" t="s">
        <v>39</v>
      </c>
      <c r="H426" s="9" t="s">
        <v>894</v>
      </c>
      <c r="I426" s="9" t="s">
        <v>293</v>
      </c>
      <c r="J426" s="10" t="str">
        <f t="shared" si="3"/>
        <v>N.v.t.</v>
      </c>
      <c r="K426" s="10" t="str">
        <f t="shared" si="4"/>
        <v>N.v.t.</v>
      </c>
      <c r="L426" s="49"/>
    </row>
    <row r="427" spans="1:12" ht="15" customHeight="1" outlineLevel="1" x14ac:dyDescent="0.35">
      <c r="A427" s="53" t="s">
        <v>970</v>
      </c>
      <c r="B427" s="6" t="s">
        <v>926</v>
      </c>
      <c r="C427" s="9" t="s">
        <v>971</v>
      </c>
      <c r="D427" s="19" t="s">
        <v>959</v>
      </c>
      <c r="E427" s="19" t="s">
        <v>19</v>
      </c>
      <c r="F427" s="19" t="s">
        <v>972</v>
      </c>
      <c r="G427" s="19" t="s">
        <v>39</v>
      </c>
      <c r="H427" s="9" t="s">
        <v>894</v>
      </c>
      <c r="I427" s="9" t="s">
        <v>293</v>
      </c>
      <c r="J427" s="10" t="str">
        <f t="shared" si="3"/>
        <v>N.v.t.</v>
      </c>
      <c r="K427" s="10" t="str">
        <f t="shared" si="4"/>
        <v>N.v.t.</v>
      </c>
      <c r="L427" s="49"/>
    </row>
    <row r="428" spans="1:12" ht="15" customHeight="1" outlineLevel="1" x14ac:dyDescent="0.35">
      <c r="A428" s="53" t="s">
        <v>973</v>
      </c>
      <c r="B428" s="6" t="s">
        <v>926</v>
      </c>
      <c r="C428" s="9" t="s">
        <v>974</v>
      </c>
      <c r="D428" s="19" t="s">
        <v>928</v>
      </c>
      <c r="E428" s="19" t="s">
        <v>19</v>
      </c>
      <c r="F428" s="19" t="s">
        <v>975</v>
      </c>
      <c r="G428" s="19" t="s">
        <v>39</v>
      </c>
      <c r="H428" s="9" t="s">
        <v>402</v>
      </c>
      <c r="I428" s="9" t="s">
        <v>562</v>
      </c>
      <c r="J428" s="10" t="str">
        <f t="shared" si="3"/>
        <v>N.v.t.</v>
      </c>
      <c r="K428" s="10" t="str">
        <f t="shared" si="4"/>
        <v>N.v.t.</v>
      </c>
      <c r="L428" s="49"/>
    </row>
    <row r="429" spans="1:12" ht="15" customHeight="1" outlineLevel="1" x14ac:dyDescent="0.35">
      <c r="A429" s="53" t="s">
        <v>976</v>
      </c>
      <c r="B429" s="6" t="s">
        <v>926</v>
      </c>
      <c r="C429" s="9" t="s">
        <v>977</v>
      </c>
      <c r="D429" s="19" t="s">
        <v>945</v>
      </c>
      <c r="E429" s="19" t="s">
        <v>19</v>
      </c>
      <c r="F429" s="19" t="s">
        <v>978</v>
      </c>
      <c r="G429" s="19" t="s">
        <v>39</v>
      </c>
      <c r="H429" s="9" t="s">
        <v>894</v>
      </c>
      <c r="I429" s="9" t="s">
        <v>293</v>
      </c>
      <c r="J429" s="10" t="str">
        <f t="shared" si="3"/>
        <v>N.v.t.</v>
      </c>
      <c r="K429" s="10" t="str">
        <f t="shared" si="4"/>
        <v>N.v.t.</v>
      </c>
      <c r="L429" s="49"/>
    </row>
    <row r="430" spans="1:12" ht="15" customHeight="1" outlineLevel="1" x14ac:dyDescent="0.35">
      <c r="A430" s="53" t="s">
        <v>979</v>
      </c>
      <c r="B430" s="6" t="s">
        <v>926</v>
      </c>
      <c r="C430" s="9" t="s">
        <v>980</v>
      </c>
      <c r="D430" s="19" t="s">
        <v>945</v>
      </c>
      <c r="E430" s="19" t="s">
        <v>19</v>
      </c>
      <c r="F430" s="19" t="s">
        <v>981</v>
      </c>
      <c r="G430" s="19" t="s">
        <v>39</v>
      </c>
      <c r="H430" s="9" t="s">
        <v>894</v>
      </c>
      <c r="I430" s="9" t="s">
        <v>293</v>
      </c>
      <c r="J430" s="10" t="str">
        <f t="shared" si="3"/>
        <v>N.v.t.</v>
      </c>
      <c r="K430" s="10" t="str">
        <f t="shared" si="4"/>
        <v>N.v.t.</v>
      </c>
      <c r="L430" s="49"/>
    </row>
    <row r="431" spans="1:12" ht="15" customHeight="1" outlineLevel="1" x14ac:dyDescent="0.35">
      <c r="A431" s="53" t="s">
        <v>982</v>
      </c>
      <c r="B431" s="6" t="s">
        <v>926</v>
      </c>
      <c r="C431" s="9" t="s">
        <v>983</v>
      </c>
      <c r="D431" s="19" t="s">
        <v>945</v>
      </c>
      <c r="E431" s="19" t="s">
        <v>19</v>
      </c>
      <c r="F431" s="19" t="s">
        <v>984</v>
      </c>
      <c r="G431" s="19" t="s">
        <v>39</v>
      </c>
      <c r="H431" s="9" t="s">
        <v>72</v>
      </c>
      <c r="I431" s="9" t="s">
        <v>562</v>
      </c>
      <c r="J431" s="10" t="str">
        <f t="shared" si="3"/>
        <v>N.v.t.</v>
      </c>
      <c r="K431" s="10" t="str">
        <f t="shared" si="4"/>
        <v>N.v.t.</v>
      </c>
      <c r="L431" s="49"/>
    </row>
    <row r="432" spans="1:12" ht="15" customHeight="1" outlineLevel="1" x14ac:dyDescent="0.35">
      <c r="A432" s="53" t="s">
        <v>985</v>
      </c>
      <c r="B432" s="6" t="s">
        <v>926</v>
      </c>
      <c r="C432" s="9" t="s">
        <v>986</v>
      </c>
      <c r="D432" s="19" t="s">
        <v>945</v>
      </c>
      <c r="E432" s="19" t="s">
        <v>19</v>
      </c>
      <c r="F432" s="19" t="s">
        <v>987</v>
      </c>
      <c r="G432" s="19" t="s">
        <v>39</v>
      </c>
      <c r="H432" s="9" t="s">
        <v>72</v>
      </c>
      <c r="I432" s="9" t="s">
        <v>562</v>
      </c>
      <c r="J432" s="10" t="str">
        <f t="shared" si="3"/>
        <v>N.v.t.</v>
      </c>
      <c r="K432" s="10" t="str">
        <f t="shared" si="4"/>
        <v>N.v.t.</v>
      </c>
      <c r="L432" s="49"/>
    </row>
    <row r="433" spans="1:12" ht="15" customHeight="1" outlineLevel="1" x14ac:dyDescent="0.35">
      <c r="A433" s="53" t="s">
        <v>988</v>
      </c>
      <c r="B433" s="6" t="s">
        <v>926</v>
      </c>
      <c r="C433" s="9" t="s">
        <v>989</v>
      </c>
      <c r="D433" s="19" t="s">
        <v>959</v>
      </c>
      <c r="E433" s="19" t="s">
        <v>19</v>
      </c>
      <c r="F433" s="19" t="s">
        <v>990</v>
      </c>
      <c r="G433" s="19" t="s">
        <v>39</v>
      </c>
      <c r="H433" s="9" t="s">
        <v>72</v>
      </c>
      <c r="I433" s="9" t="s">
        <v>562</v>
      </c>
      <c r="J433" s="10" t="str">
        <f t="shared" si="3"/>
        <v>N.v.t.</v>
      </c>
      <c r="K433" s="10" t="str">
        <f t="shared" si="4"/>
        <v>N.v.t.</v>
      </c>
      <c r="L433" s="49"/>
    </row>
    <row r="434" spans="1:12" ht="15" customHeight="1" outlineLevel="1" x14ac:dyDescent="0.35">
      <c r="A434" s="53" t="s">
        <v>991</v>
      </c>
      <c r="B434" s="6" t="s">
        <v>926</v>
      </c>
      <c r="C434" s="9" t="s">
        <v>992</v>
      </c>
      <c r="D434" s="19" t="s">
        <v>959</v>
      </c>
      <c r="E434" s="19" t="s">
        <v>19</v>
      </c>
      <c r="F434" s="19" t="s">
        <v>993</v>
      </c>
      <c r="G434" s="19" t="s">
        <v>39</v>
      </c>
      <c r="H434" s="9" t="s">
        <v>72</v>
      </c>
      <c r="I434" s="9" t="s">
        <v>562</v>
      </c>
      <c r="J434" s="10" t="str">
        <f t="shared" si="3"/>
        <v>N.v.t.</v>
      </c>
      <c r="K434" s="10" t="str">
        <f t="shared" si="4"/>
        <v>N.v.t.</v>
      </c>
      <c r="L434" s="49"/>
    </row>
    <row r="435" spans="1:12" ht="15" customHeight="1" outlineLevel="1" x14ac:dyDescent="0.35">
      <c r="A435" s="53" t="s">
        <v>994</v>
      </c>
      <c r="B435" s="6" t="s">
        <v>926</v>
      </c>
      <c r="C435" s="9" t="s">
        <v>995</v>
      </c>
      <c r="D435" s="20" t="s">
        <v>949</v>
      </c>
      <c r="E435" s="19" t="s">
        <v>19</v>
      </c>
      <c r="F435" s="19" t="s">
        <v>996</v>
      </c>
      <c r="G435" s="19" t="s">
        <v>39</v>
      </c>
      <c r="H435" s="9" t="s">
        <v>402</v>
      </c>
      <c r="I435" s="9" t="s">
        <v>562</v>
      </c>
      <c r="J435" s="10" t="str">
        <f t="shared" si="3"/>
        <v>N.v.t.</v>
      </c>
      <c r="K435" s="10" t="str">
        <f t="shared" si="4"/>
        <v>N.v.t.</v>
      </c>
      <c r="L435" s="49"/>
    </row>
    <row r="436" spans="1:12" ht="15" customHeight="1" outlineLevel="1" x14ac:dyDescent="0.35">
      <c r="A436" s="53" t="s">
        <v>997</v>
      </c>
      <c r="B436" s="6" t="s">
        <v>926</v>
      </c>
      <c r="C436" s="9" t="s">
        <v>998</v>
      </c>
      <c r="D436" s="19" t="s">
        <v>928</v>
      </c>
      <c r="E436" s="19" t="s">
        <v>19</v>
      </c>
      <c r="F436" s="19" t="s">
        <v>999</v>
      </c>
      <c r="G436" s="19" t="s">
        <v>39</v>
      </c>
      <c r="H436" s="9" t="s">
        <v>402</v>
      </c>
      <c r="I436" s="9" t="s">
        <v>293</v>
      </c>
      <c r="J436" s="10" t="str">
        <f t="shared" si="3"/>
        <v>N.v.t.</v>
      </c>
      <c r="K436" s="10" t="str">
        <f t="shared" si="4"/>
        <v>N.v.t.</v>
      </c>
      <c r="L436" s="49"/>
    </row>
    <row r="437" spans="1:12" ht="15" customHeight="1" outlineLevel="1" x14ac:dyDescent="0.35">
      <c r="A437" s="53" t="s">
        <v>1000</v>
      </c>
      <c r="B437" s="6" t="s">
        <v>926</v>
      </c>
      <c r="C437" s="9" t="s">
        <v>1001</v>
      </c>
      <c r="D437" s="19" t="s">
        <v>1002</v>
      </c>
      <c r="E437" s="19" t="s">
        <v>19</v>
      </c>
      <c r="F437" s="19" t="s">
        <v>1003</v>
      </c>
      <c r="G437" s="19" t="s">
        <v>39</v>
      </c>
      <c r="H437" s="9" t="s">
        <v>402</v>
      </c>
      <c r="I437" s="9" t="s">
        <v>293</v>
      </c>
      <c r="J437" s="10" t="str">
        <f t="shared" si="3"/>
        <v>N.v.t.</v>
      </c>
      <c r="K437" s="10" t="str">
        <f t="shared" si="4"/>
        <v>N.v.t.</v>
      </c>
      <c r="L437" s="49"/>
    </row>
    <row r="438" spans="1:12" ht="15" customHeight="1" outlineLevel="1" x14ac:dyDescent="0.35">
      <c r="A438" s="53" t="s">
        <v>1004</v>
      </c>
      <c r="B438" s="6" t="s">
        <v>926</v>
      </c>
      <c r="C438" s="9" t="s">
        <v>1005</v>
      </c>
      <c r="D438" s="19" t="s">
        <v>1002</v>
      </c>
      <c r="E438" s="19" t="s">
        <v>19</v>
      </c>
      <c r="F438" s="19" t="s">
        <v>1006</v>
      </c>
      <c r="G438" s="19" t="s">
        <v>39</v>
      </c>
      <c r="H438" s="9" t="s">
        <v>894</v>
      </c>
      <c r="I438" s="9" t="s">
        <v>293</v>
      </c>
      <c r="J438" s="10" t="str">
        <f t="shared" si="3"/>
        <v>N.v.t.</v>
      </c>
      <c r="K438" s="10" t="str">
        <f t="shared" si="4"/>
        <v>N.v.t.</v>
      </c>
      <c r="L438" s="49"/>
    </row>
    <row r="439" spans="1:12" ht="15" customHeight="1" outlineLevel="1" x14ac:dyDescent="0.35">
      <c r="A439" s="53" t="s">
        <v>1007</v>
      </c>
      <c r="B439" s="6" t="s">
        <v>926</v>
      </c>
      <c r="C439" s="9" t="s">
        <v>1008</v>
      </c>
      <c r="D439" s="19" t="s">
        <v>1002</v>
      </c>
      <c r="E439" s="19" t="s">
        <v>19</v>
      </c>
      <c r="F439" s="19" t="s">
        <v>1009</v>
      </c>
      <c r="G439" s="19" t="s">
        <v>39</v>
      </c>
      <c r="H439" s="9" t="s">
        <v>894</v>
      </c>
      <c r="I439" s="9" t="s">
        <v>293</v>
      </c>
      <c r="J439" s="10" t="str">
        <f t="shared" si="3"/>
        <v>N.v.t.</v>
      </c>
      <c r="K439" s="10" t="str">
        <f t="shared" si="4"/>
        <v>N.v.t.</v>
      </c>
      <c r="L439" s="49"/>
    </row>
    <row r="440" spans="1:12" ht="15" customHeight="1" outlineLevel="1" x14ac:dyDescent="0.35">
      <c r="A440" s="53" t="s">
        <v>1010</v>
      </c>
      <c r="B440" s="6" t="s">
        <v>926</v>
      </c>
      <c r="C440" s="9" t="s">
        <v>1011</v>
      </c>
      <c r="D440" s="19" t="s">
        <v>1002</v>
      </c>
      <c r="E440" s="19" t="s">
        <v>19</v>
      </c>
      <c r="F440" s="19" t="s">
        <v>1012</v>
      </c>
      <c r="G440" s="19" t="s">
        <v>39</v>
      </c>
      <c r="H440" s="9" t="s">
        <v>894</v>
      </c>
      <c r="I440" s="9" t="s">
        <v>562</v>
      </c>
      <c r="J440" s="10" t="str">
        <f t="shared" si="3"/>
        <v>N.v.t.</v>
      </c>
      <c r="K440" s="10" t="str">
        <f t="shared" si="4"/>
        <v>N.v.t.</v>
      </c>
      <c r="L440" s="49"/>
    </row>
    <row r="441" spans="1:12" ht="15" customHeight="1" outlineLevel="1" x14ac:dyDescent="0.35">
      <c r="A441" s="53" t="s">
        <v>1013</v>
      </c>
      <c r="B441" s="6" t="s">
        <v>926</v>
      </c>
      <c r="C441" s="9" t="s">
        <v>1014</v>
      </c>
      <c r="D441" s="19" t="s">
        <v>1002</v>
      </c>
      <c r="E441" s="19" t="s">
        <v>19</v>
      </c>
      <c r="F441" s="19" t="s">
        <v>1015</v>
      </c>
      <c r="G441" s="19" t="s">
        <v>39</v>
      </c>
      <c r="H441" s="9" t="s">
        <v>894</v>
      </c>
      <c r="I441" s="9" t="s">
        <v>562</v>
      </c>
      <c r="J441" s="10" t="str">
        <f t="shared" si="3"/>
        <v>N.v.t.</v>
      </c>
      <c r="K441" s="10" t="str">
        <f t="shared" si="4"/>
        <v>N.v.t.</v>
      </c>
      <c r="L441" s="49"/>
    </row>
    <row r="442" spans="1:12" ht="15" customHeight="1" outlineLevel="1" x14ac:dyDescent="0.35">
      <c r="A442" s="53" t="s">
        <v>1016</v>
      </c>
      <c r="B442" s="6" t="s">
        <v>926</v>
      </c>
      <c r="C442" s="9" t="s">
        <v>1017</v>
      </c>
      <c r="D442" s="19" t="s">
        <v>928</v>
      </c>
      <c r="E442" s="19" t="s">
        <v>19</v>
      </c>
      <c r="F442" s="19" t="s">
        <v>1018</v>
      </c>
      <c r="G442" s="19" t="s">
        <v>39</v>
      </c>
      <c r="H442" s="9" t="s">
        <v>894</v>
      </c>
      <c r="I442" s="9" t="s">
        <v>293</v>
      </c>
      <c r="J442" s="10" t="str">
        <f t="shared" si="3"/>
        <v>N.v.t.</v>
      </c>
      <c r="K442" s="10" t="str">
        <f t="shared" si="4"/>
        <v>N.v.t.</v>
      </c>
      <c r="L442" s="49"/>
    </row>
    <row r="443" spans="1:12" ht="15" customHeight="1" outlineLevel="1" x14ac:dyDescent="0.35">
      <c r="A443" s="53" t="s">
        <v>1019</v>
      </c>
      <c r="B443" s="6" t="s">
        <v>926</v>
      </c>
      <c r="C443" s="9" t="s">
        <v>1020</v>
      </c>
      <c r="D443" s="19" t="s">
        <v>928</v>
      </c>
      <c r="E443" s="19" t="s">
        <v>19</v>
      </c>
      <c r="F443" s="19" t="s">
        <v>1021</v>
      </c>
      <c r="G443" s="19" t="s">
        <v>39</v>
      </c>
      <c r="H443" s="9" t="s">
        <v>894</v>
      </c>
      <c r="I443" s="9" t="s">
        <v>293</v>
      </c>
      <c r="J443" s="10" t="str">
        <f t="shared" si="3"/>
        <v>N.v.t.</v>
      </c>
      <c r="K443" s="10" t="str">
        <f t="shared" si="4"/>
        <v>N.v.t.</v>
      </c>
      <c r="L443" s="49"/>
    </row>
    <row r="444" spans="1:12" ht="15" customHeight="1" outlineLevel="1" x14ac:dyDescent="0.35">
      <c r="A444" s="53" t="s">
        <v>1022</v>
      </c>
      <c r="B444" s="6" t="s">
        <v>926</v>
      </c>
      <c r="C444" s="9" t="s">
        <v>1023</v>
      </c>
      <c r="D444" s="19" t="s">
        <v>945</v>
      </c>
      <c r="E444" s="19" t="s">
        <v>19</v>
      </c>
      <c r="F444" s="19" t="s">
        <v>1024</v>
      </c>
      <c r="G444" s="19" t="s">
        <v>20</v>
      </c>
      <c r="H444" s="9" t="s">
        <v>894</v>
      </c>
      <c r="I444" s="9" t="s">
        <v>293</v>
      </c>
      <c r="J444" s="10" t="str">
        <f t="shared" si="3"/>
        <v>N.v.t.</v>
      </c>
      <c r="K444" s="10" t="str">
        <f t="shared" si="4"/>
        <v>N.v.t.</v>
      </c>
      <c r="L444" s="9" t="s">
        <v>1025</v>
      </c>
    </row>
    <row r="445" spans="1:12" ht="15" customHeight="1" outlineLevel="1" x14ac:dyDescent="0.35">
      <c r="A445" s="53" t="s">
        <v>1026</v>
      </c>
      <c r="B445" s="6" t="s">
        <v>926</v>
      </c>
      <c r="C445" s="9" t="s">
        <v>1027</v>
      </c>
      <c r="D445" s="19" t="s">
        <v>945</v>
      </c>
      <c r="E445" s="19" t="s">
        <v>19</v>
      </c>
      <c r="F445" s="19" t="s">
        <v>1028</v>
      </c>
      <c r="G445" s="19" t="s">
        <v>20</v>
      </c>
      <c r="H445" s="9" t="s">
        <v>72</v>
      </c>
      <c r="I445" s="9" t="s">
        <v>293</v>
      </c>
      <c r="J445" s="10" t="str">
        <f t="shared" si="3"/>
        <v>N.v.t.</v>
      </c>
      <c r="K445" s="10" t="str">
        <f t="shared" si="4"/>
        <v>N.v.t.</v>
      </c>
      <c r="L445" s="9" t="s">
        <v>1025</v>
      </c>
    </row>
    <row r="446" spans="1:12" ht="15" customHeight="1" outlineLevel="1" x14ac:dyDescent="0.35">
      <c r="A446" s="53" t="s">
        <v>1029</v>
      </c>
      <c r="B446" s="6" t="s">
        <v>926</v>
      </c>
      <c r="C446" s="9" t="s">
        <v>1030</v>
      </c>
      <c r="D446" s="19" t="s">
        <v>928</v>
      </c>
      <c r="E446" s="19" t="s">
        <v>19</v>
      </c>
      <c r="F446" s="19" t="s">
        <v>1031</v>
      </c>
      <c r="G446" s="19" t="s">
        <v>20</v>
      </c>
      <c r="H446" s="9" t="s">
        <v>72</v>
      </c>
      <c r="I446" s="9" t="s">
        <v>562</v>
      </c>
      <c r="J446" s="10" t="str">
        <f t="shared" si="3"/>
        <v>N.v.t.</v>
      </c>
      <c r="K446" s="10" t="str">
        <f t="shared" si="4"/>
        <v>N.v.t.</v>
      </c>
      <c r="L446" s="49"/>
    </row>
    <row r="447" spans="1:12" ht="15" customHeight="1" outlineLevel="1" x14ac:dyDescent="0.35">
      <c r="A447" s="53" t="s">
        <v>1032</v>
      </c>
      <c r="B447" s="6" t="s">
        <v>926</v>
      </c>
      <c r="C447" s="9" t="s">
        <v>1033</v>
      </c>
      <c r="D447" s="19" t="s">
        <v>1034</v>
      </c>
      <c r="E447" s="19" t="s">
        <v>19</v>
      </c>
      <c r="F447" s="19" t="s">
        <v>1035</v>
      </c>
      <c r="G447" s="19" t="s">
        <v>39</v>
      </c>
      <c r="H447" s="9" t="s">
        <v>894</v>
      </c>
      <c r="I447" s="9" t="s">
        <v>293</v>
      </c>
      <c r="J447" s="10" t="str">
        <f t="shared" si="3"/>
        <v>N.v.t.</v>
      </c>
      <c r="K447" s="10" t="str">
        <f t="shared" si="4"/>
        <v>N.v.t.</v>
      </c>
      <c r="L447" s="49"/>
    </row>
    <row r="448" spans="1:12" ht="15" customHeight="1" outlineLevel="1" x14ac:dyDescent="0.35">
      <c r="A448" s="53" t="s">
        <v>1036</v>
      </c>
      <c r="B448" s="6" t="s">
        <v>926</v>
      </c>
      <c r="C448" s="9" t="s">
        <v>1037</v>
      </c>
      <c r="D448" s="19" t="s">
        <v>1034</v>
      </c>
      <c r="E448" s="19" t="s">
        <v>19</v>
      </c>
      <c r="F448" s="19" t="s">
        <v>1038</v>
      </c>
      <c r="G448" s="19" t="s">
        <v>39</v>
      </c>
      <c r="H448" s="9" t="s">
        <v>894</v>
      </c>
      <c r="I448" s="9" t="s">
        <v>293</v>
      </c>
      <c r="J448" s="10" t="str">
        <f t="shared" si="3"/>
        <v>N.v.t.</v>
      </c>
      <c r="K448" s="10" t="str">
        <f t="shared" si="4"/>
        <v>N.v.t.</v>
      </c>
      <c r="L448" s="49"/>
    </row>
    <row r="449" spans="1:12" ht="15" customHeight="1" outlineLevel="1" x14ac:dyDescent="0.35">
      <c r="A449" s="53" t="s">
        <v>1039</v>
      </c>
      <c r="B449" s="6" t="s">
        <v>926</v>
      </c>
      <c r="C449" s="9" t="s">
        <v>1040</v>
      </c>
      <c r="D449" s="19" t="s">
        <v>1034</v>
      </c>
      <c r="E449" s="19" t="s">
        <v>19</v>
      </c>
      <c r="F449" s="19" t="s">
        <v>1041</v>
      </c>
      <c r="G449" s="19" t="s">
        <v>39</v>
      </c>
      <c r="H449" s="9" t="s">
        <v>894</v>
      </c>
      <c r="I449" s="9" t="s">
        <v>293</v>
      </c>
      <c r="J449" s="10" t="str">
        <f t="shared" si="3"/>
        <v>N.v.t.</v>
      </c>
      <c r="K449" s="10" t="str">
        <f t="shared" si="4"/>
        <v>N.v.t.</v>
      </c>
      <c r="L449" s="49"/>
    </row>
    <row r="450" spans="1:12" ht="15" customHeight="1" outlineLevel="1" x14ac:dyDescent="0.35">
      <c r="A450" s="53" t="s">
        <v>1042</v>
      </c>
      <c r="B450" s="6" t="s">
        <v>926</v>
      </c>
      <c r="C450" s="9" t="s">
        <v>1043</v>
      </c>
      <c r="D450" s="19" t="s">
        <v>1034</v>
      </c>
      <c r="E450" s="19" t="s">
        <v>23</v>
      </c>
      <c r="F450" s="19" t="s">
        <v>1044</v>
      </c>
      <c r="G450" s="19" t="s">
        <v>39</v>
      </c>
      <c r="H450" s="9" t="s">
        <v>402</v>
      </c>
      <c r="I450" s="9" t="s">
        <v>562</v>
      </c>
      <c r="J450" s="10">
        <v>2</v>
      </c>
      <c r="K450" s="10" t="str">
        <f t="shared" si="4"/>
        <v>&lt;vul in&gt;</v>
      </c>
      <c r="L450" s="9"/>
    </row>
    <row r="451" spans="1:12" ht="15" customHeight="1" outlineLevel="1" x14ac:dyDescent="0.35">
      <c r="A451" s="53" t="s">
        <v>1045</v>
      </c>
      <c r="B451" s="6" t="s">
        <v>926</v>
      </c>
      <c r="C451" s="9" t="s">
        <v>1046</v>
      </c>
      <c r="D451" s="19" t="s">
        <v>931</v>
      </c>
      <c r="E451" s="19" t="s">
        <v>19</v>
      </c>
      <c r="F451" s="19" t="s">
        <v>1047</v>
      </c>
      <c r="G451" s="19" t="s">
        <v>39</v>
      </c>
      <c r="H451" s="9" t="s">
        <v>72</v>
      </c>
      <c r="I451" s="9" t="s">
        <v>562</v>
      </c>
      <c r="J451" s="10" t="str">
        <f t="shared" si="3"/>
        <v>N.v.t.</v>
      </c>
      <c r="K451" s="10" t="str">
        <f t="shared" si="4"/>
        <v>N.v.t.</v>
      </c>
      <c r="L451" s="49"/>
    </row>
    <row r="452" spans="1:12" ht="15" customHeight="1" outlineLevel="1" x14ac:dyDescent="0.35">
      <c r="A452" s="53" t="s">
        <v>1048</v>
      </c>
      <c r="B452" s="6" t="s">
        <v>926</v>
      </c>
      <c r="C452" s="9" t="s">
        <v>1049</v>
      </c>
      <c r="D452" s="19" t="s">
        <v>931</v>
      </c>
      <c r="E452" s="19" t="s">
        <v>19</v>
      </c>
      <c r="F452" s="19" t="s">
        <v>1050</v>
      </c>
      <c r="G452" s="19" t="s">
        <v>39</v>
      </c>
      <c r="H452" s="9" t="s">
        <v>72</v>
      </c>
      <c r="I452" s="9" t="s">
        <v>562</v>
      </c>
      <c r="J452" s="10" t="str">
        <f t="shared" si="3"/>
        <v>N.v.t.</v>
      </c>
      <c r="K452" s="10" t="str">
        <f t="shared" si="4"/>
        <v>N.v.t.</v>
      </c>
      <c r="L452" s="49"/>
    </row>
    <row r="453" spans="1:12" ht="15" customHeight="1" outlineLevel="1" x14ac:dyDescent="0.35">
      <c r="A453" s="53" t="s">
        <v>1051</v>
      </c>
      <c r="B453" s="6" t="s">
        <v>926</v>
      </c>
      <c r="C453" s="9" t="s">
        <v>1052</v>
      </c>
      <c r="D453" s="19" t="s">
        <v>931</v>
      </c>
      <c r="E453" s="19" t="s">
        <v>19</v>
      </c>
      <c r="F453" s="19" t="s">
        <v>1053</v>
      </c>
      <c r="G453" s="19" t="s">
        <v>39</v>
      </c>
      <c r="H453" s="9" t="s">
        <v>894</v>
      </c>
      <c r="I453" s="9" t="s">
        <v>562</v>
      </c>
      <c r="J453" s="10" t="str">
        <f t="shared" si="3"/>
        <v>N.v.t.</v>
      </c>
      <c r="K453" s="10" t="str">
        <f t="shared" si="4"/>
        <v>N.v.t.</v>
      </c>
      <c r="L453" s="49"/>
    </row>
    <row r="454" spans="1:12" ht="15" customHeight="1" outlineLevel="1" x14ac:dyDescent="0.35">
      <c r="A454" s="53" t="s">
        <v>1054</v>
      </c>
      <c r="B454" s="6" t="s">
        <v>926</v>
      </c>
      <c r="C454" s="9" t="s">
        <v>1055</v>
      </c>
      <c r="D454" s="19" t="s">
        <v>931</v>
      </c>
      <c r="E454" s="19" t="s">
        <v>19</v>
      </c>
      <c r="F454" s="19" t="s">
        <v>1056</v>
      </c>
      <c r="G454" s="19" t="s">
        <v>39</v>
      </c>
      <c r="H454" s="9" t="s">
        <v>894</v>
      </c>
      <c r="I454" s="9" t="s">
        <v>293</v>
      </c>
      <c r="J454" s="10" t="str">
        <f t="shared" si="3"/>
        <v>N.v.t.</v>
      </c>
      <c r="K454" s="10" t="str">
        <f t="shared" si="4"/>
        <v>N.v.t.</v>
      </c>
      <c r="L454" s="49"/>
    </row>
    <row r="455" spans="1:12" ht="15" customHeight="1" outlineLevel="1" x14ac:dyDescent="0.35">
      <c r="A455" s="53" t="s">
        <v>1057</v>
      </c>
      <c r="B455" s="6" t="s">
        <v>926</v>
      </c>
      <c r="C455" s="9" t="s">
        <v>1058</v>
      </c>
      <c r="D455" s="19" t="s">
        <v>1059</v>
      </c>
      <c r="E455" s="19" t="s">
        <v>19</v>
      </c>
      <c r="F455" s="19" t="s">
        <v>1060</v>
      </c>
      <c r="G455" s="19" t="s">
        <v>20</v>
      </c>
      <c r="H455" s="9" t="s">
        <v>72</v>
      </c>
      <c r="I455" s="9" t="s">
        <v>562</v>
      </c>
      <c r="J455" s="10" t="str">
        <f t="shared" si="3"/>
        <v>N.v.t.</v>
      </c>
      <c r="K455" s="10" t="str">
        <f t="shared" si="4"/>
        <v>N.v.t.</v>
      </c>
      <c r="L455" s="49"/>
    </row>
    <row r="456" spans="1:12" ht="15" customHeight="1" outlineLevel="1" x14ac:dyDescent="0.35">
      <c r="A456" s="53" t="s">
        <v>1061</v>
      </c>
      <c r="B456" s="6" t="s">
        <v>926</v>
      </c>
      <c r="C456" s="9" t="s">
        <v>1062</v>
      </c>
      <c r="D456" s="19" t="s">
        <v>1059</v>
      </c>
      <c r="E456" s="19" t="s">
        <v>19</v>
      </c>
      <c r="F456" s="19" t="s">
        <v>1063</v>
      </c>
      <c r="G456" s="19" t="s">
        <v>39</v>
      </c>
      <c r="H456" s="9" t="s">
        <v>894</v>
      </c>
      <c r="I456" s="9" t="s">
        <v>562</v>
      </c>
      <c r="J456" s="10" t="str">
        <f t="shared" si="3"/>
        <v>N.v.t.</v>
      </c>
      <c r="K456" s="10" t="str">
        <f t="shared" si="4"/>
        <v>N.v.t.</v>
      </c>
      <c r="L456" s="49"/>
    </row>
    <row r="457" spans="1:12" ht="15" customHeight="1" outlineLevel="1" x14ac:dyDescent="0.35">
      <c r="A457" s="53" t="s">
        <v>1064</v>
      </c>
      <c r="B457" s="6" t="s">
        <v>926</v>
      </c>
      <c r="C457" s="9" t="s">
        <v>1065</v>
      </c>
      <c r="D457" s="19" t="s">
        <v>1059</v>
      </c>
      <c r="E457" s="19" t="s">
        <v>19</v>
      </c>
      <c r="F457" s="19" t="s">
        <v>1066</v>
      </c>
      <c r="G457" s="19" t="s">
        <v>39</v>
      </c>
      <c r="H457" s="9" t="s">
        <v>894</v>
      </c>
      <c r="I457" s="9" t="s">
        <v>562</v>
      </c>
      <c r="J457" s="10" t="str">
        <f>IF(OR(ISNUMBER(SEARCH("niveau 2",$E457)),ISNUMBER(SEARCH("niveau 3",$E457))),"N.v.t.",IF(ISNUMBER(SEARCH("trein",$H457)),4,IF(ISNUMBER(SEARCH("metro",$H457)),2,IF(OR(ISNUMBER(SEARCH("tram",$H457)),ISNUMBER(SEARCH("bus",$H457)),ISNUMBER(SEARCH("geen ov",$H457))),0,"&lt;vul in&gt;"))))</f>
        <v>N.v.t.</v>
      </c>
      <c r="K457" s="10" t="str">
        <f>IF(OR(ISNUMBER(SEARCH("niveau 2",$E457)),ISNUMBER(SEARCH("niveau 3",$E457))),"N.v.t.","&lt;vul in&gt;")</f>
        <v>N.v.t.</v>
      </c>
      <c r="L457" s="49"/>
    </row>
    <row r="458" spans="1:12" ht="15" customHeight="1" outlineLevel="1" x14ac:dyDescent="0.35">
      <c r="A458" s="53" t="s">
        <v>1067</v>
      </c>
      <c r="B458" s="6" t="s">
        <v>926</v>
      </c>
      <c r="C458" s="9" t="s">
        <v>1068</v>
      </c>
      <c r="D458" s="19" t="s">
        <v>1069</v>
      </c>
      <c r="E458" s="19" t="s">
        <v>19</v>
      </c>
      <c r="F458" s="19" t="s">
        <v>1070</v>
      </c>
      <c r="G458" s="19" t="s">
        <v>39</v>
      </c>
      <c r="H458" s="9" t="s">
        <v>894</v>
      </c>
      <c r="I458" s="9" t="s">
        <v>293</v>
      </c>
      <c r="J458" s="10" t="str">
        <f t="shared" si="3"/>
        <v>N.v.t.</v>
      </c>
      <c r="K458" s="10" t="str">
        <f t="shared" si="4"/>
        <v>N.v.t.</v>
      </c>
      <c r="L458" s="49"/>
    </row>
    <row r="459" spans="1:12" ht="15" customHeight="1" outlineLevel="1" x14ac:dyDescent="0.35">
      <c r="A459" s="53" t="s">
        <v>1071</v>
      </c>
      <c r="B459" s="6" t="s">
        <v>926</v>
      </c>
      <c r="C459" s="9" t="s">
        <v>1072</v>
      </c>
      <c r="D459" s="19" t="s">
        <v>1059</v>
      </c>
      <c r="E459" s="19" t="s">
        <v>19</v>
      </c>
      <c r="F459" s="19" t="s">
        <v>1073</v>
      </c>
      <c r="G459" s="19" t="s">
        <v>39</v>
      </c>
      <c r="H459" s="9" t="s">
        <v>72</v>
      </c>
      <c r="I459" s="9" t="s">
        <v>562</v>
      </c>
      <c r="J459" s="10" t="str">
        <f t="shared" si="3"/>
        <v>N.v.t.</v>
      </c>
      <c r="K459" s="10" t="str">
        <f t="shared" si="4"/>
        <v>N.v.t.</v>
      </c>
      <c r="L459" s="49"/>
    </row>
    <row r="460" spans="1:12" ht="15" customHeight="1" outlineLevel="1" x14ac:dyDescent="0.35">
      <c r="A460" s="53" t="s">
        <v>1074</v>
      </c>
      <c r="B460" s="6" t="s">
        <v>926</v>
      </c>
      <c r="C460" s="9" t="s">
        <v>1075</v>
      </c>
      <c r="D460" s="19" t="s">
        <v>1076</v>
      </c>
      <c r="E460" s="19" t="s">
        <v>19</v>
      </c>
      <c r="F460" s="19" t="s">
        <v>1077</v>
      </c>
      <c r="G460" s="19" t="s">
        <v>39</v>
      </c>
      <c r="H460" s="9" t="s">
        <v>402</v>
      </c>
      <c r="I460" s="9" t="s">
        <v>562</v>
      </c>
      <c r="J460" s="10" t="str">
        <f t="shared" si="3"/>
        <v>N.v.t.</v>
      </c>
      <c r="K460" s="10" t="str">
        <f t="shared" si="4"/>
        <v>N.v.t.</v>
      </c>
      <c r="L460" s="49"/>
    </row>
    <row r="461" spans="1:12" ht="15" customHeight="1" outlineLevel="1" x14ac:dyDescent="0.35">
      <c r="A461" s="53" t="s">
        <v>1078</v>
      </c>
      <c r="B461" s="6" t="s">
        <v>926</v>
      </c>
      <c r="C461" s="9" t="s">
        <v>1079</v>
      </c>
      <c r="D461" s="19" t="s">
        <v>1076</v>
      </c>
      <c r="E461" s="19" t="s">
        <v>19</v>
      </c>
      <c r="F461" s="19" t="s">
        <v>1080</v>
      </c>
      <c r="G461" s="19" t="s">
        <v>39</v>
      </c>
      <c r="H461" s="9" t="s">
        <v>402</v>
      </c>
      <c r="I461" s="9" t="s">
        <v>562</v>
      </c>
      <c r="J461" s="10" t="str">
        <f t="shared" si="3"/>
        <v>N.v.t.</v>
      </c>
      <c r="K461" s="10" t="str">
        <f t="shared" si="4"/>
        <v>N.v.t.</v>
      </c>
      <c r="L461" s="49"/>
    </row>
    <row r="462" spans="1:12" ht="15" customHeight="1" outlineLevel="1" x14ac:dyDescent="0.35">
      <c r="A462" s="53" t="s">
        <v>1081</v>
      </c>
      <c r="B462" s="6" t="s">
        <v>926</v>
      </c>
      <c r="C462" s="9" t="s">
        <v>1082</v>
      </c>
      <c r="D462" s="19" t="s">
        <v>1076</v>
      </c>
      <c r="E462" s="19" t="s">
        <v>19</v>
      </c>
      <c r="F462" s="19" t="s">
        <v>1083</v>
      </c>
      <c r="G462" s="19" t="s">
        <v>39</v>
      </c>
      <c r="H462" s="9" t="s">
        <v>894</v>
      </c>
      <c r="I462" s="9" t="s">
        <v>293</v>
      </c>
      <c r="J462" s="10" t="str">
        <f t="shared" si="3"/>
        <v>N.v.t.</v>
      </c>
      <c r="K462" s="10" t="str">
        <f t="shared" si="4"/>
        <v>N.v.t.</v>
      </c>
      <c r="L462" s="49"/>
    </row>
    <row r="463" spans="1:12" ht="15" customHeight="1" outlineLevel="1" x14ac:dyDescent="0.35">
      <c r="A463" s="53" t="s">
        <v>1084</v>
      </c>
      <c r="B463" s="6" t="s">
        <v>926</v>
      </c>
      <c r="C463" s="9" t="s">
        <v>1085</v>
      </c>
      <c r="D463" s="19" t="s">
        <v>1076</v>
      </c>
      <c r="E463" s="19" t="s">
        <v>19</v>
      </c>
      <c r="F463" s="19" t="s">
        <v>1086</v>
      </c>
      <c r="G463" s="19" t="s">
        <v>39</v>
      </c>
      <c r="H463" s="9" t="s">
        <v>894</v>
      </c>
      <c r="I463" s="9" t="s">
        <v>293</v>
      </c>
      <c r="J463" s="10" t="str">
        <f t="shared" si="3"/>
        <v>N.v.t.</v>
      </c>
      <c r="K463" s="10" t="str">
        <f t="shared" si="4"/>
        <v>N.v.t.</v>
      </c>
      <c r="L463" s="49"/>
    </row>
    <row r="464" spans="1:12" ht="15" customHeight="1" outlineLevel="1" x14ac:dyDescent="0.35">
      <c r="A464" s="53" t="s">
        <v>1087</v>
      </c>
      <c r="B464" s="6" t="s">
        <v>926</v>
      </c>
      <c r="C464" s="9" t="s">
        <v>1088</v>
      </c>
      <c r="D464" s="19" t="s">
        <v>937</v>
      </c>
      <c r="E464" s="19" t="s">
        <v>19</v>
      </c>
      <c r="F464" s="19" t="s">
        <v>1089</v>
      </c>
      <c r="G464" s="19" t="s">
        <v>39</v>
      </c>
      <c r="H464" s="9" t="s">
        <v>44</v>
      </c>
      <c r="I464" s="9" t="s">
        <v>293</v>
      </c>
      <c r="J464" s="10" t="str">
        <f t="shared" si="3"/>
        <v>N.v.t.</v>
      </c>
      <c r="K464" s="10" t="str">
        <f t="shared" si="4"/>
        <v>N.v.t.</v>
      </c>
      <c r="L464" s="49"/>
    </row>
    <row r="465" spans="1:12" ht="15" customHeight="1" outlineLevel="1" x14ac:dyDescent="0.35">
      <c r="A465" s="53" t="s">
        <v>1090</v>
      </c>
      <c r="B465" s="6" t="s">
        <v>926</v>
      </c>
      <c r="C465" s="9" t="s">
        <v>1091</v>
      </c>
      <c r="D465" s="19" t="s">
        <v>937</v>
      </c>
      <c r="E465" s="19" t="s">
        <v>19</v>
      </c>
      <c r="F465" s="19" t="s">
        <v>1092</v>
      </c>
      <c r="G465" s="19" t="s">
        <v>39</v>
      </c>
      <c r="H465" s="9" t="s">
        <v>894</v>
      </c>
      <c r="I465" s="9" t="s">
        <v>293</v>
      </c>
      <c r="J465" s="10" t="str">
        <f t="shared" si="3"/>
        <v>N.v.t.</v>
      </c>
      <c r="K465" s="10" t="str">
        <f t="shared" si="4"/>
        <v>N.v.t.</v>
      </c>
      <c r="L465" s="49"/>
    </row>
    <row r="466" spans="1:12" ht="15" customHeight="1" outlineLevel="1" x14ac:dyDescent="0.35">
      <c r="A466" s="53" t="s">
        <v>1093</v>
      </c>
      <c r="B466" s="6" t="s">
        <v>926</v>
      </c>
      <c r="C466" s="9" t="s">
        <v>1094</v>
      </c>
      <c r="D466" s="19" t="s">
        <v>937</v>
      </c>
      <c r="E466" s="19" t="s">
        <v>19</v>
      </c>
      <c r="F466" s="19" t="s">
        <v>1095</v>
      </c>
      <c r="G466" s="19" t="s">
        <v>39</v>
      </c>
      <c r="H466" s="9" t="s">
        <v>894</v>
      </c>
      <c r="I466" s="9" t="s">
        <v>562</v>
      </c>
      <c r="J466" s="10" t="str">
        <f t="shared" si="3"/>
        <v>N.v.t.</v>
      </c>
      <c r="K466" s="10" t="str">
        <f t="shared" si="4"/>
        <v>N.v.t.</v>
      </c>
      <c r="L466" s="49"/>
    </row>
    <row r="467" spans="1:12" ht="15" customHeight="1" outlineLevel="1" x14ac:dyDescent="0.35">
      <c r="A467" s="53" t="s">
        <v>1096</v>
      </c>
      <c r="B467" s="6" t="s">
        <v>926</v>
      </c>
      <c r="C467" s="9" t="s">
        <v>1097</v>
      </c>
      <c r="D467" s="19" t="s">
        <v>1059</v>
      </c>
      <c r="E467" s="19" t="s">
        <v>19</v>
      </c>
      <c r="F467" s="19" t="s">
        <v>1098</v>
      </c>
      <c r="G467" s="19" t="s">
        <v>39</v>
      </c>
      <c r="H467" s="9" t="s">
        <v>894</v>
      </c>
      <c r="I467" s="9" t="s">
        <v>293</v>
      </c>
      <c r="J467" s="10" t="str">
        <f t="shared" si="3"/>
        <v>N.v.t.</v>
      </c>
      <c r="K467" s="10" t="str">
        <f t="shared" si="4"/>
        <v>N.v.t.</v>
      </c>
      <c r="L467" s="49"/>
    </row>
    <row r="468" spans="1:12" ht="15" customHeight="1" outlineLevel="1" x14ac:dyDescent="0.35">
      <c r="A468" s="53" t="s">
        <v>1099</v>
      </c>
      <c r="B468" s="6" t="s">
        <v>926</v>
      </c>
      <c r="C468" s="9" t="s">
        <v>1100</v>
      </c>
      <c r="D468" s="19" t="s">
        <v>1059</v>
      </c>
      <c r="E468" s="19" t="s">
        <v>19</v>
      </c>
      <c r="F468" s="19" t="s">
        <v>1101</v>
      </c>
      <c r="G468" s="19" t="s">
        <v>20</v>
      </c>
      <c r="H468" s="9" t="s">
        <v>894</v>
      </c>
      <c r="I468" s="9" t="s">
        <v>293</v>
      </c>
      <c r="J468" s="10" t="str">
        <f t="shared" ref="J468:J504" si="5">IF(OR(ISNUMBER(SEARCH("niveau 2",$E468)),ISNUMBER(SEARCH("niveau 3",$E468))),"N.v.t.",IF(ISNUMBER(SEARCH("trein",$H468)),4,IF(ISNUMBER(SEARCH("metro",$H468)),2,IF(OR(ISNUMBER(SEARCH("tram",$H468)),ISNUMBER(SEARCH("bus",$H468)),ISNUMBER(SEARCH("geen ov",$H468))),0,"&lt;vul in&gt;"))))</f>
        <v>N.v.t.</v>
      </c>
      <c r="K468" s="10" t="str">
        <f t="shared" ref="K468:K504" si="6">IF(OR(ISNUMBER(SEARCH("niveau 2",$E468)),ISNUMBER(SEARCH("niveau 3",$E468))),"N.v.t.","&lt;vul in&gt;")</f>
        <v>N.v.t.</v>
      </c>
      <c r="L468" s="49"/>
    </row>
    <row r="469" spans="1:12" ht="15" customHeight="1" outlineLevel="1" x14ac:dyDescent="0.35">
      <c r="A469" s="53" t="s">
        <v>1102</v>
      </c>
      <c r="B469" s="6" t="s">
        <v>926</v>
      </c>
      <c r="C469" s="9" t="s">
        <v>1103</v>
      </c>
      <c r="D469" s="19" t="s">
        <v>1104</v>
      </c>
      <c r="E469" s="19" t="s">
        <v>19</v>
      </c>
      <c r="F469" s="19" t="s">
        <v>1105</v>
      </c>
      <c r="G469" s="19" t="s">
        <v>39</v>
      </c>
      <c r="H469" s="9" t="s">
        <v>402</v>
      </c>
      <c r="I469" s="9" t="s">
        <v>562</v>
      </c>
      <c r="J469" s="10" t="str">
        <f t="shared" si="5"/>
        <v>N.v.t.</v>
      </c>
      <c r="K469" s="10" t="str">
        <f t="shared" si="6"/>
        <v>N.v.t.</v>
      </c>
      <c r="L469" s="49"/>
    </row>
    <row r="470" spans="1:12" ht="15" customHeight="1" outlineLevel="1" x14ac:dyDescent="0.35">
      <c r="A470" s="53" t="s">
        <v>1106</v>
      </c>
      <c r="B470" s="6" t="s">
        <v>926</v>
      </c>
      <c r="C470" s="9" t="s">
        <v>1107</v>
      </c>
      <c r="D470" s="19" t="s">
        <v>1104</v>
      </c>
      <c r="E470" s="19" t="s">
        <v>19</v>
      </c>
      <c r="F470" s="19" t="s">
        <v>1108</v>
      </c>
      <c r="G470" s="19" t="s">
        <v>39</v>
      </c>
      <c r="H470" s="9" t="s">
        <v>402</v>
      </c>
      <c r="I470" s="9" t="s">
        <v>562</v>
      </c>
      <c r="J470" s="10" t="str">
        <f t="shared" si="5"/>
        <v>N.v.t.</v>
      </c>
      <c r="K470" s="10" t="str">
        <f t="shared" si="6"/>
        <v>N.v.t.</v>
      </c>
      <c r="L470" s="49"/>
    </row>
    <row r="471" spans="1:12" ht="15" customHeight="1" outlineLevel="1" x14ac:dyDescent="0.35">
      <c r="A471" s="53" t="s">
        <v>1109</v>
      </c>
      <c r="B471" s="6" t="s">
        <v>926</v>
      </c>
      <c r="C471" s="9" t="s">
        <v>1110</v>
      </c>
      <c r="D471" s="19" t="s">
        <v>1104</v>
      </c>
      <c r="E471" s="19" t="s">
        <v>19</v>
      </c>
      <c r="F471" s="19" t="s">
        <v>1111</v>
      </c>
      <c r="G471" s="19" t="s">
        <v>39</v>
      </c>
      <c r="H471" s="9" t="s">
        <v>894</v>
      </c>
      <c r="I471" s="9" t="s">
        <v>562</v>
      </c>
      <c r="J471" s="10" t="str">
        <f t="shared" si="5"/>
        <v>N.v.t.</v>
      </c>
      <c r="K471" s="10" t="str">
        <f t="shared" si="6"/>
        <v>N.v.t.</v>
      </c>
      <c r="L471" s="49"/>
    </row>
    <row r="472" spans="1:12" ht="15" customHeight="1" outlineLevel="1" x14ac:dyDescent="0.35">
      <c r="A472" s="53" t="s">
        <v>1112</v>
      </c>
      <c r="B472" s="6" t="s">
        <v>926</v>
      </c>
      <c r="C472" s="9" t="s">
        <v>1113</v>
      </c>
      <c r="D472" s="19" t="s">
        <v>1069</v>
      </c>
      <c r="E472" s="19" t="s">
        <v>19</v>
      </c>
      <c r="F472" s="19" t="s">
        <v>1114</v>
      </c>
      <c r="G472" s="19" t="s">
        <v>39</v>
      </c>
      <c r="H472" s="9" t="s">
        <v>72</v>
      </c>
      <c r="I472" s="9" t="s">
        <v>562</v>
      </c>
      <c r="J472" s="10" t="str">
        <f t="shared" si="5"/>
        <v>N.v.t.</v>
      </c>
      <c r="K472" s="10" t="str">
        <f t="shared" si="6"/>
        <v>N.v.t.</v>
      </c>
      <c r="L472" s="49"/>
    </row>
    <row r="473" spans="1:12" ht="15" customHeight="1" outlineLevel="1" x14ac:dyDescent="0.35">
      <c r="A473" s="53" t="s">
        <v>1115</v>
      </c>
      <c r="B473" s="6" t="s">
        <v>926</v>
      </c>
      <c r="C473" s="9" t="s">
        <v>1116</v>
      </c>
      <c r="D473" s="19" t="s">
        <v>1069</v>
      </c>
      <c r="E473" s="19" t="s">
        <v>19</v>
      </c>
      <c r="F473" s="19" t="s">
        <v>1117</v>
      </c>
      <c r="G473" s="19" t="s">
        <v>39</v>
      </c>
      <c r="H473" s="9" t="s">
        <v>72</v>
      </c>
      <c r="I473" s="9" t="s">
        <v>293</v>
      </c>
      <c r="J473" s="10" t="str">
        <f t="shared" si="5"/>
        <v>N.v.t.</v>
      </c>
      <c r="K473" s="10" t="str">
        <f t="shared" si="6"/>
        <v>N.v.t.</v>
      </c>
      <c r="L473" s="49"/>
    </row>
    <row r="474" spans="1:12" ht="15" customHeight="1" outlineLevel="1" x14ac:dyDescent="0.35">
      <c r="A474" s="53" t="s">
        <v>1118</v>
      </c>
      <c r="B474" s="6" t="s">
        <v>926</v>
      </c>
      <c r="C474" s="9" t="s">
        <v>1119</v>
      </c>
      <c r="D474" s="19" t="s">
        <v>1034</v>
      </c>
      <c r="E474" s="19" t="s">
        <v>19</v>
      </c>
      <c r="F474" s="19" t="s">
        <v>1120</v>
      </c>
      <c r="G474" s="19" t="s">
        <v>39</v>
      </c>
      <c r="H474" s="9" t="s">
        <v>894</v>
      </c>
      <c r="I474" s="9" t="s">
        <v>293</v>
      </c>
      <c r="J474" s="10" t="str">
        <f t="shared" si="5"/>
        <v>N.v.t.</v>
      </c>
      <c r="K474" s="10" t="str">
        <f t="shared" si="6"/>
        <v>N.v.t.</v>
      </c>
      <c r="L474" s="49"/>
    </row>
    <row r="475" spans="1:12" ht="15" customHeight="1" outlineLevel="1" x14ac:dyDescent="0.35">
      <c r="A475" s="53" t="s">
        <v>1121</v>
      </c>
      <c r="B475" s="6" t="s">
        <v>926</v>
      </c>
      <c r="C475" s="9" t="s">
        <v>1122</v>
      </c>
      <c r="D475" s="19" t="s">
        <v>1076</v>
      </c>
      <c r="E475" s="19" t="s">
        <v>19</v>
      </c>
      <c r="F475" s="19" t="s">
        <v>1123</v>
      </c>
      <c r="G475" s="19" t="s">
        <v>39</v>
      </c>
      <c r="H475" s="9" t="s">
        <v>894</v>
      </c>
      <c r="I475" s="9" t="s">
        <v>562</v>
      </c>
      <c r="J475" s="10" t="str">
        <f t="shared" si="5"/>
        <v>N.v.t.</v>
      </c>
      <c r="K475" s="10" t="str">
        <f t="shared" si="6"/>
        <v>N.v.t.</v>
      </c>
      <c r="L475" s="49"/>
    </row>
    <row r="476" spans="1:12" ht="15" customHeight="1" outlineLevel="1" x14ac:dyDescent="0.35">
      <c r="A476" s="53" t="s">
        <v>1124</v>
      </c>
      <c r="B476" s="6" t="s">
        <v>926</v>
      </c>
      <c r="C476" s="9" t="s">
        <v>1125</v>
      </c>
      <c r="D476" s="19" t="s">
        <v>928</v>
      </c>
      <c r="E476" s="19" t="s">
        <v>19</v>
      </c>
      <c r="F476" s="19" t="s">
        <v>1126</v>
      </c>
      <c r="G476" s="19" t="s">
        <v>20</v>
      </c>
      <c r="H476" s="9" t="s">
        <v>894</v>
      </c>
      <c r="I476" s="9" t="s">
        <v>293</v>
      </c>
      <c r="J476" s="10" t="str">
        <f t="shared" si="5"/>
        <v>N.v.t.</v>
      </c>
      <c r="K476" s="10" t="str">
        <f t="shared" si="6"/>
        <v>N.v.t.</v>
      </c>
      <c r="L476" s="49"/>
    </row>
    <row r="477" spans="1:12" ht="15" customHeight="1" outlineLevel="1" x14ac:dyDescent="0.35">
      <c r="A477" s="53" t="s">
        <v>1127</v>
      </c>
      <c r="B477" s="6" t="s">
        <v>926</v>
      </c>
      <c r="C477" s="9" t="s">
        <v>1128</v>
      </c>
      <c r="D477" s="19" t="s">
        <v>928</v>
      </c>
      <c r="E477" s="19" t="s">
        <v>19</v>
      </c>
      <c r="F477" s="19" t="s">
        <v>1129</v>
      </c>
      <c r="G477" s="19" t="s">
        <v>39</v>
      </c>
      <c r="H477" s="9" t="s">
        <v>894</v>
      </c>
      <c r="I477" s="9" t="s">
        <v>562</v>
      </c>
      <c r="J477" s="10" t="str">
        <f t="shared" si="5"/>
        <v>N.v.t.</v>
      </c>
      <c r="K477" s="10" t="str">
        <f t="shared" si="6"/>
        <v>N.v.t.</v>
      </c>
      <c r="L477" s="49"/>
    </row>
    <row r="478" spans="1:12" ht="15" customHeight="1" outlineLevel="1" x14ac:dyDescent="0.35">
      <c r="A478" s="53" t="s">
        <v>1130</v>
      </c>
      <c r="B478" s="6" t="s">
        <v>926</v>
      </c>
      <c r="C478" s="9" t="s">
        <v>1131</v>
      </c>
      <c r="D478" s="19" t="s">
        <v>1034</v>
      </c>
      <c r="E478" s="19" t="s">
        <v>19</v>
      </c>
      <c r="F478" s="19" t="s">
        <v>1132</v>
      </c>
      <c r="G478" s="19" t="s">
        <v>39</v>
      </c>
      <c r="H478" s="9" t="s">
        <v>894</v>
      </c>
      <c r="I478" s="9" t="s">
        <v>293</v>
      </c>
      <c r="J478" s="10" t="str">
        <f t="shared" si="5"/>
        <v>N.v.t.</v>
      </c>
      <c r="K478" s="10" t="str">
        <f t="shared" si="6"/>
        <v>N.v.t.</v>
      </c>
      <c r="L478" s="49"/>
    </row>
    <row r="479" spans="1:12" ht="15" customHeight="1" outlineLevel="1" x14ac:dyDescent="0.35">
      <c r="A479" s="53" t="s">
        <v>1133</v>
      </c>
      <c r="B479" s="6" t="s">
        <v>926</v>
      </c>
      <c r="C479" s="9" t="s">
        <v>1134</v>
      </c>
      <c r="D479" s="19" t="s">
        <v>1059</v>
      </c>
      <c r="E479" s="19" t="s">
        <v>19</v>
      </c>
      <c r="F479" s="19" t="s">
        <v>1135</v>
      </c>
      <c r="G479" s="19" t="s">
        <v>39</v>
      </c>
      <c r="H479" s="9" t="s">
        <v>894</v>
      </c>
      <c r="I479" s="9" t="s">
        <v>293</v>
      </c>
      <c r="J479" s="10" t="str">
        <f t="shared" si="5"/>
        <v>N.v.t.</v>
      </c>
      <c r="K479" s="10" t="str">
        <f t="shared" si="6"/>
        <v>N.v.t.</v>
      </c>
      <c r="L479" s="49"/>
    </row>
    <row r="480" spans="1:12" ht="15" customHeight="1" outlineLevel="1" x14ac:dyDescent="0.35">
      <c r="A480" s="53" t="s">
        <v>1136</v>
      </c>
      <c r="B480" s="6" t="s">
        <v>926</v>
      </c>
      <c r="C480" s="9" t="s">
        <v>1137</v>
      </c>
      <c r="D480" s="19" t="s">
        <v>945</v>
      </c>
      <c r="E480" s="19" t="s">
        <v>19</v>
      </c>
      <c r="F480" s="19" t="s">
        <v>1138</v>
      </c>
      <c r="G480" s="19" t="s">
        <v>20</v>
      </c>
      <c r="H480" s="9" t="s">
        <v>894</v>
      </c>
      <c r="I480" s="9" t="s">
        <v>293</v>
      </c>
      <c r="J480" s="10" t="str">
        <f t="shared" si="5"/>
        <v>N.v.t.</v>
      </c>
      <c r="K480" s="10" t="str">
        <f t="shared" si="6"/>
        <v>N.v.t.</v>
      </c>
      <c r="L480" s="9" t="s">
        <v>1025</v>
      </c>
    </row>
    <row r="481" spans="1:12" ht="15" customHeight="1" outlineLevel="1" x14ac:dyDescent="0.35">
      <c r="A481" s="53" t="s">
        <v>1139</v>
      </c>
      <c r="B481" s="6" t="s">
        <v>926</v>
      </c>
      <c r="C481" s="9" t="s">
        <v>1140</v>
      </c>
      <c r="D481" s="19" t="s">
        <v>1069</v>
      </c>
      <c r="E481" s="19" t="s">
        <v>19</v>
      </c>
      <c r="F481" s="19" t="s">
        <v>1141</v>
      </c>
      <c r="G481" s="19" t="s">
        <v>39</v>
      </c>
      <c r="H481" s="9" t="s">
        <v>72</v>
      </c>
      <c r="I481" s="9" t="s">
        <v>562</v>
      </c>
      <c r="J481" s="10" t="str">
        <f t="shared" si="5"/>
        <v>N.v.t.</v>
      </c>
      <c r="K481" s="10" t="str">
        <f t="shared" si="6"/>
        <v>N.v.t.</v>
      </c>
      <c r="L481" s="49"/>
    </row>
    <row r="482" spans="1:12" ht="15" customHeight="1" outlineLevel="1" x14ac:dyDescent="0.35">
      <c r="A482" s="53" t="s">
        <v>1142</v>
      </c>
      <c r="B482" s="6" t="s">
        <v>926</v>
      </c>
      <c r="C482" s="9" t="s">
        <v>1143</v>
      </c>
      <c r="D482" s="19" t="s">
        <v>1002</v>
      </c>
      <c r="E482" s="19" t="s">
        <v>19</v>
      </c>
      <c r="F482" s="19" t="s">
        <v>1144</v>
      </c>
      <c r="G482" s="19" t="s">
        <v>39</v>
      </c>
      <c r="H482" s="9" t="s">
        <v>894</v>
      </c>
      <c r="I482" s="9" t="s">
        <v>562</v>
      </c>
      <c r="J482" s="10" t="str">
        <f t="shared" si="5"/>
        <v>N.v.t.</v>
      </c>
      <c r="K482" s="10" t="str">
        <f t="shared" si="6"/>
        <v>N.v.t.</v>
      </c>
      <c r="L482" s="49"/>
    </row>
    <row r="483" spans="1:12" ht="15" customHeight="1" outlineLevel="1" x14ac:dyDescent="0.35">
      <c r="A483" s="53" t="s">
        <v>1145</v>
      </c>
      <c r="B483" s="6" t="s">
        <v>926</v>
      </c>
      <c r="C483" s="9" t="s">
        <v>1146</v>
      </c>
      <c r="D483" s="19" t="s">
        <v>1002</v>
      </c>
      <c r="E483" s="19" t="s">
        <v>19</v>
      </c>
      <c r="F483" s="19" t="s">
        <v>1147</v>
      </c>
      <c r="G483" s="19" t="s">
        <v>39</v>
      </c>
      <c r="H483" s="9" t="s">
        <v>894</v>
      </c>
      <c r="I483" s="9" t="s">
        <v>293</v>
      </c>
      <c r="J483" s="10" t="str">
        <f t="shared" si="5"/>
        <v>N.v.t.</v>
      </c>
      <c r="K483" s="10" t="str">
        <f t="shared" si="6"/>
        <v>N.v.t.</v>
      </c>
      <c r="L483" s="49"/>
    </row>
    <row r="484" spans="1:12" ht="15" customHeight="1" outlineLevel="1" x14ac:dyDescent="0.35">
      <c r="A484" s="53" t="s">
        <v>1148</v>
      </c>
      <c r="B484" s="6" t="s">
        <v>926</v>
      </c>
      <c r="C484" s="9" t="s">
        <v>1149</v>
      </c>
      <c r="D484" s="19" t="s">
        <v>1002</v>
      </c>
      <c r="E484" s="19" t="s">
        <v>19</v>
      </c>
      <c r="F484" s="19" t="s">
        <v>1150</v>
      </c>
      <c r="G484" s="19" t="s">
        <v>39</v>
      </c>
      <c r="H484" s="9" t="s">
        <v>894</v>
      </c>
      <c r="I484" s="9" t="s">
        <v>562</v>
      </c>
      <c r="J484" s="10" t="str">
        <f t="shared" si="5"/>
        <v>N.v.t.</v>
      </c>
      <c r="K484" s="10" t="str">
        <f t="shared" si="6"/>
        <v>N.v.t.</v>
      </c>
      <c r="L484" s="49"/>
    </row>
    <row r="485" spans="1:12" ht="15" customHeight="1" outlineLevel="1" x14ac:dyDescent="0.35">
      <c r="A485" s="53" t="s">
        <v>1151</v>
      </c>
      <c r="B485" s="6" t="s">
        <v>926</v>
      </c>
      <c r="C485" s="9" t="s">
        <v>1152</v>
      </c>
      <c r="D485" s="19" t="s">
        <v>1002</v>
      </c>
      <c r="E485" s="19" t="s">
        <v>19</v>
      </c>
      <c r="F485" s="19" t="s">
        <v>1153</v>
      </c>
      <c r="G485" s="19" t="s">
        <v>39</v>
      </c>
      <c r="H485" s="9" t="s">
        <v>894</v>
      </c>
      <c r="I485" s="9" t="s">
        <v>293</v>
      </c>
      <c r="J485" s="10" t="str">
        <f t="shared" si="5"/>
        <v>N.v.t.</v>
      </c>
      <c r="K485" s="10" t="str">
        <f t="shared" si="6"/>
        <v>N.v.t.</v>
      </c>
      <c r="L485" s="49"/>
    </row>
    <row r="486" spans="1:12" ht="15" customHeight="1" outlineLevel="1" x14ac:dyDescent="0.35">
      <c r="A486" s="53" t="s">
        <v>1154</v>
      </c>
      <c r="B486" s="6" t="s">
        <v>926</v>
      </c>
      <c r="C486" s="9" t="s">
        <v>1155</v>
      </c>
      <c r="D486" s="19" t="s">
        <v>949</v>
      </c>
      <c r="E486" s="19" t="s">
        <v>19</v>
      </c>
      <c r="F486" s="19" t="s">
        <v>1156</v>
      </c>
      <c r="G486" s="19" t="s">
        <v>39</v>
      </c>
      <c r="H486" s="9" t="s">
        <v>894</v>
      </c>
      <c r="I486" s="9" t="s">
        <v>293</v>
      </c>
      <c r="J486" s="10" t="str">
        <f t="shared" si="5"/>
        <v>N.v.t.</v>
      </c>
      <c r="K486" s="10" t="str">
        <f t="shared" si="6"/>
        <v>N.v.t.</v>
      </c>
      <c r="L486" s="49"/>
    </row>
    <row r="487" spans="1:12" ht="15" customHeight="1" outlineLevel="1" x14ac:dyDescent="0.35">
      <c r="A487" s="53" t="s">
        <v>1157</v>
      </c>
      <c r="B487" s="6" t="s">
        <v>926</v>
      </c>
      <c r="C487" s="9" t="s">
        <v>1158</v>
      </c>
      <c r="D487" s="19" t="s">
        <v>949</v>
      </c>
      <c r="E487" s="19" t="s">
        <v>19</v>
      </c>
      <c r="F487" s="19" t="s">
        <v>1159</v>
      </c>
      <c r="G487" s="19" t="s">
        <v>39</v>
      </c>
      <c r="H487" s="9" t="s">
        <v>894</v>
      </c>
      <c r="I487" s="9" t="s">
        <v>293</v>
      </c>
      <c r="J487" s="10" t="str">
        <f t="shared" si="5"/>
        <v>N.v.t.</v>
      </c>
      <c r="K487" s="10" t="str">
        <f t="shared" si="6"/>
        <v>N.v.t.</v>
      </c>
      <c r="L487" s="49"/>
    </row>
    <row r="488" spans="1:12" ht="15" customHeight="1" outlineLevel="1" x14ac:dyDescent="0.35">
      <c r="A488" s="53" t="s">
        <v>1160</v>
      </c>
      <c r="B488" s="6" t="s">
        <v>926</v>
      </c>
      <c r="C488" s="9" t="s">
        <v>1161</v>
      </c>
      <c r="D488" s="19" t="s">
        <v>949</v>
      </c>
      <c r="E488" s="19" t="s">
        <v>19</v>
      </c>
      <c r="F488" s="19" t="s">
        <v>1162</v>
      </c>
      <c r="G488" s="19" t="s">
        <v>39</v>
      </c>
      <c r="H488" s="9" t="s">
        <v>72</v>
      </c>
      <c r="I488" s="9" t="s">
        <v>293</v>
      </c>
      <c r="J488" s="10" t="str">
        <f t="shared" si="5"/>
        <v>N.v.t.</v>
      </c>
      <c r="K488" s="10" t="str">
        <f t="shared" si="6"/>
        <v>N.v.t.</v>
      </c>
      <c r="L488" s="49"/>
    </row>
    <row r="489" spans="1:12" ht="15" customHeight="1" outlineLevel="1" x14ac:dyDescent="0.35">
      <c r="A489" s="53" t="s">
        <v>1163</v>
      </c>
      <c r="B489" s="6" t="s">
        <v>926</v>
      </c>
      <c r="C489" s="9" t="s">
        <v>1164</v>
      </c>
      <c r="D489" s="19" t="s">
        <v>941</v>
      </c>
      <c r="E489" s="19" t="s">
        <v>19</v>
      </c>
      <c r="F489" s="19" t="s">
        <v>1165</v>
      </c>
      <c r="G489" s="19" t="s">
        <v>39</v>
      </c>
      <c r="H489" s="9" t="s">
        <v>894</v>
      </c>
      <c r="I489" s="9" t="s">
        <v>293</v>
      </c>
      <c r="J489" s="10" t="str">
        <f t="shared" si="5"/>
        <v>N.v.t.</v>
      </c>
      <c r="K489" s="10" t="str">
        <f t="shared" si="6"/>
        <v>N.v.t.</v>
      </c>
      <c r="L489" s="49"/>
    </row>
    <row r="490" spans="1:12" ht="15" customHeight="1" outlineLevel="1" x14ac:dyDescent="0.35">
      <c r="A490" s="53" t="s">
        <v>1166</v>
      </c>
      <c r="B490" s="6" t="s">
        <v>926</v>
      </c>
      <c r="C490" s="9" t="s">
        <v>1167</v>
      </c>
      <c r="D490" s="19" t="s">
        <v>945</v>
      </c>
      <c r="E490" s="19" t="s">
        <v>19</v>
      </c>
      <c r="F490" s="19" t="s">
        <v>1168</v>
      </c>
      <c r="G490" s="19" t="s">
        <v>39</v>
      </c>
      <c r="H490" s="9" t="s">
        <v>72</v>
      </c>
      <c r="I490" s="9" t="s">
        <v>293</v>
      </c>
      <c r="J490" s="10" t="str">
        <f t="shared" si="5"/>
        <v>N.v.t.</v>
      </c>
      <c r="K490" s="10" t="str">
        <f t="shared" si="6"/>
        <v>N.v.t.</v>
      </c>
      <c r="L490" s="49"/>
    </row>
    <row r="491" spans="1:12" ht="15" customHeight="1" outlineLevel="1" x14ac:dyDescent="0.35">
      <c r="A491" s="53" t="s">
        <v>1169</v>
      </c>
      <c r="B491" s="6" t="s">
        <v>926</v>
      </c>
      <c r="C491" s="9" t="s">
        <v>1170</v>
      </c>
      <c r="D491" s="19" t="s">
        <v>931</v>
      </c>
      <c r="E491" s="19" t="s">
        <v>19</v>
      </c>
      <c r="F491" s="19" t="s">
        <v>1171</v>
      </c>
      <c r="G491" s="19" t="s">
        <v>39</v>
      </c>
      <c r="H491" s="9" t="s">
        <v>894</v>
      </c>
      <c r="I491" s="9" t="s">
        <v>293</v>
      </c>
      <c r="J491" s="10" t="str">
        <f t="shared" si="5"/>
        <v>N.v.t.</v>
      </c>
      <c r="K491" s="10" t="str">
        <f t="shared" si="6"/>
        <v>N.v.t.</v>
      </c>
      <c r="L491" s="49"/>
    </row>
    <row r="492" spans="1:12" ht="15" customHeight="1" outlineLevel="1" x14ac:dyDescent="0.35">
      <c r="A492" s="53" t="s">
        <v>1172</v>
      </c>
      <c r="B492" s="6" t="s">
        <v>926</v>
      </c>
      <c r="C492" s="9" t="s">
        <v>1173</v>
      </c>
      <c r="D492" s="19" t="s">
        <v>1069</v>
      </c>
      <c r="E492" s="19" t="s">
        <v>19</v>
      </c>
      <c r="F492" s="19" t="s">
        <v>1174</v>
      </c>
      <c r="G492" s="19" t="s">
        <v>39</v>
      </c>
      <c r="H492" s="9" t="s">
        <v>894</v>
      </c>
      <c r="I492" s="9" t="s">
        <v>293</v>
      </c>
      <c r="J492" s="10" t="str">
        <f t="shared" si="5"/>
        <v>N.v.t.</v>
      </c>
      <c r="K492" s="10" t="str">
        <f t="shared" si="6"/>
        <v>N.v.t.</v>
      </c>
      <c r="L492" s="49"/>
    </row>
    <row r="493" spans="1:12" ht="15" customHeight="1" outlineLevel="1" x14ac:dyDescent="0.35">
      <c r="A493" s="53" t="s">
        <v>1175</v>
      </c>
      <c r="B493" s="6" t="s">
        <v>926</v>
      </c>
      <c r="C493" s="9" t="s">
        <v>1176</v>
      </c>
      <c r="D493" s="19" t="s">
        <v>1069</v>
      </c>
      <c r="E493" s="19" t="s">
        <v>19</v>
      </c>
      <c r="F493" s="19" t="s">
        <v>1177</v>
      </c>
      <c r="G493" s="19" t="s">
        <v>39</v>
      </c>
      <c r="H493" s="9" t="s">
        <v>894</v>
      </c>
      <c r="I493" s="9" t="s">
        <v>293</v>
      </c>
      <c r="J493" s="10" t="str">
        <f t="shared" si="5"/>
        <v>N.v.t.</v>
      </c>
      <c r="K493" s="10" t="str">
        <f t="shared" si="6"/>
        <v>N.v.t.</v>
      </c>
      <c r="L493" s="49"/>
    </row>
    <row r="494" spans="1:12" ht="15" customHeight="1" outlineLevel="1" x14ac:dyDescent="0.35">
      <c r="A494" s="53" t="s">
        <v>1178</v>
      </c>
      <c r="B494" s="6" t="s">
        <v>926</v>
      </c>
      <c r="C494" s="9" t="s">
        <v>1179</v>
      </c>
      <c r="D494" s="19" t="s">
        <v>1069</v>
      </c>
      <c r="E494" s="19" t="s">
        <v>19</v>
      </c>
      <c r="F494" s="19" t="s">
        <v>1180</v>
      </c>
      <c r="G494" s="19" t="s">
        <v>39</v>
      </c>
      <c r="H494" s="9" t="s">
        <v>894</v>
      </c>
      <c r="I494" s="9" t="s">
        <v>293</v>
      </c>
      <c r="J494" s="10" t="str">
        <f t="shared" si="5"/>
        <v>N.v.t.</v>
      </c>
      <c r="K494" s="10" t="str">
        <f t="shared" si="6"/>
        <v>N.v.t.</v>
      </c>
      <c r="L494" s="49"/>
    </row>
    <row r="495" spans="1:12" ht="15" customHeight="1" outlineLevel="1" x14ac:dyDescent="0.35">
      <c r="A495" s="53" t="s">
        <v>1181</v>
      </c>
      <c r="B495" s="6" t="s">
        <v>926</v>
      </c>
      <c r="C495" s="9" t="s">
        <v>1182</v>
      </c>
      <c r="D495" s="19" t="s">
        <v>1069</v>
      </c>
      <c r="E495" s="19" t="s">
        <v>19</v>
      </c>
      <c r="F495" s="19" t="s">
        <v>1183</v>
      </c>
      <c r="G495" s="19" t="s">
        <v>39</v>
      </c>
      <c r="H495" s="9" t="s">
        <v>894</v>
      </c>
      <c r="I495" s="9" t="s">
        <v>293</v>
      </c>
      <c r="J495" s="10" t="str">
        <f t="shared" si="5"/>
        <v>N.v.t.</v>
      </c>
      <c r="K495" s="10" t="str">
        <f t="shared" si="6"/>
        <v>N.v.t.</v>
      </c>
      <c r="L495" s="49"/>
    </row>
    <row r="496" spans="1:12" ht="15" customHeight="1" outlineLevel="1" x14ac:dyDescent="0.35">
      <c r="A496" s="53" t="s">
        <v>1184</v>
      </c>
      <c r="B496" s="6" t="s">
        <v>926</v>
      </c>
      <c r="C496" s="9" t="s">
        <v>1185</v>
      </c>
      <c r="D496" s="19" t="s">
        <v>1069</v>
      </c>
      <c r="E496" s="19" t="s">
        <v>19</v>
      </c>
      <c r="F496" s="19" t="s">
        <v>1186</v>
      </c>
      <c r="G496" s="19" t="s">
        <v>39</v>
      </c>
      <c r="H496" s="9" t="s">
        <v>894</v>
      </c>
      <c r="I496" s="9" t="s">
        <v>293</v>
      </c>
      <c r="J496" s="10" t="str">
        <f t="shared" si="5"/>
        <v>N.v.t.</v>
      </c>
      <c r="K496" s="10" t="str">
        <f t="shared" si="6"/>
        <v>N.v.t.</v>
      </c>
      <c r="L496" s="49"/>
    </row>
    <row r="497" spans="1:12" ht="15" customHeight="1" outlineLevel="1" x14ac:dyDescent="0.35">
      <c r="A497" s="53" t="s">
        <v>1187</v>
      </c>
      <c r="B497" s="6" t="s">
        <v>926</v>
      </c>
      <c r="C497" s="9" t="s">
        <v>1188</v>
      </c>
      <c r="D497" s="19" t="s">
        <v>1059</v>
      </c>
      <c r="E497" s="19" t="s">
        <v>19</v>
      </c>
      <c r="F497" s="19" t="s">
        <v>1189</v>
      </c>
      <c r="G497" s="19" t="s">
        <v>39</v>
      </c>
      <c r="H497" s="9" t="s">
        <v>894</v>
      </c>
      <c r="I497" s="9" t="s">
        <v>293</v>
      </c>
      <c r="J497" s="10" t="str">
        <f t="shared" si="5"/>
        <v>N.v.t.</v>
      </c>
      <c r="K497" s="10" t="str">
        <f t="shared" si="6"/>
        <v>N.v.t.</v>
      </c>
      <c r="L497" s="49"/>
    </row>
    <row r="498" spans="1:12" ht="15" customHeight="1" outlineLevel="1" x14ac:dyDescent="0.35">
      <c r="A498" s="53" t="s">
        <v>1190</v>
      </c>
      <c r="B498" s="6" t="s">
        <v>926</v>
      </c>
      <c r="C498" s="9" t="s">
        <v>1191</v>
      </c>
      <c r="D498" s="19" t="s">
        <v>1104</v>
      </c>
      <c r="E498" s="19" t="s">
        <v>19</v>
      </c>
      <c r="F498" s="19" t="s">
        <v>1192</v>
      </c>
      <c r="G498" s="19" t="s">
        <v>39</v>
      </c>
      <c r="H498" s="9" t="s">
        <v>894</v>
      </c>
      <c r="I498" s="9" t="s">
        <v>562</v>
      </c>
      <c r="J498" s="10" t="str">
        <f t="shared" si="5"/>
        <v>N.v.t.</v>
      </c>
      <c r="K498" s="10" t="str">
        <f t="shared" si="6"/>
        <v>N.v.t.</v>
      </c>
      <c r="L498" s="49"/>
    </row>
    <row r="499" spans="1:12" ht="15" customHeight="1" outlineLevel="1" x14ac:dyDescent="0.35">
      <c r="A499" s="53" t="s">
        <v>1193</v>
      </c>
      <c r="B499" s="6" t="s">
        <v>926</v>
      </c>
      <c r="C499" s="9" t="s">
        <v>1194</v>
      </c>
      <c r="D499" s="19" t="s">
        <v>1104</v>
      </c>
      <c r="E499" s="19" t="s">
        <v>19</v>
      </c>
      <c r="F499" s="19" t="s">
        <v>1195</v>
      </c>
      <c r="G499" s="19" t="s">
        <v>39</v>
      </c>
      <c r="H499" s="9" t="s">
        <v>894</v>
      </c>
      <c r="I499" s="9" t="s">
        <v>562</v>
      </c>
      <c r="J499" s="10" t="str">
        <f t="shared" si="5"/>
        <v>N.v.t.</v>
      </c>
      <c r="K499" s="10" t="str">
        <f t="shared" si="6"/>
        <v>N.v.t.</v>
      </c>
      <c r="L499" s="49"/>
    </row>
    <row r="500" spans="1:12" ht="15" customHeight="1" outlineLevel="1" x14ac:dyDescent="0.35">
      <c r="A500" s="53" t="s">
        <v>1196</v>
      </c>
      <c r="B500" s="6" t="s">
        <v>926</v>
      </c>
      <c r="C500" s="9" t="s">
        <v>1197</v>
      </c>
      <c r="D500" s="19" t="s">
        <v>1059</v>
      </c>
      <c r="E500" s="19" t="s">
        <v>19</v>
      </c>
      <c r="F500" s="19" t="s">
        <v>1198</v>
      </c>
      <c r="G500" s="19" t="s">
        <v>39</v>
      </c>
      <c r="H500" s="9" t="s">
        <v>894</v>
      </c>
      <c r="I500" s="9" t="s">
        <v>293</v>
      </c>
      <c r="J500" s="10" t="str">
        <f t="shared" si="5"/>
        <v>N.v.t.</v>
      </c>
      <c r="K500" s="10" t="str">
        <f t="shared" si="6"/>
        <v>N.v.t.</v>
      </c>
      <c r="L500" s="49"/>
    </row>
    <row r="501" spans="1:12" ht="15" customHeight="1" outlineLevel="1" x14ac:dyDescent="0.35">
      <c r="A501" s="53" t="s">
        <v>1199</v>
      </c>
      <c r="B501" s="6" t="s">
        <v>926</v>
      </c>
      <c r="C501" s="9" t="s">
        <v>1200</v>
      </c>
      <c r="D501" s="19" t="s">
        <v>928</v>
      </c>
      <c r="E501" s="19" t="s">
        <v>19</v>
      </c>
      <c r="F501" s="19" t="s">
        <v>1201</v>
      </c>
      <c r="G501" s="19" t="s">
        <v>39</v>
      </c>
      <c r="H501" s="9" t="s">
        <v>894</v>
      </c>
      <c r="I501" s="9" t="s">
        <v>562</v>
      </c>
      <c r="J501" s="10" t="str">
        <f t="shared" si="5"/>
        <v>N.v.t.</v>
      </c>
      <c r="K501" s="10" t="str">
        <f t="shared" si="6"/>
        <v>N.v.t.</v>
      </c>
      <c r="L501" s="49"/>
    </row>
    <row r="502" spans="1:12" ht="15" customHeight="1" outlineLevel="1" x14ac:dyDescent="0.35">
      <c r="A502" s="53" t="s">
        <v>1202</v>
      </c>
      <c r="B502" s="6" t="s">
        <v>926</v>
      </c>
      <c r="C502" s="9" t="s">
        <v>1203</v>
      </c>
      <c r="D502" s="19" t="s">
        <v>937</v>
      </c>
      <c r="E502" s="19" t="s">
        <v>19</v>
      </c>
      <c r="F502" s="19" t="s">
        <v>1204</v>
      </c>
      <c r="G502" s="19" t="s">
        <v>39</v>
      </c>
      <c r="H502" s="9" t="s">
        <v>72</v>
      </c>
      <c r="I502" s="9" t="s">
        <v>562</v>
      </c>
      <c r="J502" s="10" t="str">
        <f t="shared" si="5"/>
        <v>N.v.t.</v>
      </c>
      <c r="K502" s="10" t="str">
        <f t="shared" si="6"/>
        <v>N.v.t.</v>
      </c>
      <c r="L502" s="49"/>
    </row>
    <row r="503" spans="1:12" ht="15" customHeight="1" outlineLevel="1" x14ac:dyDescent="0.35">
      <c r="A503" s="53" t="s">
        <v>1205</v>
      </c>
      <c r="B503" s="6" t="s">
        <v>926</v>
      </c>
      <c r="C503" s="9" t="s">
        <v>1206</v>
      </c>
      <c r="D503" s="19" t="s">
        <v>937</v>
      </c>
      <c r="E503" s="19" t="s">
        <v>19</v>
      </c>
      <c r="F503" s="19" t="s">
        <v>1207</v>
      </c>
      <c r="G503" s="19" t="s">
        <v>39</v>
      </c>
      <c r="H503" s="9" t="s">
        <v>894</v>
      </c>
      <c r="I503" s="9" t="s">
        <v>293</v>
      </c>
      <c r="J503" s="10" t="str">
        <f t="shared" si="5"/>
        <v>N.v.t.</v>
      </c>
      <c r="K503" s="10" t="str">
        <f t="shared" si="6"/>
        <v>N.v.t.</v>
      </c>
      <c r="L503" s="49"/>
    </row>
    <row r="504" spans="1:12" ht="15" customHeight="1" outlineLevel="1" x14ac:dyDescent="0.35">
      <c r="A504" s="53" t="s">
        <v>1208</v>
      </c>
      <c r="B504" s="6" t="s">
        <v>926</v>
      </c>
      <c r="C504" s="9" t="s">
        <v>1209</v>
      </c>
      <c r="D504" s="19" t="s">
        <v>1059</v>
      </c>
      <c r="E504" s="19" t="s">
        <v>19</v>
      </c>
      <c r="F504" s="19" t="s">
        <v>1210</v>
      </c>
      <c r="G504" s="19" t="s">
        <v>39</v>
      </c>
      <c r="H504" s="9" t="s">
        <v>894</v>
      </c>
      <c r="I504" s="9" t="s">
        <v>562</v>
      </c>
      <c r="J504" s="10" t="str">
        <f t="shared" si="5"/>
        <v>N.v.t.</v>
      </c>
      <c r="K504" s="10" t="str">
        <f t="shared" si="6"/>
        <v>N.v.t.</v>
      </c>
      <c r="L504" s="49"/>
    </row>
    <row r="505" spans="1:12" ht="15" customHeight="1" outlineLevel="1" x14ac:dyDescent="0.35">
      <c r="A505" s="53" t="s">
        <v>2158</v>
      </c>
      <c r="B505" s="6" t="s">
        <v>926</v>
      </c>
      <c r="C505" s="9" t="s">
        <v>2153</v>
      </c>
      <c r="D505" s="19"/>
      <c r="E505" s="19" t="s">
        <v>23</v>
      </c>
      <c r="F505" s="19"/>
      <c r="G505" s="19"/>
      <c r="H505" s="9"/>
      <c r="I505" s="9"/>
      <c r="J505" s="10">
        <v>2</v>
      </c>
      <c r="K505" s="47"/>
      <c r="L505" s="9" t="s">
        <v>2265</v>
      </c>
    </row>
    <row r="506" spans="1:12" ht="15" customHeight="1" outlineLevel="1" x14ac:dyDescent="0.35">
      <c r="A506" s="53" t="s">
        <v>2159</v>
      </c>
      <c r="B506" s="6" t="s">
        <v>926</v>
      </c>
      <c r="C506" s="9" t="s">
        <v>2153</v>
      </c>
      <c r="D506" s="19"/>
      <c r="E506" s="19" t="s">
        <v>23</v>
      </c>
      <c r="F506" s="19"/>
      <c r="G506" s="19"/>
      <c r="H506" s="9"/>
      <c r="I506" s="9"/>
      <c r="J506" s="10">
        <v>2</v>
      </c>
      <c r="K506" s="47"/>
      <c r="L506" s="9" t="s">
        <v>2265</v>
      </c>
    </row>
    <row r="507" spans="1:12" ht="15" customHeight="1" outlineLevel="1" x14ac:dyDescent="0.35">
      <c r="A507" s="52" t="s">
        <v>1211</v>
      </c>
      <c r="B507" s="7" t="s">
        <v>1212</v>
      </c>
      <c r="C507" s="7"/>
      <c r="D507" s="7"/>
      <c r="E507" s="7"/>
      <c r="F507" s="7"/>
      <c r="G507" s="7"/>
      <c r="H507" s="7"/>
      <c r="I507" s="7"/>
      <c r="J507" s="8">
        <f>SUM(J508:J558)</f>
        <v>16</v>
      </c>
      <c r="K507" s="8">
        <f>SUM(K508:K556)</f>
        <v>0</v>
      </c>
      <c r="L507" s="7"/>
    </row>
    <row r="508" spans="1:12" ht="15" customHeight="1" outlineLevel="1" x14ac:dyDescent="0.35">
      <c r="A508" s="53" t="s">
        <v>1213</v>
      </c>
      <c r="B508" s="6" t="s">
        <v>1212</v>
      </c>
      <c r="C508" s="9" t="s">
        <v>2207</v>
      </c>
      <c r="D508" s="9" t="s">
        <v>1214</v>
      </c>
      <c r="E508" s="9" t="s">
        <v>23</v>
      </c>
      <c r="F508" s="49"/>
      <c r="G508" s="9" t="s">
        <v>39</v>
      </c>
      <c r="H508" s="9" t="s">
        <v>918</v>
      </c>
      <c r="I508" s="9" t="s">
        <v>293</v>
      </c>
      <c r="J508" s="10">
        <f t="shared" ref="J508:J556" si="7">IF(OR(ISNUMBER(SEARCH("niveau 2",$E508)),ISNUMBER(SEARCH("niveau 3",$E508))),"N.v.t.",IF(ISNUMBER(SEARCH("trein",$H508)),4,IF(ISNUMBER(SEARCH("metro",$H508)),2,IF(OR(ISNUMBER(SEARCH("tram",$H508)),ISNUMBER(SEARCH("bus",$H508)),ISNUMBER(SEARCH("geen ov",$H508))),0,"&lt;vul in&gt;"))))</f>
        <v>2</v>
      </c>
      <c r="K508" s="47"/>
      <c r="L508" s="9" t="s">
        <v>1215</v>
      </c>
    </row>
    <row r="509" spans="1:12" ht="15" customHeight="1" outlineLevel="1" x14ac:dyDescent="0.35">
      <c r="A509" s="53" t="s">
        <v>1216</v>
      </c>
      <c r="B509" s="6" t="s">
        <v>1212</v>
      </c>
      <c r="C509" s="9" t="s">
        <v>2208</v>
      </c>
      <c r="D509" s="9" t="s">
        <v>1214</v>
      </c>
      <c r="E509" s="9" t="s">
        <v>23</v>
      </c>
      <c r="F509" s="49"/>
      <c r="G509" s="9" t="s">
        <v>39</v>
      </c>
      <c r="H509" s="9" t="s">
        <v>918</v>
      </c>
      <c r="I509" s="9" t="s">
        <v>293</v>
      </c>
      <c r="J509" s="10">
        <f t="shared" si="7"/>
        <v>2</v>
      </c>
      <c r="K509" s="47"/>
      <c r="L509" s="9" t="s">
        <v>1215</v>
      </c>
    </row>
    <row r="510" spans="1:12" ht="15" customHeight="1" outlineLevel="1" x14ac:dyDescent="0.35">
      <c r="A510" s="53" t="s">
        <v>1217</v>
      </c>
      <c r="B510" s="6" t="s">
        <v>1212</v>
      </c>
      <c r="C510" s="9" t="s">
        <v>2209</v>
      </c>
      <c r="D510" s="9" t="s">
        <v>1214</v>
      </c>
      <c r="E510" s="9" t="s">
        <v>23</v>
      </c>
      <c r="F510" s="49"/>
      <c r="G510" s="9" t="s">
        <v>39</v>
      </c>
      <c r="H510" s="9" t="s">
        <v>918</v>
      </c>
      <c r="I510" s="9" t="s">
        <v>293</v>
      </c>
      <c r="J510" s="10">
        <f t="shared" si="7"/>
        <v>2</v>
      </c>
      <c r="K510" s="47"/>
      <c r="L510" s="9" t="s">
        <v>1215</v>
      </c>
    </row>
    <row r="511" spans="1:12" ht="15" customHeight="1" outlineLevel="1" x14ac:dyDescent="0.35">
      <c r="A511" s="53" t="s">
        <v>1218</v>
      </c>
      <c r="B511" s="6" t="s">
        <v>1212</v>
      </c>
      <c r="C511" s="9" t="s">
        <v>2210</v>
      </c>
      <c r="D511" s="9" t="s">
        <v>1214</v>
      </c>
      <c r="E511" s="9" t="s">
        <v>23</v>
      </c>
      <c r="F511" s="49"/>
      <c r="G511" s="9" t="s">
        <v>39</v>
      </c>
      <c r="H511" s="9" t="s">
        <v>918</v>
      </c>
      <c r="I511" s="9" t="s">
        <v>293</v>
      </c>
      <c r="J511" s="10">
        <f t="shared" si="7"/>
        <v>2</v>
      </c>
      <c r="K511" s="47"/>
      <c r="L511" s="9" t="s">
        <v>1215</v>
      </c>
    </row>
    <row r="512" spans="1:12" ht="15" customHeight="1" outlineLevel="1" x14ac:dyDescent="0.35">
      <c r="A512" s="53" t="s">
        <v>1219</v>
      </c>
      <c r="B512" s="6" t="s">
        <v>1212</v>
      </c>
      <c r="C512" s="9" t="s">
        <v>2211</v>
      </c>
      <c r="D512" s="9" t="s">
        <v>1220</v>
      </c>
      <c r="E512" s="9" t="s">
        <v>23</v>
      </c>
      <c r="F512" s="49"/>
      <c r="G512" s="9" t="s">
        <v>39</v>
      </c>
      <c r="H512" s="9" t="s">
        <v>918</v>
      </c>
      <c r="I512" s="9" t="s">
        <v>293</v>
      </c>
      <c r="J512" s="10">
        <f t="shared" si="7"/>
        <v>2</v>
      </c>
      <c r="K512" s="47"/>
      <c r="L512" s="9" t="s">
        <v>1215</v>
      </c>
    </row>
    <row r="513" spans="1:12" ht="15" customHeight="1" outlineLevel="1" x14ac:dyDescent="0.35">
      <c r="A513" s="53" t="s">
        <v>1221</v>
      </c>
      <c r="B513" s="6" t="s">
        <v>1212</v>
      </c>
      <c r="C513" s="9" t="s">
        <v>2212</v>
      </c>
      <c r="D513" s="9" t="s">
        <v>1220</v>
      </c>
      <c r="E513" s="9" t="s">
        <v>23</v>
      </c>
      <c r="F513" s="49"/>
      <c r="G513" s="9" t="s">
        <v>39</v>
      </c>
      <c r="H513" s="9" t="s">
        <v>918</v>
      </c>
      <c r="I513" s="9" t="s">
        <v>293</v>
      </c>
      <c r="J513" s="10">
        <f t="shared" si="7"/>
        <v>2</v>
      </c>
      <c r="K513" s="47"/>
      <c r="L513" s="9" t="s">
        <v>1215</v>
      </c>
    </row>
    <row r="514" spans="1:12" ht="15" customHeight="1" outlineLevel="1" x14ac:dyDescent="0.35">
      <c r="A514" s="53" t="s">
        <v>1222</v>
      </c>
      <c r="B514" s="6" t="s">
        <v>1212</v>
      </c>
      <c r="C514" s="9" t="s">
        <v>1223</v>
      </c>
      <c r="D514" s="9" t="s">
        <v>1214</v>
      </c>
      <c r="E514" s="9" t="s">
        <v>19</v>
      </c>
      <c r="F514" s="49"/>
      <c r="G514" s="9" t="s">
        <v>39</v>
      </c>
      <c r="H514" s="9" t="s">
        <v>894</v>
      </c>
      <c r="I514" s="9" t="s">
        <v>293</v>
      </c>
      <c r="J514" s="10" t="str">
        <f t="shared" si="7"/>
        <v>N.v.t.</v>
      </c>
      <c r="K514" s="10" t="str">
        <f t="shared" ref="K514:K527" si="8">IF(OR(ISNUMBER(SEARCH("niveau 2",$E514)),ISNUMBER(SEARCH("niveau 3",$E514))),"N.v.t.","&lt;vul in&gt;")</f>
        <v>N.v.t.</v>
      </c>
      <c r="L514" s="49"/>
    </row>
    <row r="515" spans="1:12" ht="15" customHeight="1" outlineLevel="1" x14ac:dyDescent="0.35">
      <c r="A515" s="53" t="s">
        <v>1224</v>
      </c>
      <c r="B515" s="6" t="s">
        <v>1212</v>
      </c>
      <c r="C515" s="9" t="s">
        <v>1225</v>
      </c>
      <c r="D515" s="9" t="s">
        <v>1214</v>
      </c>
      <c r="E515" s="9" t="s">
        <v>19</v>
      </c>
      <c r="F515" s="49"/>
      <c r="G515" s="9" t="s">
        <v>39</v>
      </c>
      <c r="H515" s="9" t="s">
        <v>894</v>
      </c>
      <c r="I515" s="9" t="s">
        <v>293</v>
      </c>
      <c r="J515" s="10" t="str">
        <f t="shared" si="7"/>
        <v>N.v.t.</v>
      </c>
      <c r="K515" s="10" t="str">
        <f t="shared" si="8"/>
        <v>N.v.t.</v>
      </c>
      <c r="L515" s="49"/>
    </row>
    <row r="516" spans="1:12" ht="15" customHeight="1" outlineLevel="1" x14ac:dyDescent="0.35">
      <c r="A516" s="53" t="s">
        <v>1226</v>
      </c>
      <c r="B516" s="6" t="s">
        <v>1212</v>
      </c>
      <c r="C516" s="9" t="s">
        <v>1227</v>
      </c>
      <c r="D516" s="9" t="s">
        <v>1214</v>
      </c>
      <c r="E516" s="9" t="s">
        <v>19</v>
      </c>
      <c r="F516" s="49"/>
      <c r="G516" s="9" t="s">
        <v>39</v>
      </c>
      <c r="H516" s="9" t="s">
        <v>894</v>
      </c>
      <c r="I516" s="9" t="s">
        <v>293</v>
      </c>
      <c r="J516" s="10" t="str">
        <f t="shared" si="7"/>
        <v>N.v.t.</v>
      </c>
      <c r="K516" s="10" t="str">
        <f t="shared" si="8"/>
        <v>N.v.t.</v>
      </c>
      <c r="L516" s="49"/>
    </row>
    <row r="517" spans="1:12" ht="15" customHeight="1" outlineLevel="1" x14ac:dyDescent="0.35">
      <c r="A517" s="53" t="s">
        <v>1228</v>
      </c>
      <c r="B517" s="6" t="s">
        <v>1212</v>
      </c>
      <c r="C517" s="9" t="s">
        <v>1229</v>
      </c>
      <c r="D517" s="9" t="s">
        <v>1214</v>
      </c>
      <c r="E517" s="9" t="s">
        <v>19</v>
      </c>
      <c r="F517" s="49"/>
      <c r="G517" s="9" t="s">
        <v>39</v>
      </c>
      <c r="H517" s="9" t="s">
        <v>894</v>
      </c>
      <c r="I517" s="9" t="s">
        <v>293</v>
      </c>
      <c r="J517" s="10" t="str">
        <f t="shared" si="7"/>
        <v>N.v.t.</v>
      </c>
      <c r="K517" s="10" t="str">
        <f t="shared" si="8"/>
        <v>N.v.t.</v>
      </c>
      <c r="L517" s="49"/>
    </row>
    <row r="518" spans="1:12" ht="15" customHeight="1" outlineLevel="1" x14ac:dyDescent="0.35">
      <c r="A518" s="53" t="s">
        <v>1230</v>
      </c>
      <c r="B518" s="6" t="s">
        <v>1212</v>
      </c>
      <c r="C518" s="9" t="s">
        <v>1231</v>
      </c>
      <c r="D518" s="9" t="s">
        <v>1214</v>
      </c>
      <c r="E518" s="9" t="s">
        <v>19</v>
      </c>
      <c r="F518" s="49"/>
      <c r="G518" s="9" t="s">
        <v>39</v>
      </c>
      <c r="H518" s="9" t="s">
        <v>894</v>
      </c>
      <c r="I518" s="9" t="s">
        <v>293</v>
      </c>
      <c r="J518" s="10" t="str">
        <f t="shared" si="7"/>
        <v>N.v.t.</v>
      </c>
      <c r="K518" s="10" t="str">
        <f t="shared" si="8"/>
        <v>N.v.t.</v>
      </c>
      <c r="L518" s="49"/>
    </row>
    <row r="519" spans="1:12" ht="15" customHeight="1" outlineLevel="1" x14ac:dyDescent="0.35">
      <c r="A519" s="53" t="s">
        <v>1232</v>
      </c>
      <c r="B519" s="6" t="s">
        <v>1212</v>
      </c>
      <c r="C519" s="9" t="s">
        <v>1233</v>
      </c>
      <c r="D519" s="9" t="s">
        <v>1214</v>
      </c>
      <c r="E519" s="9" t="s">
        <v>19</v>
      </c>
      <c r="F519" s="49"/>
      <c r="G519" s="9" t="s">
        <v>39</v>
      </c>
      <c r="H519" s="9" t="s">
        <v>894</v>
      </c>
      <c r="I519" s="9" t="s">
        <v>293</v>
      </c>
      <c r="J519" s="10" t="str">
        <f t="shared" si="7"/>
        <v>N.v.t.</v>
      </c>
      <c r="K519" s="10" t="str">
        <f t="shared" si="8"/>
        <v>N.v.t.</v>
      </c>
      <c r="L519" s="49"/>
    </row>
    <row r="520" spans="1:12" ht="15" customHeight="1" outlineLevel="1" x14ac:dyDescent="0.35">
      <c r="A520" s="53" t="s">
        <v>1234</v>
      </c>
      <c r="B520" s="6" t="s">
        <v>1212</v>
      </c>
      <c r="C520" s="9" t="s">
        <v>1235</v>
      </c>
      <c r="D520" s="9" t="s">
        <v>1214</v>
      </c>
      <c r="E520" s="9" t="s">
        <v>19</v>
      </c>
      <c r="F520" s="49"/>
      <c r="G520" s="9" t="s">
        <v>39</v>
      </c>
      <c r="H520" s="9" t="s">
        <v>894</v>
      </c>
      <c r="I520" s="9" t="s">
        <v>293</v>
      </c>
      <c r="J520" s="10" t="str">
        <f t="shared" si="7"/>
        <v>N.v.t.</v>
      </c>
      <c r="K520" s="10" t="str">
        <f t="shared" si="8"/>
        <v>N.v.t.</v>
      </c>
      <c r="L520" s="49"/>
    </row>
    <row r="521" spans="1:12" ht="15" customHeight="1" x14ac:dyDescent="0.35">
      <c r="A521" s="53" t="s">
        <v>1236</v>
      </c>
      <c r="B521" s="6" t="s">
        <v>1212</v>
      </c>
      <c r="C521" s="9" t="s">
        <v>1237</v>
      </c>
      <c r="D521" s="9" t="s">
        <v>1214</v>
      </c>
      <c r="E521" s="9" t="s">
        <v>19</v>
      </c>
      <c r="F521" s="49"/>
      <c r="G521" s="9" t="s">
        <v>39</v>
      </c>
      <c r="H521" s="9" t="s">
        <v>894</v>
      </c>
      <c r="I521" s="9" t="s">
        <v>293</v>
      </c>
      <c r="J521" s="10" t="str">
        <f t="shared" si="7"/>
        <v>N.v.t.</v>
      </c>
      <c r="K521" s="10" t="str">
        <f t="shared" si="8"/>
        <v>N.v.t.</v>
      </c>
      <c r="L521" s="49"/>
    </row>
    <row r="522" spans="1:12" ht="15" customHeight="1" outlineLevel="1" x14ac:dyDescent="0.35">
      <c r="A522" s="53" t="s">
        <v>1238</v>
      </c>
      <c r="B522" s="6" t="s">
        <v>1212</v>
      </c>
      <c r="C522" s="9" t="s">
        <v>1239</v>
      </c>
      <c r="D522" s="9" t="s">
        <v>1214</v>
      </c>
      <c r="E522" s="9" t="s">
        <v>19</v>
      </c>
      <c r="F522" s="49"/>
      <c r="G522" s="9" t="s">
        <v>39</v>
      </c>
      <c r="H522" s="9" t="s">
        <v>894</v>
      </c>
      <c r="I522" s="9" t="s">
        <v>293</v>
      </c>
      <c r="J522" s="10" t="str">
        <f t="shared" si="7"/>
        <v>N.v.t.</v>
      </c>
      <c r="K522" s="10" t="str">
        <f t="shared" si="8"/>
        <v>N.v.t.</v>
      </c>
      <c r="L522" s="9" t="s">
        <v>1025</v>
      </c>
    </row>
    <row r="523" spans="1:12" ht="15" customHeight="1" outlineLevel="1" x14ac:dyDescent="0.35">
      <c r="A523" s="53" t="s">
        <v>1240</v>
      </c>
      <c r="B523" s="6" t="s">
        <v>1212</v>
      </c>
      <c r="C523" s="9" t="s">
        <v>1241</v>
      </c>
      <c r="D523" s="9" t="s">
        <v>1214</v>
      </c>
      <c r="E523" s="9" t="s">
        <v>19</v>
      </c>
      <c r="F523" s="49"/>
      <c r="G523" s="9" t="s">
        <v>39</v>
      </c>
      <c r="H523" s="9" t="s">
        <v>894</v>
      </c>
      <c r="I523" s="9" t="s">
        <v>293</v>
      </c>
      <c r="J523" s="10" t="str">
        <f t="shared" si="7"/>
        <v>N.v.t.</v>
      </c>
      <c r="K523" s="10" t="str">
        <f t="shared" si="8"/>
        <v>N.v.t.</v>
      </c>
      <c r="L523" s="49"/>
    </row>
    <row r="524" spans="1:12" ht="15" customHeight="1" outlineLevel="1" x14ac:dyDescent="0.35">
      <c r="A524" s="53" t="s">
        <v>1242</v>
      </c>
      <c r="B524" s="6" t="s">
        <v>1212</v>
      </c>
      <c r="C524" s="9" t="s">
        <v>1243</v>
      </c>
      <c r="D524" s="9" t="s">
        <v>1214</v>
      </c>
      <c r="E524" s="9" t="s">
        <v>19</v>
      </c>
      <c r="F524" s="49"/>
      <c r="G524" s="9" t="s">
        <v>39</v>
      </c>
      <c r="H524" s="9" t="s">
        <v>894</v>
      </c>
      <c r="I524" s="9" t="s">
        <v>293</v>
      </c>
      <c r="J524" s="10" t="str">
        <f t="shared" si="7"/>
        <v>N.v.t.</v>
      </c>
      <c r="K524" s="10" t="str">
        <f t="shared" si="8"/>
        <v>N.v.t.</v>
      </c>
      <c r="L524" s="49"/>
    </row>
    <row r="525" spans="1:12" ht="15" customHeight="1" outlineLevel="1" x14ac:dyDescent="0.35">
      <c r="A525" s="53" t="s">
        <v>1244</v>
      </c>
      <c r="B525" s="6" t="s">
        <v>1212</v>
      </c>
      <c r="C525" s="9" t="s">
        <v>1245</v>
      </c>
      <c r="D525" s="9" t="s">
        <v>1214</v>
      </c>
      <c r="E525" s="9" t="s">
        <v>19</v>
      </c>
      <c r="F525" s="49"/>
      <c r="G525" s="9" t="s">
        <v>39</v>
      </c>
      <c r="H525" s="9" t="s">
        <v>894</v>
      </c>
      <c r="I525" s="9" t="s">
        <v>293</v>
      </c>
      <c r="J525" s="10" t="str">
        <f t="shared" si="7"/>
        <v>N.v.t.</v>
      </c>
      <c r="K525" s="10" t="str">
        <f t="shared" si="8"/>
        <v>N.v.t.</v>
      </c>
      <c r="L525" s="49"/>
    </row>
    <row r="526" spans="1:12" ht="18" customHeight="1" outlineLevel="1" x14ac:dyDescent="0.35">
      <c r="A526" s="53" t="s">
        <v>1246</v>
      </c>
      <c r="B526" s="6" t="s">
        <v>1212</v>
      </c>
      <c r="C526" s="9" t="s">
        <v>1247</v>
      </c>
      <c r="D526" s="9" t="s">
        <v>1214</v>
      </c>
      <c r="E526" s="9" t="s">
        <v>19</v>
      </c>
      <c r="F526" s="49"/>
      <c r="G526" s="9" t="s">
        <v>39</v>
      </c>
      <c r="H526" s="9" t="s">
        <v>894</v>
      </c>
      <c r="I526" s="9" t="s">
        <v>293</v>
      </c>
      <c r="J526" s="10" t="str">
        <f t="shared" si="7"/>
        <v>N.v.t.</v>
      </c>
      <c r="K526" s="10" t="str">
        <f t="shared" si="8"/>
        <v>N.v.t.</v>
      </c>
      <c r="L526" s="49"/>
    </row>
    <row r="527" spans="1:12" ht="18" customHeight="1" outlineLevel="1" x14ac:dyDescent="0.35">
      <c r="A527" s="53" t="s">
        <v>1248</v>
      </c>
      <c r="B527" s="6" t="s">
        <v>1212</v>
      </c>
      <c r="C527" s="9" t="s">
        <v>1249</v>
      </c>
      <c r="D527" s="9" t="s">
        <v>1214</v>
      </c>
      <c r="E527" s="9" t="s">
        <v>19</v>
      </c>
      <c r="F527" s="49"/>
      <c r="G527" s="9" t="s">
        <v>39</v>
      </c>
      <c r="H527" s="9" t="s">
        <v>894</v>
      </c>
      <c r="I527" s="9" t="s">
        <v>293</v>
      </c>
      <c r="J527" s="10" t="str">
        <f t="shared" si="7"/>
        <v>N.v.t.</v>
      </c>
      <c r="K527" s="10" t="str">
        <f t="shared" si="8"/>
        <v>N.v.t.</v>
      </c>
      <c r="L527" s="49"/>
    </row>
    <row r="528" spans="1:12" ht="15" customHeight="1" outlineLevel="1" x14ac:dyDescent="0.35">
      <c r="A528" s="53" t="s">
        <v>1250</v>
      </c>
      <c r="B528" s="6" t="s">
        <v>1212</v>
      </c>
      <c r="C528" s="9" t="s">
        <v>1251</v>
      </c>
      <c r="D528" s="9" t="s">
        <v>1214</v>
      </c>
      <c r="E528" s="9" t="s">
        <v>19</v>
      </c>
      <c r="F528" s="49"/>
      <c r="G528" s="9" t="s">
        <v>39</v>
      </c>
      <c r="H528" s="9" t="s">
        <v>894</v>
      </c>
      <c r="I528" s="9" t="s">
        <v>293</v>
      </c>
      <c r="J528" s="10" t="str">
        <f t="shared" si="7"/>
        <v>N.v.t.</v>
      </c>
      <c r="K528" s="10" t="str">
        <f t="shared" ref="K528:K547" si="9">IF(OR(ISNUMBER(SEARCH("niveau 2",$E528)),ISNUMBER(SEARCH("niveau 3",$E528))),"N.v.t.","&lt;vul in&gt;")</f>
        <v>N.v.t.</v>
      </c>
      <c r="L528" s="9" t="s">
        <v>1025</v>
      </c>
    </row>
    <row r="529" spans="1:12" ht="15" customHeight="1" outlineLevel="1" x14ac:dyDescent="0.35">
      <c r="A529" s="53" t="s">
        <v>1252</v>
      </c>
      <c r="B529" s="6" t="s">
        <v>1212</v>
      </c>
      <c r="C529" s="9" t="s">
        <v>1253</v>
      </c>
      <c r="D529" s="9" t="s">
        <v>1254</v>
      </c>
      <c r="E529" s="9" t="s">
        <v>19</v>
      </c>
      <c r="F529" s="49"/>
      <c r="G529" s="9" t="s">
        <v>39</v>
      </c>
      <c r="H529" s="9" t="s">
        <v>894</v>
      </c>
      <c r="I529" s="9" t="s">
        <v>293</v>
      </c>
      <c r="J529" s="10" t="str">
        <f t="shared" si="7"/>
        <v>N.v.t.</v>
      </c>
      <c r="K529" s="10" t="str">
        <f t="shared" si="9"/>
        <v>N.v.t.</v>
      </c>
      <c r="L529" s="9" t="s">
        <v>1025</v>
      </c>
    </row>
    <row r="530" spans="1:12" ht="15" customHeight="1" outlineLevel="1" x14ac:dyDescent="0.35">
      <c r="A530" s="53" t="s">
        <v>1255</v>
      </c>
      <c r="B530" s="6" t="s">
        <v>1212</v>
      </c>
      <c r="C530" s="9" t="s">
        <v>1256</v>
      </c>
      <c r="D530" s="9" t="s">
        <v>1254</v>
      </c>
      <c r="E530" s="9" t="s">
        <v>19</v>
      </c>
      <c r="F530" s="49"/>
      <c r="G530" s="9" t="s">
        <v>39</v>
      </c>
      <c r="H530" s="9" t="s">
        <v>894</v>
      </c>
      <c r="I530" s="9" t="s">
        <v>293</v>
      </c>
      <c r="J530" s="10" t="str">
        <f t="shared" si="7"/>
        <v>N.v.t.</v>
      </c>
      <c r="K530" s="10" t="str">
        <f t="shared" si="9"/>
        <v>N.v.t.</v>
      </c>
      <c r="L530" s="49"/>
    </row>
    <row r="531" spans="1:12" ht="15" customHeight="1" outlineLevel="1" x14ac:dyDescent="0.35">
      <c r="A531" s="53" t="s">
        <v>1257</v>
      </c>
      <c r="B531" s="6" t="s">
        <v>1212</v>
      </c>
      <c r="C531" s="9" t="s">
        <v>1258</v>
      </c>
      <c r="D531" s="9" t="s">
        <v>1254</v>
      </c>
      <c r="E531" s="9" t="s">
        <v>19</v>
      </c>
      <c r="F531" s="49"/>
      <c r="G531" s="9" t="s">
        <v>39</v>
      </c>
      <c r="H531" s="9" t="s">
        <v>894</v>
      </c>
      <c r="I531" s="9" t="s">
        <v>293</v>
      </c>
      <c r="J531" s="10" t="str">
        <f t="shared" si="7"/>
        <v>N.v.t.</v>
      </c>
      <c r="K531" s="10" t="str">
        <f t="shared" si="9"/>
        <v>N.v.t.</v>
      </c>
      <c r="L531" s="49"/>
    </row>
    <row r="532" spans="1:12" ht="15" customHeight="1" outlineLevel="1" x14ac:dyDescent="0.35">
      <c r="A532" s="53" t="s">
        <v>1259</v>
      </c>
      <c r="B532" s="6" t="s">
        <v>1212</v>
      </c>
      <c r="C532" s="9" t="s">
        <v>1260</v>
      </c>
      <c r="D532" s="9" t="s">
        <v>1220</v>
      </c>
      <c r="E532" s="9" t="s">
        <v>19</v>
      </c>
      <c r="F532" s="49"/>
      <c r="G532" s="9" t="s">
        <v>39</v>
      </c>
      <c r="H532" s="9" t="s">
        <v>894</v>
      </c>
      <c r="I532" s="9" t="s">
        <v>293</v>
      </c>
      <c r="J532" s="10" t="str">
        <f t="shared" si="7"/>
        <v>N.v.t.</v>
      </c>
      <c r="K532" s="10" t="str">
        <f t="shared" si="9"/>
        <v>N.v.t.</v>
      </c>
      <c r="L532" s="9" t="s">
        <v>1025</v>
      </c>
    </row>
    <row r="533" spans="1:12" ht="15" customHeight="1" outlineLevel="1" x14ac:dyDescent="0.35">
      <c r="A533" s="53" t="s">
        <v>1261</v>
      </c>
      <c r="B533" s="6" t="s">
        <v>1212</v>
      </c>
      <c r="C533" s="9" t="s">
        <v>1262</v>
      </c>
      <c r="D533" s="9" t="s">
        <v>1220</v>
      </c>
      <c r="E533" s="9" t="s">
        <v>19</v>
      </c>
      <c r="F533" s="49"/>
      <c r="G533" s="9" t="s">
        <v>39</v>
      </c>
      <c r="H533" s="9" t="s">
        <v>894</v>
      </c>
      <c r="I533" s="9" t="s">
        <v>293</v>
      </c>
      <c r="J533" s="10" t="str">
        <f t="shared" si="7"/>
        <v>N.v.t.</v>
      </c>
      <c r="K533" s="10" t="str">
        <f t="shared" si="9"/>
        <v>N.v.t.</v>
      </c>
      <c r="L533" s="49"/>
    </row>
    <row r="534" spans="1:12" ht="15" customHeight="1" outlineLevel="1" x14ac:dyDescent="0.35">
      <c r="A534" s="53" t="s">
        <v>1263</v>
      </c>
      <c r="B534" s="6" t="s">
        <v>1212</v>
      </c>
      <c r="C534" s="9" t="s">
        <v>1264</v>
      </c>
      <c r="D534" s="9" t="s">
        <v>1220</v>
      </c>
      <c r="E534" s="9" t="s">
        <v>19</v>
      </c>
      <c r="F534" s="49"/>
      <c r="G534" s="9" t="s">
        <v>39</v>
      </c>
      <c r="H534" s="9" t="s">
        <v>894</v>
      </c>
      <c r="I534" s="9" t="s">
        <v>293</v>
      </c>
      <c r="J534" s="10" t="str">
        <f t="shared" si="7"/>
        <v>N.v.t.</v>
      </c>
      <c r="K534" s="10" t="str">
        <f t="shared" si="9"/>
        <v>N.v.t.</v>
      </c>
      <c r="L534" s="9" t="s">
        <v>1025</v>
      </c>
    </row>
    <row r="535" spans="1:12" ht="15" customHeight="1" outlineLevel="1" x14ac:dyDescent="0.35">
      <c r="A535" s="53" t="s">
        <v>1265</v>
      </c>
      <c r="B535" s="6" t="s">
        <v>1212</v>
      </c>
      <c r="C535" s="9" t="s">
        <v>1266</v>
      </c>
      <c r="D535" s="9" t="s">
        <v>1220</v>
      </c>
      <c r="E535" s="9" t="s">
        <v>19</v>
      </c>
      <c r="F535" s="49"/>
      <c r="G535" s="9" t="s">
        <v>39</v>
      </c>
      <c r="H535" s="9" t="s">
        <v>894</v>
      </c>
      <c r="I535" s="9" t="s">
        <v>293</v>
      </c>
      <c r="J535" s="10" t="str">
        <f t="shared" si="7"/>
        <v>N.v.t.</v>
      </c>
      <c r="K535" s="10" t="str">
        <f t="shared" si="9"/>
        <v>N.v.t.</v>
      </c>
      <c r="L535" s="9" t="s">
        <v>1025</v>
      </c>
    </row>
    <row r="536" spans="1:12" ht="15" customHeight="1" outlineLevel="1" x14ac:dyDescent="0.35">
      <c r="A536" s="53" t="s">
        <v>1267</v>
      </c>
      <c r="B536" s="6" t="s">
        <v>1212</v>
      </c>
      <c r="C536" s="9" t="s">
        <v>1268</v>
      </c>
      <c r="D536" s="9" t="s">
        <v>1220</v>
      </c>
      <c r="E536" s="9" t="s">
        <v>19</v>
      </c>
      <c r="F536" s="49"/>
      <c r="G536" s="9" t="s">
        <v>39</v>
      </c>
      <c r="H536" s="9" t="s">
        <v>894</v>
      </c>
      <c r="I536" s="9" t="s">
        <v>293</v>
      </c>
      <c r="J536" s="10" t="str">
        <f t="shared" si="7"/>
        <v>N.v.t.</v>
      </c>
      <c r="K536" s="10" t="str">
        <f t="shared" si="9"/>
        <v>N.v.t.</v>
      </c>
      <c r="L536" s="49"/>
    </row>
    <row r="537" spans="1:12" ht="15" customHeight="1" outlineLevel="1" x14ac:dyDescent="0.35">
      <c r="A537" s="53" t="s">
        <v>1269</v>
      </c>
      <c r="B537" s="6" t="s">
        <v>1212</v>
      </c>
      <c r="C537" s="9" t="s">
        <v>1270</v>
      </c>
      <c r="D537" s="9" t="s">
        <v>1220</v>
      </c>
      <c r="E537" s="9" t="s">
        <v>19</v>
      </c>
      <c r="F537" s="49"/>
      <c r="G537" s="9" t="s">
        <v>39</v>
      </c>
      <c r="H537" s="9" t="s">
        <v>894</v>
      </c>
      <c r="I537" s="9" t="s">
        <v>293</v>
      </c>
      <c r="J537" s="10" t="str">
        <f t="shared" si="7"/>
        <v>N.v.t.</v>
      </c>
      <c r="K537" s="10" t="str">
        <f t="shared" si="9"/>
        <v>N.v.t.</v>
      </c>
      <c r="L537" s="49"/>
    </row>
    <row r="538" spans="1:12" ht="15" customHeight="1" outlineLevel="1" x14ac:dyDescent="0.35">
      <c r="A538" s="53" t="s">
        <v>1271</v>
      </c>
      <c r="B538" s="6" t="s">
        <v>1212</v>
      </c>
      <c r="C538" s="9" t="s">
        <v>1272</v>
      </c>
      <c r="D538" s="9" t="s">
        <v>1220</v>
      </c>
      <c r="E538" s="9" t="s">
        <v>19</v>
      </c>
      <c r="F538" s="49"/>
      <c r="G538" s="9" t="s">
        <v>39</v>
      </c>
      <c r="H538" s="9" t="s">
        <v>894</v>
      </c>
      <c r="I538" s="9" t="s">
        <v>293</v>
      </c>
      <c r="J538" s="10" t="str">
        <f t="shared" si="7"/>
        <v>N.v.t.</v>
      </c>
      <c r="K538" s="10" t="str">
        <f t="shared" si="9"/>
        <v>N.v.t.</v>
      </c>
      <c r="L538" s="49"/>
    </row>
    <row r="539" spans="1:12" ht="15" customHeight="1" outlineLevel="1" x14ac:dyDescent="0.35">
      <c r="A539" s="53" t="s">
        <v>1273</v>
      </c>
      <c r="B539" s="6" t="s">
        <v>1212</v>
      </c>
      <c r="C539" s="9" t="s">
        <v>1274</v>
      </c>
      <c r="D539" s="9" t="s">
        <v>1220</v>
      </c>
      <c r="E539" s="9" t="s">
        <v>19</v>
      </c>
      <c r="F539" s="49"/>
      <c r="G539" s="9" t="s">
        <v>39</v>
      </c>
      <c r="H539" s="9" t="s">
        <v>894</v>
      </c>
      <c r="I539" s="9" t="s">
        <v>293</v>
      </c>
      <c r="J539" s="10" t="str">
        <f t="shared" si="7"/>
        <v>N.v.t.</v>
      </c>
      <c r="K539" s="10" t="str">
        <f t="shared" si="9"/>
        <v>N.v.t.</v>
      </c>
      <c r="L539" s="49"/>
    </row>
    <row r="540" spans="1:12" ht="15" customHeight="1" outlineLevel="1" x14ac:dyDescent="0.35">
      <c r="A540" s="53" t="s">
        <v>1275</v>
      </c>
      <c r="B540" s="6" t="s">
        <v>1212</v>
      </c>
      <c r="C540" s="9" t="s">
        <v>1276</v>
      </c>
      <c r="D540" s="9" t="s">
        <v>1220</v>
      </c>
      <c r="E540" s="9" t="s">
        <v>19</v>
      </c>
      <c r="F540" s="49"/>
      <c r="G540" s="9" t="s">
        <v>39</v>
      </c>
      <c r="H540" s="9" t="s">
        <v>894</v>
      </c>
      <c r="I540" s="9" t="s">
        <v>293</v>
      </c>
      <c r="J540" s="10" t="str">
        <f t="shared" si="7"/>
        <v>N.v.t.</v>
      </c>
      <c r="K540" s="10" t="str">
        <f t="shared" si="9"/>
        <v>N.v.t.</v>
      </c>
      <c r="L540" s="49"/>
    </row>
    <row r="541" spans="1:12" ht="15" customHeight="1" outlineLevel="1" x14ac:dyDescent="0.35">
      <c r="A541" s="53" t="s">
        <v>1277</v>
      </c>
      <c r="B541" s="6" t="s">
        <v>1212</v>
      </c>
      <c r="C541" s="9" t="s">
        <v>1278</v>
      </c>
      <c r="D541" s="9" t="s">
        <v>1220</v>
      </c>
      <c r="E541" s="9" t="s">
        <v>19</v>
      </c>
      <c r="F541" s="49"/>
      <c r="G541" s="9" t="s">
        <v>39</v>
      </c>
      <c r="H541" s="9" t="s">
        <v>894</v>
      </c>
      <c r="I541" s="9" t="s">
        <v>293</v>
      </c>
      <c r="J541" s="10" t="str">
        <f t="shared" si="7"/>
        <v>N.v.t.</v>
      </c>
      <c r="K541" s="10" t="str">
        <f t="shared" si="9"/>
        <v>N.v.t.</v>
      </c>
      <c r="L541" s="49"/>
    </row>
    <row r="542" spans="1:12" ht="15" customHeight="1" outlineLevel="1" x14ac:dyDescent="0.35">
      <c r="A542" s="53" t="s">
        <v>1279</v>
      </c>
      <c r="B542" s="6" t="s">
        <v>1212</v>
      </c>
      <c r="C542" s="9" t="s">
        <v>1278</v>
      </c>
      <c r="D542" s="9" t="s">
        <v>1220</v>
      </c>
      <c r="E542" s="9" t="s">
        <v>19</v>
      </c>
      <c r="F542" s="49"/>
      <c r="G542" s="9" t="s">
        <v>39</v>
      </c>
      <c r="H542" s="9" t="s">
        <v>894</v>
      </c>
      <c r="I542" s="9" t="s">
        <v>293</v>
      </c>
      <c r="J542" s="10" t="str">
        <f t="shared" si="7"/>
        <v>N.v.t.</v>
      </c>
      <c r="K542" s="10" t="str">
        <f t="shared" si="9"/>
        <v>N.v.t.</v>
      </c>
      <c r="L542" s="49"/>
    </row>
    <row r="543" spans="1:12" ht="15" customHeight="1" outlineLevel="1" x14ac:dyDescent="0.35">
      <c r="A543" s="53" t="s">
        <v>1280</v>
      </c>
      <c r="B543" s="6" t="s">
        <v>1212</v>
      </c>
      <c r="C543" s="9" t="s">
        <v>1281</v>
      </c>
      <c r="D543" s="9" t="s">
        <v>1220</v>
      </c>
      <c r="E543" s="9" t="s">
        <v>19</v>
      </c>
      <c r="F543" s="49"/>
      <c r="G543" s="9" t="s">
        <v>39</v>
      </c>
      <c r="H543" s="9" t="s">
        <v>894</v>
      </c>
      <c r="I543" s="9" t="s">
        <v>293</v>
      </c>
      <c r="J543" s="10" t="str">
        <f t="shared" si="7"/>
        <v>N.v.t.</v>
      </c>
      <c r="K543" s="10" t="str">
        <f t="shared" si="9"/>
        <v>N.v.t.</v>
      </c>
      <c r="L543" s="49"/>
    </row>
    <row r="544" spans="1:12" ht="15" customHeight="1" outlineLevel="1" x14ac:dyDescent="0.35">
      <c r="A544" s="53" t="s">
        <v>1282</v>
      </c>
      <c r="B544" s="6" t="s">
        <v>1212</v>
      </c>
      <c r="C544" s="9" t="s">
        <v>1283</v>
      </c>
      <c r="D544" s="9" t="s">
        <v>1220</v>
      </c>
      <c r="E544" s="9" t="s">
        <v>19</v>
      </c>
      <c r="F544" s="49"/>
      <c r="G544" s="9" t="s">
        <v>39</v>
      </c>
      <c r="H544" s="9" t="s">
        <v>894</v>
      </c>
      <c r="I544" s="9" t="s">
        <v>293</v>
      </c>
      <c r="J544" s="10" t="str">
        <f t="shared" si="7"/>
        <v>N.v.t.</v>
      </c>
      <c r="K544" s="10" t="str">
        <f t="shared" si="9"/>
        <v>N.v.t.</v>
      </c>
      <c r="L544" s="49"/>
    </row>
    <row r="545" spans="1:12" ht="15" customHeight="1" outlineLevel="1" x14ac:dyDescent="0.35">
      <c r="A545" s="53" t="s">
        <v>1284</v>
      </c>
      <c r="B545" s="6" t="s">
        <v>1212</v>
      </c>
      <c r="C545" s="9" t="s">
        <v>1283</v>
      </c>
      <c r="D545" s="9" t="s">
        <v>1220</v>
      </c>
      <c r="E545" s="9" t="s">
        <v>19</v>
      </c>
      <c r="F545" s="49"/>
      <c r="G545" s="9" t="s">
        <v>39</v>
      </c>
      <c r="H545" s="9" t="s">
        <v>894</v>
      </c>
      <c r="I545" s="9" t="s">
        <v>293</v>
      </c>
      <c r="J545" s="10" t="str">
        <f t="shared" si="7"/>
        <v>N.v.t.</v>
      </c>
      <c r="K545" s="10" t="str">
        <f t="shared" si="9"/>
        <v>N.v.t.</v>
      </c>
      <c r="L545" s="49"/>
    </row>
    <row r="546" spans="1:12" ht="15" customHeight="1" outlineLevel="1" x14ac:dyDescent="0.35">
      <c r="A546" s="53" t="s">
        <v>1285</v>
      </c>
      <c r="B546" s="6" t="s">
        <v>1212</v>
      </c>
      <c r="C546" s="9" t="s">
        <v>1286</v>
      </c>
      <c r="D546" s="9" t="s">
        <v>1220</v>
      </c>
      <c r="E546" s="9" t="s">
        <v>19</v>
      </c>
      <c r="F546" s="49"/>
      <c r="G546" s="9" t="s">
        <v>39</v>
      </c>
      <c r="H546" s="9" t="s">
        <v>894</v>
      </c>
      <c r="I546" s="9" t="s">
        <v>293</v>
      </c>
      <c r="J546" s="10" t="str">
        <f t="shared" si="7"/>
        <v>N.v.t.</v>
      </c>
      <c r="K546" s="10" t="str">
        <f t="shared" si="9"/>
        <v>N.v.t.</v>
      </c>
      <c r="L546" s="49"/>
    </row>
    <row r="547" spans="1:12" ht="15" customHeight="1" outlineLevel="1" x14ac:dyDescent="0.35">
      <c r="A547" s="53" t="s">
        <v>1287</v>
      </c>
      <c r="B547" s="6" t="s">
        <v>1212</v>
      </c>
      <c r="C547" s="9" t="s">
        <v>1288</v>
      </c>
      <c r="D547" s="9" t="s">
        <v>1220</v>
      </c>
      <c r="E547" s="9" t="s">
        <v>19</v>
      </c>
      <c r="F547" s="49"/>
      <c r="G547" s="9" t="s">
        <v>39</v>
      </c>
      <c r="H547" s="9" t="s">
        <v>894</v>
      </c>
      <c r="I547" s="9" t="s">
        <v>293</v>
      </c>
      <c r="J547" s="10" t="str">
        <f t="shared" si="7"/>
        <v>N.v.t.</v>
      </c>
      <c r="K547" s="10" t="str">
        <f t="shared" si="9"/>
        <v>N.v.t.</v>
      </c>
      <c r="L547" s="9" t="s">
        <v>1025</v>
      </c>
    </row>
    <row r="548" spans="1:12" ht="15" customHeight="1" outlineLevel="1" x14ac:dyDescent="0.35">
      <c r="A548" s="53" t="s">
        <v>1289</v>
      </c>
      <c r="B548" s="6" t="s">
        <v>1212</v>
      </c>
      <c r="C548" s="9" t="s">
        <v>1290</v>
      </c>
      <c r="D548" s="9" t="s">
        <v>1220</v>
      </c>
      <c r="E548" s="9" t="s">
        <v>19</v>
      </c>
      <c r="F548" s="49"/>
      <c r="G548" s="9" t="s">
        <v>39</v>
      </c>
      <c r="H548" s="9" t="s">
        <v>894</v>
      </c>
      <c r="I548" s="9" t="s">
        <v>293</v>
      </c>
      <c r="J548" s="10" t="str">
        <f t="shared" si="7"/>
        <v>N.v.t.</v>
      </c>
      <c r="K548" s="10" t="str">
        <f t="shared" ref="K548:K556" si="10">IF(OR(ISNUMBER(SEARCH("niveau 2",$E548)),ISNUMBER(SEARCH("niveau 3",$E548))),"N.v.t.","&lt;vul in&gt;")</f>
        <v>N.v.t.</v>
      </c>
      <c r="L548" s="9" t="s">
        <v>1025</v>
      </c>
    </row>
    <row r="549" spans="1:12" ht="15" customHeight="1" outlineLevel="1" x14ac:dyDescent="0.35">
      <c r="A549" s="53" t="s">
        <v>1291</v>
      </c>
      <c r="B549" s="6" t="s">
        <v>1212</v>
      </c>
      <c r="C549" s="9" t="s">
        <v>1292</v>
      </c>
      <c r="D549" s="9" t="s">
        <v>1220</v>
      </c>
      <c r="E549" s="9" t="s">
        <v>19</v>
      </c>
      <c r="F549" s="49"/>
      <c r="G549" s="9" t="s">
        <v>39</v>
      </c>
      <c r="H549" s="9" t="s">
        <v>894</v>
      </c>
      <c r="I549" s="9" t="s">
        <v>293</v>
      </c>
      <c r="J549" s="10" t="str">
        <f t="shared" si="7"/>
        <v>N.v.t.</v>
      </c>
      <c r="K549" s="10" t="str">
        <f t="shared" si="10"/>
        <v>N.v.t.</v>
      </c>
      <c r="L549" s="9" t="s">
        <v>1025</v>
      </c>
    </row>
    <row r="550" spans="1:12" ht="15" customHeight="1" outlineLevel="1" x14ac:dyDescent="0.35">
      <c r="A550" s="53" t="s">
        <v>1293</v>
      </c>
      <c r="B550" s="6" t="s">
        <v>1212</v>
      </c>
      <c r="C550" s="9" t="s">
        <v>1294</v>
      </c>
      <c r="D550" s="9" t="s">
        <v>1220</v>
      </c>
      <c r="E550" s="9" t="s">
        <v>19</v>
      </c>
      <c r="F550" s="49"/>
      <c r="G550" s="9" t="s">
        <v>39</v>
      </c>
      <c r="H550" s="9" t="s">
        <v>894</v>
      </c>
      <c r="I550" s="9" t="s">
        <v>293</v>
      </c>
      <c r="J550" s="10" t="str">
        <f t="shared" si="7"/>
        <v>N.v.t.</v>
      </c>
      <c r="K550" s="10" t="str">
        <f t="shared" si="10"/>
        <v>N.v.t.</v>
      </c>
      <c r="L550" s="9" t="s">
        <v>1025</v>
      </c>
    </row>
    <row r="551" spans="1:12" ht="15" customHeight="1" outlineLevel="1" x14ac:dyDescent="0.35">
      <c r="A551" s="53" t="s">
        <v>1295</v>
      </c>
      <c r="B551" s="6" t="s">
        <v>1212</v>
      </c>
      <c r="C551" s="9" t="s">
        <v>1296</v>
      </c>
      <c r="D551" s="9" t="s">
        <v>1220</v>
      </c>
      <c r="E551" s="9" t="s">
        <v>19</v>
      </c>
      <c r="F551" s="49"/>
      <c r="G551" s="9" t="s">
        <v>39</v>
      </c>
      <c r="H551" s="9" t="s">
        <v>894</v>
      </c>
      <c r="I551" s="9" t="s">
        <v>293</v>
      </c>
      <c r="J551" s="10" t="str">
        <f t="shared" si="7"/>
        <v>N.v.t.</v>
      </c>
      <c r="K551" s="10" t="str">
        <f t="shared" si="10"/>
        <v>N.v.t.</v>
      </c>
      <c r="L551" s="9" t="s">
        <v>1025</v>
      </c>
    </row>
    <row r="552" spans="1:12" ht="15" customHeight="1" outlineLevel="1" x14ac:dyDescent="0.35">
      <c r="A552" s="53" t="s">
        <v>1297</v>
      </c>
      <c r="B552" s="6" t="s">
        <v>1212</v>
      </c>
      <c r="C552" s="9" t="s">
        <v>1298</v>
      </c>
      <c r="D552" s="9" t="s">
        <v>1220</v>
      </c>
      <c r="E552" s="9" t="s">
        <v>19</v>
      </c>
      <c r="F552" s="49"/>
      <c r="G552" s="9" t="s">
        <v>39</v>
      </c>
      <c r="H552" s="9" t="s">
        <v>894</v>
      </c>
      <c r="I552" s="9" t="s">
        <v>293</v>
      </c>
      <c r="J552" s="10" t="str">
        <f t="shared" si="7"/>
        <v>N.v.t.</v>
      </c>
      <c r="K552" s="10" t="str">
        <f t="shared" si="10"/>
        <v>N.v.t.</v>
      </c>
      <c r="L552" s="49"/>
    </row>
    <row r="553" spans="1:12" ht="15" customHeight="1" outlineLevel="1" x14ac:dyDescent="0.35">
      <c r="A553" s="53" t="s">
        <v>1299</v>
      </c>
      <c r="B553" s="6" t="s">
        <v>1212</v>
      </c>
      <c r="C553" s="9" t="s">
        <v>1300</v>
      </c>
      <c r="D553" s="9" t="s">
        <v>1214</v>
      </c>
      <c r="E553" s="9" t="s">
        <v>19</v>
      </c>
      <c r="F553" s="49"/>
      <c r="G553" s="9" t="s">
        <v>39</v>
      </c>
      <c r="H553" s="9" t="s">
        <v>894</v>
      </c>
      <c r="I553" s="9" t="s">
        <v>293</v>
      </c>
      <c r="J553" s="10" t="str">
        <f t="shared" si="7"/>
        <v>N.v.t.</v>
      </c>
      <c r="K553" s="10" t="str">
        <f t="shared" si="10"/>
        <v>N.v.t.</v>
      </c>
      <c r="L553" s="9" t="s">
        <v>1025</v>
      </c>
    </row>
    <row r="554" spans="1:12" ht="15" customHeight="1" outlineLevel="1" x14ac:dyDescent="0.35">
      <c r="A554" s="53" t="s">
        <v>1301</v>
      </c>
      <c r="B554" s="6" t="s">
        <v>1212</v>
      </c>
      <c r="C554" s="9" t="s">
        <v>1302</v>
      </c>
      <c r="D554" s="9" t="s">
        <v>1220</v>
      </c>
      <c r="E554" s="9" t="s">
        <v>19</v>
      </c>
      <c r="F554" s="49"/>
      <c r="G554" s="9" t="s">
        <v>39</v>
      </c>
      <c r="H554" s="9" t="s">
        <v>894</v>
      </c>
      <c r="I554" s="9" t="s">
        <v>293</v>
      </c>
      <c r="J554" s="10" t="str">
        <f t="shared" si="7"/>
        <v>N.v.t.</v>
      </c>
      <c r="K554" s="10" t="str">
        <f t="shared" si="10"/>
        <v>N.v.t.</v>
      </c>
      <c r="L554" s="9" t="s">
        <v>1025</v>
      </c>
    </row>
    <row r="555" spans="1:12" ht="15" customHeight="1" outlineLevel="1" x14ac:dyDescent="0.35">
      <c r="A555" s="53" t="s">
        <v>1303</v>
      </c>
      <c r="B555" s="6" t="s">
        <v>1212</v>
      </c>
      <c r="C555" s="9" t="s">
        <v>1304</v>
      </c>
      <c r="D555" s="9" t="s">
        <v>1214</v>
      </c>
      <c r="E555" s="9" t="s">
        <v>19</v>
      </c>
      <c r="F555" s="49"/>
      <c r="G555" s="9" t="s">
        <v>39</v>
      </c>
      <c r="H555" s="9" t="s">
        <v>894</v>
      </c>
      <c r="I555" s="9" t="s">
        <v>293</v>
      </c>
      <c r="J555" s="10" t="str">
        <f t="shared" si="7"/>
        <v>N.v.t.</v>
      </c>
      <c r="K555" s="10" t="str">
        <f t="shared" si="10"/>
        <v>N.v.t.</v>
      </c>
      <c r="L555" s="9" t="s">
        <v>1025</v>
      </c>
    </row>
    <row r="556" spans="1:12" ht="15" customHeight="1" outlineLevel="1" x14ac:dyDescent="0.35">
      <c r="A556" s="53" t="s">
        <v>1305</v>
      </c>
      <c r="B556" s="6" t="s">
        <v>1212</v>
      </c>
      <c r="C556" s="9" t="s">
        <v>1306</v>
      </c>
      <c r="D556" s="9" t="s">
        <v>1214</v>
      </c>
      <c r="E556" s="9" t="s">
        <v>19</v>
      </c>
      <c r="F556" s="49"/>
      <c r="G556" s="9" t="s">
        <v>39</v>
      </c>
      <c r="H556" s="9" t="s">
        <v>894</v>
      </c>
      <c r="I556" s="9" t="s">
        <v>293</v>
      </c>
      <c r="J556" s="10" t="str">
        <f t="shared" si="7"/>
        <v>N.v.t.</v>
      </c>
      <c r="K556" s="10" t="str">
        <f t="shared" si="10"/>
        <v>N.v.t.</v>
      </c>
      <c r="L556" s="9" t="s">
        <v>1025</v>
      </c>
    </row>
    <row r="557" spans="1:12" ht="15" customHeight="1" outlineLevel="1" x14ac:dyDescent="0.35">
      <c r="A557" s="53" t="s">
        <v>2160</v>
      </c>
      <c r="B557" s="6" t="s">
        <v>1212</v>
      </c>
      <c r="C557" s="9" t="s">
        <v>2153</v>
      </c>
      <c r="D557" s="9"/>
      <c r="E557" s="9" t="s">
        <v>23</v>
      </c>
      <c r="F557" s="9"/>
      <c r="G557" s="9"/>
      <c r="H557" s="9"/>
      <c r="I557" s="9"/>
      <c r="J557" s="10">
        <v>2</v>
      </c>
      <c r="K557" s="47"/>
      <c r="L557" s="9" t="s">
        <v>2265</v>
      </c>
    </row>
    <row r="558" spans="1:12" ht="15" customHeight="1" outlineLevel="1" x14ac:dyDescent="0.35">
      <c r="A558" s="53" t="s">
        <v>2161</v>
      </c>
      <c r="B558" s="6" t="s">
        <v>1212</v>
      </c>
      <c r="C558" s="9" t="s">
        <v>2153</v>
      </c>
      <c r="D558" s="9"/>
      <c r="E558" s="9" t="s">
        <v>23</v>
      </c>
      <c r="F558" s="9"/>
      <c r="G558" s="9"/>
      <c r="H558" s="9"/>
      <c r="I558" s="9"/>
      <c r="J558" s="10">
        <v>2</v>
      </c>
      <c r="K558" s="47"/>
      <c r="L558" s="9" t="s">
        <v>2265</v>
      </c>
    </row>
    <row r="559" spans="1:12" ht="15" customHeight="1" outlineLevel="1" x14ac:dyDescent="0.35">
      <c r="A559" s="52" t="s">
        <v>1307</v>
      </c>
      <c r="B559" s="7" t="s">
        <v>1308</v>
      </c>
      <c r="C559" s="7"/>
      <c r="D559" s="7"/>
      <c r="E559" s="7"/>
      <c r="F559" s="7"/>
      <c r="G559" s="7"/>
      <c r="H559" s="7"/>
      <c r="I559" s="7"/>
      <c r="J559" s="8">
        <f>SUM(J560:J576)-J560</f>
        <v>34</v>
      </c>
      <c r="K559" s="8">
        <f>SUM(K561:K571)</f>
        <v>0</v>
      </c>
      <c r="L559" s="7"/>
    </row>
    <row r="560" spans="1:12" ht="15" customHeight="1" outlineLevel="1" x14ac:dyDescent="0.35">
      <c r="A560" s="67" t="s">
        <v>2183</v>
      </c>
      <c r="B560" s="39" t="s">
        <v>1308</v>
      </c>
      <c r="C560" s="39" t="s">
        <v>2182</v>
      </c>
      <c r="D560" s="39" t="s">
        <v>2151</v>
      </c>
      <c r="E560" s="39"/>
      <c r="F560" s="39"/>
      <c r="G560" s="39" t="s">
        <v>39</v>
      </c>
      <c r="H560" s="39"/>
      <c r="I560" s="39"/>
      <c r="J560" s="39">
        <v>20</v>
      </c>
      <c r="K560" s="39"/>
      <c r="L560" s="39" t="s">
        <v>2277</v>
      </c>
    </row>
    <row r="561" spans="1:12" ht="15" customHeight="1" outlineLevel="1" x14ac:dyDescent="0.35">
      <c r="A561" s="53" t="s">
        <v>1309</v>
      </c>
      <c r="B561" s="6" t="s">
        <v>1308</v>
      </c>
      <c r="C561" s="9" t="s">
        <v>2213</v>
      </c>
      <c r="D561" s="49"/>
      <c r="E561" s="9" t="s">
        <v>23</v>
      </c>
      <c r="F561" s="49"/>
      <c r="G561" s="49"/>
      <c r="H561" s="9" t="s">
        <v>44</v>
      </c>
      <c r="I561" s="49"/>
      <c r="J561" s="10">
        <v>4</v>
      </c>
      <c r="K561" s="47"/>
      <c r="L561" s="9"/>
    </row>
    <row r="562" spans="1:12" ht="15" customHeight="1" outlineLevel="1" x14ac:dyDescent="0.35">
      <c r="A562" s="53" t="s">
        <v>1310</v>
      </c>
      <c r="B562" s="6" t="s">
        <v>1308</v>
      </c>
      <c r="C562" s="9" t="s">
        <v>2169</v>
      </c>
      <c r="D562" s="49"/>
      <c r="E562" s="9" t="s">
        <v>23</v>
      </c>
      <c r="F562" s="49"/>
      <c r="G562" s="49"/>
      <c r="H562" s="9" t="s">
        <v>402</v>
      </c>
      <c r="I562" s="49"/>
      <c r="J562" s="10">
        <v>2</v>
      </c>
      <c r="K562" s="47"/>
      <c r="L562" s="9"/>
    </row>
    <row r="563" spans="1:12" ht="15" customHeight="1" outlineLevel="1" x14ac:dyDescent="0.35">
      <c r="A563" s="53" t="s">
        <v>1311</v>
      </c>
      <c r="B563" s="6" t="s">
        <v>1308</v>
      </c>
      <c r="C563" s="9" t="s">
        <v>2170</v>
      </c>
      <c r="D563" s="49"/>
      <c r="E563" s="9" t="s">
        <v>23</v>
      </c>
      <c r="F563" s="49"/>
      <c r="G563" s="49"/>
      <c r="H563" s="9" t="s">
        <v>894</v>
      </c>
      <c r="I563" s="49"/>
      <c r="J563" s="10">
        <v>2</v>
      </c>
      <c r="K563" s="47"/>
      <c r="L563" s="9"/>
    </row>
    <row r="564" spans="1:12" ht="18" customHeight="1" outlineLevel="1" x14ac:dyDescent="0.35">
      <c r="A564" s="53" t="s">
        <v>1312</v>
      </c>
      <c r="B564" s="6" t="s">
        <v>1308</v>
      </c>
      <c r="C564" s="9" t="s">
        <v>2171</v>
      </c>
      <c r="D564" s="49"/>
      <c r="E564" s="9" t="s">
        <v>23</v>
      </c>
      <c r="F564" s="49"/>
      <c r="G564" s="49"/>
      <c r="H564" s="9" t="s">
        <v>402</v>
      </c>
      <c r="I564" s="49"/>
      <c r="J564" s="10">
        <v>2</v>
      </c>
      <c r="K564" s="47"/>
      <c r="L564" s="9"/>
    </row>
    <row r="565" spans="1:12" ht="15" customHeight="1" outlineLevel="1" x14ac:dyDescent="0.35">
      <c r="A565" s="53" t="s">
        <v>1313</v>
      </c>
      <c r="B565" s="6" t="s">
        <v>1308</v>
      </c>
      <c r="C565" s="9" t="s">
        <v>2172</v>
      </c>
      <c r="D565" s="49"/>
      <c r="E565" s="9" t="s">
        <v>23</v>
      </c>
      <c r="F565" s="49"/>
      <c r="G565" s="49"/>
      <c r="H565" s="9" t="s">
        <v>402</v>
      </c>
      <c r="I565" s="49"/>
      <c r="J565" s="10">
        <v>2</v>
      </c>
      <c r="K565" s="47"/>
      <c r="L565" s="9"/>
    </row>
    <row r="566" spans="1:12" ht="15" customHeight="1" outlineLevel="1" x14ac:dyDescent="0.35">
      <c r="A566" s="53" t="s">
        <v>1314</v>
      </c>
      <c r="B566" s="6" t="s">
        <v>1308</v>
      </c>
      <c r="C566" s="9" t="s">
        <v>2173</v>
      </c>
      <c r="D566" s="49"/>
      <c r="E566" s="9" t="s">
        <v>23</v>
      </c>
      <c r="F566" s="49"/>
      <c r="G566" s="49"/>
      <c r="H566" s="9" t="s">
        <v>894</v>
      </c>
      <c r="I566" s="49"/>
      <c r="J566" s="10">
        <v>2</v>
      </c>
      <c r="K566" s="47"/>
      <c r="L566" s="9"/>
    </row>
    <row r="567" spans="1:12" ht="15" customHeight="1" outlineLevel="1" x14ac:dyDescent="0.35">
      <c r="A567" s="53" t="s">
        <v>1315</v>
      </c>
      <c r="B567" s="6" t="s">
        <v>1308</v>
      </c>
      <c r="C567" s="9" t="s">
        <v>2174</v>
      </c>
      <c r="D567" s="49"/>
      <c r="E567" s="9" t="s">
        <v>23</v>
      </c>
      <c r="F567" s="49"/>
      <c r="G567" s="49"/>
      <c r="H567" s="9" t="s">
        <v>402</v>
      </c>
      <c r="I567" s="49"/>
      <c r="J567" s="10">
        <v>2</v>
      </c>
      <c r="K567" s="47"/>
      <c r="L567" s="9"/>
    </row>
    <row r="568" spans="1:12" ht="15" customHeight="1" x14ac:dyDescent="0.35">
      <c r="A568" s="53" t="s">
        <v>1316</v>
      </c>
      <c r="B568" s="6" t="s">
        <v>1308</v>
      </c>
      <c r="C568" s="9" t="s">
        <v>2175</v>
      </c>
      <c r="D568" s="49"/>
      <c r="E568" s="9" t="s">
        <v>23</v>
      </c>
      <c r="F568" s="49"/>
      <c r="G568" s="49"/>
      <c r="H568" s="9" t="s">
        <v>894</v>
      </c>
      <c r="I568" s="49"/>
      <c r="J568" s="10">
        <v>2</v>
      </c>
      <c r="K568" s="47"/>
      <c r="L568" s="9"/>
    </row>
    <row r="569" spans="1:12" ht="15" customHeight="1" outlineLevel="1" x14ac:dyDescent="0.35">
      <c r="A569" s="53" t="s">
        <v>1317</v>
      </c>
      <c r="B569" s="6" t="s">
        <v>1308</v>
      </c>
      <c r="C569" s="9" t="s">
        <v>2214</v>
      </c>
      <c r="D569" s="49"/>
      <c r="E569" s="9" t="s">
        <v>23</v>
      </c>
      <c r="F569" s="49"/>
      <c r="G569" s="49"/>
      <c r="H569" s="9" t="s">
        <v>72</v>
      </c>
      <c r="I569" s="49"/>
      <c r="J569" s="10">
        <v>2</v>
      </c>
      <c r="K569" s="47"/>
      <c r="L569" s="9"/>
    </row>
    <row r="570" spans="1:12" ht="15" customHeight="1" outlineLevel="1" x14ac:dyDescent="0.35">
      <c r="A570" s="53" t="s">
        <v>1318</v>
      </c>
      <c r="B570" s="6" t="s">
        <v>1308</v>
      </c>
      <c r="C570" s="9" t="s">
        <v>2176</v>
      </c>
      <c r="D570" s="49"/>
      <c r="E570" s="9" t="s">
        <v>23</v>
      </c>
      <c r="F570" s="49"/>
      <c r="G570" s="49"/>
      <c r="H570" s="9" t="s">
        <v>402</v>
      </c>
      <c r="I570" s="49"/>
      <c r="J570" s="10">
        <v>2</v>
      </c>
      <c r="K570" s="47"/>
      <c r="L570" s="9"/>
    </row>
    <row r="571" spans="1:12" ht="15" customHeight="1" outlineLevel="1" x14ac:dyDescent="0.35">
      <c r="A571" s="53" t="s">
        <v>1319</v>
      </c>
      <c r="B571" s="6" t="s">
        <v>1308</v>
      </c>
      <c r="C571" s="9" t="s">
        <v>2215</v>
      </c>
      <c r="D571" s="49"/>
      <c r="E571" s="9" t="s">
        <v>23</v>
      </c>
      <c r="F571" s="49"/>
      <c r="G571" s="49"/>
      <c r="H571" s="9" t="s">
        <v>72</v>
      </c>
      <c r="I571" s="49"/>
      <c r="J571" s="10">
        <v>2</v>
      </c>
      <c r="K571" s="47"/>
      <c r="L571" s="9"/>
    </row>
    <row r="572" spans="1:12" ht="15" customHeight="1" outlineLevel="1" x14ac:dyDescent="0.35">
      <c r="A572" s="53" t="s">
        <v>1320</v>
      </c>
      <c r="B572" s="6" t="s">
        <v>1308</v>
      </c>
      <c r="C572" s="9" t="s">
        <v>2216</v>
      </c>
      <c r="D572" s="49"/>
      <c r="E572" s="9" t="s">
        <v>23</v>
      </c>
      <c r="F572" s="49"/>
      <c r="G572" s="49"/>
      <c r="H572" s="9" t="s">
        <v>72</v>
      </c>
      <c r="I572" s="49"/>
      <c r="J572" s="10">
        <v>2</v>
      </c>
      <c r="K572" s="47"/>
      <c r="L572" s="9"/>
    </row>
    <row r="573" spans="1:12" ht="15" customHeight="1" outlineLevel="1" x14ac:dyDescent="0.35">
      <c r="A573" s="53" t="s">
        <v>2177</v>
      </c>
      <c r="B573" s="6" t="s">
        <v>1308</v>
      </c>
      <c r="C573" s="9" t="s">
        <v>2178</v>
      </c>
      <c r="D573" s="9"/>
      <c r="E573" s="9" t="s">
        <v>23</v>
      </c>
      <c r="F573" s="9"/>
      <c r="G573" s="9"/>
      <c r="H573" s="9" t="s">
        <v>894</v>
      </c>
      <c r="I573" s="9"/>
      <c r="J573" s="10">
        <v>2</v>
      </c>
      <c r="K573" s="47"/>
      <c r="L573" s="9"/>
    </row>
    <row r="574" spans="1:12" ht="15" customHeight="1" outlineLevel="1" x14ac:dyDescent="0.35">
      <c r="A574" s="53" t="s">
        <v>2162</v>
      </c>
      <c r="B574" s="6" t="s">
        <v>1308</v>
      </c>
      <c r="C574" s="9" t="s">
        <v>2153</v>
      </c>
      <c r="D574" s="9"/>
      <c r="E574" s="9" t="s">
        <v>23</v>
      </c>
      <c r="F574" s="9"/>
      <c r="G574" s="9"/>
      <c r="H574" s="9"/>
      <c r="I574" s="9"/>
      <c r="J574" s="10">
        <v>2</v>
      </c>
      <c r="K574" s="10"/>
      <c r="L574" s="9" t="s">
        <v>2265</v>
      </c>
    </row>
    <row r="575" spans="1:12" ht="15" customHeight="1" outlineLevel="1" x14ac:dyDescent="0.35">
      <c r="A575" s="53" t="s">
        <v>2163</v>
      </c>
      <c r="B575" s="6" t="s">
        <v>1308</v>
      </c>
      <c r="C575" s="9" t="s">
        <v>2153</v>
      </c>
      <c r="D575" s="9"/>
      <c r="E575" s="9" t="s">
        <v>23</v>
      </c>
      <c r="F575" s="9"/>
      <c r="G575" s="9"/>
      <c r="H575" s="9"/>
      <c r="I575" s="9"/>
      <c r="J575" s="10">
        <v>2</v>
      </c>
      <c r="K575" s="10"/>
      <c r="L575" s="9" t="s">
        <v>2265</v>
      </c>
    </row>
    <row r="576" spans="1:12" ht="15" customHeight="1" outlineLevel="1" x14ac:dyDescent="0.35">
      <c r="A576" s="53" t="s">
        <v>2164</v>
      </c>
      <c r="B576" s="6" t="s">
        <v>1308</v>
      </c>
      <c r="C576" s="9" t="s">
        <v>2153</v>
      </c>
      <c r="D576" s="9"/>
      <c r="E576" s="9" t="s">
        <v>23</v>
      </c>
      <c r="F576" s="9"/>
      <c r="G576" s="9"/>
      <c r="H576" s="9"/>
      <c r="I576" s="9"/>
      <c r="J576" s="10">
        <v>2</v>
      </c>
      <c r="K576" s="10"/>
      <c r="L576" s="9" t="s">
        <v>2265</v>
      </c>
    </row>
    <row r="577" spans="1:12" ht="15" customHeight="1" outlineLevel="1" x14ac:dyDescent="0.35">
      <c r="A577" s="52" t="s">
        <v>1321</v>
      </c>
      <c r="B577" s="7" t="s">
        <v>1322</v>
      </c>
      <c r="C577" s="7"/>
      <c r="D577" s="7"/>
      <c r="E577" s="7"/>
      <c r="F577" s="7"/>
      <c r="G577" s="7"/>
      <c r="H577" s="7"/>
      <c r="I577" s="7"/>
      <c r="J577" s="8">
        <f>SUM(J578:J597)</f>
        <v>4</v>
      </c>
      <c r="K577" s="8">
        <f>SUM(K578:K595)</f>
        <v>0</v>
      </c>
      <c r="L577" s="7"/>
    </row>
    <row r="578" spans="1:12" ht="15" customHeight="1" outlineLevel="1" x14ac:dyDescent="0.35">
      <c r="A578" s="53" t="s">
        <v>1323</v>
      </c>
      <c r="B578" s="6" t="s">
        <v>1322</v>
      </c>
      <c r="C578" s="9" t="s">
        <v>1324</v>
      </c>
      <c r="D578" s="49"/>
      <c r="E578" s="9" t="s">
        <v>19</v>
      </c>
      <c r="F578" s="49"/>
      <c r="G578" s="49"/>
      <c r="H578" s="49"/>
      <c r="I578" s="49"/>
      <c r="J578" s="10" t="str">
        <f t="shared" ref="J578:J595" si="11">IF(OR(ISNUMBER(SEARCH("niveau 2",$E578)),ISNUMBER(SEARCH("niveau 3",$E578))),"N.v.t.",IF(ISNUMBER(SEARCH("trein",$H578)),4,IF(ISNUMBER(SEARCH("metro",$H578)),2,IF(OR(ISNUMBER(SEARCH("tram",$H578)),ISNUMBER(SEARCH("bus",$H578)),ISNUMBER(SEARCH("geen ov",$H578))),0,"&lt;vul in&gt;"))))</f>
        <v>N.v.t.</v>
      </c>
      <c r="K578" s="10" t="str">
        <f t="shared" ref="K578:K595" si="12">IF(OR(ISNUMBER(SEARCH("niveau 2",$E578)),ISNUMBER(SEARCH("niveau 3",$E578))),"N.v.t.","&lt;vul in&gt;")</f>
        <v>N.v.t.</v>
      </c>
      <c r="L578" s="49"/>
    </row>
    <row r="579" spans="1:12" ht="15" customHeight="1" outlineLevel="1" x14ac:dyDescent="0.35">
      <c r="A579" s="53" t="s">
        <v>1325</v>
      </c>
      <c r="B579" s="6" t="s">
        <v>1322</v>
      </c>
      <c r="C579" s="9" t="s">
        <v>1326</v>
      </c>
      <c r="D579" s="49"/>
      <c r="E579" s="9" t="s">
        <v>19</v>
      </c>
      <c r="F579" s="49"/>
      <c r="G579" s="49"/>
      <c r="H579" s="49"/>
      <c r="I579" s="49"/>
      <c r="J579" s="10" t="str">
        <f t="shared" si="11"/>
        <v>N.v.t.</v>
      </c>
      <c r="K579" s="10" t="str">
        <f t="shared" si="12"/>
        <v>N.v.t.</v>
      </c>
      <c r="L579" s="49"/>
    </row>
    <row r="580" spans="1:12" ht="18" customHeight="1" outlineLevel="1" x14ac:dyDescent="0.35">
      <c r="A580" s="53" t="s">
        <v>1327</v>
      </c>
      <c r="B580" s="6" t="s">
        <v>1322</v>
      </c>
      <c r="C580" s="9" t="s">
        <v>1328</v>
      </c>
      <c r="D580" s="49"/>
      <c r="E580" s="9" t="s">
        <v>19</v>
      </c>
      <c r="F580" s="49"/>
      <c r="G580" s="49"/>
      <c r="H580" s="49"/>
      <c r="I580" s="49"/>
      <c r="J580" s="10" t="str">
        <f t="shared" si="11"/>
        <v>N.v.t.</v>
      </c>
      <c r="K580" s="10" t="str">
        <f t="shared" si="12"/>
        <v>N.v.t.</v>
      </c>
      <c r="L580" s="49"/>
    </row>
    <row r="581" spans="1:12" ht="18" customHeight="1" outlineLevel="1" x14ac:dyDescent="0.35">
      <c r="A581" s="53" t="s">
        <v>1329</v>
      </c>
      <c r="B581" s="6" t="s">
        <v>1322</v>
      </c>
      <c r="C581" s="9" t="s">
        <v>1330</v>
      </c>
      <c r="D581" s="49"/>
      <c r="E581" s="9" t="s">
        <v>19</v>
      </c>
      <c r="F581" s="49"/>
      <c r="G581" s="49"/>
      <c r="H581" s="49"/>
      <c r="I581" s="49"/>
      <c r="J581" s="10" t="str">
        <f t="shared" si="11"/>
        <v>N.v.t.</v>
      </c>
      <c r="K581" s="10" t="str">
        <f t="shared" si="12"/>
        <v>N.v.t.</v>
      </c>
      <c r="L581" s="49"/>
    </row>
    <row r="582" spans="1:12" ht="15" customHeight="1" outlineLevel="1" x14ac:dyDescent="0.35">
      <c r="A582" s="53" t="s">
        <v>1331</v>
      </c>
      <c r="B582" s="6" t="s">
        <v>1322</v>
      </c>
      <c r="C582" s="9" t="s">
        <v>1332</v>
      </c>
      <c r="D582" s="49"/>
      <c r="E582" s="9" t="s">
        <v>19</v>
      </c>
      <c r="F582" s="49"/>
      <c r="G582" s="49"/>
      <c r="H582" s="49"/>
      <c r="I582" s="49"/>
      <c r="J582" s="10" t="str">
        <f t="shared" si="11"/>
        <v>N.v.t.</v>
      </c>
      <c r="K582" s="10" t="str">
        <f t="shared" si="12"/>
        <v>N.v.t.</v>
      </c>
      <c r="L582" s="49"/>
    </row>
    <row r="583" spans="1:12" ht="15" customHeight="1" outlineLevel="1" x14ac:dyDescent="0.35">
      <c r="A583" s="53" t="s">
        <v>1333</v>
      </c>
      <c r="B583" s="6" t="s">
        <v>1322</v>
      </c>
      <c r="C583" s="9" t="s">
        <v>1334</v>
      </c>
      <c r="D583" s="49"/>
      <c r="E583" s="9" t="s">
        <v>19</v>
      </c>
      <c r="F583" s="49"/>
      <c r="G583" s="49"/>
      <c r="H583" s="49"/>
      <c r="I583" s="49"/>
      <c r="J583" s="10" t="str">
        <f t="shared" si="11"/>
        <v>N.v.t.</v>
      </c>
      <c r="K583" s="10" t="str">
        <f t="shared" si="12"/>
        <v>N.v.t.</v>
      </c>
      <c r="L583" s="49"/>
    </row>
    <row r="584" spans="1:12" ht="15" customHeight="1" outlineLevel="1" x14ac:dyDescent="0.35">
      <c r="A584" s="53" t="s">
        <v>1335</v>
      </c>
      <c r="B584" s="6" t="s">
        <v>1322</v>
      </c>
      <c r="C584" s="9" t="s">
        <v>1336</v>
      </c>
      <c r="D584" s="49"/>
      <c r="E584" s="9" t="s">
        <v>19</v>
      </c>
      <c r="F584" s="49"/>
      <c r="G584" s="49"/>
      <c r="H584" s="49"/>
      <c r="I584" s="49"/>
      <c r="J584" s="10" t="str">
        <f t="shared" si="11"/>
        <v>N.v.t.</v>
      </c>
      <c r="K584" s="10" t="str">
        <f t="shared" si="12"/>
        <v>N.v.t.</v>
      </c>
      <c r="L584" s="49"/>
    </row>
    <row r="585" spans="1:12" ht="15" customHeight="1" outlineLevel="1" x14ac:dyDescent="0.35">
      <c r="A585" s="53" t="s">
        <v>1337</v>
      </c>
      <c r="B585" s="6" t="s">
        <v>1322</v>
      </c>
      <c r="C585" s="9" t="s">
        <v>1338</v>
      </c>
      <c r="D585" s="49"/>
      <c r="E585" s="9" t="s">
        <v>19</v>
      </c>
      <c r="F585" s="49"/>
      <c r="G585" s="49"/>
      <c r="H585" s="49"/>
      <c r="I585" s="49"/>
      <c r="J585" s="10" t="str">
        <f t="shared" si="11"/>
        <v>N.v.t.</v>
      </c>
      <c r="K585" s="10" t="str">
        <f t="shared" si="12"/>
        <v>N.v.t.</v>
      </c>
      <c r="L585" s="49"/>
    </row>
    <row r="586" spans="1:12" ht="15" customHeight="1" outlineLevel="1" x14ac:dyDescent="0.35">
      <c r="A586" s="53" t="s">
        <v>1339</v>
      </c>
      <c r="B586" s="6" t="s">
        <v>1322</v>
      </c>
      <c r="C586" s="9" t="s">
        <v>1340</v>
      </c>
      <c r="D586" s="49"/>
      <c r="E586" s="9" t="s">
        <v>19</v>
      </c>
      <c r="F586" s="49"/>
      <c r="G586" s="49"/>
      <c r="H586" s="49"/>
      <c r="I586" s="49"/>
      <c r="J586" s="10" t="str">
        <f t="shared" si="11"/>
        <v>N.v.t.</v>
      </c>
      <c r="K586" s="10" t="str">
        <f t="shared" si="12"/>
        <v>N.v.t.</v>
      </c>
      <c r="L586" s="49"/>
    </row>
    <row r="587" spans="1:12" ht="15" customHeight="1" outlineLevel="1" x14ac:dyDescent="0.35">
      <c r="A587" s="53" t="s">
        <v>1341</v>
      </c>
      <c r="B587" s="6" t="s">
        <v>1322</v>
      </c>
      <c r="C587" s="9" t="s">
        <v>1342</v>
      </c>
      <c r="D587" s="49"/>
      <c r="E587" s="9" t="s">
        <v>19</v>
      </c>
      <c r="F587" s="49"/>
      <c r="G587" s="49"/>
      <c r="H587" s="49"/>
      <c r="I587" s="49"/>
      <c r="J587" s="10" t="str">
        <f t="shared" si="11"/>
        <v>N.v.t.</v>
      </c>
      <c r="K587" s="10" t="str">
        <f t="shared" si="12"/>
        <v>N.v.t.</v>
      </c>
      <c r="L587" s="49"/>
    </row>
    <row r="588" spans="1:12" ht="15" customHeight="1" outlineLevel="1" x14ac:dyDescent="0.35">
      <c r="A588" s="53" t="s">
        <v>1343</v>
      </c>
      <c r="B588" s="6" t="s">
        <v>1322</v>
      </c>
      <c r="C588" s="9" t="s">
        <v>1344</v>
      </c>
      <c r="D588" s="49"/>
      <c r="E588" s="9" t="s">
        <v>19</v>
      </c>
      <c r="F588" s="49"/>
      <c r="G588" s="49"/>
      <c r="H588" s="49"/>
      <c r="I588" s="49"/>
      <c r="J588" s="10" t="str">
        <f t="shared" si="11"/>
        <v>N.v.t.</v>
      </c>
      <c r="K588" s="10" t="str">
        <f t="shared" si="12"/>
        <v>N.v.t.</v>
      </c>
      <c r="L588" s="49"/>
    </row>
    <row r="589" spans="1:12" ht="15" customHeight="1" outlineLevel="1" x14ac:dyDescent="0.35">
      <c r="A589" s="53" t="s">
        <v>1345</v>
      </c>
      <c r="B589" s="6" t="s">
        <v>1322</v>
      </c>
      <c r="C589" s="9" t="s">
        <v>1346</v>
      </c>
      <c r="D589" s="49"/>
      <c r="E589" s="9" t="s">
        <v>19</v>
      </c>
      <c r="F589" s="49"/>
      <c r="G589" s="49"/>
      <c r="H589" s="49"/>
      <c r="I589" s="49"/>
      <c r="J589" s="10" t="str">
        <f t="shared" si="11"/>
        <v>N.v.t.</v>
      </c>
      <c r="K589" s="10" t="str">
        <f t="shared" si="12"/>
        <v>N.v.t.</v>
      </c>
      <c r="L589" s="49"/>
    </row>
    <row r="590" spans="1:12" ht="15" customHeight="1" outlineLevel="1" x14ac:dyDescent="0.35">
      <c r="A590" s="53" t="s">
        <v>1347</v>
      </c>
      <c r="B590" s="6" t="s">
        <v>1322</v>
      </c>
      <c r="C590" s="9" t="s">
        <v>1348</v>
      </c>
      <c r="D590" s="49"/>
      <c r="E590" s="9" t="s">
        <v>19</v>
      </c>
      <c r="F590" s="49"/>
      <c r="G590" s="49"/>
      <c r="H590" s="49"/>
      <c r="I590" s="49"/>
      <c r="J590" s="10" t="str">
        <f t="shared" si="11"/>
        <v>N.v.t.</v>
      </c>
      <c r="K590" s="10" t="str">
        <f t="shared" si="12"/>
        <v>N.v.t.</v>
      </c>
      <c r="L590" s="49"/>
    </row>
    <row r="591" spans="1:12" ht="15" customHeight="1" outlineLevel="1" x14ac:dyDescent="0.35">
      <c r="A591" s="53" t="s">
        <v>1349</v>
      </c>
      <c r="B591" s="6" t="s">
        <v>1322</v>
      </c>
      <c r="C591" s="9" t="s">
        <v>1350</v>
      </c>
      <c r="D591" s="49"/>
      <c r="E591" s="9" t="s">
        <v>19</v>
      </c>
      <c r="F591" s="49"/>
      <c r="G591" s="49"/>
      <c r="H591" s="49"/>
      <c r="I591" s="49"/>
      <c r="J591" s="10" t="str">
        <f t="shared" si="11"/>
        <v>N.v.t.</v>
      </c>
      <c r="K591" s="10" t="str">
        <f t="shared" si="12"/>
        <v>N.v.t.</v>
      </c>
      <c r="L591" s="49"/>
    </row>
    <row r="592" spans="1:12" ht="15" customHeight="1" outlineLevel="1" x14ac:dyDescent="0.35">
      <c r="A592" s="53" t="s">
        <v>1351</v>
      </c>
      <c r="B592" s="6" t="s">
        <v>1322</v>
      </c>
      <c r="C592" s="9" t="s">
        <v>1352</v>
      </c>
      <c r="D592" s="49"/>
      <c r="E592" s="9" t="s">
        <v>19</v>
      </c>
      <c r="F592" s="49"/>
      <c r="G592" s="49"/>
      <c r="H592" s="49"/>
      <c r="I592" s="49"/>
      <c r="J592" s="10" t="str">
        <f t="shared" si="11"/>
        <v>N.v.t.</v>
      </c>
      <c r="K592" s="10" t="str">
        <f t="shared" si="12"/>
        <v>N.v.t.</v>
      </c>
      <c r="L592" s="49"/>
    </row>
    <row r="593" spans="1:12" ht="15" customHeight="1" outlineLevel="1" x14ac:dyDescent="0.35">
      <c r="A593" s="53" t="s">
        <v>1353</v>
      </c>
      <c r="B593" s="6" t="s">
        <v>1322</v>
      </c>
      <c r="C593" s="9" t="s">
        <v>1354</v>
      </c>
      <c r="D593" s="49"/>
      <c r="E593" s="9" t="s">
        <v>19</v>
      </c>
      <c r="F593" s="49"/>
      <c r="G593" s="49"/>
      <c r="H593" s="49"/>
      <c r="I593" s="49"/>
      <c r="J593" s="10" t="str">
        <f t="shared" si="11"/>
        <v>N.v.t.</v>
      </c>
      <c r="K593" s="10" t="str">
        <f t="shared" si="12"/>
        <v>N.v.t.</v>
      </c>
      <c r="L593" s="49"/>
    </row>
    <row r="594" spans="1:12" ht="15" customHeight="1" outlineLevel="1" x14ac:dyDescent="0.35">
      <c r="A594" s="53" t="s">
        <v>1355</v>
      </c>
      <c r="B594" s="6" t="s">
        <v>1322</v>
      </c>
      <c r="C594" s="9" t="s">
        <v>1356</v>
      </c>
      <c r="D594" s="49"/>
      <c r="E594" s="9" t="s">
        <v>19</v>
      </c>
      <c r="F594" s="49"/>
      <c r="G594" s="49"/>
      <c r="H594" s="49"/>
      <c r="I594" s="49"/>
      <c r="J594" s="10" t="str">
        <f t="shared" si="11"/>
        <v>N.v.t.</v>
      </c>
      <c r="K594" s="10" t="str">
        <f t="shared" si="12"/>
        <v>N.v.t.</v>
      </c>
      <c r="L594" s="49"/>
    </row>
    <row r="595" spans="1:12" ht="15" customHeight="1" outlineLevel="1" x14ac:dyDescent="0.35">
      <c r="A595" s="53" t="s">
        <v>1357</v>
      </c>
      <c r="B595" s="6" t="s">
        <v>1322</v>
      </c>
      <c r="C595" s="9" t="s">
        <v>1358</v>
      </c>
      <c r="D595" s="49"/>
      <c r="E595" s="9" t="s">
        <v>19</v>
      </c>
      <c r="F595" s="49"/>
      <c r="G595" s="49"/>
      <c r="H595" s="49"/>
      <c r="I595" s="49"/>
      <c r="J595" s="10" t="str">
        <f t="shared" si="11"/>
        <v>N.v.t.</v>
      </c>
      <c r="K595" s="10" t="str">
        <f t="shared" si="12"/>
        <v>N.v.t.</v>
      </c>
      <c r="L595" s="49"/>
    </row>
    <row r="596" spans="1:12" ht="15" customHeight="1" outlineLevel="1" x14ac:dyDescent="0.35">
      <c r="A596" s="53" t="s">
        <v>2165</v>
      </c>
      <c r="B596" s="6" t="s">
        <v>1322</v>
      </c>
      <c r="C596" s="9" t="s">
        <v>2153</v>
      </c>
      <c r="D596" s="9"/>
      <c r="E596" s="9" t="s">
        <v>23</v>
      </c>
      <c r="F596" s="9"/>
      <c r="G596" s="9"/>
      <c r="H596" s="9"/>
      <c r="I596" s="9"/>
      <c r="J596" s="10">
        <v>2</v>
      </c>
      <c r="K596" s="10"/>
      <c r="L596" s="9" t="s">
        <v>2265</v>
      </c>
    </row>
    <row r="597" spans="1:12" ht="15" customHeight="1" outlineLevel="1" x14ac:dyDescent="0.35">
      <c r="A597" s="53" t="s">
        <v>2166</v>
      </c>
      <c r="B597" s="6" t="s">
        <v>1322</v>
      </c>
      <c r="C597" s="9" t="s">
        <v>2153</v>
      </c>
      <c r="D597" s="9"/>
      <c r="E597" s="9" t="s">
        <v>23</v>
      </c>
      <c r="F597" s="9"/>
      <c r="G597" s="9"/>
      <c r="H597" s="9"/>
      <c r="I597" s="9"/>
      <c r="J597" s="10">
        <v>2</v>
      </c>
      <c r="K597" s="10"/>
      <c r="L597" s="9" t="s">
        <v>2265</v>
      </c>
    </row>
    <row r="598" spans="1:12" ht="15" customHeight="1" outlineLevel="1" x14ac:dyDescent="0.35">
      <c r="A598" s="52" t="s">
        <v>1359</v>
      </c>
      <c r="B598" s="7" t="s">
        <v>1360</v>
      </c>
      <c r="C598" s="7"/>
      <c r="D598" s="7"/>
      <c r="E598" s="7"/>
      <c r="F598" s="7"/>
      <c r="G598" s="7"/>
      <c r="H598" s="7"/>
      <c r="I598" s="7"/>
      <c r="J598" s="8">
        <f>SUM(J599:J706)</f>
        <v>58</v>
      </c>
      <c r="K598" s="8">
        <f>SUM(K599:K703)</f>
        <v>0</v>
      </c>
      <c r="L598" s="7"/>
    </row>
    <row r="599" spans="1:12" ht="15" customHeight="1" outlineLevel="1" x14ac:dyDescent="0.35">
      <c r="A599" s="53" t="s">
        <v>1361</v>
      </c>
      <c r="B599" s="6" t="s">
        <v>1360</v>
      </c>
      <c r="C599" s="9" t="s">
        <v>2217</v>
      </c>
      <c r="D599" s="49"/>
      <c r="E599" s="9" t="s">
        <v>23</v>
      </c>
      <c r="F599" s="9" t="s">
        <v>1362</v>
      </c>
      <c r="G599" s="9" t="s">
        <v>39</v>
      </c>
      <c r="H599" s="9" t="s">
        <v>918</v>
      </c>
      <c r="I599" s="9" t="s">
        <v>562</v>
      </c>
      <c r="J599" s="10">
        <f t="shared" ref="J599:J704" si="13">IF(OR(ISNUMBER(SEARCH("niveau 2",$E599)),ISNUMBER(SEARCH("niveau 3",$E599))),"N.v.t.",IF(ISNUMBER(SEARCH("trein",$H599)),4,IF(ISNUMBER(SEARCH("metro",$H599)),2,IF(OR(ISNUMBER(SEARCH("tram",$H599)),ISNUMBER(SEARCH("bus",$H599)),ISNUMBER(SEARCH("geen ov",$H599))),0,"&lt;vul in&gt;"))))</f>
        <v>2</v>
      </c>
      <c r="K599" s="47"/>
      <c r="L599" s="9" t="s">
        <v>1363</v>
      </c>
    </row>
    <row r="600" spans="1:12" ht="15" customHeight="1" x14ac:dyDescent="0.35">
      <c r="A600" s="53" t="s">
        <v>1364</v>
      </c>
      <c r="B600" s="6" t="s">
        <v>1360</v>
      </c>
      <c r="C600" s="9" t="s">
        <v>2218</v>
      </c>
      <c r="D600" s="49"/>
      <c r="E600" s="9" t="s">
        <v>23</v>
      </c>
      <c r="F600" s="9" t="s">
        <v>1365</v>
      </c>
      <c r="G600" s="9" t="s">
        <v>39</v>
      </c>
      <c r="H600" s="9" t="s">
        <v>918</v>
      </c>
      <c r="I600" s="9" t="s">
        <v>562</v>
      </c>
      <c r="J600" s="10">
        <f t="shared" si="13"/>
        <v>2</v>
      </c>
      <c r="K600" s="47"/>
      <c r="L600" s="9" t="s">
        <v>1363</v>
      </c>
    </row>
    <row r="601" spans="1:12" ht="15" customHeight="1" outlineLevel="1" x14ac:dyDescent="0.35">
      <c r="A601" s="53" t="s">
        <v>1366</v>
      </c>
      <c r="B601" s="6" t="s">
        <v>1360</v>
      </c>
      <c r="C601" s="9" t="s">
        <v>2219</v>
      </c>
      <c r="D601" s="49"/>
      <c r="E601" s="9" t="s">
        <v>23</v>
      </c>
      <c r="F601" s="9" t="s">
        <v>1367</v>
      </c>
      <c r="G601" s="9" t="s">
        <v>39</v>
      </c>
      <c r="H601" s="9" t="s">
        <v>918</v>
      </c>
      <c r="I601" s="9" t="s">
        <v>562</v>
      </c>
      <c r="J601" s="10">
        <f t="shared" si="13"/>
        <v>2</v>
      </c>
      <c r="K601" s="47"/>
      <c r="L601" s="9" t="s">
        <v>1368</v>
      </c>
    </row>
    <row r="602" spans="1:12" ht="15" customHeight="1" outlineLevel="1" x14ac:dyDescent="0.35">
      <c r="A602" s="53" t="s">
        <v>1369</v>
      </c>
      <c r="B602" s="6" t="s">
        <v>1360</v>
      </c>
      <c r="C602" s="9" t="s">
        <v>2220</v>
      </c>
      <c r="D602" s="49"/>
      <c r="E602" s="9" t="s">
        <v>19</v>
      </c>
      <c r="F602" s="9" t="s">
        <v>1370</v>
      </c>
      <c r="G602" s="9" t="s">
        <v>39</v>
      </c>
      <c r="H602" s="9" t="s">
        <v>918</v>
      </c>
      <c r="I602" s="9" t="s">
        <v>562</v>
      </c>
      <c r="J602" s="10" t="str">
        <f t="shared" si="13"/>
        <v>N.v.t.</v>
      </c>
      <c r="K602" s="10"/>
      <c r="L602" s="9" t="s">
        <v>1371</v>
      </c>
    </row>
    <row r="603" spans="1:12" ht="15" customHeight="1" outlineLevel="1" x14ac:dyDescent="0.35">
      <c r="A603" s="53" t="s">
        <v>1372</v>
      </c>
      <c r="B603" s="6" t="s">
        <v>1360</v>
      </c>
      <c r="C603" s="9" t="s">
        <v>2221</v>
      </c>
      <c r="D603" s="49"/>
      <c r="E603" s="9" t="s">
        <v>23</v>
      </c>
      <c r="F603" s="9" t="s">
        <v>1373</v>
      </c>
      <c r="G603" s="9" t="s">
        <v>39</v>
      </c>
      <c r="H603" s="9" t="s">
        <v>918</v>
      </c>
      <c r="I603" s="9" t="s">
        <v>562</v>
      </c>
      <c r="J603" s="10">
        <f t="shared" si="13"/>
        <v>2</v>
      </c>
      <c r="K603" s="47"/>
      <c r="L603" s="9" t="s">
        <v>1374</v>
      </c>
    </row>
    <row r="604" spans="1:12" ht="15" customHeight="1" outlineLevel="1" x14ac:dyDescent="0.35">
      <c r="A604" s="53" t="s">
        <v>1375</v>
      </c>
      <c r="B604" s="6" t="s">
        <v>1360</v>
      </c>
      <c r="C604" s="9" t="s">
        <v>2222</v>
      </c>
      <c r="D604" s="49"/>
      <c r="E604" s="9" t="s">
        <v>23</v>
      </c>
      <c r="F604" s="9" t="s">
        <v>1376</v>
      </c>
      <c r="G604" s="9" t="s">
        <v>39</v>
      </c>
      <c r="H604" s="9" t="s">
        <v>918</v>
      </c>
      <c r="I604" s="9" t="s">
        <v>562</v>
      </c>
      <c r="J604" s="10">
        <f t="shared" si="13"/>
        <v>2</v>
      </c>
      <c r="K604" s="47"/>
      <c r="L604" s="9" t="s">
        <v>1377</v>
      </c>
    </row>
    <row r="605" spans="1:12" ht="15" customHeight="1" outlineLevel="1" x14ac:dyDescent="0.35">
      <c r="A605" s="53" t="s">
        <v>1378</v>
      </c>
      <c r="B605" s="6" t="s">
        <v>1360</v>
      </c>
      <c r="C605" s="9" t="s">
        <v>2223</v>
      </c>
      <c r="D605" s="49"/>
      <c r="E605" s="9" t="s">
        <v>23</v>
      </c>
      <c r="F605" s="9" t="s">
        <v>1379</v>
      </c>
      <c r="G605" s="9" t="s">
        <v>39</v>
      </c>
      <c r="H605" s="9" t="s">
        <v>918</v>
      </c>
      <c r="I605" s="9" t="s">
        <v>562</v>
      </c>
      <c r="J605" s="10">
        <f t="shared" si="13"/>
        <v>2</v>
      </c>
      <c r="K605" s="47"/>
      <c r="L605" s="9" t="s">
        <v>1377</v>
      </c>
    </row>
    <row r="606" spans="1:12" ht="15" customHeight="1" outlineLevel="1" x14ac:dyDescent="0.35">
      <c r="A606" s="53" t="s">
        <v>1380</v>
      </c>
      <c r="B606" s="6" t="s">
        <v>1360</v>
      </c>
      <c r="C606" s="9" t="s">
        <v>2224</v>
      </c>
      <c r="D606" s="49"/>
      <c r="E606" s="9" t="s">
        <v>23</v>
      </c>
      <c r="F606" s="9" t="s">
        <v>1381</v>
      </c>
      <c r="G606" s="9" t="s">
        <v>39</v>
      </c>
      <c r="H606" s="9" t="s">
        <v>918</v>
      </c>
      <c r="I606" s="9" t="s">
        <v>562</v>
      </c>
      <c r="J606" s="10">
        <f t="shared" si="13"/>
        <v>2</v>
      </c>
      <c r="K606" s="47"/>
      <c r="L606" s="9" t="s">
        <v>1382</v>
      </c>
    </row>
    <row r="607" spans="1:12" ht="15" customHeight="1" outlineLevel="1" x14ac:dyDescent="0.35">
      <c r="A607" s="53" t="s">
        <v>1383</v>
      </c>
      <c r="B607" s="6" t="s">
        <v>1360</v>
      </c>
      <c r="C607" s="9" t="s">
        <v>2225</v>
      </c>
      <c r="D607" s="49"/>
      <c r="E607" s="9" t="s">
        <v>19</v>
      </c>
      <c r="F607" s="9" t="s">
        <v>1384</v>
      </c>
      <c r="G607" s="9" t="s">
        <v>39</v>
      </c>
      <c r="H607" s="9" t="s">
        <v>918</v>
      </c>
      <c r="I607" s="9" t="s">
        <v>562</v>
      </c>
      <c r="J607" s="10" t="str">
        <f t="shared" si="13"/>
        <v>N.v.t.</v>
      </c>
      <c r="K607" s="10"/>
      <c r="L607" s="9" t="s">
        <v>1385</v>
      </c>
    </row>
    <row r="608" spans="1:12" ht="15" customHeight="1" outlineLevel="1" x14ac:dyDescent="0.35">
      <c r="A608" s="53" t="s">
        <v>1386</v>
      </c>
      <c r="B608" s="6" t="s">
        <v>1360</v>
      </c>
      <c r="C608" s="9" t="s">
        <v>2226</v>
      </c>
      <c r="D608" s="49"/>
      <c r="E608" s="9" t="s">
        <v>19</v>
      </c>
      <c r="F608" s="9" t="s">
        <v>1387</v>
      </c>
      <c r="G608" s="9" t="s">
        <v>39</v>
      </c>
      <c r="H608" s="9" t="s">
        <v>918</v>
      </c>
      <c r="I608" s="9" t="s">
        <v>562</v>
      </c>
      <c r="J608" s="10" t="str">
        <f t="shared" si="13"/>
        <v>N.v.t.</v>
      </c>
      <c r="K608" s="10"/>
      <c r="L608" s="9" t="s">
        <v>1382</v>
      </c>
    </row>
    <row r="609" spans="1:12" ht="15" customHeight="1" outlineLevel="1" x14ac:dyDescent="0.35">
      <c r="A609" s="53" t="s">
        <v>1388</v>
      </c>
      <c r="B609" s="6" t="s">
        <v>1360</v>
      </c>
      <c r="C609" s="9" t="s">
        <v>2227</v>
      </c>
      <c r="D609" s="49"/>
      <c r="E609" s="9" t="s">
        <v>23</v>
      </c>
      <c r="F609" s="9" t="s">
        <v>1389</v>
      </c>
      <c r="G609" s="9" t="s">
        <v>39</v>
      </c>
      <c r="H609" s="9" t="s">
        <v>918</v>
      </c>
      <c r="I609" s="9" t="s">
        <v>562</v>
      </c>
      <c r="J609" s="10">
        <f t="shared" si="13"/>
        <v>2</v>
      </c>
      <c r="K609" s="47"/>
      <c r="L609" s="9" t="s">
        <v>1390</v>
      </c>
    </row>
    <row r="610" spans="1:12" ht="15" customHeight="1" outlineLevel="1" x14ac:dyDescent="0.35">
      <c r="A610" s="53" t="s">
        <v>1391</v>
      </c>
      <c r="B610" s="6" t="s">
        <v>1360</v>
      </c>
      <c r="C610" s="9" t="s">
        <v>2228</v>
      </c>
      <c r="D610" s="49"/>
      <c r="E610" s="9" t="s">
        <v>19</v>
      </c>
      <c r="F610" s="9" t="s">
        <v>1392</v>
      </c>
      <c r="G610" s="9" t="s">
        <v>39</v>
      </c>
      <c r="H610" s="9" t="s">
        <v>918</v>
      </c>
      <c r="I610" s="9" t="s">
        <v>562</v>
      </c>
      <c r="J610" s="10" t="str">
        <f t="shared" si="13"/>
        <v>N.v.t.</v>
      </c>
      <c r="K610" s="10"/>
      <c r="L610" s="9" t="s">
        <v>1390</v>
      </c>
    </row>
    <row r="611" spans="1:12" ht="15" customHeight="1" outlineLevel="1" x14ac:dyDescent="0.35">
      <c r="A611" s="53" t="s">
        <v>1393</v>
      </c>
      <c r="B611" s="6" t="s">
        <v>1360</v>
      </c>
      <c r="C611" s="9" t="s">
        <v>2229</v>
      </c>
      <c r="D611" s="49"/>
      <c r="E611" s="9" t="s">
        <v>23</v>
      </c>
      <c r="F611" s="9" t="s">
        <v>1394</v>
      </c>
      <c r="G611" s="9" t="s">
        <v>20</v>
      </c>
      <c r="H611" s="9" t="s">
        <v>918</v>
      </c>
      <c r="I611" s="9" t="s">
        <v>562</v>
      </c>
      <c r="J611" s="10">
        <f t="shared" si="13"/>
        <v>2</v>
      </c>
      <c r="K611" s="47"/>
      <c r="L611" s="9" t="s">
        <v>1374</v>
      </c>
    </row>
    <row r="612" spans="1:12" ht="15" customHeight="1" outlineLevel="1" x14ac:dyDescent="0.35">
      <c r="A612" s="53" t="s">
        <v>1395</v>
      </c>
      <c r="B612" s="6" t="s">
        <v>1360</v>
      </c>
      <c r="C612" s="9" t="s">
        <v>2230</v>
      </c>
      <c r="D612" s="49"/>
      <c r="E612" s="9" t="s">
        <v>19</v>
      </c>
      <c r="F612" s="9" t="s">
        <v>1396</v>
      </c>
      <c r="G612" s="9" t="s">
        <v>20</v>
      </c>
      <c r="H612" s="9" t="s">
        <v>918</v>
      </c>
      <c r="I612" s="9" t="s">
        <v>562</v>
      </c>
      <c r="J612" s="10" t="str">
        <f t="shared" si="13"/>
        <v>N.v.t.</v>
      </c>
      <c r="K612" s="10"/>
      <c r="L612" s="9" t="s">
        <v>1374</v>
      </c>
    </row>
    <row r="613" spans="1:12" ht="15" customHeight="1" outlineLevel="1" x14ac:dyDescent="0.35">
      <c r="A613" s="53" t="s">
        <v>1397</v>
      </c>
      <c r="B613" s="6" t="s">
        <v>1360</v>
      </c>
      <c r="C613" s="9" t="s">
        <v>2231</v>
      </c>
      <c r="D613" s="49"/>
      <c r="E613" s="9" t="s">
        <v>23</v>
      </c>
      <c r="F613" s="9" t="s">
        <v>1398</v>
      </c>
      <c r="G613" s="9" t="s">
        <v>20</v>
      </c>
      <c r="H613" s="9" t="s">
        <v>918</v>
      </c>
      <c r="I613" s="9" t="s">
        <v>562</v>
      </c>
      <c r="J613" s="10">
        <f t="shared" si="13"/>
        <v>2</v>
      </c>
      <c r="K613" s="47"/>
      <c r="L613" s="9"/>
    </row>
    <row r="614" spans="1:12" ht="15" customHeight="1" outlineLevel="1" x14ac:dyDescent="0.35">
      <c r="A614" s="53" t="s">
        <v>1399</v>
      </c>
      <c r="B614" s="6" t="s">
        <v>1360</v>
      </c>
      <c r="C614" s="9" t="s">
        <v>2232</v>
      </c>
      <c r="D614" s="49"/>
      <c r="E614" s="9" t="s">
        <v>19</v>
      </c>
      <c r="F614" s="9" t="s">
        <v>1400</v>
      </c>
      <c r="G614" s="9" t="s">
        <v>39</v>
      </c>
      <c r="H614" s="9" t="s">
        <v>918</v>
      </c>
      <c r="I614" s="9" t="s">
        <v>562</v>
      </c>
      <c r="J614" s="10" t="str">
        <f t="shared" si="13"/>
        <v>N.v.t.</v>
      </c>
      <c r="K614" s="10"/>
      <c r="L614" s="9"/>
    </row>
    <row r="615" spans="1:12" ht="15" customHeight="1" outlineLevel="1" x14ac:dyDescent="0.35">
      <c r="A615" s="53" t="s">
        <v>1401</v>
      </c>
      <c r="B615" s="6" t="s">
        <v>1360</v>
      </c>
      <c r="C615" s="9" t="s">
        <v>2233</v>
      </c>
      <c r="D615" s="49"/>
      <c r="E615" s="9" t="s">
        <v>23</v>
      </c>
      <c r="F615" s="9" t="s">
        <v>1402</v>
      </c>
      <c r="G615" s="9" t="s">
        <v>39</v>
      </c>
      <c r="H615" s="9" t="s">
        <v>918</v>
      </c>
      <c r="I615" s="9" t="s">
        <v>562</v>
      </c>
      <c r="J615" s="10">
        <f t="shared" si="13"/>
        <v>2</v>
      </c>
      <c r="K615" s="47"/>
      <c r="L615" s="9" t="s">
        <v>1403</v>
      </c>
    </row>
    <row r="616" spans="1:12" ht="15" customHeight="1" outlineLevel="1" x14ac:dyDescent="0.35">
      <c r="A616" s="53" t="s">
        <v>1404</v>
      </c>
      <c r="B616" s="6" t="s">
        <v>1360</v>
      </c>
      <c r="C616" s="9" t="s">
        <v>2234</v>
      </c>
      <c r="D616" s="49"/>
      <c r="E616" s="9" t="s">
        <v>23</v>
      </c>
      <c r="F616" s="9" t="s">
        <v>1405</v>
      </c>
      <c r="G616" s="9" t="s">
        <v>39</v>
      </c>
      <c r="H616" s="9" t="s">
        <v>918</v>
      </c>
      <c r="I616" s="9" t="s">
        <v>562</v>
      </c>
      <c r="J616" s="10">
        <f t="shared" si="13"/>
        <v>2</v>
      </c>
      <c r="K616" s="47"/>
      <c r="L616" s="9" t="s">
        <v>1406</v>
      </c>
    </row>
    <row r="617" spans="1:12" ht="15" customHeight="1" outlineLevel="1" x14ac:dyDescent="0.35">
      <c r="A617" s="53" t="s">
        <v>1407</v>
      </c>
      <c r="B617" s="6" t="s">
        <v>1360</v>
      </c>
      <c r="C617" s="9" t="s">
        <v>2235</v>
      </c>
      <c r="D617" s="49"/>
      <c r="E617" s="9" t="s">
        <v>19</v>
      </c>
      <c r="F617" s="9" t="s">
        <v>1408</v>
      </c>
      <c r="G617" s="9" t="s">
        <v>39</v>
      </c>
      <c r="H617" s="9" t="s">
        <v>918</v>
      </c>
      <c r="I617" s="9" t="s">
        <v>562</v>
      </c>
      <c r="J617" s="10" t="str">
        <f t="shared" si="13"/>
        <v>N.v.t.</v>
      </c>
      <c r="K617" s="10"/>
      <c r="L617" s="9" t="s">
        <v>1406</v>
      </c>
    </row>
    <row r="618" spans="1:12" ht="15" customHeight="1" outlineLevel="1" x14ac:dyDescent="0.35">
      <c r="A618" s="53" t="s">
        <v>1409</v>
      </c>
      <c r="B618" s="6" t="s">
        <v>1360</v>
      </c>
      <c r="C618" s="9" t="s">
        <v>2236</v>
      </c>
      <c r="D618" s="49"/>
      <c r="E618" s="9" t="s">
        <v>19</v>
      </c>
      <c r="F618" s="9" t="s">
        <v>1410</v>
      </c>
      <c r="G618" s="9" t="s">
        <v>39</v>
      </c>
      <c r="H618" s="9" t="s">
        <v>918</v>
      </c>
      <c r="I618" s="9" t="s">
        <v>562</v>
      </c>
      <c r="J618" s="10" t="str">
        <f t="shared" si="13"/>
        <v>N.v.t.</v>
      </c>
      <c r="K618" s="10"/>
      <c r="L618" s="9" t="s">
        <v>1406</v>
      </c>
    </row>
    <row r="619" spans="1:12" ht="15" customHeight="1" outlineLevel="1" x14ac:dyDescent="0.35">
      <c r="A619" s="53" t="s">
        <v>1411</v>
      </c>
      <c r="B619" s="6" t="s">
        <v>1360</v>
      </c>
      <c r="C619" s="9" t="s">
        <v>2237</v>
      </c>
      <c r="D619" s="49"/>
      <c r="E619" s="9" t="s">
        <v>23</v>
      </c>
      <c r="F619" s="9" t="s">
        <v>1412</v>
      </c>
      <c r="G619" s="9" t="s">
        <v>39</v>
      </c>
      <c r="H619" s="9" t="s">
        <v>918</v>
      </c>
      <c r="I619" s="9" t="s">
        <v>562</v>
      </c>
      <c r="J619" s="10">
        <f t="shared" si="13"/>
        <v>2</v>
      </c>
      <c r="K619" s="47"/>
      <c r="L619" s="9" t="s">
        <v>1390</v>
      </c>
    </row>
    <row r="620" spans="1:12" ht="15" customHeight="1" outlineLevel="1" x14ac:dyDescent="0.35">
      <c r="A620" s="53" t="s">
        <v>1413</v>
      </c>
      <c r="B620" s="6" t="s">
        <v>1360</v>
      </c>
      <c r="C620" s="9" t="s">
        <v>2238</v>
      </c>
      <c r="D620" s="49"/>
      <c r="E620" s="9" t="s">
        <v>19</v>
      </c>
      <c r="F620" s="9" t="s">
        <v>1414</v>
      </c>
      <c r="G620" s="9" t="s">
        <v>39</v>
      </c>
      <c r="H620" s="9" t="s">
        <v>918</v>
      </c>
      <c r="I620" s="9" t="s">
        <v>562</v>
      </c>
      <c r="J620" s="10" t="str">
        <f t="shared" si="13"/>
        <v>N.v.t.</v>
      </c>
      <c r="K620" s="10"/>
      <c r="L620" s="9" t="s">
        <v>1390</v>
      </c>
    </row>
    <row r="621" spans="1:12" ht="15" customHeight="1" outlineLevel="1" x14ac:dyDescent="0.35">
      <c r="A621" s="53" t="s">
        <v>1415</v>
      </c>
      <c r="B621" s="6" t="s">
        <v>1360</v>
      </c>
      <c r="C621" s="9" t="s">
        <v>2239</v>
      </c>
      <c r="D621" s="49"/>
      <c r="E621" s="9" t="s">
        <v>23</v>
      </c>
      <c r="F621" s="33" t="s">
        <v>1416</v>
      </c>
      <c r="G621" s="9" t="s">
        <v>39</v>
      </c>
      <c r="H621" s="9" t="s">
        <v>918</v>
      </c>
      <c r="I621" s="9" t="s">
        <v>562</v>
      </c>
      <c r="J621" s="10">
        <f t="shared" si="13"/>
        <v>2</v>
      </c>
      <c r="K621" s="47"/>
      <c r="L621" s="9" t="s">
        <v>1417</v>
      </c>
    </row>
    <row r="622" spans="1:12" ht="15" customHeight="1" outlineLevel="1" x14ac:dyDescent="0.35">
      <c r="A622" s="53" t="s">
        <v>1418</v>
      </c>
      <c r="B622" s="6" t="s">
        <v>1360</v>
      </c>
      <c r="C622" s="9" t="s">
        <v>2240</v>
      </c>
      <c r="D622" s="49"/>
      <c r="E622" s="9" t="s">
        <v>23</v>
      </c>
      <c r="F622" s="9" t="s">
        <v>1419</v>
      </c>
      <c r="G622" s="9" t="s">
        <v>39</v>
      </c>
      <c r="H622" s="9" t="s">
        <v>918</v>
      </c>
      <c r="I622" s="9" t="s">
        <v>562</v>
      </c>
      <c r="J622" s="10">
        <f t="shared" si="13"/>
        <v>2</v>
      </c>
      <c r="K622" s="47"/>
      <c r="L622" s="9" t="s">
        <v>1417</v>
      </c>
    </row>
    <row r="623" spans="1:12" ht="15" customHeight="1" outlineLevel="1" x14ac:dyDescent="0.35">
      <c r="A623" s="53" t="s">
        <v>1420</v>
      </c>
      <c r="B623" s="6" t="s">
        <v>1360</v>
      </c>
      <c r="C623" s="9" t="s">
        <v>2241</v>
      </c>
      <c r="D623" s="49"/>
      <c r="E623" s="9" t="s">
        <v>19</v>
      </c>
      <c r="F623" s="9" t="s">
        <v>1421</v>
      </c>
      <c r="G623" s="9" t="s">
        <v>39</v>
      </c>
      <c r="H623" s="9" t="s">
        <v>918</v>
      </c>
      <c r="I623" s="9" t="s">
        <v>562</v>
      </c>
      <c r="J623" s="10" t="str">
        <f t="shared" si="13"/>
        <v>N.v.t.</v>
      </c>
      <c r="K623" s="10"/>
      <c r="L623" s="9" t="s">
        <v>1417</v>
      </c>
    </row>
    <row r="624" spans="1:12" ht="15" customHeight="1" outlineLevel="1" x14ac:dyDescent="0.35">
      <c r="A624" s="53" t="s">
        <v>1422</v>
      </c>
      <c r="B624" s="6" t="s">
        <v>1360</v>
      </c>
      <c r="C624" s="9" t="s">
        <v>2242</v>
      </c>
      <c r="D624" s="49"/>
      <c r="E624" s="9" t="s">
        <v>23</v>
      </c>
      <c r="F624" s="9" t="s">
        <v>1423</v>
      </c>
      <c r="G624" s="9" t="s">
        <v>39</v>
      </c>
      <c r="H624" s="9" t="s">
        <v>918</v>
      </c>
      <c r="I624" s="9" t="s">
        <v>562</v>
      </c>
      <c r="J624" s="10">
        <f t="shared" si="13"/>
        <v>2</v>
      </c>
      <c r="K624" s="47"/>
      <c r="L624" s="9" t="s">
        <v>1417</v>
      </c>
    </row>
    <row r="625" spans="1:12" ht="15" customHeight="1" outlineLevel="1" x14ac:dyDescent="0.35">
      <c r="A625" s="53" t="s">
        <v>1424</v>
      </c>
      <c r="B625" s="6" t="s">
        <v>1360</v>
      </c>
      <c r="C625" s="9" t="s">
        <v>2243</v>
      </c>
      <c r="D625" s="49"/>
      <c r="E625" s="9" t="s">
        <v>19</v>
      </c>
      <c r="F625" s="9" t="s">
        <v>1425</v>
      </c>
      <c r="G625" s="9" t="s">
        <v>39</v>
      </c>
      <c r="H625" s="9" t="s">
        <v>918</v>
      </c>
      <c r="I625" s="9" t="s">
        <v>562</v>
      </c>
      <c r="J625" s="10" t="str">
        <f t="shared" si="13"/>
        <v>N.v.t.</v>
      </c>
      <c r="K625" s="10"/>
      <c r="L625" s="9" t="s">
        <v>1417</v>
      </c>
    </row>
    <row r="626" spans="1:12" ht="15" customHeight="1" outlineLevel="1" x14ac:dyDescent="0.35">
      <c r="A626" s="53" t="s">
        <v>1426</v>
      </c>
      <c r="B626" s="6" t="s">
        <v>1360</v>
      </c>
      <c r="C626" s="9" t="s">
        <v>2244</v>
      </c>
      <c r="D626" s="49"/>
      <c r="E626" s="9" t="s">
        <v>19</v>
      </c>
      <c r="F626" s="9" t="s">
        <v>1427</v>
      </c>
      <c r="G626" s="9" t="s">
        <v>39</v>
      </c>
      <c r="H626" s="9" t="s">
        <v>918</v>
      </c>
      <c r="I626" s="9" t="s">
        <v>562</v>
      </c>
      <c r="J626" s="10" t="str">
        <f t="shared" si="13"/>
        <v>N.v.t.</v>
      </c>
      <c r="K626" s="10"/>
      <c r="L626" s="9" t="s">
        <v>1417</v>
      </c>
    </row>
    <row r="627" spans="1:12" ht="15" customHeight="1" outlineLevel="1" x14ac:dyDescent="0.35">
      <c r="A627" s="53" t="s">
        <v>1428</v>
      </c>
      <c r="B627" s="6" t="s">
        <v>1360</v>
      </c>
      <c r="C627" s="9" t="s">
        <v>2245</v>
      </c>
      <c r="D627" s="49"/>
      <c r="E627" s="9" t="s">
        <v>23</v>
      </c>
      <c r="F627" s="9" t="s">
        <v>1429</v>
      </c>
      <c r="G627" s="9" t="s">
        <v>39</v>
      </c>
      <c r="H627" s="9" t="s">
        <v>918</v>
      </c>
      <c r="I627" s="9" t="s">
        <v>562</v>
      </c>
      <c r="J627" s="10">
        <f t="shared" si="13"/>
        <v>2</v>
      </c>
      <c r="K627" s="47"/>
      <c r="L627" s="9" t="s">
        <v>1430</v>
      </c>
    </row>
    <row r="628" spans="1:12" ht="15" customHeight="1" outlineLevel="1" x14ac:dyDescent="0.35">
      <c r="A628" s="53" t="s">
        <v>1431</v>
      </c>
      <c r="B628" s="6" t="s">
        <v>1360</v>
      </c>
      <c r="C628" s="9" t="s">
        <v>2246</v>
      </c>
      <c r="D628" s="49"/>
      <c r="E628" s="9" t="s">
        <v>19</v>
      </c>
      <c r="F628" s="9" t="s">
        <v>1432</v>
      </c>
      <c r="G628" s="9" t="s">
        <v>39</v>
      </c>
      <c r="H628" s="9" t="s">
        <v>918</v>
      </c>
      <c r="I628" s="9" t="s">
        <v>562</v>
      </c>
      <c r="J628" s="10" t="str">
        <f t="shared" si="13"/>
        <v>N.v.t.</v>
      </c>
      <c r="K628" s="10"/>
      <c r="L628" s="9" t="s">
        <v>1430</v>
      </c>
    </row>
    <row r="629" spans="1:12" ht="15" customHeight="1" outlineLevel="1" x14ac:dyDescent="0.35">
      <c r="A629" s="53" t="s">
        <v>1433</v>
      </c>
      <c r="B629" s="6" t="s">
        <v>1360</v>
      </c>
      <c r="C629" s="9" t="s">
        <v>2247</v>
      </c>
      <c r="D629" s="49"/>
      <c r="E629" s="9" t="s">
        <v>23</v>
      </c>
      <c r="F629" s="9" t="s">
        <v>1434</v>
      </c>
      <c r="G629" s="9" t="s">
        <v>39</v>
      </c>
      <c r="H629" s="9" t="s">
        <v>44</v>
      </c>
      <c r="I629" s="9" t="s">
        <v>562</v>
      </c>
      <c r="J629" s="10">
        <f t="shared" si="13"/>
        <v>4</v>
      </c>
      <c r="K629" s="47"/>
      <c r="L629" s="9" t="s">
        <v>1435</v>
      </c>
    </row>
    <row r="630" spans="1:12" ht="15" customHeight="1" outlineLevel="1" x14ac:dyDescent="0.35">
      <c r="A630" s="53" t="s">
        <v>1436</v>
      </c>
      <c r="B630" s="6" t="s">
        <v>1360</v>
      </c>
      <c r="C630" s="9" t="s">
        <v>2248</v>
      </c>
      <c r="D630" s="49"/>
      <c r="E630" s="9" t="s">
        <v>23</v>
      </c>
      <c r="F630" s="9" t="s">
        <v>1437</v>
      </c>
      <c r="G630" s="9" t="s">
        <v>20</v>
      </c>
      <c r="H630" s="9" t="s">
        <v>44</v>
      </c>
      <c r="I630" s="9" t="s">
        <v>562</v>
      </c>
      <c r="J630" s="10">
        <f t="shared" si="13"/>
        <v>4</v>
      </c>
      <c r="K630" s="47"/>
      <c r="L630" s="9" t="s">
        <v>1438</v>
      </c>
    </row>
    <row r="631" spans="1:12" ht="15" customHeight="1" outlineLevel="1" x14ac:dyDescent="0.35">
      <c r="A631" s="53" t="s">
        <v>1439</v>
      </c>
      <c r="B631" s="6" t="s">
        <v>1360</v>
      </c>
      <c r="C631" s="9" t="s">
        <v>2249</v>
      </c>
      <c r="D631" s="49"/>
      <c r="E631" s="9" t="s">
        <v>19</v>
      </c>
      <c r="F631" s="9" t="s">
        <v>1440</v>
      </c>
      <c r="G631" s="9" t="s">
        <v>20</v>
      </c>
      <c r="H631" s="9" t="s">
        <v>44</v>
      </c>
      <c r="I631" s="9" t="s">
        <v>562</v>
      </c>
      <c r="J631" s="10" t="str">
        <f t="shared" si="13"/>
        <v>N.v.t.</v>
      </c>
      <c r="K631" s="10"/>
      <c r="L631" s="9" t="s">
        <v>1438</v>
      </c>
    </row>
    <row r="632" spans="1:12" ht="15" customHeight="1" outlineLevel="1" x14ac:dyDescent="0.35">
      <c r="A632" s="53" t="s">
        <v>1441</v>
      </c>
      <c r="B632" s="6" t="s">
        <v>1360</v>
      </c>
      <c r="C632" s="9" t="s">
        <v>2250</v>
      </c>
      <c r="D632" s="49"/>
      <c r="E632" s="9" t="s">
        <v>23</v>
      </c>
      <c r="F632" s="9" t="s">
        <v>1442</v>
      </c>
      <c r="G632" s="9" t="s">
        <v>20</v>
      </c>
      <c r="H632" s="9" t="s">
        <v>44</v>
      </c>
      <c r="I632" s="9" t="s">
        <v>562</v>
      </c>
      <c r="J632" s="10">
        <f t="shared" si="13"/>
        <v>4</v>
      </c>
      <c r="K632" s="47"/>
      <c r="L632" s="9" t="s">
        <v>1443</v>
      </c>
    </row>
    <row r="633" spans="1:12" ht="15" customHeight="1" outlineLevel="1" x14ac:dyDescent="0.35">
      <c r="A633" s="53" t="s">
        <v>1444</v>
      </c>
      <c r="B633" s="6" t="s">
        <v>1360</v>
      </c>
      <c r="C633" s="9" t="s">
        <v>2251</v>
      </c>
      <c r="D633" s="49"/>
      <c r="E633" s="9" t="s">
        <v>19</v>
      </c>
      <c r="F633" s="9" t="s">
        <v>1445</v>
      </c>
      <c r="G633" s="9" t="s">
        <v>20</v>
      </c>
      <c r="H633" s="9" t="s">
        <v>44</v>
      </c>
      <c r="I633" s="9" t="s">
        <v>562</v>
      </c>
      <c r="J633" s="10" t="str">
        <f t="shared" si="13"/>
        <v>N.v.t.</v>
      </c>
      <c r="K633" s="10" t="str">
        <f t="shared" ref="K633:K703" si="14">IF(OR(ISNUMBER(SEARCH("niveau 2",$E633)),ISNUMBER(SEARCH("niveau 3",$E633))),"N.v.t.","&lt;vul in&gt;")</f>
        <v>N.v.t.</v>
      </c>
      <c r="L633" s="9" t="s">
        <v>1443</v>
      </c>
    </row>
    <row r="634" spans="1:12" ht="15" customHeight="1" outlineLevel="1" x14ac:dyDescent="0.35">
      <c r="A634" s="53" t="s">
        <v>1446</v>
      </c>
      <c r="B634" s="6" t="s">
        <v>1360</v>
      </c>
      <c r="C634" s="9" t="s">
        <v>2252</v>
      </c>
      <c r="D634" s="49"/>
      <c r="E634" s="9" t="s">
        <v>23</v>
      </c>
      <c r="F634" s="9" t="s">
        <v>1447</v>
      </c>
      <c r="G634" s="9" t="s">
        <v>20</v>
      </c>
      <c r="H634" s="9" t="s">
        <v>44</v>
      </c>
      <c r="I634" s="9" t="s">
        <v>562</v>
      </c>
      <c r="J634" s="10">
        <f t="shared" si="13"/>
        <v>4</v>
      </c>
      <c r="K634" s="10"/>
      <c r="L634" s="9" t="s">
        <v>1443</v>
      </c>
    </row>
    <row r="635" spans="1:12" ht="15" customHeight="1" outlineLevel="1" x14ac:dyDescent="0.35">
      <c r="A635" s="53" t="s">
        <v>1448</v>
      </c>
      <c r="B635" s="6" t="s">
        <v>1360</v>
      </c>
      <c r="C635" s="9" t="s">
        <v>2253</v>
      </c>
      <c r="D635" s="49"/>
      <c r="E635" s="9" t="s">
        <v>19</v>
      </c>
      <c r="F635" s="9" t="s">
        <v>1449</v>
      </c>
      <c r="G635" s="9" t="s">
        <v>20</v>
      </c>
      <c r="H635" s="9" t="s">
        <v>44</v>
      </c>
      <c r="I635" s="9" t="s">
        <v>562</v>
      </c>
      <c r="J635" s="10" t="str">
        <f t="shared" si="13"/>
        <v>N.v.t.</v>
      </c>
      <c r="K635" s="10"/>
      <c r="L635" s="9" t="s">
        <v>1443</v>
      </c>
    </row>
    <row r="636" spans="1:12" ht="15" customHeight="1" outlineLevel="1" x14ac:dyDescent="0.35">
      <c r="A636" s="53" t="s">
        <v>1450</v>
      </c>
      <c r="B636" s="6" t="s">
        <v>1360</v>
      </c>
      <c r="C636" s="9" t="s">
        <v>2202</v>
      </c>
      <c r="D636" s="49"/>
      <c r="E636" s="9" t="s">
        <v>23</v>
      </c>
      <c r="F636" s="9" t="s">
        <v>1451</v>
      </c>
      <c r="G636" s="9" t="s">
        <v>20</v>
      </c>
      <c r="H636" s="9" t="s">
        <v>44</v>
      </c>
      <c r="I636" s="9" t="s">
        <v>562</v>
      </c>
      <c r="J636" s="10">
        <f t="shared" si="13"/>
        <v>4</v>
      </c>
      <c r="K636" s="47"/>
      <c r="L636" s="9" t="s">
        <v>1452</v>
      </c>
    </row>
    <row r="637" spans="1:12" ht="15" customHeight="1" outlineLevel="1" x14ac:dyDescent="0.35">
      <c r="A637" s="53" t="s">
        <v>1453</v>
      </c>
      <c r="B637" s="6" t="s">
        <v>1360</v>
      </c>
      <c r="C637" s="9" t="s">
        <v>1454</v>
      </c>
      <c r="D637" s="49"/>
      <c r="E637" s="9" t="s">
        <v>19</v>
      </c>
      <c r="F637" s="9" t="s">
        <v>1455</v>
      </c>
      <c r="G637" s="9" t="s">
        <v>39</v>
      </c>
      <c r="H637" s="9" t="s">
        <v>402</v>
      </c>
      <c r="I637" s="9" t="s">
        <v>562</v>
      </c>
      <c r="J637" s="10" t="str">
        <f t="shared" si="13"/>
        <v>N.v.t.</v>
      </c>
      <c r="K637" s="10" t="str">
        <f t="shared" si="14"/>
        <v>N.v.t.</v>
      </c>
      <c r="L637" s="9" t="s">
        <v>1377</v>
      </c>
    </row>
    <row r="638" spans="1:12" ht="15" customHeight="1" outlineLevel="1" x14ac:dyDescent="0.35">
      <c r="A638" s="53" t="s">
        <v>1456</v>
      </c>
      <c r="B638" s="6" t="s">
        <v>1360</v>
      </c>
      <c r="C638" s="9" t="s">
        <v>1457</v>
      </c>
      <c r="D638" s="49"/>
      <c r="E638" s="9" t="s">
        <v>19</v>
      </c>
      <c r="F638" s="9" t="s">
        <v>1458</v>
      </c>
      <c r="G638" s="9" t="s">
        <v>39</v>
      </c>
      <c r="H638" s="9" t="s">
        <v>402</v>
      </c>
      <c r="I638" s="9" t="s">
        <v>562</v>
      </c>
      <c r="J638" s="10" t="str">
        <f t="shared" si="13"/>
        <v>N.v.t.</v>
      </c>
      <c r="K638" s="10" t="str">
        <f t="shared" si="14"/>
        <v>N.v.t.</v>
      </c>
      <c r="L638" s="9" t="s">
        <v>1377</v>
      </c>
    </row>
    <row r="639" spans="1:12" ht="15" customHeight="1" outlineLevel="1" x14ac:dyDescent="0.35">
      <c r="A639" s="53" t="s">
        <v>1459</v>
      </c>
      <c r="B639" s="6" t="s">
        <v>1360</v>
      </c>
      <c r="C639" s="9" t="s">
        <v>1460</v>
      </c>
      <c r="D639" s="49"/>
      <c r="E639" s="9" t="s">
        <v>19</v>
      </c>
      <c r="F639" s="9" t="s">
        <v>1461</v>
      </c>
      <c r="G639" s="9" t="s">
        <v>39</v>
      </c>
      <c r="H639" s="9" t="s">
        <v>402</v>
      </c>
      <c r="I639" s="9" t="s">
        <v>562</v>
      </c>
      <c r="J639" s="10" t="str">
        <f t="shared" si="13"/>
        <v>N.v.t.</v>
      </c>
      <c r="K639" s="10" t="str">
        <f t="shared" si="14"/>
        <v>N.v.t.</v>
      </c>
      <c r="L639" s="9" t="s">
        <v>1382</v>
      </c>
    </row>
    <row r="640" spans="1:12" ht="15" customHeight="1" outlineLevel="1" x14ac:dyDescent="0.35">
      <c r="A640" s="53" t="s">
        <v>1462</v>
      </c>
      <c r="B640" s="6" t="s">
        <v>1360</v>
      </c>
      <c r="C640" s="9" t="s">
        <v>1463</v>
      </c>
      <c r="D640" s="49"/>
      <c r="E640" s="9" t="s">
        <v>19</v>
      </c>
      <c r="F640" s="9" t="s">
        <v>1464</v>
      </c>
      <c r="G640" s="9" t="s">
        <v>39</v>
      </c>
      <c r="H640" s="9" t="s">
        <v>402</v>
      </c>
      <c r="I640" s="9" t="s">
        <v>562</v>
      </c>
      <c r="J640" s="10" t="str">
        <f t="shared" si="13"/>
        <v>N.v.t.</v>
      </c>
      <c r="K640" s="10" t="str">
        <f t="shared" si="14"/>
        <v>N.v.t.</v>
      </c>
      <c r="L640" s="9" t="s">
        <v>1382</v>
      </c>
    </row>
    <row r="641" spans="1:12" ht="15" customHeight="1" outlineLevel="1" x14ac:dyDescent="0.35">
      <c r="A641" s="53" t="s">
        <v>1465</v>
      </c>
      <c r="B641" s="6" t="s">
        <v>1360</v>
      </c>
      <c r="C641" s="9" t="s">
        <v>1466</v>
      </c>
      <c r="D641" s="49"/>
      <c r="E641" s="9" t="s">
        <v>19</v>
      </c>
      <c r="F641" s="9" t="s">
        <v>1467</v>
      </c>
      <c r="G641" s="9" t="s">
        <v>39</v>
      </c>
      <c r="H641" s="9" t="s">
        <v>402</v>
      </c>
      <c r="I641" s="9" t="s">
        <v>562</v>
      </c>
      <c r="J641" s="10" t="str">
        <f t="shared" si="13"/>
        <v>N.v.t.</v>
      </c>
      <c r="K641" s="10" t="str">
        <f t="shared" si="14"/>
        <v>N.v.t.</v>
      </c>
      <c r="L641" s="9" t="s">
        <v>1382</v>
      </c>
    </row>
    <row r="642" spans="1:12" ht="15" customHeight="1" outlineLevel="1" x14ac:dyDescent="0.35">
      <c r="A642" s="53" t="s">
        <v>1468</v>
      </c>
      <c r="B642" s="6" t="s">
        <v>1360</v>
      </c>
      <c r="C642" s="9" t="s">
        <v>1469</v>
      </c>
      <c r="D642" s="49"/>
      <c r="E642" s="9" t="s">
        <v>19</v>
      </c>
      <c r="F642" s="9" t="s">
        <v>1470</v>
      </c>
      <c r="G642" s="9" t="s">
        <v>39</v>
      </c>
      <c r="H642" s="9" t="s">
        <v>402</v>
      </c>
      <c r="I642" s="9" t="s">
        <v>562</v>
      </c>
      <c r="J642" s="10" t="str">
        <f t="shared" si="13"/>
        <v>N.v.t.</v>
      </c>
      <c r="K642" s="10" t="str">
        <f t="shared" si="14"/>
        <v>N.v.t.</v>
      </c>
      <c r="L642" s="9" t="s">
        <v>1377</v>
      </c>
    </row>
    <row r="643" spans="1:12" ht="15" customHeight="1" outlineLevel="1" x14ac:dyDescent="0.35">
      <c r="A643" s="53" t="s">
        <v>1471</v>
      </c>
      <c r="B643" s="6" t="s">
        <v>1360</v>
      </c>
      <c r="C643" s="9" t="s">
        <v>1472</v>
      </c>
      <c r="D643" s="49"/>
      <c r="E643" s="9" t="s">
        <v>19</v>
      </c>
      <c r="F643" s="9" t="s">
        <v>1473</v>
      </c>
      <c r="G643" s="9" t="s">
        <v>39</v>
      </c>
      <c r="H643" s="9" t="s">
        <v>894</v>
      </c>
      <c r="I643" s="9" t="s">
        <v>293</v>
      </c>
      <c r="J643" s="10" t="str">
        <f t="shared" si="13"/>
        <v>N.v.t.</v>
      </c>
      <c r="K643" s="10" t="str">
        <f t="shared" si="14"/>
        <v>N.v.t.</v>
      </c>
      <c r="L643" s="9" t="s">
        <v>1377</v>
      </c>
    </row>
    <row r="644" spans="1:12" ht="15" customHeight="1" outlineLevel="1" x14ac:dyDescent="0.35">
      <c r="A644" s="53" t="s">
        <v>1474</v>
      </c>
      <c r="B644" s="6" t="s">
        <v>1360</v>
      </c>
      <c r="C644" s="9" t="s">
        <v>1475</v>
      </c>
      <c r="D644" s="49"/>
      <c r="E644" s="9" t="s">
        <v>19</v>
      </c>
      <c r="F644" s="9" t="s">
        <v>1476</v>
      </c>
      <c r="G644" s="9" t="s">
        <v>39</v>
      </c>
      <c r="H644" s="9" t="s">
        <v>894</v>
      </c>
      <c r="I644" s="9" t="s">
        <v>293</v>
      </c>
      <c r="J644" s="10" t="str">
        <f>IF(OR(ISNUMBER(SEARCH("niveau 2",$E644)),ISNUMBER(SEARCH("niveau 3",$E644))),"N.v.t.",IF(ISNUMBER(SEARCH("trein",$H644)),4,IF(ISNUMBER(SEARCH("metro",$H644)),2,IF(OR(ISNUMBER(SEARCH("tram",$H644)),ISNUMBER(SEARCH("bus",$H644)),ISNUMBER(SEARCH("geen ov",$H644))),0,"&lt;vul in&gt;"))))</f>
        <v>N.v.t.</v>
      </c>
      <c r="K644" s="10" t="str">
        <f>IF(OR(ISNUMBER(SEARCH("niveau 2",$E644)),ISNUMBER(SEARCH("niveau 3",$E644))),"N.v.t.","&lt;vul in&gt;")</f>
        <v>N.v.t.</v>
      </c>
      <c r="L644" s="9" t="s">
        <v>1377</v>
      </c>
    </row>
    <row r="645" spans="1:12" ht="15" customHeight="1" outlineLevel="1" x14ac:dyDescent="0.35">
      <c r="A645" s="53" t="s">
        <v>1477</v>
      </c>
      <c r="B645" s="6" t="s">
        <v>1360</v>
      </c>
      <c r="C645" s="9" t="s">
        <v>1478</v>
      </c>
      <c r="D645" s="49"/>
      <c r="E645" s="9" t="s">
        <v>19</v>
      </c>
      <c r="F645" s="9" t="s">
        <v>1479</v>
      </c>
      <c r="G645" s="9" t="s">
        <v>39</v>
      </c>
      <c r="H645" s="9" t="s">
        <v>894</v>
      </c>
      <c r="I645" s="9" t="s">
        <v>293</v>
      </c>
      <c r="J645" s="10" t="str">
        <f t="shared" si="13"/>
        <v>N.v.t.</v>
      </c>
      <c r="K645" s="10" t="str">
        <f t="shared" si="14"/>
        <v>N.v.t.</v>
      </c>
      <c r="L645" s="9" t="s">
        <v>1438</v>
      </c>
    </row>
    <row r="646" spans="1:12" ht="15" customHeight="1" outlineLevel="1" x14ac:dyDescent="0.35">
      <c r="A646" s="53" t="s">
        <v>1480</v>
      </c>
      <c r="B646" s="6" t="s">
        <v>1360</v>
      </c>
      <c r="C646" s="9" t="s">
        <v>1481</v>
      </c>
      <c r="D646" s="49"/>
      <c r="E646" s="9" t="s">
        <v>19</v>
      </c>
      <c r="F646" s="9" t="s">
        <v>1482</v>
      </c>
      <c r="G646" s="9" t="s">
        <v>39</v>
      </c>
      <c r="H646" s="9" t="s">
        <v>894</v>
      </c>
      <c r="I646" s="9" t="s">
        <v>293</v>
      </c>
      <c r="J646" s="10" t="str">
        <f>IF(OR(ISNUMBER(SEARCH("niveau 2",$E646)),ISNUMBER(SEARCH("niveau 3",$E646))),"N.v.t.",IF(ISNUMBER(SEARCH("trein",$H646)),4,IF(ISNUMBER(SEARCH("metro",$H646)),2,IF(OR(ISNUMBER(SEARCH("tram",$H646)),ISNUMBER(SEARCH("bus",$H646)),ISNUMBER(SEARCH("geen ov",$H646))),0,"&lt;vul in&gt;"))))</f>
        <v>N.v.t.</v>
      </c>
      <c r="K646" s="10" t="str">
        <f>IF(OR(ISNUMBER(SEARCH("niveau 2",$E646)),ISNUMBER(SEARCH("niveau 3",$E646))),"N.v.t.","&lt;vul in&gt;")</f>
        <v>N.v.t.</v>
      </c>
      <c r="L646" s="9" t="s">
        <v>1438</v>
      </c>
    </row>
    <row r="647" spans="1:12" ht="15" customHeight="1" outlineLevel="1" x14ac:dyDescent="0.35">
      <c r="A647" s="53" t="s">
        <v>1483</v>
      </c>
      <c r="B647" s="6" t="s">
        <v>1360</v>
      </c>
      <c r="C647" s="9" t="s">
        <v>1484</v>
      </c>
      <c r="D647" s="49"/>
      <c r="E647" s="9" t="s">
        <v>19</v>
      </c>
      <c r="F647" s="9" t="s">
        <v>1485</v>
      </c>
      <c r="G647" s="9" t="s">
        <v>39</v>
      </c>
      <c r="H647" s="9" t="s">
        <v>894</v>
      </c>
      <c r="I647" s="9" t="s">
        <v>293</v>
      </c>
      <c r="J647" s="10" t="str">
        <f>IF(OR(ISNUMBER(SEARCH("niveau 2",$E647)),ISNUMBER(SEARCH("niveau 3",$E647))),"N.v.t.",IF(ISNUMBER(SEARCH("trein",$H647)),4,IF(ISNUMBER(SEARCH("metro",$H647)),2,IF(OR(ISNUMBER(SEARCH("tram",$H647)),ISNUMBER(SEARCH("bus",$H647)),ISNUMBER(SEARCH("geen ov",$H647))),0,"&lt;vul in&gt;"))))</f>
        <v>N.v.t.</v>
      </c>
      <c r="K647" s="10" t="str">
        <f>IF(OR(ISNUMBER(SEARCH("niveau 2",$E647)),ISNUMBER(SEARCH("niveau 3",$E647))),"N.v.t.","&lt;vul in&gt;")</f>
        <v>N.v.t.</v>
      </c>
      <c r="L647" s="9" t="s">
        <v>1403</v>
      </c>
    </row>
    <row r="648" spans="1:12" ht="15" customHeight="1" outlineLevel="1" x14ac:dyDescent="0.35">
      <c r="A648" s="53" t="s">
        <v>1486</v>
      </c>
      <c r="B648" s="6" t="s">
        <v>1360</v>
      </c>
      <c r="C648" s="9" t="s">
        <v>1487</v>
      </c>
      <c r="D648" s="49"/>
      <c r="E648" s="9" t="s">
        <v>19</v>
      </c>
      <c r="F648" s="9" t="s">
        <v>1488</v>
      </c>
      <c r="G648" s="9" t="s">
        <v>39</v>
      </c>
      <c r="H648" s="9" t="s">
        <v>894</v>
      </c>
      <c r="I648" s="9" t="s">
        <v>293</v>
      </c>
      <c r="J648" s="10" t="str">
        <f t="shared" si="13"/>
        <v>N.v.t.</v>
      </c>
      <c r="K648" s="10" t="str">
        <f t="shared" si="14"/>
        <v>N.v.t.</v>
      </c>
      <c r="L648" s="9" t="s">
        <v>1403</v>
      </c>
    </row>
    <row r="649" spans="1:12" ht="15" customHeight="1" outlineLevel="1" x14ac:dyDescent="0.35">
      <c r="A649" s="53" t="s">
        <v>1489</v>
      </c>
      <c r="B649" s="6" t="s">
        <v>1360</v>
      </c>
      <c r="C649" s="9" t="s">
        <v>1490</v>
      </c>
      <c r="D649" s="49"/>
      <c r="E649" s="9" t="s">
        <v>19</v>
      </c>
      <c r="F649" s="9" t="s">
        <v>1491</v>
      </c>
      <c r="G649" s="9" t="s">
        <v>39</v>
      </c>
      <c r="H649" s="9" t="s">
        <v>894</v>
      </c>
      <c r="I649" s="9" t="s">
        <v>293</v>
      </c>
      <c r="J649" s="10" t="str">
        <f>IF(OR(ISNUMBER(SEARCH("niveau 2",$E649)),ISNUMBER(SEARCH("niveau 3",$E649))),"N.v.t.",IF(ISNUMBER(SEARCH("trein",$H649)),4,IF(ISNUMBER(SEARCH("metro",$H649)),2,IF(OR(ISNUMBER(SEARCH("tram",$H649)),ISNUMBER(SEARCH("bus",$H649)),ISNUMBER(SEARCH("geen ov",$H649))),0,"&lt;vul in&gt;"))))</f>
        <v>N.v.t.</v>
      </c>
      <c r="K649" s="10" t="str">
        <f>IF(OR(ISNUMBER(SEARCH("niveau 2",$E649)),ISNUMBER(SEARCH("niveau 3",$E649))),"N.v.t.","&lt;vul in&gt;")</f>
        <v>N.v.t.</v>
      </c>
      <c r="L649" s="9" t="s">
        <v>1403</v>
      </c>
    </row>
    <row r="650" spans="1:12" ht="15" customHeight="1" outlineLevel="1" x14ac:dyDescent="0.35">
      <c r="A650" s="53" t="s">
        <v>1492</v>
      </c>
      <c r="B650" s="6" t="s">
        <v>1360</v>
      </c>
      <c r="C650" s="9" t="s">
        <v>1493</v>
      </c>
      <c r="D650" s="49"/>
      <c r="E650" s="9" t="s">
        <v>19</v>
      </c>
      <c r="F650" s="9" t="s">
        <v>1494</v>
      </c>
      <c r="G650" s="9" t="s">
        <v>39</v>
      </c>
      <c r="H650" s="9" t="s">
        <v>894</v>
      </c>
      <c r="I650" s="9" t="s">
        <v>293</v>
      </c>
      <c r="J650" s="10" t="str">
        <f>IF(OR(ISNUMBER(SEARCH("niveau 2",$E650)),ISNUMBER(SEARCH("niveau 3",$E650))),"N.v.t.",IF(ISNUMBER(SEARCH("trein",$H650)),4,IF(ISNUMBER(SEARCH("metro",$H650)),2,IF(OR(ISNUMBER(SEARCH("tram",$H650)),ISNUMBER(SEARCH("bus",$H650)),ISNUMBER(SEARCH("geen ov",$H650))),0,"&lt;vul in&gt;"))))</f>
        <v>N.v.t.</v>
      </c>
      <c r="K650" s="10" t="str">
        <f>IF(OR(ISNUMBER(SEARCH("niveau 2",$E650)),ISNUMBER(SEARCH("niveau 3",$E650))),"N.v.t.","&lt;vul in&gt;")</f>
        <v>N.v.t.</v>
      </c>
      <c r="L650" s="9" t="s">
        <v>1403</v>
      </c>
    </row>
    <row r="651" spans="1:12" ht="15" customHeight="1" outlineLevel="1" x14ac:dyDescent="0.35">
      <c r="A651" s="53" t="s">
        <v>1495</v>
      </c>
      <c r="B651" s="6" t="s">
        <v>1360</v>
      </c>
      <c r="C651" s="9" t="s">
        <v>1496</v>
      </c>
      <c r="D651" s="49"/>
      <c r="E651" s="9" t="s">
        <v>19</v>
      </c>
      <c r="F651" s="9" t="s">
        <v>1497</v>
      </c>
      <c r="G651" s="9" t="s">
        <v>39</v>
      </c>
      <c r="H651" s="9" t="s">
        <v>894</v>
      </c>
      <c r="I651" s="9" t="s">
        <v>293</v>
      </c>
      <c r="J651" s="10" t="str">
        <f t="shared" si="13"/>
        <v>N.v.t.</v>
      </c>
      <c r="K651" s="10" t="str">
        <f t="shared" si="14"/>
        <v>N.v.t.</v>
      </c>
      <c r="L651" s="9" t="s">
        <v>1403</v>
      </c>
    </row>
    <row r="652" spans="1:12" ht="15" customHeight="1" outlineLevel="1" x14ac:dyDescent="0.35">
      <c r="A652" s="53" t="s">
        <v>1498</v>
      </c>
      <c r="B652" s="6" t="s">
        <v>1360</v>
      </c>
      <c r="C652" s="9" t="s">
        <v>1499</v>
      </c>
      <c r="D652" s="49"/>
      <c r="E652" s="9" t="s">
        <v>19</v>
      </c>
      <c r="F652" s="9" t="s">
        <v>1500</v>
      </c>
      <c r="G652" s="9" t="s">
        <v>39</v>
      </c>
      <c r="H652" s="9" t="s">
        <v>894</v>
      </c>
      <c r="I652" s="9" t="s">
        <v>293</v>
      </c>
      <c r="J652" s="10" t="str">
        <f t="shared" si="13"/>
        <v>N.v.t.</v>
      </c>
      <c r="K652" s="10" t="str">
        <f t="shared" si="14"/>
        <v>N.v.t.</v>
      </c>
      <c r="L652" s="9" t="s">
        <v>1403</v>
      </c>
    </row>
    <row r="653" spans="1:12" ht="15" customHeight="1" outlineLevel="1" x14ac:dyDescent="0.35">
      <c r="A653" s="53" t="s">
        <v>1501</v>
      </c>
      <c r="B653" s="6" t="s">
        <v>1360</v>
      </c>
      <c r="C653" s="9" t="s">
        <v>1502</v>
      </c>
      <c r="D653" s="49"/>
      <c r="E653" s="9" t="s">
        <v>19</v>
      </c>
      <c r="F653" s="9" t="s">
        <v>1503</v>
      </c>
      <c r="G653" s="9" t="s">
        <v>39</v>
      </c>
      <c r="H653" s="9" t="s">
        <v>894</v>
      </c>
      <c r="I653" s="9" t="s">
        <v>293</v>
      </c>
      <c r="J653" s="10" t="str">
        <f t="shared" si="13"/>
        <v>N.v.t.</v>
      </c>
      <c r="K653" s="10" t="str">
        <f t="shared" si="14"/>
        <v>N.v.t.</v>
      </c>
      <c r="L653" s="9" t="s">
        <v>1403</v>
      </c>
    </row>
    <row r="654" spans="1:12" ht="15" customHeight="1" outlineLevel="1" x14ac:dyDescent="0.35">
      <c r="A654" s="53" t="s">
        <v>1504</v>
      </c>
      <c r="B654" s="6" t="s">
        <v>1360</v>
      </c>
      <c r="C654" s="9" t="s">
        <v>1505</v>
      </c>
      <c r="D654" s="49"/>
      <c r="E654" s="9" t="s">
        <v>19</v>
      </c>
      <c r="F654" s="9" t="s">
        <v>1506</v>
      </c>
      <c r="G654" s="9" t="s">
        <v>39</v>
      </c>
      <c r="H654" s="9" t="s">
        <v>894</v>
      </c>
      <c r="I654" s="9" t="s">
        <v>293</v>
      </c>
      <c r="J654" s="10" t="str">
        <f t="shared" si="13"/>
        <v>N.v.t.</v>
      </c>
      <c r="K654" s="10" t="str">
        <f t="shared" si="14"/>
        <v>N.v.t.</v>
      </c>
      <c r="L654" s="9" t="s">
        <v>1403</v>
      </c>
    </row>
    <row r="655" spans="1:12" ht="15" customHeight="1" outlineLevel="1" x14ac:dyDescent="0.35">
      <c r="A655" s="53" t="s">
        <v>1507</v>
      </c>
      <c r="B655" s="6" t="s">
        <v>1360</v>
      </c>
      <c r="C655" s="9" t="s">
        <v>1508</v>
      </c>
      <c r="D655" s="49"/>
      <c r="E655" s="9" t="s">
        <v>19</v>
      </c>
      <c r="F655" s="9" t="s">
        <v>1509</v>
      </c>
      <c r="G655" s="9" t="s">
        <v>39</v>
      </c>
      <c r="H655" s="9" t="s">
        <v>894</v>
      </c>
      <c r="I655" s="9" t="s">
        <v>293</v>
      </c>
      <c r="J655" s="10" t="str">
        <f t="shared" si="13"/>
        <v>N.v.t.</v>
      </c>
      <c r="K655" s="10"/>
      <c r="L655" s="9"/>
    </row>
    <row r="656" spans="1:12" ht="15" customHeight="1" outlineLevel="1" x14ac:dyDescent="0.35">
      <c r="A656" s="53" t="s">
        <v>1510</v>
      </c>
      <c r="B656" s="6" t="s">
        <v>1360</v>
      </c>
      <c r="C656" s="9" t="s">
        <v>1511</v>
      </c>
      <c r="D656" s="49"/>
      <c r="E656" s="9" t="s">
        <v>19</v>
      </c>
      <c r="F656" s="9" t="s">
        <v>1512</v>
      </c>
      <c r="G656" s="9" t="s">
        <v>39</v>
      </c>
      <c r="H656" s="9" t="s">
        <v>894</v>
      </c>
      <c r="I656" s="9" t="s">
        <v>293</v>
      </c>
      <c r="J656" s="10" t="str">
        <f t="shared" si="13"/>
        <v>N.v.t.</v>
      </c>
      <c r="K656" s="10" t="str">
        <f t="shared" si="14"/>
        <v>N.v.t.</v>
      </c>
      <c r="L656" s="9" t="s">
        <v>1403</v>
      </c>
    </row>
    <row r="657" spans="1:12" ht="15" customHeight="1" outlineLevel="1" x14ac:dyDescent="0.35">
      <c r="A657" s="53" t="s">
        <v>1513</v>
      </c>
      <c r="B657" s="6" t="s">
        <v>1360</v>
      </c>
      <c r="C657" s="9" t="s">
        <v>1514</v>
      </c>
      <c r="D657" s="49"/>
      <c r="E657" s="9" t="s">
        <v>19</v>
      </c>
      <c r="F657" s="9" t="s">
        <v>1515</v>
      </c>
      <c r="G657" s="9" t="s">
        <v>39</v>
      </c>
      <c r="H657" s="9" t="s">
        <v>894</v>
      </c>
      <c r="I657" s="9" t="s">
        <v>293</v>
      </c>
      <c r="J657" s="10" t="str">
        <f t="shared" si="13"/>
        <v>N.v.t.</v>
      </c>
      <c r="K657" s="10" t="str">
        <f t="shared" si="14"/>
        <v>N.v.t.</v>
      </c>
      <c r="L657" s="9" t="s">
        <v>1363</v>
      </c>
    </row>
    <row r="658" spans="1:12" ht="15" customHeight="1" outlineLevel="1" x14ac:dyDescent="0.35">
      <c r="A658" s="53" t="s">
        <v>1516</v>
      </c>
      <c r="B658" s="6" t="s">
        <v>1360</v>
      </c>
      <c r="C658" s="9" t="s">
        <v>1517</v>
      </c>
      <c r="D658" s="49"/>
      <c r="E658" s="9" t="s">
        <v>19</v>
      </c>
      <c r="F658" s="9" t="s">
        <v>1518</v>
      </c>
      <c r="G658" s="9" t="s">
        <v>39</v>
      </c>
      <c r="H658" s="9" t="s">
        <v>894</v>
      </c>
      <c r="I658" s="9" t="s">
        <v>293</v>
      </c>
      <c r="J658" s="10" t="str">
        <f t="shared" si="13"/>
        <v>N.v.t.</v>
      </c>
      <c r="K658" s="10" t="str">
        <f t="shared" si="14"/>
        <v>N.v.t.</v>
      </c>
      <c r="L658" s="9" t="s">
        <v>1363</v>
      </c>
    </row>
    <row r="659" spans="1:12" ht="15" customHeight="1" outlineLevel="1" x14ac:dyDescent="0.35">
      <c r="A659" s="53" t="s">
        <v>1519</v>
      </c>
      <c r="B659" s="6" t="s">
        <v>1360</v>
      </c>
      <c r="C659" s="9" t="s">
        <v>1520</v>
      </c>
      <c r="D659" s="49"/>
      <c r="E659" s="9" t="s">
        <v>19</v>
      </c>
      <c r="F659" s="9" t="s">
        <v>1521</v>
      </c>
      <c r="G659" s="9" t="s">
        <v>39</v>
      </c>
      <c r="H659" s="9" t="s">
        <v>894</v>
      </c>
      <c r="I659" s="9" t="s">
        <v>293</v>
      </c>
      <c r="J659" s="10" t="str">
        <f t="shared" si="13"/>
        <v>N.v.t.</v>
      </c>
      <c r="K659" s="10" t="str">
        <f t="shared" si="14"/>
        <v>N.v.t.</v>
      </c>
      <c r="L659" s="9" t="s">
        <v>1363</v>
      </c>
    </row>
    <row r="660" spans="1:12" ht="15" customHeight="1" outlineLevel="1" x14ac:dyDescent="0.35">
      <c r="A660" s="53" t="s">
        <v>1522</v>
      </c>
      <c r="B660" s="6" t="s">
        <v>1360</v>
      </c>
      <c r="C660" s="9" t="s">
        <v>1523</v>
      </c>
      <c r="D660" s="49"/>
      <c r="E660" s="9" t="s">
        <v>19</v>
      </c>
      <c r="F660" s="9" t="s">
        <v>1524</v>
      </c>
      <c r="G660" s="9" t="s">
        <v>39</v>
      </c>
      <c r="H660" s="9" t="s">
        <v>894</v>
      </c>
      <c r="I660" s="9" t="s">
        <v>293</v>
      </c>
      <c r="J660" s="10" t="str">
        <f t="shared" si="13"/>
        <v>N.v.t.</v>
      </c>
      <c r="K660" s="10" t="str">
        <f t="shared" si="14"/>
        <v>N.v.t.</v>
      </c>
      <c r="L660" s="9" t="s">
        <v>1363</v>
      </c>
    </row>
    <row r="661" spans="1:12" ht="15" customHeight="1" outlineLevel="1" x14ac:dyDescent="0.35">
      <c r="A661" s="53" t="s">
        <v>1525</v>
      </c>
      <c r="B661" s="6" t="s">
        <v>1360</v>
      </c>
      <c r="C661" s="9" t="s">
        <v>1526</v>
      </c>
      <c r="D661" s="49"/>
      <c r="E661" s="9" t="s">
        <v>19</v>
      </c>
      <c r="F661" s="9" t="s">
        <v>1527</v>
      </c>
      <c r="G661" s="9" t="s">
        <v>39</v>
      </c>
      <c r="H661" s="9" t="s">
        <v>894</v>
      </c>
      <c r="I661" s="9" t="s">
        <v>293</v>
      </c>
      <c r="J661" s="10" t="str">
        <f t="shared" si="13"/>
        <v>N.v.t.</v>
      </c>
      <c r="K661" s="10" t="str">
        <f t="shared" si="14"/>
        <v>N.v.t.</v>
      </c>
      <c r="L661" s="9" t="s">
        <v>1363</v>
      </c>
    </row>
    <row r="662" spans="1:12" ht="15" customHeight="1" outlineLevel="1" x14ac:dyDescent="0.35">
      <c r="A662" s="53" t="s">
        <v>1528</v>
      </c>
      <c r="B662" s="6" t="s">
        <v>1360</v>
      </c>
      <c r="C662" s="9" t="s">
        <v>1529</v>
      </c>
      <c r="D662" s="49"/>
      <c r="E662" s="9" t="s">
        <v>19</v>
      </c>
      <c r="F662" s="9" t="s">
        <v>1530</v>
      </c>
      <c r="G662" s="9" t="s">
        <v>39</v>
      </c>
      <c r="H662" s="9" t="s">
        <v>894</v>
      </c>
      <c r="I662" s="9" t="s">
        <v>293</v>
      </c>
      <c r="J662" s="10" t="str">
        <f t="shared" si="13"/>
        <v>N.v.t.</v>
      </c>
      <c r="K662" s="10" t="str">
        <f t="shared" si="14"/>
        <v>N.v.t.</v>
      </c>
      <c r="L662" s="9" t="s">
        <v>1363</v>
      </c>
    </row>
    <row r="663" spans="1:12" ht="15" customHeight="1" outlineLevel="1" x14ac:dyDescent="0.35">
      <c r="A663" s="53" t="s">
        <v>1531</v>
      </c>
      <c r="B663" s="6" t="s">
        <v>1360</v>
      </c>
      <c r="C663" s="9" t="s">
        <v>1532</v>
      </c>
      <c r="D663" s="49"/>
      <c r="E663" s="9" t="s">
        <v>19</v>
      </c>
      <c r="F663" s="9" t="s">
        <v>1533</v>
      </c>
      <c r="G663" s="9" t="s">
        <v>39</v>
      </c>
      <c r="H663" s="9" t="s">
        <v>894</v>
      </c>
      <c r="I663" s="9" t="s">
        <v>293</v>
      </c>
      <c r="J663" s="10" t="str">
        <f t="shared" si="13"/>
        <v>N.v.t.</v>
      </c>
      <c r="K663" s="10" t="str">
        <f t="shared" si="14"/>
        <v>N.v.t.</v>
      </c>
      <c r="L663" s="9" t="s">
        <v>1363</v>
      </c>
    </row>
    <row r="664" spans="1:12" ht="15" customHeight="1" outlineLevel="1" x14ac:dyDescent="0.35">
      <c r="A664" s="53" t="s">
        <v>1534</v>
      </c>
      <c r="B664" s="6" t="s">
        <v>1360</v>
      </c>
      <c r="C664" s="9" t="s">
        <v>1535</v>
      </c>
      <c r="D664" s="49"/>
      <c r="E664" s="9" t="s">
        <v>19</v>
      </c>
      <c r="F664" s="9" t="s">
        <v>1536</v>
      </c>
      <c r="G664" s="9" t="s">
        <v>39</v>
      </c>
      <c r="H664" s="9" t="s">
        <v>894</v>
      </c>
      <c r="I664" s="9" t="s">
        <v>293</v>
      </c>
      <c r="J664" s="10" t="str">
        <f t="shared" si="13"/>
        <v>N.v.t.</v>
      </c>
      <c r="K664" s="10" t="str">
        <f t="shared" si="14"/>
        <v>N.v.t.</v>
      </c>
      <c r="L664" s="9" t="s">
        <v>1363</v>
      </c>
    </row>
    <row r="665" spans="1:12" ht="15" customHeight="1" outlineLevel="1" x14ac:dyDescent="0.35">
      <c r="A665" s="53" t="s">
        <v>1537</v>
      </c>
      <c r="B665" s="6" t="s">
        <v>1360</v>
      </c>
      <c r="C665" s="9" t="s">
        <v>1538</v>
      </c>
      <c r="D665" s="49"/>
      <c r="E665" s="9" t="s">
        <v>19</v>
      </c>
      <c r="F665" s="9" t="s">
        <v>1539</v>
      </c>
      <c r="G665" s="9" t="s">
        <v>39</v>
      </c>
      <c r="H665" s="9" t="s">
        <v>894</v>
      </c>
      <c r="I665" s="9" t="s">
        <v>293</v>
      </c>
      <c r="J665" s="10" t="str">
        <f t="shared" si="13"/>
        <v>N.v.t.</v>
      </c>
      <c r="K665" s="10" t="str">
        <f t="shared" si="14"/>
        <v>N.v.t.</v>
      </c>
      <c r="L665" s="9" t="s">
        <v>1363</v>
      </c>
    </row>
    <row r="666" spans="1:12" ht="15" customHeight="1" outlineLevel="1" x14ac:dyDescent="0.35">
      <c r="A666" s="53" t="s">
        <v>1540</v>
      </c>
      <c r="B666" s="6" t="s">
        <v>1360</v>
      </c>
      <c r="C666" s="9" t="s">
        <v>1541</v>
      </c>
      <c r="D666" s="49"/>
      <c r="E666" s="9" t="s">
        <v>19</v>
      </c>
      <c r="F666" s="9" t="s">
        <v>1542</v>
      </c>
      <c r="G666" s="9" t="s">
        <v>39</v>
      </c>
      <c r="H666" s="9" t="s">
        <v>894</v>
      </c>
      <c r="I666" s="9" t="s">
        <v>293</v>
      </c>
      <c r="J666" s="10" t="str">
        <f t="shared" si="13"/>
        <v>N.v.t.</v>
      </c>
      <c r="K666" s="10" t="str">
        <f t="shared" si="14"/>
        <v>N.v.t.</v>
      </c>
      <c r="L666" s="9" t="s">
        <v>1363</v>
      </c>
    </row>
    <row r="667" spans="1:12" ht="15" customHeight="1" outlineLevel="1" x14ac:dyDescent="0.35">
      <c r="A667" s="53" t="s">
        <v>1543</v>
      </c>
      <c r="B667" s="6" t="s">
        <v>1360</v>
      </c>
      <c r="C667" s="9" t="s">
        <v>1544</v>
      </c>
      <c r="D667" s="49"/>
      <c r="E667" s="9" t="s">
        <v>19</v>
      </c>
      <c r="F667" s="9" t="s">
        <v>1545</v>
      </c>
      <c r="G667" s="9" t="s">
        <v>39</v>
      </c>
      <c r="H667" s="9" t="s">
        <v>894</v>
      </c>
      <c r="I667" s="9" t="s">
        <v>293</v>
      </c>
      <c r="J667" s="10" t="str">
        <f t="shared" si="13"/>
        <v>N.v.t.</v>
      </c>
      <c r="K667" s="10" t="str">
        <f t="shared" si="14"/>
        <v>N.v.t.</v>
      </c>
      <c r="L667" s="9" t="s">
        <v>1363</v>
      </c>
    </row>
    <row r="668" spans="1:12" ht="15" customHeight="1" outlineLevel="1" x14ac:dyDescent="0.35">
      <c r="A668" s="53" t="s">
        <v>1546</v>
      </c>
      <c r="B668" s="6" t="s">
        <v>1360</v>
      </c>
      <c r="C668" s="9" t="s">
        <v>1547</v>
      </c>
      <c r="D668" s="49"/>
      <c r="E668" s="9" t="s">
        <v>19</v>
      </c>
      <c r="F668" s="9" t="s">
        <v>1548</v>
      </c>
      <c r="G668" s="9" t="s">
        <v>39</v>
      </c>
      <c r="H668" s="9" t="s">
        <v>894</v>
      </c>
      <c r="I668" s="9" t="s">
        <v>293</v>
      </c>
      <c r="J668" s="10" t="str">
        <f t="shared" si="13"/>
        <v>N.v.t.</v>
      </c>
      <c r="K668" s="10" t="str">
        <f t="shared" si="14"/>
        <v>N.v.t.</v>
      </c>
      <c r="L668" s="9" t="s">
        <v>1363</v>
      </c>
    </row>
    <row r="669" spans="1:12" ht="15" customHeight="1" outlineLevel="1" x14ac:dyDescent="0.35">
      <c r="A669" s="53" t="s">
        <v>1549</v>
      </c>
      <c r="B669" s="6" t="s">
        <v>1360</v>
      </c>
      <c r="C669" s="9" t="s">
        <v>1550</v>
      </c>
      <c r="D669" s="49"/>
      <c r="E669" s="9" t="s">
        <v>19</v>
      </c>
      <c r="F669" s="9" t="s">
        <v>1551</v>
      </c>
      <c r="G669" s="9" t="s">
        <v>39</v>
      </c>
      <c r="H669" s="9" t="s">
        <v>894</v>
      </c>
      <c r="I669" s="9" t="s">
        <v>293</v>
      </c>
      <c r="J669" s="10" t="str">
        <f t="shared" si="13"/>
        <v>N.v.t.</v>
      </c>
      <c r="K669" s="10" t="str">
        <f t="shared" si="14"/>
        <v>N.v.t.</v>
      </c>
      <c r="L669" s="9" t="s">
        <v>1363</v>
      </c>
    </row>
    <row r="670" spans="1:12" ht="15" customHeight="1" outlineLevel="1" x14ac:dyDescent="0.35">
      <c r="A670" s="53" t="s">
        <v>1552</v>
      </c>
      <c r="B670" s="6" t="s">
        <v>1360</v>
      </c>
      <c r="C670" s="9" t="s">
        <v>1553</v>
      </c>
      <c r="D670" s="49"/>
      <c r="E670" s="9" t="s">
        <v>19</v>
      </c>
      <c r="F670" s="9" t="s">
        <v>1554</v>
      </c>
      <c r="G670" s="9" t="s">
        <v>39</v>
      </c>
      <c r="H670" s="9" t="s">
        <v>894</v>
      </c>
      <c r="I670" s="9" t="s">
        <v>293</v>
      </c>
      <c r="J670" s="10" t="str">
        <f t="shared" si="13"/>
        <v>N.v.t.</v>
      </c>
      <c r="K670" s="10" t="str">
        <f t="shared" si="14"/>
        <v>N.v.t.</v>
      </c>
      <c r="L670" s="9" t="s">
        <v>1363</v>
      </c>
    </row>
    <row r="671" spans="1:12" ht="15" customHeight="1" outlineLevel="1" x14ac:dyDescent="0.35">
      <c r="A671" s="53" t="s">
        <v>1555</v>
      </c>
      <c r="B671" s="6" t="s">
        <v>1360</v>
      </c>
      <c r="C671" s="9" t="s">
        <v>1556</v>
      </c>
      <c r="D671" s="49"/>
      <c r="E671" s="9" t="s">
        <v>19</v>
      </c>
      <c r="F671" s="9" t="s">
        <v>1557</v>
      </c>
      <c r="G671" s="9" t="s">
        <v>39</v>
      </c>
      <c r="H671" s="9" t="s">
        <v>894</v>
      </c>
      <c r="I671" s="9" t="s">
        <v>293</v>
      </c>
      <c r="J671" s="10" t="str">
        <f t="shared" si="13"/>
        <v>N.v.t.</v>
      </c>
      <c r="K671" s="10"/>
      <c r="L671" s="9" t="s">
        <v>1382</v>
      </c>
    </row>
    <row r="672" spans="1:12" ht="15" customHeight="1" outlineLevel="1" x14ac:dyDescent="0.35">
      <c r="A672" s="53" t="s">
        <v>1558</v>
      </c>
      <c r="B672" s="6" t="s">
        <v>1360</v>
      </c>
      <c r="C672" s="9" t="s">
        <v>1559</v>
      </c>
      <c r="D672" s="49"/>
      <c r="E672" s="9" t="s">
        <v>19</v>
      </c>
      <c r="F672" s="9" t="s">
        <v>1560</v>
      </c>
      <c r="G672" s="9" t="s">
        <v>39</v>
      </c>
      <c r="H672" s="9" t="s">
        <v>894</v>
      </c>
      <c r="I672" s="9" t="s">
        <v>293</v>
      </c>
      <c r="J672" s="10" t="str">
        <f t="shared" si="13"/>
        <v>N.v.t.</v>
      </c>
      <c r="K672" s="10"/>
      <c r="L672" s="9" t="s">
        <v>1382</v>
      </c>
    </row>
    <row r="673" spans="1:12" ht="15" customHeight="1" outlineLevel="1" x14ac:dyDescent="0.35">
      <c r="A673" s="53" t="s">
        <v>1561</v>
      </c>
      <c r="B673" s="6" t="s">
        <v>1360</v>
      </c>
      <c r="C673" s="9" t="s">
        <v>1562</v>
      </c>
      <c r="D673" s="49"/>
      <c r="E673" s="9" t="s">
        <v>19</v>
      </c>
      <c r="F673" s="9" t="s">
        <v>1563</v>
      </c>
      <c r="G673" s="9" t="s">
        <v>39</v>
      </c>
      <c r="H673" s="9" t="s">
        <v>894</v>
      </c>
      <c r="I673" s="9" t="s">
        <v>293</v>
      </c>
      <c r="J673" s="10" t="str">
        <f t="shared" si="13"/>
        <v>N.v.t.</v>
      </c>
      <c r="K673" s="10"/>
      <c r="L673" s="9" t="s">
        <v>1382</v>
      </c>
    </row>
    <row r="674" spans="1:12" ht="15" customHeight="1" outlineLevel="1" x14ac:dyDescent="0.35">
      <c r="A674" s="53" t="s">
        <v>1564</v>
      </c>
      <c r="B674" s="6" t="s">
        <v>1360</v>
      </c>
      <c r="C674" s="9" t="s">
        <v>1565</v>
      </c>
      <c r="D674" s="49"/>
      <c r="E674" s="9" t="s">
        <v>19</v>
      </c>
      <c r="F674" s="9" t="s">
        <v>1566</v>
      </c>
      <c r="G674" s="9" t="s">
        <v>39</v>
      </c>
      <c r="H674" s="9" t="s">
        <v>894</v>
      </c>
      <c r="I674" s="9" t="s">
        <v>293</v>
      </c>
      <c r="J674" s="10" t="str">
        <f t="shared" si="13"/>
        <v>N.v.t.</v>
      </c>
      <c r="K674" s="10"/>
      <c r="L674" s="9" t="s">
        <v>1368</v>
      </c>
    </row>
    <row r="675" spans="1:12" ht="15" customHeight="1" outlineLevel="1" x14ac:dyDescent="0.35">
      <c r="A675" s="53" t="s">
        <v>1567</v>
      </c>
      <c r="B675" s="6" t="s">
        <v>1360</v>
      </c>
      <c r="C675" s="9" t="s">
        <v>1568</v>
      </c>
      <c r="D675" s="49"/>
      <c r="E675" s="9" t="s">
        <v>19</v>
      </c>
      <c r="F675" s="9" t="s">
        <v>1569</v>
      </c>
      <c r="G675" s="9" t="s">
        <v>39</v>
      </c>
      <c r="H675" s="9" t="s">
        <v>894</v>
      </c>
      <c r="I675" s="9" t="s">
        <v>293</v>
      </c>
      <c r="J675" s="10" t="str">
        <f t="shared" si="13"/>
        <v>N.v.t.</v>
      </c>
      <c r="K675" s="10"/>
      <c r="L675" s="9" t="s">
        <v>1390</v>
      </c>
    </row>
    <row r="676" spans="1:12" ht="15" customHeight="1" outlineLevel="1" x14ac:dyDescent="0.35">
      <c r="A676" s="53" t="s">
        <v>1570</v>
      </c>
      <c r="B676" s="6" t="s">
        <v>1360</v>
      </c>
      <c r="C676" s="9" t="s">
        <v>1571</v>
      </c>
      <c r="D676" s="49"/>
      <c r="E676" s="9" t="s">
        <v>19</v>
      </c>
      <c r="F676" s="9" t="s">
        <v>1572</v>
      </c>
      <c r="G676" s="9" t="s">
        <v>39</v>
      </c>
      <c r="H676" s="9" t="s">
        <v>894</v>
      </c>
      <c r="I676" s="9" t="s">
        <v>293</v>
      </c>
      <c r="J676" s="10" t="str">
        <f t="shared" si="13"/>
        <v>N.v.t.</v>
      </c>
      <c r="K676" s="10"/>
      <c r="L676" s="9" t="s">
        <v>1374</v>
      </c>
    </row>
    <row r="677" spans="1:12" ht="15" customHeight="1" outlineLevel="1" x14ac:dyDescent="0.35">
      <c r="A677" s="53" t="s">
        <v>1573</v>
      </c>
      <c r="B677" s="6" t="s">
        <v>1360</v>
      </c>
      <c r="C677" s="9" t="s">
        <v>1574</v>
      </c>
      <c r="D677" s="49"/>
      <c r="E677" s="9" t="s">
        <v>19</v>
      </c>
      <c r="F677" s="9" t="s">
        <v>1575</v>
      </c>
      <c r="G677" s="9" t="s">
        <v>39</v>
      </c>
      <c r="H677" s="9" t="s">
        <v>894</v>
      </c>
      <c r="I677" s="9" t="s">
        <v>293</v>
      </c>
      <c r="J677" s="10" t="str">
        <f t="shared" si="13"/>
        <v>N.v.t.</v>
      </c>
      <c r="K677" s="10" t="str">
        <f t="shared" si="14"/>
        <v>N.v.t.</v>
      </c>
      <c r="L677" s="9" t="s">
        <v>1576</v>
      </c>
    </row>
    <row r="678" spans="1:12" ht="15" customHeight="1" outlineLevel="1" x14ac:dyDescent="0.35">
      <c r="A678" s="53" t="s">
        <v>1577</v>
      </c>
      <c r="B678" s="6" t="s">
        <v>1360</v>
      </c>
      <c r="C678" s="9" t="s">
        <v>1578</v>
      </c>
      <c r="D678" s="49"/>
      <c r="E678" s="9" t="s">
        <v>19</v>
      </c>
      <c r="F678" s="9" t="s">
        <v>1579</v>
      </c>
      <c r="G678" s="9" t="s">
        <v>39</v>
      </c>
      <c r="H678" s="9" t="s">
        <v>894</v>
      </c>
      <c r="I678" s="9" t="s">
        <v>293</v>
      </c>
      <c r="J678" s="10" t="str">
        <f t="shared" si="13"/>
        <v>N.v.t.</v>
      </c>
      <c r="K678" s="10" t="str">
        <f t="shared" si="14"/>
        <v>N.v.t.</v>
      </c>
      <c r="L678" s="9" t="s">
        <v>1417</v>
      </c>
    </row>
    <row r="679" spans="1:12" ht="15" customHeight="1" outlineLevel="1" x14ac:dyDescent="0.35">
      <c r="A679" s="53" t="s">
        <v>1580</v>
      </c>
      <c r="B679" s="6" t="s">
        <v>1360</v>
      </c>
      <c r="C679" s="9" t="s">
        <v>1581</v>
      </c>
      <c r="D679" s="49"/>
      <c r="E679" s="9" t="s">
        <v>19</v>
      </c>
      <c r="F679" s="9" t="s">
        <v>1582</v>
      </c>
      <c r="G679" s="9" t="s">
        <v>39</v>
      </c>
      <c r="H679" s="9" t="s">
        <v>894</v>
      </c>
      <c r="I679" s="9" t="s">
        <v>293</v>
      </c>
      <c r="J679" s="10" t="str">
        <f t="shared" si="13"/>
        <v>N.v.t.</v>
      </c>
      <c r="K679" s="10" t="str">
        <f t="shared" si="14"/>
        <v>N.v.t.</v>
      </c>
      <c r="L679" s="9" t="s">
        <v>1417</v>
      </c>
    </row>
    <row r="680" spans="1:12" ht="15" customHeight="1" outlineLevel="1" x14ac:dyDescent="0.35">
      <c r="A680" s="53" t="s">
        <v>1583</v>
      </c>
      <c r="B680" s="6" t="s">
        <v>1360</v>
      </c>
      <c r="C680" s="9" t="s">
        <v>1584</v>
      </c>
      <c r="D680" s="49"/>
      <c r="E680" s="9" t="s">
        <v>19</v>
      </c>
      <c r="F680" s="9" t="s">
        <v>1585</v>
      </c>
      <c r="G680" s="9" t="s">
        <v>39</v>
      </c>
      <c r="H680" s="9" t="s">
        <v>894</v>
      </c>
      <c r="I680" s="9" t="s">
        <v>293</v>
      </c>
      <c r="J680" s="10" t="str">
        <f t="shared" si="13"/>
        <v>N.v.t.</v>
      </c>
      <c r="K680" s="10" t="str">
        <f t="shared" si="14"/>
        <v>N.v.t.</v>
      </c>
      <c r="L680" s="9" t="s">
        <v>1417</v>
      </c>
    </row>
    <row r="681" spans="1:12" ht="15" customHeight="1" outlineLevel="1" x14ac:dyDescent="0.35">
      <c r="A681" s="53" t="s">
        <v>1586</v>
      </c>
      <c r="B681" s="6" t="s">
        <v>1360</v>
      </c>
      <c r="C681" s="9" t="s">
        <v>1587</v>
      </c>
      <c r="D681" s="49"/>
      <c r="E681" s="9" t="s">
        <v>19</v>
      </c>
      <c r="F681" s="9" t="s">
        <v>1588</v>
      </c>
      <c r="G681" s="9" t="s">
        <v>39</v>
      </c>
      <c r="H681" s="9" t="s">
        <v>894</v>
      </c>
      <c r="I681" s="9" t="s">
        <v>293</v>
      </c>
      <c r="J681" s="10" t="str">
        <f t="shared" si="13"/>
        <v>N.v.t.</v>
      </c>
      <c r="K681" s="10" t="str">
        <f t="shared" si="14"/>
        <v>N.v.t.</v>
      </c>
      <c r="L681" s="9" t="s">
        <v>1417</v>
      </c>
    </row>
    <row r="682" spans="1:12" ht="15" customHeight="1" outlineLevel="1" x14ac:dyDescent="0.35">
      <c r="A682" s="53" t="s">
        <v>1589</v>
      </c>
      <c r="B682" s="6" t="s">
        <v>1360</v>
      </c>
      <c r="C682" s="9" t="s">
        <v>1590</v>
      </c>
      <c r="D682" s="49"/>
      <c r="E682" s="9" t="s">
        <v>19</v>
      </c>
      <c r="F682" s="9" t="s">
        <v>1591</v>
      </c>
      <c r="G682" s="9" t="s">
        <v>39</v>
      </c>
      <c r="H682" s="9" t="s">
        <v>894</v>
      </c>
      <c r="I682" s="9" t="s">
        <v>293</v>
      </c>
      <c r="J682" s="10" t="str">
        <f t="shared" si="13"/>
        <v>N.v.t.</v>
      </c>
      <c r="K682" s="10" t="str">
        <f t="shared" si="14"/>
        <v>N.v.t.</v>
      </c>
      <c r="L682" s="9" t="s">
        <v>1417</v>
      </c>
    </row>
    <row r="683" spans="1:12" ht="15" customHeight="1" outlineLevel="1" x14ac:dyDescent="0.35">
      <c r="A683" s="53" t="s">
        <v>1592</v>
      </c>
      <c r="B683" s="6" t="s">
        <v>1360</v>
      </c>
      <c r="C683" s="9" t="s">
        <v>1593</v>
      </c>
      <c r="D683" s="49"/>
      <c r="E683" s="9" t="s">
        <v>19</v>
      </c>
      <c r="F683" s="9" t="s">
        <v>1594</v>
      </c>
      <c r="G683" s="9" t="s">
        <v>39</v>
      </c>
      <c r="H683" s="9" t="s">
        <v>894</v>
      </c>
      <c r="I683" s="9" t="s">
        <v>293</v>
      </c>
      <c r="J683" s="10" t="str">
        <f t="shared" si="13"/>
        <v>N.v.t.</v>
      </c>
      <c r="K683" s="10" t="str">
        <f t="shared" si="14"/>
        <v>N.v.t.</v>
      </c>
      <c r="L683" s="9" t="s">
        <v>1390</v>
      </c>
    </row>
    <row r="684" spans="1:12" ht="15" customHeight="1" outlineLevel="1" x14ac:dyDescent="0.35">
      <c r="A684" s="53" t="s">
        <v>1595</v>
      </c>
      <c r="B684" s="6" t="s">
        <v>1360</v>
      </c>
      <c r="C684" s="9" t="s">
        <v>1596</v>
      </c>
      <c r="D684" s="49"/>
      <c r="E684" s="9" t="s">
        <v>19</v>
      </c>
      <c r="F684" s="9" t="s">
        <v>1597</v>
      </c>
      <c r="G684" s="9" t="s">
        <v>39</v>
      </c>
      <c r="H684" s="9" t="s">
        <v>894</v>
      </c>
      <c r="I684" s="9" t="s">
        <v>293</v>
      </c>
      <c r="J684" s="10" t="str">
        <f t="shared" si="13"/>
        <v>N.v.t.</v>
      </c>
      <c r="K684" s="10" t="str">
        <f t="shared" si="14"/>
        <v>N.v.t.</v>
      </c>
      <c r="L684" s="9" t="s">
        <v>1390</v>
      </c>
    </row>
    <row r="685" spans="1:12" ht="15" customHeight="1" outlineLevel="1" x14ac:dyDescent="0.35">
      <c r="A685" s="53" t="s">
        <v>1598</v>
      </c>
      <c r="B685" s="6" t="s">
        <v>1360</v>
      </c>
      <c r="C685" s="9" t="s">
        <v>1599</v>
      </c>
      <c r="D685" s="49"/>
      <c r="E685" s="9" t="s">
        <v>19</v>
      </c>
      <c r="F685" s="9" t="s">
        <v>1600</v>
      </c>
      <c r="G685" s="9" t="s">
        <v>39</v>
      </c>
      <c r="H685" s="9" t="s">
        <v>894</v>
      </c>
      <c r="I685" s="9" t="s">
        <v>293</v>
      </c>
      <c r="J685" s="10" t="str">
        <f t="shared" si="13"/>
        <v>N.v.t.</v>
      </c>
      <c r="K685" s="10" t="str">
        <f t="shared" si="14"/>
        <v>N.v.t.</v>
      </c>
      <c r="L685" s="9" t="s">
        <v>1390</v>
      </c>
    </row>
    <row r="686" spans="1:12" ht="15" customHeight="1" outlineLevel="1" x14ac:dyDescent="0.35">
      <c r="A686" s="53" t="s">
        <v>1601</v>
      </c>
      <c r="B686" s="6" t="s">
        <v>1360</v>
      </c>
      <c r="C686" s="9" t="s">
        <v>1602</v>
      </c>
      <c r="D686" s="49"/>
      <c r="E686" s="9" t="s">
        <v>19</v>
      </c>
      <c r="F686" s="9" t="s">
        <v>1603</v>
      </c>
      <c r="G686" s="9" t="s">
        <v>39</v>
      </c>
      <c r="H686" s="9" t="s">
        <v>894</v>
      </c>
      <c r="I686" s="9" t="s">
        <v>293</v>
      </c>
      <c r="J686" s="10" t="str">
        <f t="shared" si="13"/>
        <v>N.v.t.</v>
      </c>
      <c r="K686" s="10" t="str">
        <f t="shared" si="14"/>
        <v>N.v.t.</v>
      </c>
      <c r="L686" s="9" t="s">
        <v>1406</v>
      </c>
    </row>
    <row r="687" spans="1:12" ht="15" customHeight="1" outlineLevel="1" x14ac:dyDescent="0.35">
      <c r="A687" s="53" t="s">
        <v>1604</v>
      </c>
      <c r="B687" s="6" t="s">
        <v>1360</v>
      </c>
      <c r="C687" s="9" t="s">
        <v>1605</v>
      </c>
      <c r="D687" s="49"/>
      <c r="E687" s="9" t="s">
        <v>19</v>
      </c>
      <c r="F687" s="9" t="s">
        <v>1606</v>
      </c>
      <c r="G687" s="9" t="s">
        <v>39</v>
      </c>
      <c r="H687" s="9" t="s">
        <v>894</v>
      </c>
      <c r="I687" s="9" t="s">
        <v>293</v>
      </c>
      <c r="J687" s="10" t="str">
        <f t="shared" si="13"/>
        <v>N.v.t.</v>
      </c>
      <c r="K687" s="10" t="str">
        <f t="shared" si="14"/>
        <v>N.v.t.</v>
      </c>
      <c r="L687" s="9" t="s">
        <v>1406</v>
      </c>
    </row>
    <row r="688" spans="1:12" ht="15" customHeight="1" outlineLevel="1" x14ac:dyDescent="0.35">
      <c r="A688" s="53" t="s">
        <v>1607</v>
      </c>
      <c r="B688" s="6" t="s">
        <v>1360</v>
      </c>
      <c r="C688" s="9" t="s">
        <v>1608</v>
      </c>
      <c r="D688" s="49"/>
      <c r="E688" s="9" t="s">
        <v>19</v>
      </c>
      <c r="F688" s="9" t="s">
        <v>1609</v>
      </c>
      <c r="G688" s="9" t="s">
        <v>39</v>
      </c>
      <c r="H688" s="9" t="s">
        <v>894</v>
      </c>
      <c r="I688" s="9" t="s">
        <v>293</v>
      </c>
      <c r="J688" s="10" t="str">
        <f t="shared" si="13"/>
        <v>N.v.t.</v>
      </c>
      <c r="K688" s="10" t="str">
        <f t="shared" si="14"/>
        <v>N.v.t.</v>
      </c>
      <c r="L688" s="9" t="s">
        <v>1406</v>
      </c>
    </row>
    <row r="689" spans="1:12" ht="15" customHeight="1" outlineLevel="1" x14ac:dyDescent="0.35">
      <c r="A689" s="53" t="s">
        <v>1610</v>
      </c>
      <c r="B689" s="6" t="s">
        <v>1360</v>
      </c>
      <c r="C689" s="9" t="s">
        <v>1611</v>
      </c>
      <c r="D689" s="49"/>
      <c r="E689" s="9" t="s">
        <v>19</v>
      </c>
      <c r="F689" s="9" t="s">
        <v>1612</v>
      </c>
      <c r="G689" s="9" t="s">
        <v>39</v>
      </c>
      <c r="H689" s="9" t="s">
        <v>894</v>
      </c>
      <c r="I689" s="9" t="s">
        <v>293</v>
      </c>
      <c r="J689" s="10" t="str">
        <f t="shared" si="13"/>
        <v>N.v.t.</v>
      </c>
      <c r="K689" s="10" t="str">
        <f t="shared" si="14"/>
        <v>N.v.t.</v>
      </c>
      <c r="L689" s="9" t="s">
        <v>1406</v>
      </c>
    </row>
    <row r="690" spans="1:12" ht="15" customHeight="1" outlineLevel="1" x14ac:dyDescent="0.35">
      <c r="A690" s="53" t="s">
        <v>1613</v>
      </c>
      <c r="B690" s="6" t="s">
        <v>1360</v>
      </c>
      <c r="C690" s="9" t="s">
        <v>1614</v>
      </c>
      <c r="D690" s="49"/>
      <c r="E690" s="9" t="s">
        <v>19</v>
      </c>
      <c r="F690" s="9" t="s">
        <v>1615</v>
      </c>
      <c r="G690" s="9" t="s">
        <v>39</v>
      </c>
      <c r="H690" s="9" t="s">
        <v>894</v>
      </c>
      <c r="I690" s="9" t="s">
        <v>293</v>
      </c>
      <c r="J690" s="10" t="str">
        <f t="shared" si="13"/>
        <v>N.v.t.</v>
      </c>
      <c r="K690" s="10" t="str">
        <f t="shared" si="14"/>
        <v>N.v.t.</v>
      </c>
      <c r="L690" s="9" t="s">
        <v>1438</v>
      </c>
    </row>
    <row r="691" spans="1:12" ht="15" customHeight="1" outlineLevel="1" x14ac:dyDescent="0.35">
      <c r="A691" s="53" t="s">
        <v>1616</v>
      </c>
      <c r="B691" s="6" t="s">
        <v>1360</v>
      </c>
      <c r="C691" s="9" t="s">
        <v>1617</v>
      </c>
      <c r="D691" s="49"/>
      <c r="E691" s="9" t="s">
        <v>19</v>
      </c>
      <c r="F691" s="9" t="s">
        <v>1618</v>
      </c>
      <c r="G691" s="9" t="s">
        <v>39</v>
      </c>
      <c r="H691" s="9" t="s">
        <v>894</v>
      </c>
      <c r="I691" s="9" t="s">
        <v>293</v>
      </c>
      <c r="J691" s="10" t="str">
        <f t="shared" si="13"/>
        <v>N.v.t.</v>
      </c>
      <c r="K691" s="10" t="str">
        <f t="shared" si="14"/>
        <v>N.v.t.</v>
      </c>
      <c r="L691" s="9" t="s">
        <v>1438</v>
      </c>
    </row>
    <row r="692" spans="1:12" ht="15" customHeight="1" outlineLevel="1" x14ac:dyDescent="0.35">
      <c r="A692" s="53" t="s">
        <v>1619</v>
      </c>
      <c r="B692" s="6" t="s">
        <v>1360</v>
      </c>
      <c r="C692" s="9" t="s">
        <v>1620</v>
      </c>
      <c r="D692" s="49"/>
      <c r="E692" s="9" t="s">
        <v>19</v>
      </c>
      <c r="F692" s="9" t="s">
        <v>1621</v>
      </c>
      <c r="G692" s="9" t="s">
        <v>39</v>
      </c>
      <c r="H692" s="9" t="s">
        <v>894</v>
      </c>
      <c r="I692" s="9" t="s">
        <v>293</v>
      </c>
      <c r="J692" s="10" t="str">
        <f t="shared" si="13"/>
        <v>N.v.t.</v>
      </c>
      <c r="K692" s="10" t="str">
        <f t="shared" si="14"/>
        <v>N.v.t.</v>
      </c>
      <c r="L692" s="9" t="s">
        <v>1438</v>
      </c>
    </row>
    <row r="693" spans="1:12" ht="15" customHeight="1" outlineLevel="1" x14ac:dyDescent="0.35">
      <c r="A693" s="53" t="s">
        <v>1622</v>
      </c>
      <c r="B693" s="6" t="s">
        <v>1360</v>
      </c>
      <c r="C693" s="9" t="s">
        <v>1623</v>
      </c>
      <c r="D693" s="49"/>
      <c r="E693" s="9" t="s">
        <v>19</v>
      </c>
      <c r="F693" s="9" t="s">
        <v>1624</v>
      </c>
      <c r="G693" s="9" t="s">
        <v>39</v>
      </c>
      <c r="H693" s="9" t="s">
        <v>894</v>
      </c>
      <c r="I693" s="9" t="s">
        <v>293</v>
      </c>
      <c r="J693" s="10" t="str">
        <f t="shared" si="13"/>
        <v>N.v.t.</v>
      </c>
      <c r="K693" s="10" t="str">
        <f t="shared" si="14"/>
        <v>N.v.t.</v>
      </c>
      <c r="L693" s="9" t="s">
        <v>1625</v>
      </c>
    </row>
    <row r="694" spans="1:12" ht="15" customHeight="1" outlineLevel="1" x14ac:dyDescent="0.35">
      <c r="A694" s="53" t="s">
        <v>1626</v>
      </c>
      <c r="B694" s="6" t="s">
        <v>1360</v>
      </c>
      <c r="C694" s="9" t="s">
        <v>1627</v>
      </c>
      <c r="D694" s="49"/>
      <c r="E694" s="9" t="s">
        <v>19</v>
      </c>
      <c r="F694" s="9" t="s">
        <v>1628</v>
      </c>
      <c r="G694" s="9" t="s">
        <v>39</v>
      </c>
      <c r="H694" s="9" t="s">
        <v>894</v>
      </c>
      <c r="I694" s="9" t="s">
        <v>293</v>
      </c>
      <c r="J694" s="10" t="str">
        <f t="shared" si="13"/>
        <v>N.v.t.</v>
      </c>
      <c r="K694" s="10" t="str">
        <f t="shared" si="14"/>
        <v>N.v.t.</v>
      </c>
      <c r="L694" s="9" t="s">
        <v>1430</v>
      </c>
    </row>
    <row r="695" spans="1:12" ht="15" customHeight="1" outlineLevel="1" x14ac:dyDescent="0.35">
      <c r="A695" s="53" t="s">
        <v>1629</v>
      </c>
      <c r="B695" s="6" t="s">
        <v>1360</v>
      </c>
      <c r="C695" s="9" t="s">
        <v>1630</v>
      </c>
      <c r="D695" s="49"/>
      <c r="E695" s="9" t="s">
        <v>19</v>
      </c>
      <c r="F695" s="9" t="s">
        <v>1631</v>
      </c>
      <c r="G695" s="9" t="s">
        <v>39</v>
      </c>
      <c r="H695" s="9" t="s">
        <v>894</v>
      </c>
      <c r="I695" s="9" t="s">
        <v>293</v>
      </c>
      <c r="J695" s="10" t="str">
        <f t="shared" si="13"/>
        <v>N.v.t.</v>
      </c>
      <c r="K695" s="10" t="str">
        <f t="shared" si="14"/>
        <v>N.v.t.</v>
      </c>
      <c r="L695" s="9" t="s">
        <v>1438</v>
      </c>
    </row>
    <row r="696" spans="1:12" ht="15" customHeight="1" outlineLevel="1" x14ac:dyDescent="0.35">
      <c r="A696" s="53" t="s">
        <v>1632</v>
      </c>
      <c r="B696" s="6" t="s">
        <v>1360</v>
      </c>
      <c r="C696" s="9" t="s">
        <v>1633</v>
      </c>
      <c r="D696" s="49"/>
      <c r="E696" s="9" t="s">
        <v>19</v>
      </c>
      <c r="F696" s="9" t="s">
        <v>1634</v>
      </c>
      <c r="G696" s="9" t="s">
        <v>39</v>
      </c>
      <c r="H696" s="9" t="s">
        <v>894</v>
      </c>
      <c r="I696" s="9" t="s">
        <v>293</v>
      </c>
      <c r="J696" s="10" t="str">
        <f t="shared" si="13"/>
        <v>N.v.t.</v>
      </c>
      <c r="K696" s="10" t="str">
        <f t="shared" si="14"/>
        <v>N.v.t.</v>
      </c>
      <c r="L696" s="9" t="s">
        <v>1430</v>
      </c>
    </row>
    <row r="697" spans="1:12" ht="15" customHeight="1" outlineLevel="1" x14ac:dyDescent="0.35">
      <c r="A697" s="53" t="s">
        <v>1635</v>
      </c>
      <c r="B697" s="6" t="s">
        <v>1360</v>
      </c>
      <c r="C697" s="9" t="s">
        <v>1636</v>
      </c>
      <c r="D697" s="49"/>
      <c r="E697" s="9" t="s">
        <v>19</v>
      </c>
      <c r="F697" s="9" t="s">
        <v>1637</v>
      </c>
      <c r="G697" s="9" t="s">
        <v>39</v>
      </c>
      <c r="H697" s="9" t="s">
        <v>894</v>
      </c>
      <c r="I697" s="9" t="s">
        <v>293</v>
      </c>
      <c r="J697" s="10" t="str">
        <f t="shared" si="13"/>
        <v>N.v.t.</v>
      </c>
      <c r="K697" s="10" t="str">
        <f t="shared" si="14"/>
        <v>N.v.t.</v>
      </c>
      <c r="L697" s="9" t="s">
        <v>1430</v>
      </c>
    </row>
    <row r="698" spans="1:12" ht="15" customHeight="1" outlineLevel="1" x14ac:dyDescent="0.35">
      <c r="A698" s="53" t="s">
        <v>1638</v>
      </c>
      <c r="B698" s="6" t="s">
        <v>1360</v>
      </c>
      <c r="C698" s="9" t="s">
        <v>1639</v>
      </c>
      <c r="D698" s="49"/>
      <c r="E698" s="9" t="s">
        <v>19</v>
      </c>
      <c r="F698" s="9" t="s">
        <v>1640</v>
      </c>
      <c r="G698" s="9" t="s">
        <v>39</v>
      </c>
      <c r="H698" s="9" t="s">
        <v>894</v>
      </c>
      <c r="I698" s="9" t="s">
        <v>293</v>
      </c>
      <c r="J698" s="10" t="str">
        <f t="shared" si="13"/>
        <v>N.v.t.</v>
      </c>
      <c r="K698" s="10" t="str">
        <f t="shared" si="14"/>
        <v>N.v.t.</v>
      </c>
      <c r="L698" s="9" t="s">
        <v>1430</v>
      </c>
    </row>
    <row r="699" spans="1:12" ht="15" customHeight="1" outlineLevel="1" x14ac:dyDescent="0.35">
      <c r="A699" s="53" t="s">
        <v>1641</v>
      </c>
      <c r="B699" s="6" t="s">
        <v>1360</v>
      </c>
      <c r="C699" s="9" t="s">
        <v>1642</v>
      </c>
      <c r="D699" s="49"/>
      <c r="E699" s="9" t="s">
        <v>19</v>
      </c>
      <c r="F699" s="9" t="s">
        <v>1643</v>
      </c>
      <c r="G699" s="9" t="s">
        <v>39</v>
      </c>
      <c r="H699" s="9" t="s">
        <v>894</v>
      </c>
      <c r="I699" s="9" t="s">
        <v>562</v>
      </c>
      <c r="J699" s="10" t="str">
        <f t="shared" si="13"/>
        <v>N.v.t.</v>
      </c>
      <c r="K699" s="10" t="str">
        <f t="shared" si="14"/>
        <v>N.v.t.</v>
      </c>
      <c r="L699" s="9" t="s">
        <v>1430</v>
      </c>
    </row>
    <row r="700" spans="1:12" ht="15" customHeight="1" outlineLevel="1" x14ac:dyDescent="0.35">
      <c r="A700" s="53" t="s">
        <v>1644</v>
      </c>
      <c r="B700" s="6" t="s">
        <v>1360</v>
      </c>
      <c r="C700" s="9" t="s">
        <v>1645</v>
      </c>
      <c r="D700" s="49"/>
      <c r="E700" s="9" t="s">
        <v>19</v>
      </c>
      <c r="F700" s="9" t="s">
        <v>1646</v>
      </c>
      <c r="G700" s="9" t="s">
        <v>39</v>
      </c>
      <c r="H700" s="9" t="s">
        <v>894</v>
      </c>
      <c r="I700" s="9" t="s">
        <v>562</v>
      </c>
      <c r="J700" s="10" t="str">
        <f t="shared" si="13"/>
        <v>N.v.t.</v>
      </c>
      <c r="K700" s="10" t="str">
        <f t="shared" si="14"/>
        <v>N.v.t.</v>
      </c>
      <c r="L700" s="9" t="s">
        <v>1430</v>
      </c>
    </row>
    <row r="701" spans="1:12" ht="15" customHeight="1" outlineLevel="1" x14ac:dyDescent="0.35">
      <c r="A701" s="53" t="s">
        <v>1647</v>
      </c>
      <c r="B701" s="6" t="s">
        <v>1360</v>
      </c>
      <c r="C701" s="9" t="s">
        <v>1648</v>
      </c>
      <c r="D701" s="49"/>
      <c r="E701" s="9" t="s">
        <v>19</v>
      </c>
      <c r="F701" s="9" t="s">
        <v>1649</v>
      </c>
      <c r="G701" s="9" t="s">
        <v>39</v>
      </c>
      <c r="H701" s="9" t="s">
        <v>894</v>
      </c>
      <c r="I701" s="9" t="s">
        <v>293</v>
      </c>
      <c r="J701" s="10" t="str">
        <f t="shared" si="13"/>
        <v>N.v.t.</v>
      </c>
      <c r="K701" s="9" t="s">
        <v>1438</v>
      </c>
      <c r="L701" s="9" t="s">
        <v>1650</v>
      </c>
    </row>
    <row r="702" spans="1:12" ht="15" customHeight="1" outlineLevel="1" x14ac:dyDescent="0.35">
      <c r="A702" s="53" t="s">
        <v>1651</v>
      </c>
      <c r="B702" s="6" t="s">
        <v>1360</v>
      </c>
      <c r="C702" s="9" t="s">
        <v>1652</v>
      </c>
      <c r="D702" s="49"/>
      <c r="E702" s="9" t="s">
        <v>19</v>
      </c>
      <c r="F702" s="9" t="s">
        <v>1653</v>
      </c>
      <c r="G702" s="9" t="s">
        <v>39</v>
      </c>
      <c r="H702" s="9" t="s">
        <v>894</v>
      </c>
      <c r="I702" s="9" t="s">
        <v>293</v>
      </c>
      <c r="J702" s="10" t="str">
        <f t="shared" si="13"/>
        <v>N.v.t.</v>
      </c>
      <c r="K702" s="9" t="s">
        <v>1438</v>
      </c>
      <c r="L702" s="9" t="s">
        <v>1650</v>
      </c>
    </row>
    <row r="703" spans="1:12" ht="15" customHeight="1" outlineLevel="1" x14ac:dyDescent="0.35">
      <c r="A703" s="53" t="s">
        <v>1654</v>
      </c>
      <c r="B703" s="6" t="s">
        <v>1360</v>
      </c>
      <c r="C703" s="9" t="s">
        <v>1655</v>
      </c>
      <c r="D703" s="49"/>
      <c r="E703" s="9" t="s">
        <v>19</v>
      </c>
      <c r="F703" s="9" t="s">
        <v>1656</v>
      </c>
      <c r="G703" s="9" t="s">
        <v>39</v>
      </c>
      <c r="H703" s="9" t="s">
        <v>894</v>
      </c>
      <c r="I703" s="9" t="s">
        <v>293</v>
      </c>
      <c r="J703" s="10" t="str">
        <f t="shared" si="13"/>
        <v>N.v.t.</v>
      </c>
      <c r="K703" s="10" t="str">
        <f t="shared" si="14"/>
        <v>N.v.t.</v>
      </c>
      <c r="L703" s="9" t="s">
        <v>1657</v>
      </c>
    </row>
    <row r="704" spans="1:12" ht="15" customHeight="1" outlineLevel="1" x14ac:dyDescent="0.35">
      <c r="A704" s="53" t="s">
        <v>1658</v>
      </c>
      <c r="B704" s="6" t="s">
        <v>1360</v>
      </c>
      <c r="C704" s="9" t="s">
        <v>1659</v>
      </c>
      <c r="D704" s="49"/>
      <c r="E704" s="9" t="s">
        <v>19</v>
      </c>
      <c r="F704" s="9" t="s">
        <v>1660</v>
      </c>
      <c r="G704" s="9" t="s">
        <v>39</v>
      </c>
      <c r="H704" s="9" t="s">
        <v>894</v>
      </c>
      <c r="I704" s="9" t="s">
        <v>293</v>
      </c>
      <c r="J704" s="10" t="str">
        <f t="shared" si="13"/>
        <v>N.v.t.</v>
      </c>
      <c r="K704" s="10"/>
      <c r="L704" s="9" t="s">
        <v>1661</v>
      </c>
    </row>
    <row r="705" spans="1:12" ht="15" customHeight="1" outlineLevel="1" x14ac:dyDescent="0.35">
      <c r="A705" s="53" t="s">
        <v>2167</v>
      </c>
      <c r="B705" s="6" t="s">
        <v>1360</v>
      </c>
      <c r="C705" s="9" t="s">
        <v>2153</v>
      </c>
      <c r="D705" s="9"/>
      <c r="E705" s="9" t="s">
        <v>23</v>
      </c>
      <c r="F705" s="9"/>
      <c r="G705" s="9"/>
      <c r="H705" s="9"/>
      <c r="I705" s="9"/>
      <c r="J705" s="10">
        <v>2</v>
      </c>
      <c r="K705" s="10"/>
      <c r="L705" s="9" t="s">
        <v>2265</v>
      </c>
    </row>
    <row r="706" spans="1:12" ht="15" customHeight="1" outlineLevel="1" x14ac:dyDescent="0.35">
      <c r="A706" s="53" t="s">
        <v>2168</v>
      </c>
      <c r="B706" s="6" t="s">
        <v>1360</v>
      </c>
      <c r="C706" s="9" t="s">
        <v>2153</v>
      </c>
      <c r="D706" s="9"/>
      <c r="E706" s="9" t="s">
        <v>23</v>
      </c>
      <c r="F706" s="9"/>
      <c r="G706" s="9"/>
      <c r="H706" s="9"/>
      <c r="I706" s="9"/>
      <c r="J706" s="10">
        <v>2</v>
      </c>
      <c r="K706" s="10"/>
      <c r="L706" s="9" t="s">
        <v>2265</v>
      </c>
    </row>
    <row r="707" spans="1:12" ht="15" customHeight="1" outlineLevel="1" x14ac:dyDescent="0.35">
      <c r="A707" s="52" t="s">
        <v>1662</v>
      </c>
      <c r="B707" s="7" t="s">
        <v>2278</v>
      </c>
      <c r="C707" s="7"/>
      <c r="D707" s="7"/>
      <c r="E707" s="7"/>
      <c r="F707" s="7"/>
      <c r="G707" s="7"/>
      <c r="H707" s="7"/>
      <c r="I707" s="7"/>
      <c r="J707" s="8">
        <f>J6+J42+J400+J413+J507+J559+J577+J598</f>
        <v>260</v>
      </c>
      <c r="K707" s="8">
        <f>K6+K42+K400+K413+K507+K559+K577+K598</f>
        <v>0</v>
      </c>
      <c r="L707" s="7"/>
    </row>
    <row r="708" spans="1:12" ht="15" customHeight="1" outlineLevel="1" x14ac:dyDescent="0.35">
      <c r="A708" s="68"/>
      <c r="B708" s="44" t="s">
        <v>2279</v>
      </c>
      <c r="C708" s="34"/>
      <c r="D708" s="34"/>
      <c r="E708" s="34"/>
      <c r="F708" s="34"/>
      <c r="G708" s="34"/>
      <c r="H708" s="34"/>
      <c r="I708" s="34"/>
      <c r="J708" s="45">
        <f>J19+J96+J138+J146+J257+J368+J560</f>
        <v>440</v>
      </c>
      <c r="K708" s="34"/>
      <c r="L708" s="46" t="s">
        <v>2184</v>
      </c>
    </row>
    <row r="709" spans="1:12" ht="15" customHeight="1" outlineLevel="1" x14ac:dyDescent="0.35">
      <c r="J709"/>
    </row>
    <row r="710" spans="1:12" ht="15" customHeight="1" outlineLevel="1" x14ac:dyDescent="0.35">
      <c r="J710"/>
    </row>
    <row r="711" spans="1:12" ht="15" customHeight="1" outlineLevel="1" x14ac:dyDescent="0.35">
      <c r="J711"/>
    </row>
    <row r="712" spans="1:12" ht="15" customHeight="1" outlineLevel="1" x14ac:dyDescent="0.35">
      <c r="J712"/>
    </row>
    <row r="713" spans="1:12" ht="15" customHeight="1" outlineLevel="1" x14ac:dyDescent="0.35">
      <c r="J713"/>
    </row>
    <row r="714" spans="1:12" ht="15" customHeight="1" outlineLevel="1" x14ac:dyDescent="0.35">
      <c r="J714"/>
    </row>
    <row r="715" spans="1:12" ht="15" customHeight="1" outlineLevel="1" x14ac:dyDescent="0.35">
      <c r="J715"/>
    </row>
    <row r="716" spans="1:12" ht="15" customHeight="1" outlineLevel="1" x14ac:dyDescent="0.35">
      <c r="J716"/>
    </row>
    <row r="717" spans="1:12" ht="15" customHeight="1" outlineLevel="1" x14ac:dyDescent="0.35">
      <c r="J717"/>
    </row>
    <row r="718" spans="1:12" ht="15" customHeight="1" outlineLevel="1" x14ac:dyDescent="0.35">
      <c r="J718"/>
    </row>
    <row r="719" spans="1:12" ht="15" customHeight="1" outlineLevel="1" x14ac:dyDescent="0.35">
      <c r="J719"/>
    </row>
    <row r="720" spans="1:12" ht="15" customHeight="1" outlineLevel="1" x14ac:dyDescent="0.35">
      <c r="J720"/>
    </row>
    <row r="721" spans="10:10" ht="15" customHeight="1" outlineLevel="1" x14ac:dyDescent="0.35">
      <c r="J721"/>
    </row>
    <row r="722" spans="10:10" ht="15" customHeight="1" outlineLevel="1" x14ac:dyDescent="0.35">
      <c r="J722"/>
    </row>
    <row r="723" spans="10:10" ht="15" customHeight="1" outlineLevel="1" x14ac:dyDescent="0.35">
      <c r="J723"/>
    </row>
    <row r="724" spans="10:10" ht="15" customHeight="1" outlineLevel="1" x14ac:dyDescent="0.35">
      <c r="J724"/>
    </row>
    <row r="725" spans="10:10" ht="15" customHeight="1" outlineLevel="1" x14ac:dyDescent="0.35">
      <c r="J725"/>
    </row>
    <row r="726" spans="10:10" ht="15" customHeight="1" outlineLevel="1" x14ac:dyDescent="0.35">
      <c r="J726"/>
    </row>
    <row r="727" spans="10:10" ht="15" customHeight="1" outlineLevel="1" x14ac:dyDescent="0.35">
      <c r="J727"/>
    </row>
    <row r="728" spans="10:10" ht="15" customHeight="1" outlineLevel="1" x14ac:dyDescent="0.35">
      <c r="J728"/>
    </row>
    <row r="729" spans="10:10" ht="15" customHeight="1" outlineLevel="1" x14ac:dyDescent="0.35">
      <c r="J729"/>
    </row>
    <row r="730" spans="10:10" ht="15" customHeight="1" outlineLevel="1" x14ac:dyDescent="0.35">
      <c r="J730"/>
    </row>
    <row r="731" spans="10:10" ht="15" customHeight="1" outlineLevel="1" x14ac:dyDescent="0.35">
      <c r="J731"/>
    </row>
    <row r="732" spans="10:10" ht="15" customHeight="1" outlineLevel="1" x14ac:dyDescent="0.35">
      <c r="J732"/>
    </row>
    <row r="733" spans="10:10" ht="15" customHeight="1" outlineLevel="1" x14ac:dyDescent="0.35">
      <c r="J733"/>
    </row>
    <row r="734" spans="10:10" ht="15" customHeight="1" outlineLevel="1" x14ac:dyDescent="0.35">
      <c r="J734"/>
    </row>
    <row r="735" spans="10:10" ht="15" customHeight="1" outlineLevel="1" x14ac:dyDescent="0.35">
      <c r="J735"/>
    </row>
    <row r="736" spans="10:10" ht="15" customHeight="1" outlineLevel="1" x14ac:dyDescent="0.35">
      <c r="J736"/>
    </row>
    <row r="737" spans="10:10" ht="15" customHeight="1" outlineLevel="1" x14ac:dyDescent="0.35">
      <c r="J737"/>
    </row>
    <row r="738" spans="10:10" ht="15" customHeight="1" outlineLevel="1" x14ac:dyDescent="0.35">
      <c r="J738"/>
    </row>
    <row r="739" spans="10:10" ht="15" customHeight="1" outlineLevel="1" x14ac:dyDescent="0.35">
      <c r="J739"/>
    </row>
    <row r="740" spans="10:10" ht="15" customHeight="1" outlineLevel="1" x14ac:dyDescent="0.35">
      <c r="J740"/>
    </row>
    <row r="741" spans="10:10" ht="15" customHeight="1" outlineLevel="1" x14ac:dyDescent="0.35">
      <c r="J741"/>
    </row>
    <row r="742" spans="10:10" ht="15" customHeight="1" outlineLevel="1" x14ac:dyDescent="0.35">
      <c r="J742"/>
    </row>
    <row r="743" spans="10:10" ht="15" customHeight="1" outlineLevel="1" x14ac:dyDescent="0.35">
      <c r="J743"/>
    </row>
    <row r="744" spans="10:10" ht="15" customHeight="1" outlineLevel="1" x14ac:dyDescent="0.35">
      <c r="J744"/>
    </row>
    <row r="745" spans="10:10" ht="15" customHeight="1" outlineLevel="1" x14ac:dyDescent="0.35">
      <c r="J745"/>
    </row>
    <row r="746" spans="10:10" ht="15" customHeight="1" outlineLevel="1" x14ac:dyDescent="0.35">
      <c r="J746"/>
    </row>
    <row r="747" spans="10:10" ht="15" customHeight="1" outlineLevel="1" x14ac:dyDescent="0.35">
      <c r="J747"/>
    </row>
    <row r="748" spans="10:10" ht="15" customHeight="1" outlineLevel="1" x14ac:dyDescent="0.35">
      <c r="J748"/>
    </row>
    <row r="749" spans="10:10" ht="15" customHeight="1" outlineLevel="1" x14ac:dyDescent="0.35">
      <c r="J749"/>
    </row>
    <row r="750" spans="10:10" ht="15" customHeight="1" outlineLevel="1" x14ac:dyDescent="0.35">
      <c r="J750"/>
    </row>
    <row r="751" spans="10:10" ht="15" customHeight="1" outlineLevel="1" x14ac:dyDescent="0.35">
      <c r="J751"/>
    </row>
    <row r="752" spans="10:10" ht="15" customHeight="1" outlineLevel="1" x14ac:dyDescent="0.35">
      <c r="J752"/>
    </row>
    <row r="753" spans="10:10" ht="18" customHeight="1" outlineLevel="1" x14ac:dyDescent="0.35">
      <c r="J753"/>
    </row>
    <row r="754" spans="10:10" ht="15" customHeight="1" outlineLevel="1" x14ac:dyDescent="0.35">
      <c r="J754"/>
    </row>
    <row r="755" spans="10:10" ht="15" customHeight="1" outlineLevel="1" x14ac:dyDescent="0.35">
      <c r="J755"/>
    </row>
    <row r="756" spans="10:10" ht="15" customHeight="1" x14ac:dyDescent="0.35">
      <c r="J756"/>
    </row>
    <row r="757" spans="10:10" ht="15" customHeight="1" outlineLevel="1" x14ac:dyDescent="0.35">
      <c r="J757"/>
    </row>
    <row r="758" spans="10:10" ht="15" customHeight="1" outlineLevel="1" x14ac:dyDescent="0.35">
      <c r="J758"/>
    </row>
    <row r="759" spans="10:10" ht="15" customHeight="1" outlineLevel="1" x14ac:dyDescent="0.35">
      <c r="J759"/>
    </row>
    <row r="760" spans="10:10" ht="15" customHeight="1" outlineLevel="1" x14ac:dyDescent="0.35">
      <c r="J760"/>
    </row>
    <row r="761" spans="10:10" ht="15" customHeight="1" outlineLevel="1" x14ac:dyDescent="0.35">
      <c r="J761"/>
    </row>
    <row r="762" spans="10:10" ht="15" customHeight="1" outlineLevel="1" x14ac:dyDescent="0.35">
      <c r="J762"/>
    </row>
    <row r="763" spans="10:10" ht="15" customHeight="1" outlineLevel="1" x14ac:dyDescent="0.35">
      <c r="J763"/>
    </row>
    <row r="764" spans="10:10" ht="15" customHeight="1" outlineLevel="1" x14ac:dyDescent="0.35">
      <c r="J764"/>
    </row>
    <row r="765" spans="10:10" ht="15" customHeight="1" outlineLevel="1" x14ac:dyDescent="0.35">
      <c r="J765"/>
    </row>
    <row r="766" spans="10:10" ht="15" customHeight="1" outlineLevel="1" x14ac:dyDescent="0.35">
      <c r="J766"/>
    </row>
    <row r="767" spans="10:10" ht="15" customHeight="1" outlineLevel="1" x14ac:dyDescent="0.35">
      <c r="J767"/>
    </row>
    <row r="768" spans="10:10" ht="15" customHeight="1" outlineLevel="1" x14ac:dyDescent="0.35">
      <c r="J768"/>
    </row>
    <row r="769" spans="10:10" ht="15" customHeight="1" outlineLevel="1" x14ac:dyDescent="0.35">
      <c r="J769"/>
    </row>
    <row r="770" spans="10:10" ht="15" customHeight="1" outlineLevel="1" x14ac:dyDescent="0.35">
      <c r="J770"/>
    </row>
    <row r="771" spans="10:10" ht="15" customHeight="1" outlineLevel="1" x14ac:dyDescent="0.35">
      <c r="J771"/>
    </row>
    <row r="772" spans="10:10" ht="15" customHeight="1" outlineLevel="1" x14ac:dyDescent="0.35">
      <c r="J772"/>
    </row>
    <row r="773" spans="10:10" ht="15" customHeight="1" outlineLevel="1" x14ac:dyDescent="0.35">
      <c r="J773"/>
    </row>
    <row r="774" spans="10:10" ht="15" customHeight="1" outlineLevel="1" x14ac:dyDescent="0.35">
      <c r="J774"/>
    </row>
    <row r="775" spans="10:10" ht="15" customHeight="1" outlineLevel="1" x14ac:dyDescent="0.35">
      <c r="J775"/>
    </row>
    <row r="776" spans="10:10" ht="15" customHeight="1" outlineLevel="1" x14ac:dyDescent="0.35">
      <c r="J776"/>
    </row>
    <row r="777" spans="10:10" ht="15" customHeight="1" outlineLevel="1" x14ac:dyDescent="0.35">
      <c r="J777"/>
    </row>
    <row r="778" spans="10:10" ht="15" customHeight="1" outlineLevel="1" x14ac:dyDescent="0.35">
      <c r="J778"/>
    </row>
    <row r="779" spans="10:10" ht="15" customHeight="1" x14ac:dyDescent="0.35">
      <c r="J779"/>
    </row>
    <row r="780" spans="10:10" ht="15" customHeight="1" outlineLevel="1" x14ac:dyDescent="0.35">
      <c r="J780"/>
    </row>
    <row r="781" spans="10:10" ht="15" customHeight="1" outlineLevel="1" x14ac:dyDescent="0.35">
      <c r="J781"/>
    </row>
    <row r="782" spans="10:10" ht="15" customHeight="1" outlineLevel="1" x14ac:dyDescent="0.35">
      <c r="J782"/>
    </row>
    <row r="783" spans="10:10" ht="15" customHeight="1" outlineLevel="1" x14ac:dyDescent="0.35">
      <c r="J783"/>
    </row>
    <row r="784" spans="10:10" ht="15" customHeight="1" outlineLevel="1" x14ac:dyDescent="0.35">
      <c r="J784"/>
    </row>
    <row r="785" spans="10:10" ht="15" customHeight="1" outlineLevel="1" x14ac:dyDescent="0.35">
      <c r="J785"/>
    </row>
    <row r="786" spans="10:10" ht="15" customHeight="1" outlineLevel="1" x14ac:dyDescent="0.35">
      <c r="J786"/>
    </row>
    <row r="787" spans="10:10" ht="15" customHeight="1" outlineLevel="1" x14ac:dyDescent="0.35">
      <c r="J787"/>
    </row>
    <row r="788" spans="10:10" ht="15" customHeight="1" outlineLevel="1" x14ac:dyDescent="0.35">
      <c r="J788"/>
    </row>
    <row r="789" spans="10:10" ht="15" customHeight="1" outlineLevel="1" x14ac:dyDescent="0.35">
      <c r="J789"/>
    </row>
    <row r="790" spans="10:10" ht="18" customHeight="1" outlineLevel="1" x14ac:dyDescent="0.35">
      <c r="J790"/>
    </row>
    <row r="791" spans="10:10" ht="15" customHeight="1" outlineLevel="1" x14ac:dyDescent="0.35">
      <c r="J791"/>
    </row>
    <row r="792" spans="10:10" ht="15" customHeight="1" outlineLevel="1" x14ac:dyDescent="0.35">
      <c r="J792"/>
    </row>
    <row r="793" spans="10:10" ht="15" customHeight="1" outlineLevel="1" x14ac:dyDescent="0.35">
      <c r="J793"/>
    </row>
    <row r="794" spans="10:10" ht="15" customHeight="1" outlineLevel="1" x14ac:dyDescent="0.35">
      <c r="J794"/>
    </row>
    <row r="795" spans="10:10" ht="15" customHeight="1" outlineLevel="1" x14ac:dyDescent="0.35">
      <c r="J795"/>
    </row>
    <row r="796" spans="10:10" ht="15" customHeight="1" outlineLevel="1" x14ac:dyDescent="0.35">
      <c r="J796"/>
    </row>
    <row r="797" spans="10:10" ht="15" customHeight="1" outlineLevel="1" x14ac:dyDescent="0.35">
      <c r="J797"/>
    </row>
    <row r="798" spans="10:10" ht="15" customHeight="1" outlineLevel="1" x14ac:dyDescent="0.35">
      <c r="J798"/>
    </row>
    <row r="799" spans="10:10" ht="15" customHeight="1" outlineLevel="1" x14ac:dyDescent="0.35">
      <c r="J799"/>
    </row>
    <row r="800" spans="10:10" ht="15" customHeight="1" outlineLevel="1" x14ac:dyDescent="0.35">
      <c r="J800"/>
    </row>
    <row r="801" spans="10:10" ht="15" customHeight="1" outlineLevel="1" x14ac:dyDescent="0.35">
      <c r="J801"/>
    </row>
    <row r="802" spans="10:10" ht="15" customHeight="1" outlineLevel="1" x14ac:dyDescent="0.35">
      <c r="J802"/>
    </row>
    <row r="803" spans="10:10" ht="15" customHeight="1" x14ac:dyDescent="0.35">
      <c r="J803"/>
    </row>
    <row r="804" spans="10:10" ht="15" customHeight="1" outlineLevel="1" x14ac:dyDescent="0.35">
      <c r="J804"/>
    </row>
    <row r="805" spans="10:10" ht="15" customHeight="1" outlineLevel="1" x14ac:dyDescent="0.35">
      <c r="J805"/>
    </row>
    <row r="806" spans="10:10" ht="15" customHeight="1" outlineLevel="1" x14ac:dyDescent="0.35">
      <c r="J806"/>
    </row>
    <row r="807" spans="10:10" ht="15" customHeight="1" outlineLevel="1" x14ac:dyDescent="0.35">
      <c r="J807"/>
    </row>
    <row r="808" spans="10:10" ht="15" customHeight="1" outlineLevel="1" x14ac:dyDescent="0.35">
      <c r="J808"/>
    </row>
    <row r="809" spans="10:10" ht="15" customHeight="1" outlineLevel="1" x14ac:dyDescent="0.35">
      <c r="J809"/>
    </row>
    <row r="810" spans="10:10" ht="15" customHeight="1" outlineLevel="1" x14ac:dyDescent="0.35">
      <c r="J810"/>
    </row>
    <row r="811" spans="10:10" ht="15" customHeight="1" outlineLevel="1" x14ac:dyDescent="0.35">
      <c r="J811"/>
    </row>
    <row r="812" spans="10:10" ht="15" customHeight="1" outlineLevel="1" x14ac:dyDescent="0.35">
      <c r="J812"/>
    </row>
    <row r="813" spans="10:10" ht="15" customHeight="1" outlineLevel="1" x14ac:dyDescent="0.35">
      <c r="J813"/>
    </row>
    <row r="814" spans="10:10" ht="15" customHeight="1" outlineLevel="1" x14ac:dyDescent="0.35">
      <c r="J814"/>
    </row>
    <row r="815" spans="10:10" ht="15" customHeight="1" outlineLevel="1" x14ac:dyDescent="0.35">
      <c r="J815"/>
    </row>
    <row r="816" spans="10:10" ht="15" customHeight="1" outlineLevel="1" x14ac:dyDescent="0.35">
      <c r="J816"/>
    </row>
    <row r="817" spans="10:10" ht="15" customHeight="1" outlineLevel="1" x14ac:dyDescent="0.35">
      <c r="J817"/>
    </row>
    <row r="818" spans="10:10" ht="15" customHeight="1" outlineLevel="1" x14ac:dyDescent="0.35">
      <c r="J818"/>
    </row>
    <row r="819" spans="10:10" ht="15" customHeight="1" outlineLevel="1" x14ac:dyDescent="0.35">
      <c r="J819"/>
    </row>
    <row r="820" spans="10:10" ht="15" customHeight="1" outlineLevel="1" x14ac:dyDescent="0.35">
      <c r="J820"/>
    </row>
    <row r="821" spans="10:10" ht="15" customHeight="1" outlineLevel="1" x14ac:dyDescent="0.35">
      <c r="J821"/>
    </row>
    <row r="822" spans="10:10" ht="15" hidden="1" customHeight="1" outlineLevel="2" x14ac:dyDescent="0.35">
      <c r="J822"/>
    </row>
    <row r="823" spans="10:10" ht="15" hidden="1" customHeight="1" outlineLevel="2" x14ac:dyDescent="0.35">
      <c r="J823"/>
    </row>
    <row r="824" spans="10:10" ht="15" hidden="1" customHeight="1" outlineLevel="2" x14ac:dyDescent="0.35">
      <c r="J824"/>
    </row>
    <row r="825" spans="10:10" ht="15" hidden="1" customHeight="1" outlineLevel="2" x14ac:dyDescent="0.35">
      <c r="J825"/>
    </row>
    <row r="826" spans="10:10" ht="15" hidden="1" customHeight="1" outlineLevel="2" x14ac:dyDescent="0.35">
      <c r="J826"/>
    </row>
    <row r="827" spans="10:10" ht="15" customHeight="1" outlineLevel="1" collapsed="1" x14ac:dyDescent="0.35">
      <c r="J827"/>
    </row>
    <row r="828" spans="10:10" ht="15" customHeight="1" outlineLevel="1" x14ac:dyDescent="0.35">
      <c r="J828"/>
    </row>
    <row r="829" spans="10:10" ht="15" customHeight="1" outlineLevel="1" x14ac:dyDescent="0.35">
      <c r="J829"/>
    </row>
    <row r="830" spans="10:10" ht="15" customHeight="1" outlineLevel="1" x14ac:dyDescent="0.35">
      <c r="J830"/>
    </row>
    <row r="831" spans="10:10" ht="15" customHeight="1" outlineLevel="1" x14ac:dyDescent="0.35">
      <c r="J831"/>
    </row>
    <row r="832" spans="10:10" ht="15" customHeight="1" outlineLevel="1" x14ac:dyDescent="0.35">
      <c r="J832"/>
    </row>
    <row r="833" spans="10:10" ht="15" customHeight="1" outlineLevel="1" x14ac:dyDescent="0.35">
      <c r="J833"/>
    </row>
    <row r="834" spans="10:10" ht="15" customHeight="1" outlineLevel="1" x14ac:dyDescent="0.35">
      <c r="J834"/>
    </row>
    <row r="835" spans="10:10" ht="15" customHeight="1" outlineLevel="1" x14ac:dyDescent="0.35">
      <c r="J835"/>
    </row>
    <row r="836" spans="10:10" ht="15" customHeight="1" outlineLevel="1" x14ac:dyDescent="0.35">
      <c r="J836"/>
    </row>
    <row r="837" spans="10:10" ht="15" customHeight="1" outlineLevel="1" x14ac:dyDescent="0.35">
      <c r="J837"/>
    </row>
    <row r="838" spans="10:10" ht="15" customHeight="1" outlineLevel="1" x14ac:dyDescent="0.35">
      <c r="J838"/>
    </row>
    <row r="839" spans="10:10" ht="15" customHeight="1" outlineLevel="1" x14ac:dyDescent="0.35">
      <c r="J839"/>
    </row>
    <row r="840" spans="10:10" ht="15" customHeight="1" outlineLevel="1" x14ac:dyDescent="0.35">
      <c r="J840"/>
    </row>
    <row r="841" spans="10:10" ht="15" customHeight="1" outlineLevel="1" x14ac:dyDescent="0.35">
      <c r="J841"/>
    </row>
    <row r="842" spans="10:10" ht="15" customHeight="1" outlineLevel="1" x14ac:dyDescent="0.35">
      <c r="J842"/>
    </row>
    <row r="843" spans="10:10" ht="15" customHeight="1" outlineLevel="1" x14ac:dyDescent="0.35">
      <c r="J843"/>
    </row>
    <row r="844" spans="10:10" ht="15" customHeight="1" outlineLevel="1" x14ac:dyDescent="0.35">
      <c r="J844"/>
    </row>
    <row r="845" spans="10:10" ht="15" customHeight="1" outlineLevel="1" x14ac:dyDescent="0.35">
      <c r="J845"/>
    </row>
    <row r="846" spans="10:10" ht="15" customHeight="1" outlineLevel="1" x14ac:dyDescent="0.35">
      <c r="J846"/>
    </row>
    <row r="847" spans="10:10" ht="15" customHeight="1" outlineLevel="1" x14ac:dyDescent="0.35">
      <c r="J847"/>
    </row>
    <row r="848" spans="10:10" ht="15" customHeight="1" outlineLevel="1" x14ac:dyDescent="0.35">
      <c r="J848"/>
    </row>
    <row r="849" spans="10:10" ht="15" customHeight="1" outlineLevel="1" x14ac:dyDescent="0.35">
      <c r="J849"/>
    </row>
    <row r="850" spans="10:10" ht="18" customHeight="1" x14ac:dyDescent="0.35">
      <c r="J850"/>
    </row>
    <row r="851" spans="10:10" ht="15" customHeight="1" outlineLevel="1" x14ac:dyDescent="0.35">
      <c r="J851"/>
    </row>
    <row r="852" spans="10:10" ht="15" customHeight="1" outlineLevel="1" x14ac:dyDescent="0.35">
      <c r="J852"/>
    </row>
    <row r="853" spans="10:10" ht="15" customHeight="1" outlineLevel="1" x14ac:dyDescent="0.35">
      <c r="J853"/>
    </row>
    <row r="854" spans="10:10" ht="15" customHeight="1" outlineLevel="1" x14ac:dyDescent="0.35">
      <c r="J854"/>
    </row>
    <row r="855" spans="10:10" ht="15" customHeight="1" outlineLevel="1" x14ac:dyDescent="0.35">
      <c r="J855"/>
    </row>
    <row r="856" spans="10:10" ht="15" customHeight="1" outlineLevel="1" x14ac:dyDescent="0.35">
      <c r="J856"/>
    </row>
    <row r="857" spans="10:10" ht="15" customHeight="1" outlineLevel="1" x14ac:dyDescent="0.35">
      <c r="J857"/>
    </row>
    <row r="858" spans="10:10" ht="15" customHeight="1" outlineLevel="1" x14ac:dyDescent="0.35">
      <c r="J858"/>
    </row>
    <row r="859" spans="10:10" ht="15" customHeight="1" outlineLevel="1" x14ac:dyDescent="0.35">
      <c r="J859"/>
    </row>
    <row r="860" spans="10:10" ht="15" customHeight="1" outlineLevel="1" x14ac:dyDescent="0.35">
      <c r="J860"/>
    </row>
    <row r="861" spans="10:10" ht="15" customHeight="1" outlineLevel="1" x14ac:dyDescent="0.35">
      <c r="J861"/>
    </row>
    <row r="862" spans="10:10" ht="15" customHeight="1" outlineLevel="1" x14ac:dyDescent="0.35">
      <c r="J862"/>
    </row>
    <row r="863" spans="10:10" ht="15" customHeight="1" outlineLevel="1" x14ac:dyDescent="0.35">
      <c r="J863"/>
    </row>
    <row r="864" spans="10:10" ht="15" customHeight="1" outlineLevel="1" x14ac:dyDescent="0.35">
      <c r="J864"/>
    </row>
    <row r="865" spans="10:10" ht="15" customHeight="1" outlineLevel="1" x14ac:dyDescent="0.35">
      <c r="J865"/>
    </row>
    <row r="866" spans="10:10" ht="15" customHeight="1" outlineLevel="1" x14ac:dyDescent="0.35">
      <c r="J866"/>
    </row>
    <row r="867" spans="10:10" ht="15" customHeight="1" outlineLevel="1" x14ac:dyDescent="0.35">
      <c r="J867"/>
    </row>
    <row r="868" spans="10:10" ht="15" customHeight="1" outlineLevel="1" x14ac:dyDescent="0.35">
      <c r="J868"/>
    </row>
    <row r="869" spans="10:10" ht="15" customHeight="1" outlineLevel="1" x14ac:dyDescent="0.35">
      <c r="J869"/>
    </row>
    <row r="870" spans="10:10" ht="15" customHeight="1" outlineLevel="1" x14ac:dyDescent="0.35">
      <c r="J870"/>
    </row>
    <row r="871" spans="10:10" ht="15" customHeight="1" outlineLevel="1" x14ac:dyDescent="0.35">
      <c r="J871"/>
    </row>
    <row r="872" spans="10:10" ht="15" customHeight="1" outlineLevel="1" x14ac:dyDescent="0.35">
      <c r="J872"/>
    </row>
    <row r="873" spans="10:10" ht="15" customHeight="1" outlineLevel="1" x14ac:dyDescent="0.35">
      <c r="J873"/>
    </row>
    <row r="874" spans="10:10" ht="15" customHeight="1" outlineLevel="1" x14ac:dyDescent="0.35">
      <c r="J874"/>
    </row>
    <row r="875" spans="10:10" ht="15" customHeight="1" outlineLevel="1" x14ac:dyDescent="0.35">
      <c r="J875"/>
    </row>
    <row r="876" spans="10:10" ht="15" customHeight="1" outlineLevel="1" x14ac:dyDescent="0.35">
      <c r="J876"/>
    </row>
    <row r="877" spans="10:10" ht="15" customHeight="1" outlineLevel="1" x14ac:dyDescent="0.35">
      <c r="J877"/>
    </row>
    <row r="878" spans="10:10" ht="15" customHeight="1" outlineLevel="1" x14ac:dyDescent="0.35">
      <c r="J878"/>
    </row>
    <row r="879" spans="10:10" ht="15" customHeight="1" outlineLevel="1" x14ac:dyDescent="0.35">
      <c r="J879"/>
    </row>
    <row r="880" spans="10:10" ht="15" customHeight="1" outlineLevel="1" x14ac:dyDescent="0.35">
      <c r="J880"/>
    </row>
    <row r="881" spans="10:10" ht="15" customHeight="1" outlineLevel="1" x14ac:dyDescent="0.35">
      <c r="J881"/>
    </row>
    <row r="882" spans="10:10" ht="15" customHeight="1" outlineLevel="1" x14ac:dyDescent="0.35">
      <c r="J882"/>
    </row>
    <row r="883" spans="10:10" ht="15" customHeight="1" x14ac:dyDescent="0.35">
      <c r="J883"/>
    </row>
    <row r="884" spans="10:10" ht="15" customHeight="1" x14ac:dyDescent="0.35">
      <c r="J884" s="1"/>
    </row>
    <row r="885" spans="10:10" ht="15" customHeight="1" x14ac:dyDescent="0.35">
      <c r="J885" s="1"/>
    </row>
    <row r="886" spans="10:10" ht="15" customHeight="1" x14ac:dyDescent="0.35">
      <c r="J886" s="1"/>
    </row>
    <row r="887" spans="10:10" ht="15" customHeight="1" x14ac:dyDescent="0.35">
      <c r="J887" s="1"/>
    </row>
    <row r="888" spans="10:10" ht="15" customHeight="1" x14ac:dyDescent="0.35">
      <c r="J888" s="1"/>
    </row>
    <row r="889" spans="10:10" ht="15" customHeight="1" x14ac:dyDescent="0.35">
      <c r="J889" s="1"/>
    </row>
    <row r="890" spans="10:10" ht="15" customHeight="1" x14ac:dyDescent="0.35">
      <c r="J890" s="1"/>
    </row>
    <row r="891" spans="10:10" ht="15" customHeight="1" x14ac:dyDescent="0.35">
      <c r="J891" s="1"/>
    </row>
    <row r="892" spans="10:10" ht="15" customHeight="1" x14ac:dyDescent="0.35">
      <c r="J892" s="1"/>
    </row>
    <row r="893" spans="10:10" ht="15" customHeight="1" x14ac:dyDescent="0.35">
      <c r="J893" s="1"/>
    </row>
    <row r="894" spans="10:10" ht="15" customHeight="1" x14ac:dyDescent="0.35">
      <c r="J894" s="1"/>
    </row>
    <row r="895" spans="10:10" ht="15" customHeight="1" x14ac:dyDescent="0.35">
      <c r="J895" s="1"/>
    </row>
    <row r="896" spans="10:10" ht="15" customHeight="1" x14ac:dyDescent="0.35">
      <c r="J896" s="1"/>
    </row>
    <row r="897" spans="10:10" ht="15" customHeight="1" x14ac:dyDescent="0.35">
      <c r="J897" s="1"/>
    </row>
    <row r="898" spans="10:10" ht="15" customHeight="1" x14ac:dyDescent="0.35">
      <c r="J898" s="1"/>
    </row>
    <row r="899" spans="10:10" ht="15" customHeight="1" x14ac:dyDescent="0.35">
      <c r="J899" s="1"/>
    </row>
    <row r="900" spans="10:10" ht="15" customHeight="1" x14ac:dyDescent="0.35">
      <c r="J900" s="1"/>
    </row>
    <row r="901" spans="10:10" ht="15" customHeight="1" x14ac:dyDescent="0.35">
      <c r="J901" s="1"/>
    </row>
    <row r="902" spans="10:10" ht="15" customHeight="1" x14ac:dyDescent="0.35">
      <c r="J902" s="1"/>
    </row>
    <row r="903" spans="10:10" ht="15" customHeight="1" x14ac:dyDescent="0.35">
      <c r="J903" s="1"/>
    </row>
    <row r="904" spans="10:10" ht="15" customHeight="1" x14ac:dyDescent="0.35">
      <c r="J904" s="1"/>
    </row>
    <row r="905" spans="10:10" ht="15" customHeight="1" x14ac:dyDescent="0.35">
      <c r="J905" s="1"/>
    </row>
    <row r="906" spans="10:10" ht="15" customHeight="1" x14ac:dyDescent="0.35">
      <c r="J906" s="1"/>
    </row>
    <row r="907" spans="10:10" ht="15" customHeight="1" x14ac:dyDescent="0.35">
      <c r="J907" s="1"/>
    </row>
    <row r="908" spans="10:10" ht="15" customHeight="1" x14ac:dyDescent="0.35">
      <c r="J908" s="1"/>
    </row>
    <row r="909" spans="10:10" ht="15" customHeight="1" x14ac:dyDescent="0.35">
      <c r="J909" s="1"/>
    </row>
    <row r="910" spans="10:10" ht="15" customHeight="1" x14ac:dyDescent="0.35">
      <c r="J910" s="1"/>
    </row>
    <row r="911" spans="10:10" ht="15" customHeight="1" x14ac:dyDescent="0.35">
      <c r="J911" s="1"/>
    </row>
    <row r="912" spans="10:10" ht="15" customHeight="1" x14ac:dyDescent="0.35">
      <c r="J912" s="1"/>
    </row>
    <row r="913" spans="10:10" ht="15" customHeight="1" x14ac:dyDescent="0.35">
      <c r="J913" s="1"/>
    </row>
    <row r="914" spans="10:10" ht="15" customHeight="1" x14ac:dyDescent="0.35">
      <c r="J914" s="1"/>
    </row>
    <row r="915" spans="10:10" ht="15" customHeight="1" x14ac:dyDescent="0.35">
      <c r="J915" s="1"/>
    </row>
    <row r="916" spans="10:10" ht="15" customHeight="1" x14ac:dyDescent="0.35">
      <c r="J916" s="1"/>
    </row>
    <row r="917" spans="10:10" ht="15" customHeight="1" x14ac:dyDescent="0.35">
      <c r="J917" s="1"/>
    </row>
    <row r="918" spans="10:10" ht="15" customHeight="1" x14ac:dyDescent="0.35">
      <c r="J918" s="1"/>
    </row>
    <row r="919" spans="10:10" ht="15" customHeight="1" x14ac:dyDescent="0.35">
      <c r="J919" s="1"/>
    </row>
    <row r="920" spans="10:10" ht="15" customHeight="1" x14ac:dyDescent="0.35">
      <c r="J920" s="1"/>
    </row>
    <row r="921" spans="10:10" ht="15" customHeight="1" x14ac:dyDescent="0.35">
      <c r="J921" s="1"/>
    </row>
    <row r="922" spans="10:10" ht="15" customHeight="1" x14ac:dyDescent="0.35">
      <c r="J922" s="1"/>
    </row>
    <row r="923" spans="10:10" ht="15" customHeight="1" x14ac:dyDescent="0.35">
      <c r="J923" s="1"/>
    </row>
    <row r="924" spans="10:10" ht="15" customHeight="1" x14ac:dyDescent="0.35">
      <c r="J924" s="1"/>
    </row>
    <row r="925" spans="10:10" ht="15" customHeight="1" x14ac:dyDescent="0.35">
      <c r="J925" s="1"/>
    </row>
    <row r="926" spans="10:10" ht="15" customHeight="1" x14ac:dyDescent="0.35">
      <c r="J926" s="1"/>
    </row>
    <row r="927" spans="10:10" ht="15" customHeight="1" x14ac:dyDescent="0.35">
      <c r="J927" s="1"/>
    </row>
    <row r="928" spans="10:10" ht="15" customHeight="1" x14ac:dyDescent="0.35">
      <c r="J928" s="1"/>
    </row>
    <row r="929" spans="10:10" ht="15" customHeight="1" x14ac:dyDescent="0.35">
      <c r="J929" s="1"/>
    </row>
    <row r="930" spans="10:10" ht="15" customHeight="1" x14ac:dyDescent="0.35">
      <c r="J930" s="1"/>
    </row>
    <row r="931" spans="10:10" ht="15" customHeight="1" x14ac:dyDescent="0.35">
      <c r="J931" s="1"/>
    </row>
    <row r="932" spans="10:10" ht="15" customHeight="1" x14ac:dyDescent="0.35">
      <c r="J932" s="1"/>
    </row>
    <row r="933" spans="10:10" ht="15" customHeight="1" x14ac:dyDescent="0.35">
      <c r="J933" s="1"/>
    </row>
    <row r="934" spans="10:10" ht="15" customHeight="1" x14ac:dyDescent="0.35">
      <c r="J934" s="1"/>
    </row>
    <row r="935" spans="10:10" ht="15" customHeight="1" x14ac:dyDescent="0.35">
      <c r="J935" s="1"/>
    </row>
    <row r="936" spans="10:10" ht="15" customHeight="1" x14ac:dyDescent="0.35">
      <c r="J936" s="1"/>
    </row>
    <row r="937" spans="10:10" ht="15" customHeight="1" x14ac:dyDescent="0.35">
      <c r="J937" s="1"/>
    </row>
    <row r="938" spans="10:10" ht="15" customHeight="1" x14ac:dyDescent="0.35">
      <c r="J938" s="1"/>
    </row>
    <row r="939" spans="10:10" ht="15" customHeight="1" x14ac:dyDescent="0.35">
      <c r="J939" s="1"/>
    </row>
    <row r="940" spans="10:10" ht="15" customHeight="1" x14ac:dyDescent="0.35">
      <c r="J940" s="1"/>
    </row>
    <row r="941" spans="10:10" ht="15" customHeight="1" x14ac:dyDescent="0.35">
      <c r="J941" s="1"/>
    </row>
    <row r="942" spans="10:10" ht="15" customHeight="1" x14ac:dyDescent="0.35">
      <c r="J942" s="1"/>
    </row>
    <row r="943" spans="10:10" ht="15" customHeight="1" x14ac:dyDescent="0.35">
      <c r="J943" s="1"/>
    </row>
    <row r="944" spans="10:10" ht="15" customHeight="1" x14ac:dyDescent="0.35">
      <c r="J944" s="1"/>
    </row>
    <row r="945" spans="10:10" ht="15" customHeight="1" x14ac:dyDescent="0.35">
      <c r="J945" s="1"/>
    </row>
    <row r="946" spans="10:10" ht="15" customHeight="1" x14ac:dyDescent="0.35">
      <c r="J946" s="1"/>
    </row>
    <row r="947" spans="10:10" ht="15" customHeight="1" x14ac:dyDescent="0.35">
      <c r="J947" s="1"/>
    </row>
    <row r="948" spans="10:10" ht="15" customHeight="1" x14ac:dyDescent="0.35">
      <c r="J948" s="1"/>
    </row>
    <row r="949" spans="10:10" ht="15" customHeight="1" x14ac:dyDescent="0.35">
      <c r="J949" s="1"/>
    </row>
    <row r="950" spans="10:10" ht="15" customHeight="1" x14ac:dyDescent="0.35">
      <c r="J950" s="1"/>
    </row>
    <row r="951" spans="10:10" ht="15" customHeight="1" x14ac:dyDescent="0.35">
      <c r="J951" s="1"/>
    </row>
    <row r="952" spans="10:10" ht="15" customHeight="1" x14ac:dyDescent="0.35">
      <c r="J952" s="1"/>
    </row>
    <row r="953" spans="10:10" ht="15" customHeight="1" x14ac:dyDescent="0.35">
      <c r="J953" s="1"/>
    </row>
    <row r="954" spans="10:10" ht="15" customHeight="1" x14ac:dyDescent="0.35">
      <c r="J954" s="1"/>
    </row>
    <row r="955" spans="10:10" ht="15" customHeight="1" x14ac:dyDescent="0.35">
      <c r="J955" s="1"/>
    </row>
    <row r="956" spans="10:10" ht="15" customHeight="1" x14ac:dyDescent="0.35">
      <c r="J956" s="1"/>
    </row>
    <row r="957" spans="10:10" ht="15" customHeight="1" x14ac:dyDescent="0.35">
      <c r="J957" s="1"/>
    </row>
    <row r="958" spans="10:10" ht="15" customHeight="1" x14ac:dyDescent="0.35">
      <c r="J958" s="1"/>
    </row>
    <row r="959" spans="10:10" ht="15" customHeight="1" x14ac:dyDescent="0.35">
      <c r="J959" s="1"/>
    </row>
    <row r="960" spans="10:10" ht="15" customHeight="1" x14ac:dyDescent="0.35">
      <c r="J960" s="1"/>
    </row>
    <row r="961" spans="10:10" ht="15" customHeight="1" x14ac:dyDescent="0.35">
      <c r="J961" s="1"/>
    </row>
    <row r="962" spans="10:10" ht="15" customHeight="1" x14ac:dyDescent="0.35">
      <c r="J962" s="1"/>
    </row>
    <row r="963" spans="10:10" ht="15" customHeight="1" x14ac:dyDescent="0.35">
      <c r="J963" s="1"/>
    </row>
    <row r="964" spans="10:10" ht="15" customHeight="1" x14ac:dyDescent="0.35">
      <c r="J964" s="1"/>
    </row>
    <row r="965" spans="10:10" ht="15" customHeight="1" x14ac:dyDescent="0.35">
      <c r="J965" s="1"/>
    </row>
    <row r="966" spans="10:10" ht="15" customHeight="1" x14ac:dyDescent="0.35">
      <c r="J966" s="1"/>
    </row>
    <row r="967" spans="10:10" ht="15" customHeight="1" x14ac:dyDescent="0.35">
      <c r="J967" s="1"/>
    </row>
    <row r="968" spans="10:10" ht="15" customHeight="1" x14ac:dyDescent="0.35">
      <c r="J968" s="1"/>
    </row>
    <row r="969" spans="10:10" ht="15" customHeight="1" x14ac:dyDescent="0.35">
      <c r="J969" s="1"/>
    </row>
    <row r="970" spans="10:10" ht="15" customHeight="1" x14ac:dyDescent="0.35">
      <c r="J970" s="1"/>
    </row>
    <row r="971" spans="10:10" ht="15" customHeight="1" x14ac:dyDescent="0.35">
      <c r="J971" s="1"/>
    </row>
    <row r="972" spans="10:10" ht="15" customHeight="1" x14ac:dyDescent="0.35">
      <c r="J972" s="1"/>
    </row>
    <row r="973" spans="10:10" ht="15" customHeight="1" x14ac:dyDescent="0.35">
      <c r="J973" s="1"/>
    </row>
    <row r="974" spans="10:10" ht="15" customHeight="1" x14ac:dyDescent="0.35">
      <c r="J974" s="1"/>
    </row>
    <row r="975" spans="10:10" ht="15" customHeight="1" x14ac:dyDescent="0.35">
      <c r="J975" s="1"/>
    </row>
    <row r="976" spans="10:10" ht="15" customHeight="1" x14ac:dyDescent="0.35">
      <c r="J976" s="1"/>
    </row>
    <row r="977" spans="10:10" ht="15" customHeight="1" x14ac:dyDescent="0.35">
      <c r="J977" s="1"/>
    </row>
    <row r="978" spans="10:10" ht="15" customHeight="1" x14ac:dyDescent="0.35">
      <c r="J978" s="1"/>
    </row>
    <row r="979" spans="10:10" ht="15" customHeight="1" x14ac:dyDescent="0.35">
      <c r="J979" s="1"/>
    </row>
    <row r="980" spans="10:10" ht="15" customHeight="1" x14ac:dyDescent="0.35">
      <c r="J980" s="1"/>
    </row>
    <row r="981" spans="10:10" ht="15" customHeight="1" x14ac:dyDescent="0.35">
      <c r="J981" s="1"/>
    </row>
    <row r="982" spans="10:10" ht="15" customHeight="1" x14ac:dyDescent="0.35">
      <c r="J982" s="1"/>
    </row>
    <row r="983" spans="10:10" ht="15" customHeight="1" x14ac:dyDescent="0.35">
      <c r="J983" s="1"/>
    </row>
    <row r="984" spans="10:10" ht="15" customHeight="1" x14ac:dyDescent="0.35">
      <c r="J984" s="1"/>
    </row>
    <row r="985" spans="10:10" ht="15" customHeight="1" x14ac:dyDescent="0.35">
      <c r="J985" s="1"/>
    </row>
    <row r="986" spans="10:10" ht="15" customHeight="1" x14ac:dyDescent="0.35">
      <c r="J986" s="1"/>
    </row>
    <row r="987" spans="10:10" ht="15" customHeight="1" x14ac:dyDescent="0.35">
      <c r="J987" s="1"/>
    </row>
    <row r="988" spans="10:10" ht="15" customHeight="1" x14ac:dyDescent="0.35">
      <c r="J988" s="1"/>
    </row>
    <row r="989" spans="10:10" ht="15" customHeight="1" x14ac:dyDescent="0.35">
      <c r="J989" s="1"/>
    </row>
    <row r="990" spans="10:10" ht="15" customHeight="1" x14ac:dyDescent="0.35">
      <c r="J990" s="1"/>
    </row>
    <row r="991" spans="10:10" ht="15" customHeight="1" x14ac:dyDescent="0.35">
      <c r="J991" s="1"/>
    </row>
    <row r="992" spans="10:10" ht="15" customHeight="1" x14ac:dyDescent="0.35">
      <c r="J992" s="1"/>
    </row>
    <row r="993" spans="10:10" ht="15" customHeight="1" x14ac:dyDescent="0.35">
      <c r="J993" s="1"/>
    </row>
    <row r="994" spans="10:10" ht="15" customHeight="1" x14ac:dyDescent="0.35">
      <c r="J994" s="1"/>
    </row>
    <row r="995" spans="10:10" ht="15" customHeight="1" x14ac:dyDescent="0.35">
      <c r="J995" s="1"/>
    </row>
    <row r="996" spans="10:10" ht="15" customHeight="1" x14ac:dyDescent="0.35">
      <c r="J996" s="1"/>
    </row>
    <row r="997" spans="10:10" ht="15" customHeight="1" x14ac:dyDescent="0.35">
      <c r="J997" s="1"/>
    </row>
    <row r="998" spans="10:10" ht="15" customHeight="1" x14ac:dyDescent="0.35">
      <c r="J998" s="1"/>
    </row>
    <row r="999" spans="10:10" ht="15" customHeight="1" x14ac:dyDescent="0.35">
      <c r="J999" s="1"/>
    </row>
    <row r="1000" spans="10:10" ht="15" customHeight="1" x14ac:dyDescent="0.35">
      <c r="J1000" s="1"/>
    </row>
    <row r="1001" spans="10:10" ht="15" customHeight="1" x14ac:dyDescent="0.35">
      <c r="J1001" s="1"/>
    </row>
    <row r="1002" spans="10:10" ht="15" customHeight="1" x14ac:dyDescent="0.35">
      <c r="J1002" s="1"/>
    </row>
    <row r="1003" spans="10:10" ht="15" customHeight="1" x14ac:dyDescent="0.35">
      <c r="J1003" s="1"/>
    </row>
    <row r="1004" spans="10:10" ht="15" customHeight="1" x14ac:dyDescent="0.35">
      <c r="J1004" s="1"/>
    </row>
    <row r="1005" spans="10:10" ht="15" customHeight="1" x14ac:dyDescent="0.35">
      <c r="J1005" s="1"/>
    </row>
    <row r="1006" spans="10:10" ht="15" customHeight="1" x14ac:dyDescent="0.35">
      <c r="J1006" s="1"/>
    </row>
    <row r="1007" spans="10:10" ht="15" customHeight="1" x14ac:dyDescent="0.35">
      <c r="J1007" s="1"/>
    </row>
    <row r="1008" spans="10:10" ht="15" customHeight="1" x14ac:dyDescent="0.35">
      <c r="J1008" s="1"/>
    </row>
    <row r="1009" spans="10:10" ht="15" customHeight="1" x14ac:dyDescent="0.35">
      <c r="J1009" s="1"/>
    </row>
    <row r="1010" spans="10:10" ht="15" customHeight="1" x14ac:dyDescent="0.35">
      <c r="J1010" s="1"/>
    </row>
    <row r="1011" spans="10:10" ht="15" customHeight="1" x14ac:dyDescent="0.35">
      <c r="J1011" s="1"/>
    </row>
    <row r="1012" spans="10:10" ht="15" customHeight="1" x14ac:dyDescent="0.35">
      <c r="J1012" s="1"/>
    </row>
    <row r="1013" spans="10:10" ht="15" customHeight="1" x14ac:dyDescent="0.35">
      <c r="J1013" s="1"/>
    </row>
    <row r="1014" spans="10:10" ht="15" customHeight="1" x14ac:dyDescent="0.35">
      <c r="J1014" s="1"/>
    </row>
    <row r="1015" spans="10:10" ht="15" customHeight="1" x14ac:dyDescent="0.35">
      <c r="J1015" s="1"/>
    </row>
    <row r="1016" spans="10:10" ht="15" customHeight="1" x14ac:dyDescent="0.35">
      <c r="J1016" s="1"/>
    </row>
    <row r="1017" spans="10:10" ht="15" customHeight="1" x14ac:dyDescent="0.35">
      <c r="J1017" s="1"/>
    </row>
    <row r="1018" spans="10:10" ht="15" customHeight="1" x14ac:dyDescent="0.35">
      <c r="J1018" s="1"/>
    </row>
    <row r="1019" spans="10:10" ht="15" customHeight="1" x14ac:dyDescent="0.35">
      <c r="J1019" s="1"/>
    </row>
    <row r="1020" spans="10:10" ht="15" customHeight="1" x14ac:dyDescent="0.35">
      <c r="J1020" s="1"/>
    </row>
    <row r="1021" spans="10:10" ht="15" customHeight="1" x14ac:dyDescent="0.35">
      <c r="J1021" s="1"/>
    </row>
    <row r="1022" spans="10:10" ht="15" customHeight="1" x14ac:dyDescent="0.35">
      <c r="J1022" s="1"/>
    </row>
    <row r="1023" spans="10:10" ht="15" customHeight="1" x14ac:dyDescent="0.35">
      <c r="J1023" s="1"/>
    </row>
    <row r="1024" spans="10:10" ht="15" customHeight="1" x14ac:dyDescent="0.35">
      <c r="J1024" s="1"/>
    </row>
    <row r="1025" spans="10:10" ht="15" customHeight="1" x14ac:dyDescent="0.35">
      <c r="J1025" s="1"/>
    </row>
    <row r="1026" spans="10:10" ht="15" customHeight="1" x14ac:dyDescent="0.35">
      <c r="J1026" s="1"/>
    </row>
    <row r="1027" spans="10:10" ht="15" customHeight="1" x14ac:dyDescent="0.35">
      <c r="J1027" s="1"/>
    </row>
    <row r="1028" spans="10:10" ht="15" customHeight="1" x14ac:dyDescent="0.35">
      <c r="J1028" s="1"/>
    </row>
    <row r="1029" spans="10:10" ht="15" customHeight="1" x14ac:dyDescent="0.35">
      <c r="J1029" s="1"/>
    </row>
    <row r="1030" spans="10:10" ht="15" customHeight="1" x14ac:dyDescent="0.35">
      <c r="J1030" s="1"/>
    </row>
    <row r="1031" spans="10:10" ht="15" customHeight="1" x14ac:dyDescent="0.35">
      <c r="J1031" s="1"/>
    </row>
    <row r="1032" spans="10:10" ht="15" customHeight="1" x14ac:dyDescent="0.35">
      <c r="J1032" s="1"/>
    </row>
    <row r="1033" spans="10:10" ht="15" customHeight="1" x14ac:dyDescent="0.35">
      <c r="J1033" s="1"/>
    </row>
    <row r="1034" spans="10:10" ht="15" customHeight="1" x14ac:dyDescent="0.35">
      <c r="J1034" s="1"/>
    </row>
    <row r="1035" spans="10:10" ht="15" customHeight="1" x14ac:dyDescent="0.35">
      <c r="J1035" s="1"/>
    </row>
    <row r="1036" spans="10:10" ht="15" customHeight="1" x14ac:dyDescent="0.35">
      <c r="J1036" s="1"/>
    </row>
    <row r="1037" spans="10:10" ht="15" customHeight="1" x14ac:dyDescent="0.35">
      <c r="J1037" s="1"/>
    </row>
    <row r="1038" spans="10:10" ht="15" customHeight="1" x14ac:dyDescent="0.35">
      <c r="J1038" s="1"/>
    </row>
    <row r="1039" spans="10:10" ht="15" customHeight="1" x14ac:dyDescent="0.35">
      <c r="J1039" s="1"/>
    </row>
    <row r="1040" spans="10:10" ht="15" customHeight="1" x14ac:dyDescent="0.35">
      <c r="J1040" s="1"/>
    </row>
    <row r="1041" spans="10:10" ht="15" customHeight="1" x14ac:dyDescent="0.35">
      <c r="J1041" s="1"/>
    </row>
    <row r="1042" spans="10:10" ht="15" customHeight="1" x14ac:dyDescent="0.35">
      <c r="J1042" s="1"/>
    </row>
    <row r="1043" spans="10:10" ht="15" customHeight="1" x14ac:dyDescent="0.35">
      <c r="J1043" s="1"/>
    </row>
    <row r="1044" spans="10:10" ht="15" customHeight="1" x14ac:dyDescent="0.35">
      <c r="J1044" s="1"/>
    </row>
    <row r="1045" spans="10:10" ht="15" customHeight="1" x14ac:dyDescent="0.35">
      <c r="J1045" s="1"/>
    </row>
    <row r="1046" spans="10:10" ht="15" customHeight="1" x14ac:dyDescent="0.35">
      <c r="J1046" s="1"/>
    </row>
    <row r="1047" spans="10:10" ht="15" customHeight="1" x14ac:dyDescent="0.35">
      <c r="J1047" s="1"/>
    </row>
    <row r="1048" spans="10:10" ht="15" customHeight="1" x14ac:dyDescent="0.35">
      <c r="J1048" s="1"/>
    </row>
    <row r="1049" spans="10:10" ht="15" customHeight="1" x14ac:dyDescent="0.35">
      <c r="J1049" s="1"/>
    </row>
    <row r="1050" spans="10:10" ht="15" customHeight="1" x14ac:dyDescent="0.35">
      <c r="J1050" s="1"/>
    </row>
    <row r="1051" spans="10:10" ht="15" customHeight="1" x14ac:dyDescent="0.35">
      <c r="J1051" s="1"/>
    </row>
    <row r="1052" spans="10:10" ht="15" customHeight="1" x14ac:dyDescent="0.35">
      <c r="J1052" s="1"/>
    </row>
    <row r="1053" spans="10:10" ht="15" customHeight="1" x14ac:dyDescent="0.35">
      <c r="J1053" s="1"/>
    </row>
    <row r="1054" spans="10:10" ht="15" customHeight="1" x14ac:dyDescent="0.35">
      <c r="J1054" s="1"/>
    </row>
    <row r="1055" spans="10:10" ht="15" customHeight="1" x14ac:dyDescent="0.35">
      <c r="J1055" s="1"/>
    </row>
    <row r="1056" spans="10:10" ht="15" customHeight="1" x14ac:dyDescent="0.35">
      <c r="J1056" s="1"/>
    </row>
    <row r="1057" spans="10:10" ht="15" customHeight="1" x14ac:dyDescent="0.35">
      <c r="J1057" s="1"/>
    </row>
    <row r="1058" spans="10:10" ht="15" customHeight="1" x14ac:dyDescent="0.35">
      <c r="J1058" s="1"/>
    </row>
    <row r="1059" spans="10:10" ht="15" customHeight="1" x14ac:dyDescent="0.35">
      <c r="J1059" s="1"/>
    </row>
    <row r="1060" spans="10:10" ht="15" customHeight="1" x14ac:dyDescent="0.35">
      <c r="J1060" s="1"/>
    </row>
    <row r="1061" spans="10:10" ht="15" customHeight="1" x14ac:dyDescent="0.35">
      <c r="J1061" s="1"/>
    </row>
    <row r="1062" spans="10:10" ht="15" customHeight="1" x14ac:dyDescent="0.35">
      <c r="J1062" s="1"/>
    </row>
    <row r="1063" spans="10:10" ht="15" customHeight="1" x14ac:dyDescent="0.35">
      <c r="J1063" s="1"/>
    </row>
    <row r="1064" spans="10:10" ht="15" customHeight="1" x14ac:dyDescent="0.35">
      <c r="J1064" s="1"/>
    </row>
    <row r="1065" spans="10:10" ht="15" customHeight="1" x14ac:dyDescent="0.35">
      <c r="J1065" s="1"/>
    </row>
    <row r="1066" spans="10:10" ht="15" customHeight="1" x14ac:dyDescent="0.35">
      <c r="J1066" s="1"/>
    </row>
    <row r="1067" spans="10:10" ht="15" customHeight="1" x14ac:dyDescent="0.35">
      <c r="J1067" s="1"/>
    </row>
    <row r="1068" spans="10:10" ht="15" customHeight="1" x14ac:dyDescent="0.35">
      <c r="J1068" s="1"/>
    </row>
    <row r="1069" spans="10:10" ht="15" customHeight="1" x14ac:dyDescent="0.35">
      <c r="J1069" s="1"/>
    </row>
    <row r="1070" spans="10:10" ht="15" customHeight="1" x14ac:dyDescent="0.35">
      <c r="J1070" s="1"/>
    </row>
    <row r="1071" spans="10:10" ht="15" customHeight="1" x14ac:dyDescent="0.35">
      <c r="J1071" s="1"/>
    </row>
    <row r="1072" spans="10:10" ht="15" customHeight="1" x14ac:dyDescent="0.35">
      <c r="J1072" s="1"/>
    </row>
    <row r="1073" spans="10:10" ht="15" customHeight="1" x14ac:dyDescent="0.35">
      <c r="J1073" s="1"/>
    </row>
    <row r="1074" spans="10:10" ht="15" customHeight="1" x14ac:dyDescent="0.35">
      <c r="J1074" s="1"/>
    </row>
    <row r="1075" spans="10:10" ht="15" customHeight="1" x14ac:dyDescent="0.35">
      <c r="J1075" s="1"/>
    </row>
    <row r="1076" spans="10:10" ht="15" customHeight="1" x14ac:dyDescent="0.35">
      <c r="J1076" s="1"/>
    </row>
    <row r="1077" spans="10:10" ht="15" customHeight="1" x14ac:dyDescent="0.35">
      <c r="J1077" s="1"/>
    </row>
    <row r="1078" spans="10:10" ht="15" customHeight="1" x14ac:dyDescent="0.35">
      <c r="J1078" s="1"/>
    </row>
    <row r="1079" spans="10:10" ht="15" customHeight="1" x14ac:dyDescent="0.35">
      <c r="J1079" s="1"/>
    </row>
    <row r="1080" spans="10:10" ht="15" customHeight="1" x14ac:dyDescent="0.35">
      <c r="J1080" s="1"/>
    </row>
    <row r="1081" spans="10:10" ht="15" customHeight="1" x14ac:dyDescent="0.35">
      <c r="J1081" s="1"/>
    </row>
    <row r="1082" spans="10:10" ht="15" customHeight="1" x14ac:dyDescent="0.35">
      <c r="J1082" s="1"/>
    </row>
    <row r="1083" spans="10:10" ht="15" customHeight="1" x14ac:dyDescent="0.35">
      <c r="J1083" s="1"/>
    </row>
    <row r="1084" spans="10:10" ht="19.5" customHeight="1" x14ac:dyDescent="0.35">
      <c r="J1084" s="1"/>
    </row>
    <row r="1085" spans="10:10" x14ac:dyDescent="0.35">
      <c r="J1085" s="1"/>
    </row>
    <row r="1086" spans="10:10" x14ac:dyDescent="0.35">
      <c r="J1086" s="1"/>
    </row>
    <row r="1087" spans="10:10" x14ac:dyDescent="0.35">
      <c r="J1087" s="1"/>
    </row>
    <row r="1088" spans="10:10" x14ac:dyDescent="0.35">
      <c r="J1088" s="1"/>
    </row>
    <row r="1089" spans="10:10" x14ac:dyDescent="0.35">
      <c r="J1089" s="1"/>
    </row>
    <row r="1090" spans="10:10" x14ac:dyDescent="0.35">
      <c r="J1090" s="1"/>
    </row>
    <row r="1091" spans="10:10" x14ac:dyDescent="0.35">
      <c r="J1091" s="1"/>
    </row>
    <row r="1092" spans="10:10" x14ac:dyDescent="0.35">
      <c r="J1092" s="1"/>
    </row>
    <row r="1093" spans="10:10" x14ac:dyDescent="0.35">
      <c r="J1093" s="1"/>
    </row>
    <row r="1094" spans="10:10" x14ac:dyDescent="0.35">
      <c r="J1094" s="1"/>
    </row>
    <row r="1095" spans="10:10" x14ac:dyDescent="0.35">
      <c r="J1095" s="1"/>
    </row>
    <row r="1096" spans="10:10" x14ac:dyDescent="0.35">
      <c r="J1096" s="1"/>
    </row>
    <row r="1097" spans="10:10" x14ac:dyDescent="0.35">
      <c r="J1097" s="1"/>
    </row>
    <row r="1098" spans="10:10" x14ac:dyDescent="0.35">
      <c r="J1098" s="1"/>
    </row>
    <row r="1099" spans="10:10" x14ac:dyDescent="0.35">
      <c r="J1099" s="1"/>
    </row>
    <row r="1100" spans="10:10" x14ac:dyDescent="0.35">
      <c r="J1100" s="1"/>
    </row>
    <row r="1101" spans="10:10" x14ac:dyDescent="0.35">
      <c r="J1101" s="1"/>
    </row>
    <row r="1102" spans="10:10" x14ac:dyDescent="0.35">
      <c r="J1102" s="1"/>
    </row>
    <row r="1103" spans="10:10" x14ac:dyDescent="0.35">
      <c r="J1103" s="1"/>
    </row>
    <row r="1104" spans="10:10" x14ac:dyDescent="0.35">
      <c r="J1104" s="1"/>
    </row>
    <row r="1105" spans="10:10" x14ac:dyDescent="0.35">
      <c r="J1105" s="1"/>
    </row>
    <row r="1106" spans="10:10" x14ac:dyDescent="0.35">
      <c r="J1106" s="1"/>
    </row>
    <row r="1107" spans="10:10" x14ac:dyDescent="0.35">
      <c r="J1107" s="1"/>
    </row>
    <row r="1108" spans="10:10" x14ac:dyDescent="0.35">
      <c r="J1108" s="1"/>
    </row>
    <row r="1109" spans="10:10" x14ac:dyDescent="0.35">
      <c r="J1109" s="1"/>
    </row>
    <row r="1110" spans="10:10" x14ac:dyDescent="0.35">
      <c r="J1110" s="1"/>
    </row>
    <row r="1111" spans="10:10" x14ac:dyDescent="0.35">
      <c r="J1111" s="1"/>
    </row>
    <row r="1112" spans="10:10" x14ac:dyDescent="0.35">
      <c r="J1112" s="1"/>
    </row>
    <row r="1113" spans="10:10" x14ac:dyDescent="0.35">
      <c r="J1113" s="1"/>
    </row>
    <row r="1114" spans="10:10" x14ac:dyDescent="0.35">
      <c r="J1114" s="1"/>
    </row>
    <row r="1115" spans="10:10" x14ac:dyDescent="0.35">
      <c r="J1115" s="1"/>
    </row>
    <row r="1116" spans="10:10" x14ac:dyDescent="0.35">
      <c r="J1116" s="1"/>
    </row>
    <row r="1117" spans="10:10" x14ac:dyDescent="0.35">
      <c r="J1117" s="1"/>
    </row>
    <row r="1118" spans="10:10" x14ac:dyDescent="0.35">
      <c r="J1118" s="1"/>
    </row>
    <row r="1119" spans="10:10" x14ac:dyDescent="0.35">
      <c r="J1119" s="1"/>
    </row>
    <row r="1120" spans="10:10" x14ac:dyDescent="0.35">
      <c r="J1120" s="1"/>
    </row>
    <row r="1121" spans="10:10" x14ac:dyDescent="0.35">
      <c r="J1121" s="1"/>
    </row>
    <row r="1122" spans="10:10" x14ac:dyDescent="0.35">
      <c r="J1122" s="1"/>
    </row>
    <row r="1123" spans="10:10" x14ac:dyDescent="0.35">
      <c r="J1123" s="1"/>
    </row>
    <row r="1124" spans="10:10" x14ac:dyDescent="0.35">
      <c r="J1124" s="1"/>
    </row>
    <row r="1125" spans="10:10" x14ac:dyDescent="0.35">
      <c r="J1125" s="1"/>
    </row>
    <row r="1126" spans="10:10" x14ac:dyDescent="0.35">
      <c r="J1126" s="1"/>
    </row>
    <row r="1127" spans="10:10" x14ac:dyDescent="0.35">
      <c r="J1127" s="1"/>
    </row>
    <row r="1128" spans="10:10" x14ac:dyDescent="0.35">
      <c r="J1128" s="1"/>
    </row>
    <row r="1129" spans="10:10" x14ac:dyDescent="0.35">
      <c r="J1129" s="1"/>
    </row>
    <row r="1130" spans="10:10" x14ac:dyDescent="0.35">
      <c r="J1130" s="1"/>
    </row>
    <row r="1131" spans="10:10" x14ac:dyDescent="0.35">
      <c r="J1131" s="1"/>
    </row>
    <row r="1132" spans="10:10" x14ac:dyDescent="0.35">
      <c r="J1132" s="1"/>
    </row>
    <row r="1133" spans="10:10" x14ac:dyDescent="0.35">
      <c r="J1133" s="1"/>
    </row>
    <row r="1134" spans="10:10" x14ac:dyDescent="0.35">
      <c r="J1134" s="1"/>
    </row>
    <row r="1135" spans="10:10" x14ac:dyDescent="0.35">
      <c r="J1135" s="1"/>
    </row>
    <row r="1136" spans="10:10" x14ac:dyDescent="0.35">
      <c r="J1136" s="1"/>
    </row>
    <row r="1137" spans="10:10" x14ac:dyDescent="0.35">
      <c r="J1137" s="1"/>
    </row>
    <row r="1138" spans="10:10" x14ac:dyDescent="0.35">
      <c r="J1138" s="1"/>
    </row>
    <row r="1139" spans="10:10" x14ac:dyDescent="0.35">
      <c r="J1139" s="1"/>
    </row>
    <row r="1140" spans="10:10" x14ac:dyDescent="0.35">
      <c r="J1140" s="1"/>
    </row>
    <row r="1141" spans="10:10" x14ac:dyDescent="0.35">
      <c r="J1141" s="1"/>
    </row>
    <row r="1142" spans="10:10" x14ac:dyDescent="0.35">
      <c r="J1142" s="1"/>
    </row>
    <row r="1143" spans="10:10" x14ac:dyDescent="0.35">
      <c r="J1143" s="1"/>
    </row>
    <row r="1144" spans="10:10" x14ac:dyDescent="0.35">
      <c r="J1144" s="1"/>
    </row>
    <row r="1145" spans="10:10" x14ac:dyDescent="0.35">
      <c r="J1145" s="1"/>
    </row>
    <row r="1146" spans="10:10" x14ac:dyDescent="0.35">
      <c r="J1146" s="1"/>
    </row>
    <row r="1147" spans="10:10" x14ac:dyDescent="0.35">
      <c r="J1147" s="1"/>
    </row>
    <row r="1148" spans="10:10" x14ac:dyDescent="0.35">
      <c r="J1148" s="1"/>
    </row>
    <row r="1149" spans="10:10" x14ac:dyDescent="0.35">
      <c r="J1149" s="1"/>
    </row>
    <row r="1150" spans="10:10" x14ac:dyDescent="0.35">
      <c r="J1150" s="1"/>
    </row>
    <row r="1151" spans="10:10" x14ac:dyDescent="0.35">
      <c r="J1151" s="1"/>
    </row>
    <row r="1152" spans="10:10" x14ac:dyDescent="0.35">
      <c r="J1152" s="1"/>
    </row>
    <row r="1153" spans="10:10" x14ac:dyDescent="0.35">
      <c r="J1153" s="1"/>
    </row>
    <row r="1154" spans="10:10" x14ac:dyDescent="0.35">
      <c r="J1154" s="1"/>
    </row>
    <row r="1155" spans="10:10" x14ac:dyDescent="0.35">
      <c r="J1155" s="1"/>
    </row>
    <row r="1156" spans="10:10" x14ac:dyDescent="0.35">
      <c r="J1156" s="1"/>
    </row>
    <row r="1157" spans="10:10" x14ac:dyDescent="0.35">
      <c r="J1157" s="1"/>
    </row>
    <row r="1158" spans="10:10" x14ac:dyDescent="0.35">
      <c r="J1158" s="1"/>
    </row>
  </sheetData>
  <sheetProtection formatCells="0" formatColumns="0" formatRows="0"/>
  <autoFilter ref="A4:L707" xr:uid="{2400C9F3-9F9D-4188-A10D-AE6AF9551B80}"/>
  <mergeCells count="1">
    <mergeCell ref="A1:E1"/>
  </mergeCells>
  <conditionalFormatting sqref="C6:L42 C400:L400 C401:E412 J401:L412 C413:L413 C414:C506 H414:L506 C507:L559 C561:L707 L708">
    <cfRule type="cellIs" dxfId="2" priority="1" operator="equal">
      <formula>"&lt;vul in&gt;"</formula>
    </cfRule>
    <cfRule type="cellIs" dxfId="1" priority="2" operator="equal">
      <formula>"&lt;kies uit de opties&gt;"</formula>
    </cfRule>
    <cfRule type="cellIs" dxfId="0" priority="3" operator="equal">
      <formula>"N.v.t."</formula>
    </cfRule>
  </conditionalFormatting>
  <dataValidations count="8">
    <dataValidation type="list" allowBlank="1" showInputMessage="1" showErrorMessage="1" sqref="G823:G947" xr:uid="{7E674DDF-14AD-4F1B-9ACE-D1109D1EB118}">
      <formula1>"Fysiek,Digitaal"</formula1>
    </dataValidation>
    <dataValidation type="list" allowBlank="1" showInputMessage="1" showErrorMessage="1" sqref="F878:F947 E823:E947" xr:uid="{56B2F2CB-8A9B-48A8-B3FF-BD723CCE46FE}">
      <formula1>"Niveau 1 - Hub met beschikbaarheidsgarantie,Niveau 2 - Fysieke of virtuele hub (zonder beschikbaarheidsgarantie),Niveau 3 - In grotere hubzone (exacte locatie bepalen i.s.m. deelfietsaanbieder)"</formula1>
    </dataValidation>
    <dataValidation type="custom" allowBlank="1" showInputMessage="1" showErrorMessage="1" errorTitle="Niet mogelijk" error="Alleen bij Niveau 1 (hub met beschikbaarheidsgarantie) kun je een minimaal aantal fietsen invullen." sqref="J823:J947" xr:uid="{E64633CA-7A46-4F6E-BD94-8B91758F2C6D}">
      <formula1>OR($D823="",LEFT($E823,8)="Niveau 1")</formula1>
    </dataValidation>
    <dataValidation type="list" allowBlank="1" showInputMessage="1" showErrorMessage="1" sqref="H823:I947 L823:L947" xr:uid="{8A19FD78-B281-440C-829E-F2F54E697577}">
      <formula1>"Ja,Nee"</formula1>
    </dataValidation>
    <dataValidation type="list" allowBlank="1" showInputMessage="1" showErrorMessage="1" sqref="E400:E413 E6:E42 E507:E707" xr:uid="{0360D901-7BDC-4872-9B53-3429D1643B2A}">
      <formula1>"&lt;kies uit de opties&gt;,Niveau 1 - Hub met beschikbaarheidsgarantie,Niveau 2 - Fysieke of virtuele hub (zonder beschikbaarheidsgarantie),Niveau 3 - In grotere hubzone (exacte locatie bepalen i.s.m. deelfietsaanbieder)"</formula1>
    </dataValidation>
    <dataValidation type="list" allowBlank="1" showInputMessage="1" showErrorMessage="1" sqref="G413 G400 G6:G42 G507:G707" xr:uid="{A23AC148-1FC1-4FB0-87ED-99D533504244}">
      <formula1>"&lt;kies uit de opties&gt;,Fysiek,Digitaal"</formula1>
    </dataValidation>
    <dataValidation type="list" allowBlank="1" showInputMessage="1" showErrorMessage="1" sqref="H400 H6:H42 H413:H707" xr:uid="{6FF0FE0C-673F-49BD-9177-66507A4FE848}">
      <formula1>"&lt;kies uit de opties&gt;,Geen OV,Trein,Tram,Bus,Metro"</formula1>
    </dataValidation>
    <dataValidation type="list" allowBlank="1" showInputMessage="1" showErrorMessage="1" sqref="I400 I6:I42 I413:I707" xr:uid="{A67B7EF0-51FC-45F3-9B86-FF2A59976541}">
      <formula1>"&lt;kies uit de opties&gt;,Ja,Nee"</formula1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0CFD191-0863-4B50-AF57-FBB9A2AA8328}">
          <x14:formula1>
            <xm:f>Lijsten!$C$2:$C$18</xm:f>
          </x14:formula1>
          <xm:sqref>D401:D412</xm:sqref>
        </x14:dataValidation>
        <x14:dataValidation type="list" allowBlank="1" showInputMessage="1" showErrorMessage="1" xr:uid="{776DB830-F9FF-43D7-AA39-25A341077BB5}">
          <x14:formula1>
            <xm:f>Lijsten!$E$2:$E$5</xm:f>
          </x14:formula1>
          <xm:sqref>D508:D558</xm:sqref>
        </x14:dataValidation>
        <x14:dataValidation type="list" allowBlank="1" showInputMessage="1" showErrorMessage="1" xr:uid="{CC1855D3-0E4C-4F8E-9FFA-CC644E20233E}">
          <x14:formula1>
            <xm:f>Lijsten!$F$2:$F$13</xm:f>
          </x14:formula1>
          <xm:sqref>D561:D576</xm:sqref>
        </x14:dataValidation>
        <x14:dataValidation type="list" allowBlank="1" showInputMessage="1" showErrorMessage="1" xr:uid="{EE17EF8C-FB23-4D96-8A1D-E481CFB1961A}">
          <x14:formula1>
            <xm:f>Lijsten!$G$2:$G$4</xm:f>
          </x14:formula1>
          <xm:sqref>D578:D597 D599:D706</xm:sqref>
        </x14:dataValidation>
        <x14:dataValidation type="list" allowBlank="1" showInputMessage="1" showErrorMessage="1" xr:uid="{7E0B7AC7-ECD6-4D54-B55E-71D1CA889102}">
          <x14:formula1>
            <xm:f>Lijsten!$H$2:$H$11</xm:f>
          </x14:formula1>
          <xm:sqref>K701:K702</xm:sqref>
        </x14:dataValidation>
        <x14:dataValidation type="list" allowBlank="1" showInputMessage="1" showErrorMessage="1" xr:uid="{07D2E7FE-64F5-44F7-969C-834D8F5B34D3}">
          <x14:formula1>
            <xm:f>Lijsten!$A$2:$A$15</xm:f>
          </x14:formula1>
          <xm:sqref>D7:D41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9C48-1216-42AB-AFE8-93B5022B2095}">
  <dimension ref="A1:TU32"/>
  <sheetViews>
    <sheetView workbookViewId="0">
      <selection sqref="A1:XFD1048576"/>
    </sheetView>
  </sheetViews>
  <sheetFormatPr defaultRowHeight="14.5" x14ac:dyDescent="0.35"/>
  <cols>
    <col min="1" max="1" width="73.54296875" customWidth="1"/>
  </cols>
  <sheetData>
    <row r="1" spans="1:541" x14ac:dyDescent="0.35">
      <c r="A1" t="s">
        <v>1663</v>
      </c>
    </row>
    <row r="3" spans="1:541" x14ac:dyDescent="0.35">
      <c r="C3" t="s">
        <v>1664</v>
      </c>
    </row>
    <row r="4" spans="1:541" x14ac:dyDescent="0.35">
      <c r="A4" t="s">
        <v>1665</v>
      </c>
      <c r="C4" t="s">
        <v>15</v>
      </c>
      <c r="D4" t="s">
        <v>18</v>
      </c>
      <c r="E4" t="s">
        <v>1666</v>
      </c>
      <c r="F4" t="s">
        <v>1667</v>
      </c>
      <c r="G4" t="s">
        <v>1668</v>
      </c>
      <c r="H4" t="s">
        <v>1669</v>
      </c>
      <c r="I4" t="s">
        <v>1670</v>
      </c>
      <c r="J4" t="s">
        <v>1671</v>
      </c>
      <c r="K4" t="s">
        <v>1672</v>
      </c>
      <c r="L4" t="s">
        <v>1673</v>
      </c>
      <c r="M4" t="s">
        <v>1674</v>
      </c>
      <c r="N4" t="s">
        <v>29</v>
      </c>
      <c r="O4" t="s">
        <v>38</v>
      </c>
      <c r="P4" t="s">
        <v>1675</v>
      </c>
      <c r="Q4" t="s">
        <v>1676</v>
      </c>
      <c r="R4" t="s">
        <v>1677</v>
      </c>
      <c r="S4" t="s">
        <v>1678</v>
      </c>
      <c r="T4" t="s">
        <v>1679</v>
      </c>
      <c r="U4" t="s">
        <v>1680</v>
      </c>
      <c r="V4" t="s">
        <v>1681</v>
      </c>
      <c r="W4" t="s">
        <v>1682</v>
      </c>
      <c r="X4" t="s">
        <v>1683</v>
      </c>
      <c r="Y4" t="s">
        <v>42</v>
      </c>
      <c r="Z4" t="s">
        <v>1684</v>
      </c>
      <c r="AA4" t="s">
        <v>1685</v>
      </c>
      <c r="AB4" t="s">
        <v>1686</v>
      </c>
      <c r="AC4" t="s">
        <v>1687</v>
      </c>
      <c r="AD4" t="s">
        <v>1688</v>
      </c>
      <c r="AE4" t="s">
        <v>1689</v>
      </c>
      <c r="AF4" t="s">
        <v>1690</v>
      </c>
      <c r="AG4" t="s">
        <v>1691</v>
      </c>
      <c r="AH4" t="s">
        <v>45</v>
      </c>
      <c r="AI4" t="s">
        <v>1692</v>
      </c>
      <c r="AJ4" t="s">
        <v>1693</v>
      </c>
      <c r="AK4" t="s">
        <v>1694</v>
      </c>
      <c r="AL4" t="s">
        <v>1695</v>
      </c>
      <c r="AM4" t="s">
        <v>1696</v>
      </c>
      <c r="AN4" t="s">
        <v>1697</v>
      </c>
      <c r="AO4" t="s">
        <v>1698</v>
      </c>
      <c r="AP4" t="s">
        <v>1699</v>
      </c>
      <c r="AQ4" t="s">
        <v>48</v>
      </c>
      <c r="AR4" t="s">
        <v>1700</v>
      </c>
      <c r="AS4" t="s">
        <v>1701</v>
      </c>
      <c r="AT4" t="s">
        <v>1702</v>
      </c>
      <c r="AU4" t="s">
        <v>1703</v>
      </c>
      <c r="AV4" t="s">
        <v>1704</v>
      </c>
      <c r="AW4" t="s">
        <v>49</v>
      </c>
      <c r="AX4" t="s">
        <v>1705</v>
      </c>
      <c r="AY4" t="s">
        <v>1706</v>
      </c>
      <c r="AZ4" t="s">
        <v>1707</v>
      </c>
      <c r="BA4" t="s">
        <v>1708</v>
      </c>
      <c r="BB4" t="s">
        <v>1709</v>
      </c>
      <c r="BC4" t="s">
        <v>1710</v>
      </c>
      <c r="BD4" t="s">
        <v>50</v>
      </c>
      <c r="BE4" t="s">
        <v>1711</v>
      </c>
      <c r="BF4" t="s">
        <v>1712</v>
      </c>
      <c r="BG4" t="s">
        <v>1713</v>
      </c>
      <c r="BH4" t="s">
        <v>1714</v>
      </c>
      <c r="BI4" t="s">
        <v>1715</v>
      </c>
      <c r="BJ4" t="s">
        <v>1716</v>
      </c>
      <c r="BK4" t="s">
        <v>53</v>
      </c>
      <c r="BL4" t="s">
        <v>1717</v>
      </c>
      <c r="BM4" t="s">
        <v>1718</v>
      </c>
      <c r="BN4" t="s">
        <v>1719</v>
      </c>
      <c r="BO4" t="s">
        <v>1720</v>
      </c>
      <c r="BP4" t="s">
        <v>1721</v>
      </c>
      <c r="BQ4" t="s">
        <v>1722</v>
      </c>
      <c r="BR4" t="s">
        <v>1723</v>
      </c>
      <c r="BS4" t="s">
        <v>1724</v>
      </c>
      <c r="BT4" t="s">
        <v>1725</v>
      </c>
      <c r="BU4" t="s">
        <v>60</v>
      </c>
      <c r="BV4" t="s">
        <v>1726</v>
      </c>
      <c r="BW4" t="s">
        <v>1727</v>
      </c>
      <c r="BX4" t="s">
        <v>1728</v>
      </c>
      <c r="BY4" t="s">
        <v>1729</v>
      </c>
      <c r="BZ4" t="s">
        <v>1730</v>
      </c>
      <c r="CA4" t="s">
        <v>1731</v>
      </c>
      <c r="CB4" t="s">
        <v>1732</v>
      </c>
      <c r="CC4" t="s">
        <v>1733</v>
      </c>
      <c r="CD4" t="s">
        <v>1734</v>
      </c>
      <c r="CE4" t="s">
        <v>1735</v>
      </c>
      <c r="CF4" t="s">
        <v>1736</v>
      </c>
      <c r="CG4" t="s">
        <v>66</v>
      </c>
      <c r="CH4" t="s">
        <v>1737</v>
      </c>
      <c r="CI4" t="s">
        <v>69</v>
      </c>
      <c r="CJ4" t="s">
        <v>1738</v>
      </c>
      <c r="CK4" t="s">
        <v>1739</v>
      </c>
      <c r="CL4" t="s">
        <v>1740</v>
      </c>
      <c r="CM4" t="s">
        <v>1741</v>
      </c>
      <c r="CN4" t="s">
        <v>71</v>
      </c>
      <c r="CO4" t="s">
        <v>1742</v>
      </c>
      <c r="CP4" t="s">
        <v>1743</v>
      </c>
      <c r="CQ4" t="s">
        <v>1744</v>
      </c>
      <c r="CR4" t="s">
        <v>1745</v>
      </c>
      <c r="CS4" t="s">
        <v>1746</v>
      </c>
      <c r="CT4" t="s">
        <v>1747</v>
      </c>
      <c r="CU4" t="s">
        <v>1748</v>
      </c>
      <c r="CV4" t="s">
        <v>1749</v>
      </c>
      <c r="CW4" t="s">
        <v>1750</v>
      </c>
      <c r="CX4" t="s">
        <v>1751</v>
      </c>
      <c r="CY4" t="s">
        <v>1752</v>
      </c>
      <c r="CZ4" t="s">
        <v>82</v>
      </c>
      <c r="DA4" t="s">
        <v>1753</v>
      </c>
      <c r="DB4" t="s">
        <v>1754</v>
      </c>
      <c r="DC4" t="s">
        <v>1755</v>
      </c>
      <c r="DD4" t="s">
        <v>1756</v>
      </c>
      <c r="DE4" t="s">
        <v>87</v>
      </c>
      <c r="DF4" t="s">
        <v>1757</v>
      </c>
      <c r="DG4" t="s">
        <v>99</v>
      </c>
      <c r="DH4" t="s">
        <v>1758</v>
      </c>
      <c r="DI4" t="s">
        <v>126</v>
      </c>
      <c r="DJ4" t="s">
        <v>1759</v>
      </c>
      <c r="DK4" t="s">
        <v>1760</v>
      </c>
      <c r="DL4" t="s">
        <v>147</v>
      </c>
      <c r="DM4" t="s">
        <v>1761</v>
      </c>
      <c r="DN4" t="s">
        <v>1762</v>
      </c>
      <c r="DO4" t="s">
        <v>1763</v>
      </c>
      <c r="DP4" t="s">
        <v>1764</v>
      </c>
      <c r="DQ4" t="s">
        <v>1765</v>
      </c>
      <c r="DR4" t="s">
        <v>1766</v>
      </c>
      <c r="DS4" t="s">
        <v>165</v>
      </c>
      <c r="DT4" t="s">
        <v>1767</v>
      </c>
      <c r="DU4" t="s">
        <v>1768</v>
      </c>
      <c r="DV4" t="s">
        <v>1769</v>
      </c>
      <c r="DW4" t="s">
        <v>175</v>
      </c>
      <c r="DX4" t="s">
        <v>1770</v>
      </c>
      <c r="DY4" t="s">
        <v>1771</v>
      </c>
      <c r="DZ4" t="s">
        <v>1772</v>
      </c>
      <c r="EA4" t="s">
        <v>1773</v>
      </c>
      <c r="EB4" t="s">
        <v>1774</v>
      </c>
      <c r="EC4" t="s">
        <v>214</v>
      </c>
      <c r="ED4" t="s">
        <v>1775</v>
      </c>
      <c r="EE4" t="s">
        <v>1776</v>
      </c>
      <c r="EF4" t="s">
        <v>1777</v>
      </c>
      <c r="EG4" t="s">
        <v>1778</v>
      </c>
      <c r="EH4" t="s">
        <v>1779</v>
      </c>
      <c r="EI4" t="s">
        <v>1780</v>
      </c>
      <c r="EJ4" t="s">
        <v>1781</v>
      </c>
      <c r="EK4" t="s">
        <v>1782</v>
      </c>
      <c r="EL4" t="s">
        <v>1783</v>
      </c>
      <c r="EM4" t="s">
        <v>1784</v>
      </c>
      <c r="EN4" t="s">
        <v>1785</v>
      </c>
      <c r="EO4" t="s">
        <v>1786</v>
      </c>
      <c r="EP4" t="s">
        <v>1787</v>
      </c>
      <c r="EQ4" t="s">
        <v>218</v>
      </c>
      <c r="ER4" t="s">
        <v>1788</v>
      </c>
      <c r="ES4" t="s">
        <v>222</v>
      </c>
      <c r="ET4" t="s">
        <v>1789</v>
      </c>
      <c r="EU4" t="s">
        <v>1790</v>
      </c>
      <c r="EV4" t="s">
        <v>226</v>
      </c>
      <c r="EW4" t="s">
        <v>1791</v>
      </c>
      <c r="EX4" t="s">
        <v>1792</v>
      </c>
      <c r="EY4" t="s">
        <v>238</v>
      </c>
      <c r="EZ4" t="s">
        <v>1793</v>
      </c>
      <c r="FA4" t="s">
        <v>1794</v>
      </c>
      <c r="FB4" t="s">
        <v>1795</v>
      </c>
      <c r="FC4" t="s">
        <v>1796</v>
      </c>
      <c r="FD4" t="s">
        <v>1797</v>
      </c>
      <c r="FE4" t="s">
        <v>261</v>
      </c>
      <c r="FF4" t="s">
        <v>1798</v>
      </c>
      <c r="FG4" t="s">
        <v>1799</v>
      </c>
      <c r="FH4" t="s">
        <v>1800</v>
      </c>
      <c r="FI4" t="s">
        <v>1801</v>
      </c>
      <c r="FJ4" t="s">
        <v>1802</v>
      </c>
      <c r="FK4" t="s">
        <v>1803</v>
      </c>
      <c r="FL4" t="s">
        <v>1804</v>
      </c>
      <c r="FM4" t="s">
        <v>1805</v>
      </c>
      <c r="FN4" t="s">
        <v>268</v>
      </c>
      <c r="FO4" t="s">
        <v>1806</v>
      </c>
      <c r="FP4" t="s">
        <v>1807</v>
      </c>
      <c r="FQ4" t="s">
        <v>274</v>
      </c>
      <c r="FR4" t="s">
        <v>1808</v>
      </c>
      <c r="FS4" t="s">
        <v>1809</v>
      </c>
      <c r="FT4" t="s">
        <v>1810</v>
      </c>
      <c r="FU4" t="s">
        <v>1811</v>
      </c>
      <c r="FV4" t="s">
        <v>284</v>
      </c>
      <c r="FW4" t="s">
        <v>1812</v>
      </c>
      <c r="FX4" t="s">
        <v>1813</v>
      </c>
      <c r="FY4" t="s">
        <v>1814</v>
      </c>
      <c r="FZ4" t="s">
        <v>1815</v>
      </c>
      <c r="GA4" t="s">
        <v>1816</v>
      </c>
      <c r="GB4" t="s">
        <v>1817</v>
      </c>
      <c r="GC4" t="s">
        <v>1695</v>
      </c>
      <c r="GD4" t="s">
        <v>1818</v>
      </c>
      <c r="GE4" t="s">
        <v>291</v>
      </c>
      <c r="GF4" t="s">
        <v>1819</v>
      </c>
      <c r="GG4" t="s">
        <v>1820</v>
      </c>
      <c r="GH4" t="s">
        <v>1821</v>
      </c>
      <c r="GI4" t="s">
        <v>316</v>
      </c>
      <c r="GJ4" t="s">
        <v>1822</v>
      </c>
      <c r="GK4" t="s">
        <v>1823</v>
      </c>
      <c r="GL4" t="s">
        <v>1824</v>
      </c>
      <c r="GM4" t="s">
        <v>353</v>
      </c>
      <c r="GN4" t="s">
        <v>1825</v>
      </c>
      <c r="GO4" t="s">
        <v>1826</v>
      </c>
      <c r="GP4" t="s">
        <v>1827</v>
      </c>
      <c r="GQ4" t="s">
        <v>1828</v>
      </c>
      <c r="GR4" t="s">
        <v>386</v>
      </c>
      <c r="GS4" t="s">
        <v>1829</v>
      </c>
      <c r="GT4" t="s">
        <v>1830</v>
      </c>
      <c r="GU4" t="s">
        <v>1831</v>
      </c>
      <c r="GV4" t="s">
        <v>396</v>
      </c>
      <c r="GW4" t="s">
        <v>1832</v>
      </c>
      <c r="GX4" t="s">
        <v>1833</v>
      </c>
      <c r="GY4" t="s">
        <v>1834</v>
      </c>
      <c r="GZ4" t="s">
        <v>397</v>
      </c>
      <c r="HA4" t="s">
        <v>1835</v>
      </c>
      <c r="HB4" t="s">
        <v>1836</v>
      </c>
      <c r="HC4" t="s">
        <v>1837</v>
      </c>
      <c r="HD4" t="s">
        <v>398</v>
      </c>
      <c r="HE4" t="s">
        <v>1838</v>
      </c>
      <c r="HF4" t="s">
        <v>404</v>
      </c>
      <c r="HG4" t="s">
        <v>1839</v>
      </c>
      <c r="HH4" t="s">
        <v>1840</v>
      </c>
      <c r="HI4" t="s">
        <v>1841</v>
      </c>
      <c r="HJ4" t="s">
        <v>1842</v>
      </c>
      <c r="HK4" t="s">
        <v>468</v>
      </c>
      <c r="HL4" t="s">
        <v>1843</v>
      </c>
      <c r="HM4" t="s">
        <v>1844</v>
      </c>
      <c r="HN4" t="s">
        <v>1845</v>
      </c>
      <c r="HO4" t="s">
        <v>1846</v>
      </c>
      <c r="HP4" t="s">
        <v>1847</v>
      </c>
      <c r="HQ4" t="s">
        <v>507</v>
      </c>
      <c r="HR4" t="s">
        <v>1848</v>
      </c>
      <c r="HS4" t="s">
        <v>1849</v>
      </c>
      <c r="HT4" t="s">
        <v>1850</v>
      </c>
      <c r="HU4" t="s">
        <v>1851</v>
      </c>
      <c r="HV4" t="s">
        <v>1852</v>
      </c>
      <c r="HW4" t="s">
        <v>1853</v>
      </c>
      <c r="HX4" t="s">
        <v>560</v>
      </c>
      <c r="HY4" t="s">
        <v>1854</v>
      </c>
      <c r="HZ4" t="s">
        <v>1855</v>
      </c>
      <c r="IA4" t="s">
        <v>1856</v>
      </c>
      <c r="IB4" t="s">
        <v>1857</v>
      </c>
      <c r="IC4" t="s">
        <v>1858</v>
      </c>
      <c r="ID4" t="s">
        <v>1859</v>
      </c>
      <c r="IE4" t="s">
        <v>625</v>
      </c>
      <c r="IF4" t="s">
        <v>1860</v>
      </c>
      <c r="IG4" t="s">
        <v>653</v>
      </c>
      <c r="IH4" t="s">
        <v>1861</v>
      </c>
      <c r="II4" t="s">
        <v>1862</v>
      </c>
      <c r="IJ4" t="s">
        <v>1863</v>
      </c>
      <c r="IK4" t="s">
        <v>1864</v>
      </c>
      <c r="IL4" t="s">
        <v>1865</v>
      </c>
      <c r="IM4" t="s">
        <v>838</v>
      </c>
      <c r="IN4" t="s">
        <v>1866</v>
      </c>
      <c r="IO4" t="s">
        <v>1867</v>
      </c>
      <c r="IP4" t="s">
        <v>1868</v>
      </c>
      <c r="IQ4" t="s">
        <v>842</v>
      </c>
      <c r="IR4" t="s">
        <v>1869</v>
      </c>
      <c r="IS4" t="s">
        <v>1870</v>
      </c>
      <c r="IT4" t="s">
        <v>1871</v>
      </c>
      <c r="IU4" t="s">
        <v>1872</v>
      </c>
      <c r="IV4" t="s">
        <v>1873</v>
      </c>
      <c r="IW4" t="s">
        <v>1874</v>
      </c>
      <c r="IX4" t="s">
        <v>1700</v>
      </c>
      <c r="IY4" t="s">
        <v>868</v>
      </c>
      <c r="IZ4" t="s">
        <v>1875</v>
      </c>
      <c r="JA4" t="s">
        <v>1876</v>
      </c>
      <c r="JB4" t="s">
        <v>873</v>
      </c>
      <c r="JC4" t="s">
        <v>1877</v>
      </c>
      <c r="JD4" t="s">
        <v>1878</v>
      </c>
      <c r="JE4" t="s">
        <v>1879</v>
      </c>
      <c r="JF4" t="s">
        <v>1880</v>
      </c>
      <c r="JG4" t="s">
        <v>889</v>
      </c>
      <c r="JH4" t="s">
        <v>897</v>
      </c>
      <c r="JI4" t="s">
        <v>1881</v>
      </c>
      <c r="JJ4" t="s">
        <v>1882</v>
      </c>
      <c r="JK4" t="s">
        <v>900</v>
      </c>
      <c r="JL4" t="s">
        <v>1883</v>
      </c>
      <c r="JM4" t="s">
        <v>1884</v>
      </c>
      <c r="JN4" t="s">
        <v>1885</v>
      </c>
      <c r="JO4" t="s">
        <v>904</v>
      </c>
      <c r="JP4" t="s">
        <v>1886</v>
      </c>
      <c r="JQ4" t="s">
        <v>1887</v>
      </c>
      <c r="JR4" t="s">
        <v>1888</v>
      </c>
      <c r="JS4" t="s">
        <v>1889</v>
      </c>
      <c r="JT4" t="s">
        <v>1890</v>
      </c>
      <c r="JU4" t="s">
        <v>1891</v>
      </c>
      <c r="JV4" t="s">
        <v>1892</v>
      </c>
      <c r="JW4" t="s">
        <v>1893</v>
      </c>
      <c r="JX4" t="s">
        <v>1894</v>
      </c>
      <c r="JY4" t="s">
        <v>1895</v>
      </c>
      <c r="JZ4" t="s">
        <v>1896</v>
      </c>
      <c r="KA4" t="s">
        <v>910</v>
      </c>
      <c r="KB4" t="s">
        <v>1897</v>
      </c>
      <c r="KC4" t="s">
        <v>1898</v>
      </c>
      <c r="KD4" t="s">
        <v>1899</v>
      </c>
      <c r="KE4" t="s">
        <v>1900</v>
      </c>
      <c r="KF4" t="s">
        <v>1901</v>
      </c>
      <c r="KG4" t="s">
        <v>1902</v>
      </c>
      <c r="KH4" t="s">
        <v>1903</v>
      </c>
      <c r="KI4" t="s">
        <v>1904</v>
      </c>
      <c r="KJ4" t="s">
        <v>1801</v>
      </c>
      <c r="KK4" t="s">
        <v>1905</v>
      </c>
      <c r="KL4" t="s">
        <v>1906</v>
      </c>
      <c r="KM4" t="s">
        <v>1907</v>
      </c>
      <c r="KN4" t="s">
        <v>1908</v>
      </c>
      <c r="KO4" t="s">
        <v>1909</v>
      </c>
      <c r="KP4" t="s">
        <v>1910</v>
      </c>
      <c r="KQ4" t="s">
        <v>1911</v>
      </c>
      <c r="KR4" t="s">
        <v>1912</v>
      </c>
      <c r="KS4" t="s">
        <v>1913</v>
      </c>
      <c r="KT4" t="s">
        <v>1914</v>
      </c>
      <c r="KU4" t="s">
        <v>1915</v>
      </c>
      <c r="KV4" t="s">
        <v>1916</v>
      </c>
      <c r="KW4" t="s">
        <v>1917</v>
      </c>
      <c r="KX4" t="s">
        <v>1918</v>
      </c>
      <c r="KY4" t="s">
        <v>1919</v>
      </c>
      <c r="KZ4" t="s">
        <v>1920</v>
      </c>
      <c r="LA4" t="s">
        <v>1921</v>
      </c>
      <c r="LB4" t="s">
        <v>916</v>
      </c>
      <c r="LC4" t="s">
        <v>1922</v>
      </c>
      <c r="LD4" t="s">
        <v>1923</v>
      </c>
      <c r="LE4" t="s">
        <v>1924</v>
      </c>
      <c r="LF4" t="s">
        <v>1925</v>
      </c>
      <c r="LG4" t="s">
        <v>920</v>
      </c>
      <c r="LH4" t="s">
        <v>1926</v>
      </c>
      <c r="LI4" t="s">
        <v>1927</v>
      </c>
      <c r="LJ4" t="s">
        <v>1928</v>
      </c>
      <c r="LK4" t="s">
        <v>1929</v>
      </c>
      <c r="LL4" t="s">
        <v>1930</v>
      </c>
      <c r="LM4" t="s">
        <v>1931</v>
      </c>
      <c r="LN4" t="s">
        <v>892</v>
      </c>
      <c r="LO4" t="s">
        <v>1932</v>
      </c>
      <c r="LP4" t="s">
        <v>1742</v>
      </c>
      <c r="LQ4" t="s">
        <v>1933</v>
      </c>
      <c r="LR4" t="s">
        <v>1899</v>
      </c>
      <c r="LS4" t="s">
        <v>1934</v>
      </c>
      <c r="LT4" t="s">
        <v>1935</v>
      </c>
      <c r="LU4" t="s">
        <v>1699</v>
      </c>
      <c r="LV4" t="s">
        <v>1903</v>
      </c>
      <c r="LW4" t="s">
        <v>1787</v>
      </c>
      <c r="LX4" t="s">
        <v>1936</v>
      </c>
      <c r="LY4" t="s">
        <v>1915</v>
      </c>
      <c r="LZ4" t="s">
        <v>1937</v>
      </c>
      <c r="MA4" t="s">
        <v>923</v>
      </c>
      <c r="MB4" t="s">
        <v>1938</v>
      </c>
      <c r="MC4" t="s">
        <v>1939</v>
      </c>
      <c r="MD4" t="s">
        <v>1940</v>
      </c>
      <c r="ME4" t="s">
        <v>1941</v>
      </c>
      <c r="MF4" t="s">
        <v>1942</v>
      </c>
      <c r="MG4" t="s">
        <v>926</v>
      </c>
      <c r="MH4" t="s">
        <v>1943</v>
      </c>
      <c r="MI4" t="s">
        <v>1944</v>
      </c>
      <c r="MJ4" t="s">
        <v>1945</v>
      </c>
      <c r="MK4" t="s">
        <v>1946</v>
      </c>
      <c r="ML4" t="s">
        <v>1947</v>
      </c>
      <c r="MM4" t="s">
        <v>1948</v>
      </c>
      <c r="MN4" t="s">
        <v>941</v>
      </c>
      <c r="MO4" t="s">
        <v>1949</v>
      </c>
      <c r="MP4" t="s">
        <v>1950</v>
      </c>
      <c r="MQ4" t="s">
        <v>1951</v>
      </c>
      <c r="MR4" t="s">
        <v>1952</v>
      </c>
      <c r="MS4" t="s">
        <v>1953</v>
      </c>
      <c r="MT4" t="s">
        <v>1954</v>
      </c>
      <c r="MU4" t="s">
        <v>1034</v>
      </c>
      <c r="MV4" t="s">
        <v>1955</v>
      </c>
      <c r="MW4" t="s">
        <v>1956</v>
      </c>
      <c r="MX4" t="s">
        <v>1002</v>
      </c>
      <c r="MY4" t="s">
        <v>1957</v>
      </c>
      <c r="MZ4" t="s">
        <v>1958</v>
      </c>
      <c r="NA4" t="s">
        <v>1959</v>
      </c>
      <c r="NB4" t="s">
        <v>1960</v>
      </c>
      <c r="NC4" t="s">
        <v>1961</v>
      </c>
      <c r="ND4" t="s">
        <v>959</v>
      </c>
      <c r="NE4" t="s">
        <v>1962</v>
      </c>
      <c r="NF4" t="s">
        <v>1963</v>
      </c>
      <c r="NG4" t="s">
        <v>1964</v>
      </c>
      <c r="NH4" t="s">
        <v>928</v>
      </c>
      <c r="NI4" t="s">
        <v>1965</v>
      </c>
      <c r="NJ4" t="s">
        <v>1966</v>
      </c>
      <c r="NK4" t="s">
        <v>1967</v>
      </c>
      <c r="NL4" t="s">
        <v>1968</v>
      </c>
      <c r="NM4" t="s">
        <v>1969</v>
      </c>
      <c r="NN4" t="s">
        <v>931</v>
      </c>
      <c r="NO4" t="s">
        <v>1970</v>
      </c>
      <c r="NP4" t="s">
        <v>1971</v>
      </c>
      <c r="NQ4" t="s">
        <v>1972</v>
      </c>
      <c r="NR4" t="s">
        <v>1973</v>
      </c>
      <c r="NS4" t="s">
        <v>1974</v>
      </c>
      <c r="NT4" t="s">
        <v>1059</v>
      </c>
      <c r="NU4" t="s">
        <v>1975</v>
      </c>
      <c r="NV4" t="s">
        <v>1976</v>
      </c>
      <c r="NW4" t="s">
        <v>1977</v>
      </c>
      <c r="NX4" t="s">
        <v>1069</v>
      </c>
      <c r="NY4" t="s">
        <v>1978</v>
      </c>
      <c r="NZ4" t="s">
        <v>1979</v>
      </c>
      <c r="OA4" t="s">
        <v>1980</v>
      </c>
      <c r="OB4" t="s">
        <v>1104</v>
      </c>
      <c r="OC4" t="s">
        <v>1981</v>
      </c>
      <c r="OD4" t="s">
        <v>1982</v>
      </c>
      <c r="OE4" t="s">
        <v>937</v>
      </c>
      <c r="OF4" t="s">
        <v>1983</v>
      </c>
      <c r="OG4" t="s">
        <v>1984</v>
      </c>
      <c r="OH4" t="s">
        <v>1985</v>
      </c>
      <c r="OI4" t="s">
        <v>1076</v>
      </c>
      <c r="OJ4" t="s">
        <v>1986</v>
      </c>
      <c r="OK4" t="s">
        <v>1987</v>
      </c>
      <c r="OL4" t="s">
        <v>1212</v>
      </c>
      <c r="OM4" t="s">
        <v>1214</v>
      </c>
      <c r="ON4" t="s">
        <v>1988</v>
      </c>
      <c r="OO4" t="s">
        <v>1989</v>
      </c>
      <c r="OP4" t="s">
        <v>1990</v>
      </c>
      <c r="OQ4" t="s">
        <v>1991</v>
      </c>
      <c r="OR4" t="s">
        <v>1992</v>
      </c>
      <c r="OS4" t="s">
        <v>1993</v>
      </c>
      <c r="OT4" t="s">
        <v>1994</v>
      </c>
      <c r="OU4" t="s">
        <v>1995</v>
      </c>
      <c r="OV4" t="s">
        <v>1996</v>
      </c>
      <c r="OW4" t="s">
        <v>1997</v>
      </c>
      <c r="OX4" t="s">
        <v>1998</v>
      </c>
      <c r="OY4" t="s">
        <v>1999</v>
      </c>
      <c r="OZ4" t="s">
        <v>2000</v>
      </c>
      <c r="PA4" t="s">
        <v>2001</v>
      </c>
      <c r="PB4" t="s">
        <v>2002</v>
      </c>
      <c r="PC4" t="s">
        <v>2003</v>
      </c>
      <c r="PD4" t="s">
        <v>1220</v>
      </c>
      <c r="PE4" t="s">
        <v>2004</v>
      </c>
      <c r="PF4" t="s">
        <v>2005</v>
      </c>
      <c r="PG4" t="s">
        <v>2006</v>
      </c>
      <c r="PH4" t="s">
        <v>2007</v>
      </c>
      <c r="PI4" t="s">
        <v>2008</v>
      </c>
      <c r="PJ4" t="s">
        <v>2009</v>
      </c>
      <c r="PK4" t="s">
        <v>2010</v>
      </c>
      <c r="PL4" t="s">
        <v>2011</v>
      </c>
      <c r="PM4" t="s">
        <v>2012</v>
      </c>
      <c r="PN4" t="s">
        <v>1254</v>
      </c>
      <c r="PO4" t="s">
        <v>2013</v>
      </c>
      <c r="PP4" t="s">
        <v>2014</v>
      </c>
      <c r="PQ4" t="s">
        <v>2015</v>
      </c>
      <c r="PR4" t="s">
        <v>2016</v>
      </c>
      <c r="PS4" t="s">
        <v>2017</v>
      </c>
      <c r="PT4" t="s">
        <v>2018</v>
      </c>
      <c r="PU4" t="s">
        <v>2019</v>
      </c>
      <c r="PV4" t="s">
        <v>1308</v>
      </c>
      <c r="PW4" t="s">
        <v>2020</v>
      </c>
      <c r="PX4" t="s">
        <v>2021</v>
      </c>
      <c r="PY4" t="s">
        <v>2022</v>
      </c>
      <c r="PZ4" t="s">
        <v>2023</v>
      </c>
      <c r="QA4" t="s">
        <v>2024</v>
      </c>
      <c r="QB4" t="s">
        <v>1787</v>
      </c>
      <c r="QC4" t="s">
        <v>2025</v>
      </c>
      <c r="QD4" t="s">
        <v>2026</v>
      </c>
      <c r="QE4" t="s">
        <v>2027</v>
      </c>
      <c r="QF4" t="s">
        <v>2028</v>
      </c>
      <c r="QG4" t="s">
        <v>2029</v>
      </c>
      <c r="QH4" t="s">
        <v>2030</v>
      </c>
      <c r="QI4" t="s">
        <v>2031</v>
      </c>
      <c r="QJ4" t="s">
        <v>2032</v>
      </c>
      <c r="QK4" t="s">
        <v>2033</v>
      </c>
      <c r="QL4" t="s">
        <v>2034</v>
      </c>
      <c r="QM4" t="s">
        <v>2035</v>
      </c>
      <c r="QN4" t="s">
        <v>2036</v>
      </c>
      <c r="QO4" t="s">
        <v>2037</v>
      </c>
      <c r="QP4" t="s">
        <v>2038</v>
      </c>
      <c r="QQ4" t="s">
        <v>2039</v>
      </c>
      <c r="QR4" t="s">
        <v>1969</v>
      </c>
      <c r="QS4" t="s">
        <v>2040</v>
      </c>
      <c r="QT4" t="s">
        <v>2041</v>
      </c>
      <c r="QU4" t="s">
        <v>2042</v>
      </c>
      <c r="QV4" t="s">
        <v>2043</v>
      </c>
      <c r="QW4" t="s">
        <v>2044</v>
      </c>
      <c r="QX4" t="s">
        <v>2045</v>
      </c>
      <c r="QY4" t="s">
        <v>2046</v>
      </c>
      <c r="QZ4" t="s">
        <v>2047</v>
      </c>
      <c r="RA4" t="s">
        <v>2048</v>
      </c>
      <c r="RB4" t="s">
        <v>2049</v>
      </c>
      <c r="RC4" t="s">
        <v>2050</v>
      </c>
      <c r="RD4" t="s">
        <v>2051</v>
      </c>
      <c r="RE4" t="s">
        <v>2052</v>
      </c>
      <c r="RF4" t="s">
        <v>2053</v>
      </c>
      <c r="RG4" t="s">
        <v>2054</v>
      </c>
      <c r="RH4" t="s">
        <v>2055</v>
      </c>
      <c r="RI4" t="s">
        <v>2056</v>
      </c>
      <c r="RJ4" t="s">
        <v>2057</v>
      </c>
      <c r="RK4" t="s">
        <v>2058</v>
      </c>
      <c r="RL4" t="s">
        <v>2059</v>
      </c>
      <c r="RM4" t="s">
        <v>2060</v>
      </c>
      <c r="RN4" t="s">
        <v>1322</v>
      </c>
      <c r="RO4" t="s">
        <v>2061</v>
      </c>
      <c r="RP4" t="s">
        <v>2062</v>
      </c>
      <c r="RQ4" t="s">
        <v>2063</v>
      </c>
      <c r="RR4" t="s">
        <v>2064</v>
      </c>
      <c r="RS4" t="s">
        <v>2065</v>
      </c>
      <c r="RT4" t="s">
        <v>2066</v>
      </c>
      <c r="RU4" t="s">
        <v>2067</v>
      </c>
      <c r="RV4" t="s">
        <v>2068</v>
      </c>
      <c r="RW4" t="s">
        <v>2069</v>
      </c>
      <c r="RX4" t="s">
        <v>2070</v>
      </c>
      <c r="RY4" t="s">
        <v>2071</v>
      </c>
      <c r="RZ4" t="s">
        <v>2072</v>
      </c>
      <c r="SA4" t="s">
        <v>2073</v>
      </c>
      <c r="SB4" t="s">
        <v>2074</v>
      </c>
      <c r="SC4" t="s">
        <v>2075</v>
      </c>
      <c r="SD4" t="s">
        <v>2076</v>
      </c>
      <c r="SE4" t="s">
        <v>2077</v>
      </c>
      <c r="SF4" t="s">
        <v>2078</v>
      </c>
      <c r="SG4" t="s">
        <v>2079</v>
      </c>
      <c r="SH4" t="s">
        <v>2080</v>
      </c>
      <c r="SI4" t="s">
        <v>2081</v>
      </c>
      <c r="SJ4" t="s">
        <v>2082</v>
      </c>
      <c r="SK4" t="s">
        <v>2083</v>
      </c>
      <c r="SL4" t="s">
        <v>1360</v>
      </c>
      <c r="SM4" t="s">
        <v>1670</v>
      </c>
      <c r="SN4" t="s">
        <v>1363</v>
      </c>
      <c r="SO4" t="s">
        <v>1403</v>
      </c>
      <c r="SP4" t="s">
        <v>1406</v>
      </c>
      <c r="SQ4" t="s">
        <v>1368</v>
      </c>
      <c r="SR4" t="s">
        <v>1374</v>
      </c>
      <c r="SS4" t="s">
        <v>2084</v>
      </c>
      <c r="ST4" t="s">
        <v>2085</v>
      </c>
      <c r="SU4" t="s">
        <v>2086</v>
      </c>
      <c r="SV4" t="s">
        <v>1377</v>
      </c>
      <c r="SW4" t="s">
        <v>1382</v>
      </c>
      <c r="SX4" t="s">
        <v>1390</v>
      </c>
      <c r="SY4" t="s">
        <v>2087</v>
      </c>
      <c r="SZ4" t="s">
        <v>2088</v>
      </c>
      <c r="TA4" t="s">
        <v>1576</v>
      </c>
      <c r="TB4" t="s">
        <v>2089</v>
      </c>
      <c r="TC4" t="s">
        <v>2090</v>
      </c>
      <c r="TD4" t="s">
        <v>1438</v>
      </c>
      <c r="TE4" t="s">
        <v>2091</v>
      </c>
      <c r="TF4" t="s">
        <v>2092</v>
      </c>
      <c r="TG4" t="s">
        <v>1417</v>
      </c>
      <c r="TH4" t="s">
        <v>2093</v>
      </c>
      <c r="TI4" t="s">
        <v>2094</v>
      </c>
      <c r="TJ4" t="s">
        <v>1625</v>
      </c>
      <c r="TK4" t="s">
        <v>2095</v>
      </c>
      <c r="TL4" t="s">
        <v>2096</v>
      </c>
      <c r="TM4" t="s">
        <v>2097</v>
      </c>
      <c r="TN4" t="s">
        <v>2098</v>
      </c>
      <c r="TO4" t="s">
        <v>1430</v>
      </c>
      <c r="TP4" t="s">
        <v>2099</v>
      </c>
      <c r="TQ4" t="s">
        <v>2100</v>
      </c>
      <c r="TR4" t="s">
        <v>2101</v>
      </c>
      <c r="TS4" t="s">
        <v>2102</v>
      </c>
      <c r="TT4" t="s">
        <v>2103</v>
      </c>
      <c r="TU4" t="s">
        <v>2104</v>
      </c>
    </row>
    <row r="5" spans="1:541" x14ac:dyDescent="0.35">
      <c r="A5" t="s">
        <v>2105</v>
      </c>
      <c r="B5" t="s">
        <v>2106</v>
      </c>
      <c r="C5">
        <v>7875</v>
      </c>
      <c r="D5">
        <v>815</v>
      </c>
      <c r="E5">
        <v>0</v>
      </c>
      <c r="F5">
        <v>100</v>
      </c>
      <c r="G5">
        <v>100</v>
      </c>
      <c r="H5">
        <v>190</v>
      </c>
      <c r="I5">
        <v>130</v>
      </c>
      <c r="J5">
        <v>25</v>
      </c>
      <c r="K5">
        <v>60</v>
      </c>
      <c r="L5">
        <v>80</v>
      </c>
      <c r="M5">
        <v>55</v>
      </c>
      <c r="N5">
        <v>75</v>
      </c>
      <c r="O5">
        <v>825</v>
      </c>
      <c r="P5">
        <v>5</v>
      </c>
      <c r="Q5">
        <v>55</v>
      </c>
      <c r="R5">
        <v>170</v>
      </c>
      <c r="S5">
        <v>40</v>
      </c>
      <c r="T5">
        <v>120</v>
      </c>
      <c r="U5">
        <v>90</v>
      </c>
      <c r="V5">
        <v>85</v>
      </c>
      <c r="W5">
        <v>255</v>
      </c>
      <c r="X5">
        <v>5</v>
      </c>
      <c r="Y5">
        <v>915</v>
      </c>
      <c r="Z5">
        <v>0</v>
      </c>
      <c r="AA5">
        <v>75</v>
      </c>
      <c r="AB5">
        <v>95</v>
      </c>
      <c r="AC5">
        <v>105</v>
      </c>
      <c r="AD5">
        <v>60</v>
      </c>
      <c r="AE5">
        <v>235</v>
      </c>
      <c r="AF5">
        <v>140</v>
      </c>
      <c r="AG5">
        <v>210</v>
      </c>
      <c r="AH5">
        <v>925</v>
      </c>
      <c r="AI5">
        <v>175</v>
      </c>
      <c r="AJ5">
        <v>225</v>
      </c>
      <c r="AK5">
        <v>60</v>
      </c>
      <c r="AL5">
        <v>40</v>
      </c>
      <c r="AM5">
        <v>105</v>
      </c>
      <c r="AN5">
        <v>145</v>
      </c>
      <c r="AO5">
        <v>100</v>
      </c>
      <c r="AP5">
        <v>65</v>
      </c>
      <c r="AQ5">
        <v>0</v>
      </c>
      <c r="AR5">
        <v>5</v>
      </c>
      <c r="AS5">
        <v>0</v>
      </c>
      <c r="AT5">
        <v>0</v>
      </c>
      <c r="AU5">
        <v>0</v>
      </c>
      <c r="AV5">
        <v>0</v>
      </c>
      <c r="AW5">
        <v>595</v>
      </c>
      <c r="AX5">
        <v>0</v>
      </c>
      <c r="AY5">
        <v>105</v>
      </c>
      <c r="AZ5">
        <v>150</v>
      </c>
      <c r="BA5">
        <v>145</v>
      </c>
      <c r="BB5">
        <v>195</v>
      </c>
      <c r="BC5">
        <v>0</v>
      </c>
      <c r="BD5">
        <v>445</v>
      </c>
      <c r="BE5">
        <v>0</v>
      </c>
      <c r="BF5">
        <v>90</v>
      </c>
      <c r="BG5">
        <v>70</v>
      </c>
      <c r="BH5">
        <v>140</v>
      </c>
      <c r="BI5">
        <v>100</v>
      </c>
      <c r="BJ5">
        <v>55</v>
      </c>
      <c r="BK5">
        <v>1105</v>
      </c>
      <c r="BL5">
        <v>145</v>
      </c>
      <c r="BM5">
        <v>120</v>
      </c>
      <c r="BN5">
        <v>20</v>
      </c>
      <c r="BO5">
        <v>140</v>
      </c>
      <c r="BP5">
        <v>135</v>
      </c>
      <c r="BQ5">
        <v>190</v>
      </c>
      <c r="BR5">
        <v>200</v>
      </c>
      <c r="BS5">
        <v>160</v>
      </c>
      <c r="BT5">
        <v>0</v>
      </c>
      <c r="BU5">
        <v>1390</v>
      </c>
      <c r="BV5">
        <v>65</v>
      </c>
      <c r="BW5">
        <v>495</v>
      </c>
      <c r="BX5">
        <v>45</v>
      </c>
      <c r="BY5">
        <v>150</v>
      </c>
      <c r="BZ5">
        <v>130</v>
      </c>
      <c r="CA5">
        <v>165</v>
      </c>
      <c r="CB5">
        <v>90</v>
      </c>
      <c r="CC5">
        <v>85</v>
      </c>
      <c r="CD5">
        <v>140</v>
      </c>
      <c r="CE5">
        <v>25</v>
      </c>
      <c r="CF5">
        <v>0</v>
      </c>
      <c r="CG5">
        <v>0</v>
      </c>
      <c r="CH5">
        <v>0</v>
      </c>
      <c r="CI5">
        <v>130</v>
      </c>
      <c r="CJ5">
        <v>125</v>
      </c>
      <c r="CK5">
        <v>0</v>
      </c>
      <c r="CL5">
        <v>5</v>
      </c>
      <c r="CM5">
        <v>5</v>
      </c>
      <c r="CN5">
        <v>705</v>
      </c>
      <c r="CO5">
        <v>105</v>
      </c>
      <c r="CP5">
        <v>10</v>
      </c>
      <c r="CQ5">
        <v>150</v>
      </c>
      <c r="CR5">
        <v>180</v>
      </c>
      <c r="CS5">
        <v>5</v>
      </c>
      <c r="CT5">
        <v>5</v>
      </c>
      <c r="CU5">
        <v>170</v>
      </c>
      <c r="CV5">
        <v>0</v>
      </c>
      <c r="CW5">
        <v>5</v>
      </c>
      <c r="CX5">
        <v>30</v>
      </c>
      <c r="CY5">
        <v>50</v>
      </c>
      <c r="CZ5">
        <v>15</v>
      </c>
      <c r="DA5">
        <v>5</v>
      </c>
      <c r="DB5">
        <v>0</v>
      </c>
      <c r="DC5">
        <v>10</v>
      </c>
      <c r="DD5">
        <v>51168</v>
      </c>
      <c r="DE5">
        <v>0</v>
      </c>
      <c r="DF5">
        <v>0</v>
      </c>
      <c r="DG5">
        <v>675</v>
      </c>
      <c r="DH5">
        <v>675</v>
      </c>
      <c r="DI5">
        <v>215</v>
      </c>
      <c r="DJ5">
        <v>105</v>
      </c>
      <c r="DK5">
        <v>110</v>
      </c>
      <c r="DL5">
        <v>1120</v>
      </c>
      <c r="DM5">
        <v>90</v>
      </c>
      <c r="DN5">
        <v>210</v>
      </c>
      <c r="DO5">
        <v>280</v>
      </c>
      <c r="DP5">
        <v>230</v>
      </c>
      <c r="DQ5">
        <v>145</v>
      </c>
      <c r="DR5">
        <v>165</v>
      </c>
      <c r="DS5">
        <v>600</v>
      </c>
      <c r="DT5">
        <v>600</v>
      </c>
      <c r="DU5">
        <v>70</v>
      </c>
      <c r="DV5">
        <v>70</v>
      </c>
      <c r="DW5">
        <v>1725</v>
      </c>
      <c r="DX5">
        <v>285</v>
      </c>
      <c r="DY5">
        <v>410</v>
      </c>
      <c r="DZ5">
        <v>480</v>
      </c>
      <c r="EA5">
        <v>380</v>
      </c>
      <c r="EB5">
        <v>165</v>
      </c>
      <c r="EC5">
        <v>545</v>
      </c>
      <c r="ED5">
        <v>545</v>
      </c>
      <c r="EE5">
        <v>1025</v>
      </c>
      <c r="EF5">
        <v>690</v>
      </c>
      <c r="EG5">
        <v>340</v>
      </c>
      <c r="EH5">
        <v>45</v>
      </c>
      <c r="EI5">
        <v>45</v>
      </c>
      <c r="EJ5">
        <v>655</v>
      </c>
      <c r="EK5">
        <v>250</v>
      </c>
      <c r="EL5">
        <v>405</v>
      </c>
      <c r="EM5">
        <v>1455</v>
      </c>
      <c r="EN5">
        <v>235</v>
      </c>
      <c r="EO5">
        <v>680</v>
      </c>
      <c r="EP5">
        <v>545</v>
      </c>
      <c r="EQ5">
        <v>285</v>
      </c>
      <c r="ER5">
        <v>285</v>
      </c>
      <c r="ES5">
        <v>750</v>
      </c>
      <c r="ET5">
        <v>45</v>
      </c>
      <c r="EU5">
        <v>705</v>
      </c>
      <c r="EV5">
        <v>225</v>
      </c>
      <c r="EW5">
        <v>75</v>
      </c>
      <c r="EX5">
        <v>155</v>
      </c>
      <c r="EY5">
        <v>665</v>
      </c>
      <c r="EZ5">
        <v>665</v>
      </c>
      <c r="FA5">
        <v>1845</v>
      </c>
      <c r="FB5">
        <v>20</v>
      </c>
      <c r="FC5">
        <v>1175</v>
      </c>
      <c r="FD5">
        <v>650</v>
      </c>
      <c r="FE5">
        <v>2280</v>
      </c>
      <c r="FF5">
        <v>280</v>
      </c>
      <c r="FG5">
        <v>845</v>
      </c>
      <c r="FH5">
        <v>465</v>
      </c>
      <c r="FI5">
        <v>235</v>
      </c>
      <c r="FJ5">
        <v>455</v>
      </c>
      <c r="FK5">
        <v>830</v>
      </c>
      <c r="FL5">
        <v>555</v>
      </c>
      <c r="FM5">
        <v>270</v>
      </c>
      <c r="FN5">
        <v>1600</v>
      </c>
      <c r="FO5">
        <v>660</v>
      </c>
      <c r="FP5">
        <v>940</v>
      </c>
      <c r="FQ5">
        <v>1120</v>
      </c>
      <c r="FR5">
        <v>565</v>
      </c>
      <c r="FS5">
        <v>555</v>
      </c>
      <c r="FT5">
        <v>1065</v>
      </c>
      <c r="FU5">
        <v>1065</v>
      </c>
      <c r="FV5">
        <v>145</v>
      </c>
      <c r="FW5">
        <v>150</v>
      </c>
      <c r="FX5">
        <v>60</v>
      </c>
      <c r="FY5">
        <v>60</v>
      </c>
      <c r="FZ5">
        <v>1825</v>
      </c>
      <c r="GA5">
        <v>630</v>
      </c>
      <c r="GB5">
        <v>325</v>
      </c>
      <c r="GC5">
        <v>35</v>
      </c>
      <c r="GD5">
        <v>845</v>
      </c>
      <c r="GE5">
        <v>1305</v>
      </c>
      <c r="GF5">
        <v>385</v>
      </c>
      <c r="GG5">
        <v>265</v>
      </c>
      <c r="GH5">
        <v>655</v>
      </c>
      <c r="GI5">
        <v>1040</v>
      </c>
      <c r="GJ5">
        <v>620</v>
      </c>
      <c r="GK5">
        <v>65</v>
      </c>
      <c r="GL5">
        <v>365</v>
      </c>
      <c r="GM5">
        <v>1950</v>
      </c>
      <c r="GN5">
        <v>700</v>
      </c>
      <c r="GO5">
        <v>180</v>
      </c>
      <c r="GP5">
        <v>345</v>
      </c>
      <c r="GQ5">
        <v>725</v>
      </c>
      <c r="GR5">
        <v>3390</v>
      </c>
      <c r="GS5">
        <v>1475</v>
      </c>
      <c r="GT5">
        <v>1155</v>
      </c>
      <c r="GU5">
        <v>760</v>
      </c>
      <c r="GV5">
        <v>1555</v>
      </c>
      <c r="GW5">
        <v>460</v>
      </c>
      <c r="GX5">
        <v>505</v>
      </c>
      <c r="GY5">
        <v>595</v>
      </c>
      <c r="GZ5">
        <v>1440</v>
      </c>
      <c r="HA5">
        <v>520</v>
      </c>
      <c r="HB5">
        <v>330</v>
      </c>
      <c r="HC5">
        <v>590</v>
      </c>
      <c r="HD5">
        <v>1695</v>
      </c>
      <c r="HE5">
        <v>1695</v>
      </c>
      <c r="HF5">
        <v>3375</v>
      </c>
      <c r="HG5">
        <v>1030</v>
      </c>
      <c r="HH5">
        <v>930</v>
      </c>
      <c r="HI5">
        <v>1190</v>
      </c>
      <c r="HJ5">
        <v>225</v>
      </c>
      <c r="HK5">
        <v>2365</v>
      </c>
      <c r="HL5">
        <v>785</v>
      </c>
      <c r="HM5">
        <v>780</v>
      </c>
      <c r="HN5">
        <v>795</v>
      </c>
      <c r="HO5">
        <v>50</v>
      </c>
      <c r="HP5">
        <v>50</v>
      </c>
      <c r="HQ5">
        <v>2510</v>
      </c>
      <c r="HR5">
        <v>400</v>
      </c>
      <c r="HS5">
        <v>890</v>
      </c>
      <c r="HT5">
        <v>720</v>
      </c>
      <c r="HU5">
        <v>500</v>
      </c>
      <c r="HV5">
        <v>625</v>
      </c>
      <c r="HW5">
        <v>625</v>
      </c>
      <c r="HX5">
        <v>3875</v>
      </c>
      <c r="HY5">
        <v>445</v>
      </c>
      <c r="HZ5">
        <v>740</v>
      </c>
      <c r="IA5">
        <v>395</v>
      </c>
      <c r="IB5">
        <v>660</v>
      </c>
      <c r="IC5">
        <v>855</v>
      </c>
      <c r="ID5">
        <v>780</v>
      </c>
      <c r="IE5">
        <v>100</v>
      </c>
      <c r="IF5">
        <v>100</v>
      </c>
      <c r="IG5">
        <v>1695</v>
      </c>
      <c r="IH5">
        <v>310</v>
      </c>
      <c r="II5">
        <v>630</v>
      </c>
      <c r="IJ5">
        <v>190</v>
      </c>
      <c r="IK5">
        <v>330</v>
      </c>
      <c r="IL5">
        <v>235</v>
      </c>
      <c r="IM5">
        <v>45</v>
      </c>
      <c r="IN5">
        <v>15</v>
      </c>
      <c r="IO5">
        <v>0</v>
      </c>
      <c r="IP5">
        <v>30</v>
      </c>
      <c r="IQ5">
        <v>1970</v>
      </c>
      <c r="IR5">
        <v>80</v>
      </c>
      <c r="IS5">
        <v>0</v>
      </c>
      <c r="IT5">
        <v>145</v>
      </c>
      <c r="IU5">
        <v>575</v>
      </c>
      <c r="IV5">
        <v>435</v>
      </c>
      <c r="IW5">
        <v>355</v>
      </c>
      <c r="IX5">
        <v>375</v>
      </c>
      <c r="IY5">
        <v>15</v>
      </c>
      <c r="IZ5">
        <v>10</v>
      </c>
      <c r="JA5">
        <v>0</v>
      </c>
      <c r="JB5">
        <v>1300</v>
      </c>
      <c r="JC5">
        <v>275</v>
      </c>
      <c r="JD5">
        <v>275</v>
      </c>
      <c r="JE5">
        <v>600</v>
      </c>
      <c r="JF5">
        <v>145</v>
      </c>
      <c r="JG5">
        <v>4027</v>
      </c>
      <c r="JH5">
        <v>285</v>
      </c>
      <c r="JI5">
        <v>275</v>
      </c>
      <c r="JJ5">
        <v>10</v>
      </c>
      <c r="JK5">
        <v>505</v>
      </c>
      <c r="JL5">
        <v>120</v>
      </c>
      <c r="JM5">
        <v>250</v>
      </c>
      <c r="JN5">
        <v>135</v>
      </c>
      <c r="JO5">
        <v>340</v>
      </c>
      <c r="JP5">
        <v>100</v>
      </c>
      <c r="JQ5">
        <v>170</v>
      </c>
      <c r="JR5">
        <v>70</v>
      </c>
      <c r="JS5">
        <v>10</v>
      </c>
      <c r="JT5">
        <v>10</v>
      </c>
      <c r="JU5">
        <v>85</v>
      </c>
      <c r="JV5">
        <v>40</v>
      </c>
      <c r="JW5">
        <v>15</v>
      </c>
      <c r="JX5">
        <v>25</v>
      </c>
      <c r="JY5">
        <v>5</v>
      </c>
      <c r="JZ5">
        <v>5</v>
      </c>
      <c r="KA5">
        <v>345</v>
      </c>
      <c r="KB5">
        <v>115</v>
      </c>
      <c r="KC5">
        <v>105</v>
      </c>
      <c r="KD5">
        <v>125</v>
      </c>
      <c r="KE5">
        <v>0</v>
      </c>
      <c r="KF5">
        <v>340</v>
      </c>
      <c r="KG5">
        <v>80</v>
      </c>
      <c r="KH5">
        <v>140</v>
      </c>
      <c r="KI5">
        <v>90</v>
      </c>
      <c r="KJ5">
        <v>30</v>
      </c>
      <c r="KK5">
        <v>0</v>
      </c>
      <c r="KL5">
        <v>475</v>
      </c>
      <c r="KM5">
        <v>75</v>
      </c>
      <c r="KN5">
        <v>245</v>
      </c>
      <c r="KO5">
        <v>160</v>
      </c>
      <c r="KP5">
        <v>70</v>
      </c>
      <c r="KQ5">
        <v>70</v>
      </c>
      <c r="KR5">
        <v>275</v>
      </c>
      <c r="KS5">
        <v>60</v>
      </c>
      <c r="KT5">
        <v>80</v>
      </c>
      <c r="KU5">
        <v>75</v>
      </c>
      <c r="KV5">
        <v>60</v>
      </c>
      <c r="KW5">
        <v>100</v>
      </c>
      <c r="KX5">
        <v>80</v>
      </c>
      <c r="KY5">
        <v>15</v>
      </c>
      <c r="KZ5">
        <v>0</v>
      </c>
      <c r="LA5">
        <v>0</v>
      </c>
      <c r="LB5">
        <v>275</v>
      </c>
      <c r="LC5">
        <v>45</v>
      </c>
      <c r="LD5">
        <v>90</v>
      </c>
      <c r="LE5">
        <v>70</v>
      </c>
      <c r="LF5">
        <v>70</v>
      </c>
      <c r="LG5">
        <v>110</v>
      </c>
      <c r="LH5">
        <v>55</v>
      </c>
      <c r="LI5">
        <v>5</v>
      </c>
      <c r="LJ5">
        <v>0</v>
      </c>
      <c r="LK5">
        <v>0</v>
      </c>
      <c r="LL5">
        <v>50</v>
      </c>
      <c r="LM5">
        <v>5</v>
      </c>
      <c r="LN5">
        <v>330</v>
      </c>
      <c r="LO5">
        <v>50</v>
      </c>
      <c r="LP5">
        <v>85</v>
      </c>
      <c r="LQ5">
        <v>5</v>
      </c>
      <c r="LR5">
        <v>190</v>
      </c>
      <c r="LS5">
        <v>5</v>
      </c>
      <c r="LT5">
        <v>425</v>
      </c>
      <c r="LU5">
        <v>45</v>
      </c>
      <c r="LV5">
        <v>105</v>
      </c>
      <c r="LW5">
        <v>140</v>
      </c>
      <c r="LX5">
        <v>5</v>
      </c>
      <c r="LY5">
        <v>70</v>
      </c>
      <c r="LZ5">
        <v>60</v>
      </c>
      <c r="MA5">
        <v>65</v>
      </c>
      <c r="MB5">
        <v>30</v>
      </c>
      <c r="MC5">
        <v>10</v>
      </c>
      <c r="MD5">
        <v>5</v>
      </c>
      <c r="ME5">
        <v>15</v>
      </c>
      <c r="MF5">
        <v>0</v>
      </c>
      <c r="MG5">
        <v>6906</v>
      </c>
      <c r="MH5">
        <v>470</v>
      </c>
      <c r="MI5">
        <v>110</v>
      </c>
      <c r="MJ5">
        <v>240</v>
      </c>
      <c r="MK5">
        <v>100</v>
      </c>
      <c r="ML5">
        <v>0</v>
      </c>
      <c r="MM5">
        <v>20</v>
      </c>
      <c r="MN5">
        <v>645</v>
      </c>
      <c r="MO5">
        <v>555</v>
      </c>
      <c r="MP5">
        <v>95</v>
      </c>
      <c r="MQ5">
        <v>515</v>
      </c>
      <c r="MR5">
        <v>220</v>
      </c>
      <c r="MS5">
        <v>165</v>
      </c>
      <c r="MT5">
        <v>135</v>
      </c>
      <c r="MU5">
        <v>135</v>
      </c>
      <c r="MV5">
        <v>85</v>
      </c>
      <c r="MW5">
        <v>45</v>
      </c>
      <c r="MX5">
        <v>655</v>
      </c>
      <c r="MY5">
        <v>165</v>
      </c>
      <c r="MZ5">
        <v>65</v>
      </c>
      <c r="NA5">
        <v>235</v>
      </c>
      <c r="NB5">
        <v>80</v>
      </c>
      <c r="NC5">
        <v>110</v>
      </c>
      <c r="ND5">
        <v>400</v>
      </c>
      <c r="NE5">
        <v>145</v>
      </c>
      <c r="NF5">
        <v>50</v>
      </c>
      <c r="NG5">
        <v>205</v>
      </c>
      <c r="NH5">
        <v>480</v>
      </c>
      <c r="NI5">
        <v>50</v>
      </c>
      <c r="NJ5">
        <v>120</v>
      </c>
      <c r="NK5">
        <v>210</v>
      </c>
      <c r="NL5">
        <v>55</v>
      </c>
      <c r="NM5">
        <v>50</v>
      </c>
      <c r="NN5">
        <v>555</v>
      </c>
      <c r="NO5">
        <v>80</v>
      </c>
      <c r="NP5">
        <v>45</v>
      </c>
      <c r="NQ5">
        <v>85</v>
      </c>
      <c r="NR5">
        <v>95</v>
      </c>
      <c r="NS5">
        <v>250</v>
      </c>
      <c r="NT5">
        <v>885</v>
      </c>
      <c r="NU5">
        <v>365</v>
      </c>
      <c r="NV5">
        <v>315</v>
      </c>
      <c r="NW5">
        <v>205</v>
      </c>
      <c r="NX5">
        <v>770</v>
      </c>
      <c r="NY5">
        <v>220</v>
      </c>
      <c r="NZ5">
        <v>470</v>
      </c>
      <c r="OA5">
        <v>80</v>
      </c>
      <c r="OB5">
        <v>560</v>
      </c>
      <c r="OC5">
        <v>325</v>
      </c>
      <c r="OD5">
        <v>230</v>
      </c>
      <c r="OE5">
        <v>325</v>
      </c>
      <c r="OF5">
        <v>170</v>
      </c>
      <c r="OG5">
        <v>20</v>
      </c>
      <c r="OH5">
        <v>135</v>
      </c>
      <c r="OI5">
        <v>500</v>
      </c>
      <c r="OJ5">
        <v>240</v>
      </c>
      <c r="OK5">
        <v>255</v>
      </c>
      <c r="OL5">
        <v>3541</v>
      </c>
      <c r="OM5">
        <v>1765</v>
      </c>
      <c r="ON5">
        <v>265</v>
      </c>
      <c r="OO5">
        <v>390</v>
      </c>
      <c r="OP5">
        <v>135</v>
      </c>
      <c r="OQ5">
        <v>210</v>
      </c>
      <c r="OR5">
        <v>165</v>
      </c>
      <c r="OS5">
        <v>195</v>
      </c>
      <c r="OT5">
        <v>90</v>
      </c>
      <c r="OU5">
        <v>125</v>
      </c>
      <c r="OV5">
        <v>20</v>
      </c>
      <c r="OW5">
        <v>15</v>
      </c>
      <c r="OX5">
        <v>45</v>
      </c>
      <c r="OY5">
        <v>30</v>
      </c>
      <c r="OZ5">
        <v>5</v>
      </c>
      <c r="PA5">
        <v>10</v>
      </c>
      <c r="PB5">
        <v>10</v>
      </c>
      <c r="PC5">
        <v>55</v>
      </c>
      <c r="PD5">
        <v>1270</v>
      </c>
      <c r="PE5">
        <v>185</v>
      </c>
      <c r="PF5">
        <v>195</v>
      </c>
      <c r="PG5">
        <v>290</v>
      </c>
      <c r="PH5">
        <v>80</v>
      </c>
      <c r="PI5">
        <v>245</v>
      </c>
      <c r="PJ5">
        <v>105</v>
      </c>
      <c r="PK5">
        <v>130</v>
      </c>
      <c r="PL5">
        <v>30</v>
      </c>
      <c r="PM5">
        <v>15</v>
      </c>
      <c r="PN5">
        <v>510</v>
      </c>
      <c r="PO5">
        <v>110</v>
      </c>
      <c r="PP5">
        <v>90</v>
      </c>
      <c r="PQ5">
        <v>195</v>
      </c>
      <c r="PR5">
        <v>100</v>
      </c>
      <c r="PS5">
        <v>0</v>
      </c>
      <c r="PT5">
        <v>5</v>
      </c>
      <c r="PU5">
        <v>10</v>
      </c>
      <c r="PV5">
        <v>5294</v>
      </c>
      <c r="PW5">
        <v>300</v>
      </c>
      <c r="PX5">
        <v>165</v>
      </c>
      <c r="PY5">
        <v>135</v>
      </c>
      <c r="PZ5">
        <v>1110</v>
      </c>
      <c r="QA5">
        <v>260</v>
      </c>
      <c r="QB5">
        <v>275</v>
      </c>
      <c r="QC5">
        <v>40</v>
      </c>
      <c r="QD5">
        <v>485</v>
      </c>
      <c r="QE5">
        <v>50</v>
      </c>
      <c r="QF5">
        <v>30</v>
      </c>
      <c r="QG5">
        <v>15</v>
      </c>
      <c r="QH5">
        <v>15</v>
      </c>
      <c r="QI5">
        <v>550</v>
      </c>
      <c r="QJ5">
        <v>5</v>
      </c>
      <c r="QK5">
        <v>120</v>
      </c>
      <c r="QL5">
        <v>420</v>
      </c>
      <c r="QM5">
        <v>90</v>
      </c>
      <c r="QN5">
        <v>95</v>
      </c>
      <c r="QO5">
        <v>770</v>
      </c>
      <c r="QP5">
        <v>155</v>
      </c>
      <c r="QQ5">
        <v>0</v>
      </c>
      <c r="QR5">
        <v>340</v>
      </c>
      <c r="QS5">
        <v>275</v>
      </c>
      <c r="QT5">
        <v>530</v>
      </c>
      <c r="QU5">
        <v>530</v>
      </c>
      <c r="QV5">
        <v>0</v>
      </c>
      <c r="QW5">
        <v>785</v>
      </c>
      <c r="QX5">
        <v>75</v>
      </c>
      <c r="QY5">
        <v>275</v>
      </c>
      <c r="QZ5">
        <v>60</v>
      </c>
      <c r="RA5">
        <v>370</v>
      </c>
      <c r="RB5">
        <v>830</v>
      </c>
      <c r="RC5">
        <v>750</v>
      </c>
      <c r="RD5">
        <v>25</v>
      </c>
      <c r="RE5">
        <v>50</v>
      </c>
      <c r="RF5">
        <v>205</v>
      </c>
      <c r="RG5">
        <v>130</v>
      </c>
      <c r="RH5">
        <v>0</v>
      </c>
      <c r="RI5">
        <v>35</v>
      </c>
      <c r="RJ5">
        <v>40</v>
      </c>
      <c r="RK5">
        <v>100</v>
      </c>
      <c r="RL5">
        <v>0</v>
      </c>
      <c r="RM5">
        <v>100</v>
      </c>
      <c r="RN5">
        <v>2097</v>
      </c>
      <c r="RO5">
        <v>460</v>
      </c>
      <c r="RP5">
        <v>35</v>
      </c>
      <c r="RQ5">
        <v>70</v>
      </c>
      <c r="RR5">
        <v>75</v>
      </c>
      <c r="RS5">
        <v>15</v>
      </c>
      <c r="RT5">
        <v>65</v>
      </c>
      <c r="RU5">
        <v>55</v>
      </c>
      <c r="RV5">
        <v>110</v>
      </c>
      <c r="RW5">
        <v>35</v>
      </c>
      <c r="RX5">
        <v>0</v>
      </c>
      <c r="RY5">
        <v>5</v>
      </c>
      <c r="RZ5">
        <v>1635</v>
      </c>
      <c r="SA5">
        <v>45</v>
      </c>
      <c r="SB5">
        <v>280</v>
      </c>
      <c r="SC5">
        <v>200</v>
      </c>
      <c r="SD5">
        <v>455</v>
      </c>
      <c r="SE5">
        <v>115</v>
      </c>
      <c r="SF5">
        <v>430</v>
      </c>
      <c r="SG5">
        <v>15</v>
      </c>
      <c r="SH5">
        <v>10</v>
      </c>
      <c r="SI5">
        <v>20</v>
      </c>
      <c r="SJ5">
        <v>15</v>
      </c>
      <c r="SK5">
        <v>40</v>
      </c>
      <c r="SL5">
        <v>12105</v>
      </c>
      <c r="SM5">
        <v>2715</v>
      </c>
      <c r="SN5">
        <v>540</v>
      </c>
      <c r="SO5">
        <v>730</v>
      </c>
      <c r="SP5">
        <v>600</v>
      </c>
      <c r="SQ5">
        <v>850</v>
      </c>
      <c r="SR5">
        <v>1795</v>
      </c>
      <c r="SS5">
        <v>980</v>
      </c>
      <c r="ST5">
        <v>815</v>
      </c>
      <c r="SU5">
        <v>2040</v>
      </c>
      <c r="SV5">
        <v>1150</v>
      </c>
      <c r="SW5">
        <v>895</v>
      </c>
      <c r="SX5">
        <v>1515</v>
      </c>
      <c r="SY5">
        <v>730</v>
      </c>
      <c r="SZ5">
        <v>785</v>
      </c>
      <c r="TA5">
        <v>720</v>
      </c>
      <c r="TB5">
        <v>290</v>
      </c>
      <c r="TC5">
        <v>420</v>
      </c>
      <c r="TD5">
        <v>1635</v>
      </c>
      <c r="TE5">
        <v>640</v>
      </c>
      <c r="TF5">
        <v>1000</v>
      </c>
      <c r="TG5">
        <v>1620</v>
      </c>
      <c r="TH5">
        <v>425</v>
      </c>
      <c r="TI5">
        <v>1190</v>
      </c>
      <c r="TJ5">
        <v>60</v>
      </c>
      <c r="TK5">
        <v>35</v>
      </c>
      <c r="TL5">
        <v>5</v>
      </c>
      <c r="TM5">
        <v>5</v>
      </c>
      <c r="TN5">
        <v>15</v>
      </c>
      <c r="TO5">
        <v>10</v>
      </c>
      <c r="TP5">
        <v>0</v>
      </c>
      <c r="TQ5">
        <v>0</v>
      </c>
      <c r="TR5">
        <v>5</v>
      </c>
      <c r="TS5">
        <v>5</v>
      </c>
      <c r="TT5">
        <v>0</v>
      </c>
      <c r="TU5">
        <v>0</v>
      </c>
    </row>
    <row r="6" spans="1:541" x14ac:dyDescent="0.35">
      <c r="A6" t="s">
        <v>2107</v>
      </c>
      <c r="B6" t="s">
        <v>2106</v>
      </c>
      <c r="C6">
        <v>60515</v>
      </c>
      <c r="D6">
        <v>9165</v>
      </c>
      <c r="E6">
        <v>0</v>
      </c>
      <c r="F6">
        <v>525</v>
      </c>
      <c r="G6">
        <v>1685</v>
      </c>
      <c r="H6">
        <v>1340</v>
      </c>
      <c r="I6">
        <v>1985</v>
      </c>
      <c r="J6">
        <v>605</v>
      </c>
      <c r="K6">
        <v>1175</v>
      </c>
      <c r="L6">
        <v>755</v>
      </c>
      <c r="M6">
        <v>455</v>
      </c>
      <c r="N6">
        <v>635</v>
      </c>
      <c r="O6">
        <v>5265</v>
      </c>
      <c r="P6">
        <v>110</v>
      </c>
      <c r="Q6">
        <v>260</v>
      </c>
      <c r="R6">
        <v>1240</v>
      </c>
      <c r="S6">
        <v>435</v>
      </c>
      <c r="T6">
        <v>820</v>
      </c>
      <c r="U6">
        <v>390</v>
      </c>
      <c r="V6">
        <v>800</v>
      </c>
      <c r="W6">
        <v>1165</v>
      </c>
      <c r="X6">
        <v>40</v>
      </c>
      <c r="Y6">
        <v>7625</v>
      </c>
      <c r="Z6">
        <v>0</v>
      </c>
      <c r="AA6">
        <v>575</v>
      </c>
      <c r="AB6">
        <v>530</v>
      </c>
      <c r="AC6">
        <v>1225</v>
      </c>
      <c r="AD6">
        <v>250</v>
      </c>
      <c r="AE6">
        <v>2050</v>
      </c>
      <c r="AF6">
        <v>1210</v>
      </c>
      <c r="AG6">
        <v>1790</v>
      </c>
      <c r="AH6">
        <v>5820</v>
      </c>
      <c r="AI6">
        <v>905</v>
      </c>
      <c r="AJ6">
        <v>970</v>
      </c>
      <c r="AK6">
        <v>385</v>
      </c>
      <c r="AL6">
        <v>275</v>
      </c>
      <c r="AM6">
        <v>865</v>
      </c>
      <c r="AN6">
        <v>990</v>
      </c>
      <c r="AO6">
        <v>895</v>
      </c>
      <c r="AP6">
        <v>540</v>
      </c>
      <c r="AQ6">
        <v>45</v>
      </c>
      <c r="AR6">
        <v>10</v>
      </c>
      <c r="AS6">
        <v>0</v>
      </c>
      <c r="AT6">
        <v>25</v>
      </c>
      <c r="AU6">
        <v>10</v>
      </c>
      <c r="AV6">
        <v>5</v>
      </c>
      <c r="AW6">
        <v>3850</v>
      </c>
      <c r="AX6">
        <v>45</v>
      </c>
      <c r="AY6">
        <v>775</v>
      </c>
      <c r="AZ6">
        <v>970</v>
      </c>
      <c r="BA6">
        <v>875</v>
      </c>
      <c r="BB6">
        <v>1185</v>
      </c>
      <c r="BC6">
        <v>0</v>
      </c>
      <c r="BD6">
        <v>3140</v>
      </c>
      <c r="BE6">
        <v>40</v>
      </c>
      <c r="BF6">
        <v>575</v>
      </c>
      <c r="BG6">
        <v>430</v>
      </c>
      <c r="BH6">
        <v>1050</v>
      </c>
      <c r="BI6">
        <v>695</v>
      </c>
      <c r="BJ6">
        <v>345</v>
      </c>
      <c r="BK6">
        <v>8395</v>
      </c>
      <c r="BL6">
        <v>545</v>
      </c>
      <c r="BM6">
        <v>1035</v>
      </c>
      <c r="BN6">
        <v>280</v>
      </c>
      <c r="BO6">
        <v>1205</v>
      </c>
      <c r="BP6">
        <v>640</v>
      </c>
      <c r="BQ6">
        <v>2420</v>
      </c>
      <c r="BR6">
        <v>1440</v>
      </c>
      <c r="BS6">
        <v>820</v>
      </c>
      <c r="BT6">
        <v>15</v>
      </c>
      <c r="BU6">
        <v>7420</v>
      </c>
      <c r="BV6">
        <v>315</v>
      </c>
      <c r="BW6">
        <v>2115</v>
      </c>
      <c r="BX6">
        <v>635</v>
      </c>
      <c r="BY6">
        <v>650</v>
      </c>
      <c r="BZ6">
        <v>515</v>
      </c>
      <c r="CA6">
        <v>490</v>
      </c>
      <c r="CB6">
        <v>355</v>
      </c>
      <c r="CC6">
        <v>1245</v>
      </c>
      <c r="CD6">
        <v>825</v>
      </c>
      <c r="CE6">
        <v>270</v>
      </c>
      <c r="CF6">
        <v>5</v>
      </c>
      <c r="CG6">
        <v>15</v>
      </c>
      <c r="CH6">
        <v>15</v>
      </c>
      <c r="CI6">
        <v>790</v>
      </c>
      <c r="CJ6">
        <v>775</v>
      </c>
      <c r="CK6">
        <v>0</v>
      </c>
      <c r="CL6">
        <v>5</v>
      </c>
      <c r="CM6">
        <v>10</v>
      </c>
      <c r="CN6">
        <v>8800</v>
      </c>
      <c r="CO6">
        <v>825</v>
      </c>
      <c r="CP6">
        <v>975</v>
      </c>
      <c r="CQ6">
        <v>1260</v>
      </c>
      <c r="CR6">
        <v>910</v>
      </c>
      <c r="CS6">
        <v>25</v>
      </c>
      <c r="CT6">
        <v>2355</v>
      </c>
      <c r="CU6">
        <v>1270</v>
      </c>
      <c r="CV6">
        <v>5</v>
      </c>
      <c r="CW6">
        <v>45</v>
      </c>
      <c r="CX6">
        <v>290</v>
      </c>
      <c r="CY6">
        <v>840</v>
      </c>
      <c r="CZ6">
        <v>170</v>
      </c>
      <c r="DA6">
        <v>140</v>
      </c>
      <c r="DB6">
        <v>0</v>
      </c>
      <c r="DC6">
        <v>35</v>
      </c>
      <c r="DD6">
        <v>281186</v>
      </c>
      <c r="DE6">
        <v>0</v>
      </c>
      <c r="DF6">
        <v>0</v>
      </c>
      <c r="DG6">
        <v>4285</v>
      </c>
      <c r="DH6">
        <v>4280</v>
      </c>
      <c r="DI6">
        <v>1050</v>
      </c>
      <c r="DJ6">
        <v>550</v>
      </c>
      <c r="DK6">
        <v>500</v>
      </c>
      <c r="DL6">
        <v>7185</v>
      </c>
      <c r="DM6">
        <v>770</v>
      </c>
      <c r="DN6">
        <v>1225</v>
      </c>
      <c r="DO6">
        <v>1450</v>
      </c>
      <c r="DP6">
        <v>1735</v>
      </c>
      <c r="DQ6">
        <v>910</v>
      </c>
      <c r="DR6">
        <v>1090</v>
      </c>
      <c r="DS6">
        <v>3545</v>
      </c>
      <c r="DT6">
        <v>3545</v>
      </c>
      <c r="DU6">
        <v>410</v>
      </c>
      <c r="DV6">
        <v>410</v>
      </c>
      <c r="DW6">
        <v>10205</v>
      </c>
      <c r="DX6">
        <v>1660</v>
      </c>
      <c r="DY6">
        <v>2345</v>
      </c>
      <c r="DZ6">
        <v>3160</v>
      </c>
      <c r="EA6">
        <v>2105</v>
      </c>
      <c r="EB6">
        <v>935</v>
      </c>
      <c r="EC6">
        <v>2830</v>
      </c>
      <c r="ED6">
        <v>2835</v>
      </c>
      <c r="EE6">
        <v>7375</v>
      </c>
      <c r="EF6">
        <v>5100</v>
      </c>
      <c r="EG6">
        <v>2275</v>
      </c>
      <c r="EH6">
        <v>370</v>
      </c>
      <c r="EI6">
        <v>370</v>
      </c>
      <c r="EJ6">
        <v>4805</v>
      </c>
      <c r="EK6">
        <v>1650</v>
      </c>
      <c r="EL6">
        <v>3155</v>
      </c>
      <c r="EM6">
        <v>7645</v>
      </c>
      <c r="EN6">
        <v>1055</v>
      </c>
      <c r="EO6">
        <v>3380</v>
      </c>
      <c r="EP6">
        <v>3205</v>
      </c>
      <c r="EQ6">
        <v>2095</v>
      </c>
      <c r="ER6">
        <v>2095</v>
      </c>
      <c r="ES6">
        <v>2845</v>
      </c>
      <c r="ET6">
        <v>205</v>
      </c>
      <c r="EU6">
        <v>2635</v>
      </c>
      <c r="EV6">
        <v>1390</v>
      </c>
      <c r="EW6">
        <v>500</v>
      </c>
      <c r="EX6">
        <v>890</v>
      </c>
      <c r="EY6">
        <v>3675</v>
      </c>
      <c r="EZ6">
        <v>3670</v>
      </c>
      <c r="FA6">
        <v>8540</v>
      </c>
      <c r="FB6">
        <v>80</v>
      </c>
      <c r="FC6">
        <v>5630</v>
      </c>
      <c r="FD6">
        <v>2830</v>
      </c>
      <c r="FE6">
        <v>9725</v>
      </c>
      <c r="FF6">
        <v>1175</v>
      </c>
      <c r="FG6">
        <v>3585</v>
      </c>
      <c r="FH6">
        <v>1895</v>
      </c>
      <c r="FI6">
        <v>1050</v>
      </c>
      <c r="FJ6">
        <v>2015</v>
      </c>
      <c r="FK6">
        <v>4585</v>
      </c>
      <c r="FL6">
        <v>3250</v>
      </c>
      <c r="FM6">
        <v>1335</v>
      </c>
      <c r="FN6">
        <v>10150</v>
      </c>
      <c r="FO6">
        <v>3840</v>
      </c>
      <c r="FP6">
        <v>6310</v>
      </c>
      <c r="FQ6">
        <v>8065</v>
      </c>
      <c r="FR6">
        <v>3690</v>
      </c>
      <c r="FS6">
        <v>4375</v>
      </c>
      <c r="FT6">
        <v>7210</v>
      </c>
      <c r="FU6">
        <v>7215</v>
      </c>
      <c r="FV6">
        <v>1100</v>
      </c>
      <c r="FW6">
        <v>1100</v>
      </c>
      <c r="FX6">
        <v>290</v>
      </c>
      <c r="FY6">
        <v>290</v>
      </c>
      <c r="FZ6">
        <v>8675</v>
      </c>
      <c r="GA6">
        <v>2975</v>
      </c>
      <c r="GB6">
        <v>1615</v>
      </c>
      <c r="GC6">
        <v>330</v>
      </c>
      <c r="GD6">
        <v>3760</v>
      </c>
      <c r="GE6">
        <v>11280</v>
      </c>
      <c r="GF6">
        <v>3240</v>
      </c>
      <c r="GG6">
        <v>2670</v>
      </c>
      <c r="GH6">
        <v>5370</v>
      </c>
      <c r="GI6">
        <v>8395</v>
      </c>
      <c r="GJ6">
        <v>5505</v>
      </c>
      <c r="GK6">
        <v>660</v>
      </c>
      <c r="GL6">
        <v>2235</v>
      </c>
      <c r="GM6">
        <v>13665</v>
      </c>
      <c r="GN6">
        <v>4790</v>
      </c>
      <c r="GO6">
        <v>1785</v>
      </c>
      <c r="GP6">
        <v>2190</v>
      </c>
      <c r="GQ6">
        <v>4905</v>
      </c>
      <c r="GR6">
        <v>13760</v>
      </c>
      <c r="GS6">
        <v>6535</v>
      </c>
      <c r="GT6">
        <v>4360</v>
      </c>
      <c r="GU6">
        <v>2865</v>
      </c>
      <c r="GV6">
        <v>7215</v>
      </c>
      <c r="GW6">
        <v>1905</v>
      </c>
      <c r="GX6">
        <v>2170</v>
      </c>
      <c r="GY6">
        <v>3140</v>
      </c>
      <c r="GZ6">
        <v>9880</v>
      </c>
      <c r="HA6">
        <v>3205</v>
      </c>
      <c r="HB6">
        <v>2435</v>
      </c>
      <c r="HC6">
        <v>4235</v>
      </c>
      <c r="HD6">
        <v>9015</v>
      </c>
      <c r="HE6">
        <v>9020</v>
      </c>
      <c r="HF6">
        <v>13820</v>
      </c>
      <c r="HG6">
        <v>4000</v>
      </c>
      <c r="HH6">
        <v>3780</v>
      </c>
      <c r="HI6">
        <v>5115</v>
      </c>
      <c r="HJ6">
        <v>935</v>
      </c>
      <c r="HK6">
        <v>10710</v>
      </c>
      <c r="HL6">
        <v>3510</v>
      </c>
      <c r="HM6">
        <v>3720</v>
      </c>
      <c r="HN6">
        <v>3485</v>
      </c>
      <c r="HO6">
        <v>120</v>
      </c>
      <c r="HP6">
        <v>120</v>
      </c>
      <c r="HQ6">
        <v>10940</v>
      </c>
      <c r="HR6">
        <v>1585</v>
      </c>
      <c r="HS6">
        <v>3300</v>
      </c>
      <c r="HT6">
        <v>3720</v>
      </c>
      <c r="HU6">
        <v>2340</v>
      </c>
      <c r="HV6">
        <v>2260</v>
      </c>
      <c r="HW6">
        <v>2260</v>
      </c>
      <c r="HX6">
        <v>24135</v>
      </c>
      <c r="HY6">
        <v>3375</v>
      </c>
      <c r="HZ6">
        <v>4080</v>
      </c>
      <c r="IA6">
        <v>1830</v>
      </c>
      <c r="IB6">
        <v>4205</v>
      </c>
      <c r="IC6">
        <v>6300</v>
      </c>
      <c r="ID6">
        <v>4340</v>
      </c>
      <c r="IE6">
        <v>640</v>
      </c>
      <c r="IF6">
        <v>640</v>
      </c>
      <c r="IG6">
        <v>8735</v>
      </c>
      <c r="IH6">
        <v>1290</v>
      </c>
      <c r="II6">
        <v>3280</v>
      </c>
      <c r="IJ6">
        <v>1280</v>
      </c>
      <c r="IK6">
        <v>1665</v>
      </c>
      <c r="IL6">
        <v>1220</v>
      </c>
      <c r="IM6">
        <v>420</v>
      </c>
      <c r="IN6">
        <v>80</v>
      </c>
      <c r="IO6">
        <v>0</v>
      </c>
      <c r="IP6">
        <v>335</v>
      </c>
      <c r="IQ6">
        <v>10180</v>
      </c>
      <c r="IR6">
        <v>670</v>
      </c>
      <c r="IS6">
        <v>0</v>
      </c>
      <c r="IT6">
        <v>785</v>
      </c>
      <c r="IU6">
        <v>2820</v>
      </c>
      <c r="IV6">
        <v>2150</v>
      </c>
      <c r="IW6">
        <v>1830</v>
      </c>
      <c r="IX6">
        <v>1915</v>
      </c>
      <c r="IY6">
        <v>60</v>
      </c>
      <c r="IZ6">
        <v>50</v>
      </c>
      <c r="JA6">
        <v>15</v>
      </c>
      <c r="JB6">
        <v>7575</v>
      </c>
      <c r="JC6">
        <v>1840</v>
      </c>
      <c r="JD6">
        <v>1625</v>
      </c>
      <c r="JE6">
        <v>3165</v>
      </c>
      <c r="JF6">
        <v>945</v>
      </c>
      <c r="JG6">
        <v>25104</v>
      </c>
      <c r="JH6">
        <v>1490</v>
      </c>
      <c r="JI6">
        <v>1425</v>
      </c>
      <c r="JJ6">
        <v>60</v>
      </c>
      <c r="JK6">
        <v>3045</v>
      </c>
      <c r="JL6">
        <v>850</v>
      </c>
      <c r="JM6">
        <v>1440</v>
      </c>
      <c r="JN6">
        <v>750</v>
      </c>
      <c r="JO6">
        <v>2350</v>
      </c>
      <c r="JP6">
        <v>745</v>
      </c>
      <c r="JQ6">
        <v>1085</v>
      </c>
      <c r="JR6">
        <v>515</v>
      </c>
      <c r="JS6">
        <v>75</v>
      </c>
      <c r="JT6">
        <v>80</v>
      </c>
      <c r="JU6">
        <v>500</v>
      </c>
      <c r="JV6">
        <v>215</v>
      </c>
      <c r="JW6">
        <v>45</v>
      </c>
      <c r="JX6">
        <v>140</v>
      </c>
      <c r="JY6">
        <v>65</v>
      </c>
      <c r="JZ6">
        <v>25</v>
      </c>
      <c r="KA6">
        <v>2070</v>
      </c>
      <c r="KB6">
        <v>675</v>
      </c>
      <c r="KC6">
        <v>575</v>
      </c>
      <c r="KD6">
        <v>815</v>
      </c>
      <c r="KE6">
        <v>5</v>
      </c>
      <c r="KF6">
        <v>2080</v>
      </c>
      <c r="KG6">
        <v>460</v>
      </c>
      <c r="KH6">
        <v>805</v>
      </c>
      <c r="KI6">
        <v>560</v>
      </c>
      <c r="KJ6">
        <v>260</v>
      </c>
      <c r="KK6">
        <v>0</v>
      </c>
      <c r="KL6">
        <v>2535</v>
      </c>
      <c r="KM6">
        <v>545</v>
      </c>
      <c r="KN6">
        <v>1065</v>
      </c>
      <c r="KO6">
        <v>920</v>
      </c>
      <c r="KP6">
        <v>650</v>
      </c>
      <c r="KQ6">
        <v>650</v>
      </c>
      <c r="KR6">
        <v>1815</v>
      </c>
      <c r="KS6">
        <v>315</v>
      </c>
      <c r="KT6">
        <v>490</v>
      </c>
      <c r="KU6">
        <v>525</v>
      </c>
      <c r="KV6">
        <v>475</v>
      </c>
      <c r="KW6">
        <v>880</v>
      </c>
      <c r="KX6">
        <v>725</v>
      </c>
      <c r="KY6">
        <v>155</v>
      </c>
      <c r="KZ6">
        <v>0</v>
      </c>
      <c r="LA6">
        <v>0</v>
      </c>
      <c r="LB6">
        <v>1840</v>
      </c>
      <c r="LC6">
        <v>315</v>
      </c>
      <c r="LD6">
        <v>510</v>
      </c>
      <c r="LE6">
        <v>550</v>
      </c>
      <c r="LF6">
        <v>470</v>
      </c>
      <c r="LG6">
        <v>925</v>
      </c>
      <c r="LH6">
        <v>440</v>
      </c>
      <c r="LI6">
        <v>5</v>
      </c>
      <c r="LJ6">
        <v>10</v>
      </c>
      <c r="LK6">
        <v>20</v>
      </c>
      <c r="LL6">
        <v>430</v>
      </c>
      <c r="LM6">
        <v>15</v>
      </c>
      <c r="LN6">
        <v>1830</v>
      </c>
      <c r="LO6">
        <v>340</v>
      </c>
      <c r="LP6">
        <v>475</v>
      </c>
      <c r="LQ6">
        <v>55</v>
      </c>
      <c r="LR6">
        <v>930</v>
      </c>
      <c r="LS6">
        <v>35</v>
      </c>
      <c r="LT6">
        <v>2555</v>
      </c>
      <c r="LU6">
        <v>340</v>
      </c>
      <c r="LV6">
        <v>570</v>
      </c>
      <c r="LW6">
        <v>845</v>
      </c>
      <c r="LX6">
        <v>5</v>
      </c>
      <c r="LY6">
        <v>410</v>
      </c>
      <c r="LZ6">
        <v>375</v>
      </c>
      <c r="MA6">
        <v>460</v>
      </c>
      <c r="MB6">
        <v>295</v>
      </c>
      <c r="MC6">
        <v>55</v>
      </c>
      <c r="MD6">
        <v>20</v>
      </c>
      <c r="ME6">
        <v>90</v>
      </c>
      <c r="MF6">
        <v>0</v>
      </c>
      <c r="MG6">
        <v>37558</v>
      </c>
      <c r="MH6">
        <v>2520</v>
      </c>
      <c r="MI6">
        <v>600</v>
      </c>
      <c r="MJ6">
        <v>1150</v>
      </c>
      <c r="MK6">
        <v>695</v>
      </c>
      <c r="ML6">
        <v>0</v>
      </c>
      <c r="MM6">
        <v>70</v>
      </c>
      <c r="MN6">
        <v>2705</v>
      </c>
      <c r="MO6">
        <v>2250</v>
      </c>
      <c r="MP6">
        <v>455</v>
      </c>
      <c r="MQ6">
        <v>3195</v>
      </c>
      <c r="MR6">
        <v>1265</v>
      </c>
      <c r="MS6">
        <v>1180</v>
      </c>
      <c r="MT6">
        <v>750</v>
      </c>
      <c r="MU6">
        <v>965</v>
      </c>
      <c r="MV6">
        <v>635</v>
      </c>
      <c r="MW6">
        <v>330</v>
      </c>
      <c r="MX6">
        <v>3070</v>
      </c>
      <c r="MY6">
        <v>775</v>
      </c>
      <c r="MZ6">
        <v>335</v>
      </c>
      <c r="NA6">
        <v>970</v>
      </c>
      <c r="NB6">
        <v>445</v>
      </c>
      <c r="NC6">
        <v>540</v>
      </c>
      <c r="ND6">
        <v>1795</v>
      </c>
      <c r="NE6">
        <v>695</v>
      </c>
      <c r="NF6">
        <v>320</v>
      </c>
      <c r="NG6">
        <v>785</v>
      </c>
      <c r="NH6">
        <v>3045</v>
      </c>
      <c r="NI6">
        <v>390</v>
      </c>
      <c r="NJ6">
        <v>880</v>
      </c>
      <c r="NK6">
        <v>1030</v>
      </c>
      <c r="NL6">
        <v>390</v>
      </c>
      <c r="NM6">
        <v>350</v>
      </c>
      <c r="NN6">
        <v>2765</v>
      </c>
      <c r="NO6">
        <v>415</v>
      </c>
      <c r="NP6">
        <v>320</v>
      </c>
      <c r="NQ6">
        <v>385</v>
      </c>
      <c r="NR6">
        <v>525</v>
      </c>
      <c r="NS6">
        <v>1125</v>
      </c>
      <c r="NT6">
        <v>4355</v>
      </c>
      <c r="NU6">
        <v>1430</v>
      </c>
      <c r="NV6">
        <v>1745</v>
      </c>
      <c r="NW6">
        <v>1180</v>
      </c>
      <c r="NX6">
        <v>4180</v>
      </c>
      <c r="NY6">
        <v>1210</v>
      </c>
      <c r="NZ6">
        <v>2440</v>
      </c>
      <c r="OA6">
        <v>530</v>
      </c>
      <c r="OB6">
        <v>3690</v>
      </c>
      <c r="OC6">
        <v>1930</v>
      </c>
      <c r="OD6">
        <v>1760</v>
      </c>
      <c r="OE6">
        <v>2180</v>
      </c>
      <c r="OF6">
        <v>1175</v>
      </c>
      <c r="OG6">
        <v>165</v>
      </c>
      <c r="OH6">
        <v>835</v>
      </c>
      <c r="OI6">
        <v>3100</v>
      </c>
      <c r="OJ6">
        <v>1725</v>
      </c>
      <c r="OK6">
        <v>1375</v>
      </c>
      <c r="OL6">
        <v>22680</v>
      </c>
      <c r="OM6">
        <v>11795</v>
      </c>
      <c r="ON6">
        <v>1910</v>
      </c>
      <c r="OO6">
        <v>1910</v>
      </c>
      <c r="OP6">
        <v>1020</v>
      </c>
      <c r="OQ6">
        <v>1460</v>
      </c>
      <c r="OR6">
        <v>1145</v>
      </c>
      <c r="OS6">
        <v>930</v>
      </c>
      <c r="OT6">
        <v>1060</v>
      </c>
      <c r="OU6">
        <v>835</v>
      </c>
      <c r="OV6">
        <v>270</v>
      </c>
      <c r="OW6">
        <v>125</v>
      </c>
      <c r="OX6">
        <v>355</v>
      </c>
      <c r="OY6">
        <v>275</v>
      </c>
      <c r="OZ6">
        <v>70</v>
      </c>
      <c r="PA6">
        <v>100</v>
      </c>
      <c r="PB6">
        <v>100</v>
      </c>
      <c r="PC6">
        <v>225</v>
      </c>
      <c r="PD6">
        <v>7250</v>
      </c>
      <c r="PE6">
        <v>990</v>
      </c>
      <c r="PF6">
        <v>1155</v>
      </c>
      <c r="PG6">
        <v>1685</v>
      </c>
      <c r="PH6">
        <v>610</v>
      </c>
      <c r="PI6">
        <v>1170</v>
      </c>
      <c r="PJ6">
        <v>620</v>
      </c>
      <c r="PK6">
        <v>700</v>
      </c>
      <c r="PL6">
        <v>250</v>
      </c>
      <c r="PM6">
        <v>65</v>
      </c>
      <c r="PN6">
        <v>3640</v>
      </c>
      <c r="PO6">
        <v>890</v>
      </c>
      <c r="PP6">
        <v>595</v>
      </c>
      <c r="PQ6">
        <v>1205</v>
      </c>
      <c r="PR6">
        <v>740</v>
      </c>
      <c r="PS6">
        <v>5</v>
      </c>
      <c r="PT6">
        <v>115</v>
      </c>
      <c r="PU6">
        <v>85</v>
      </c>
      <c r="PV6">
        <v>27995</v>
      </c>
      <c r="PW6">
        <v>2110</v>
      </c>
      <c r="PX6">
        <v>1070</v>
      </c>
      <c r="PY6">
        <v>1035</v>
      </c>
      <c r="PZ6">
        <v>5495</v>
      </c>
      <c r="QA6">
        <v>1385</v>
      </c>
      <c r="QB6">
        <v>1485</v>
      </c>
      <c r="QC6">
        <v>230</v>
      </c>
      <c r="QD6">
        <v>2125</v>
      </c>
      <c r="QE6">
        <v>275</v>
      </c>
      <c r="QF6">
        <v>170</v>
      </c>
      <c r="QG6">
        <v>75</v>
      </c>
      <c r="QH6">
        <v>95</v>
      </c>
      <c r="QI6">
        <v>2775</v>
      </c>
      <c r="QJ6">
        <v>70</v>
      </c>
      <c r="QK6">
        <v>605</v>
      </c>
      <c r="QL6">
        <v>2100</v>
      </c>
      <c r="QM6">
        <v>735</v>
      </c>
      <c r="QN6">
        <v>740</v>
      </c>
      <c r="QO6">
        <v>3855</v>
      </c>
      <c r="QP6">
        <v>940</v>
      </c>
      <c r="QQ6">
        <v>5</v>
      </c>
      <c r="QR6">
        <v>1565</v>
      </c>
      <c r="QS6">
        <v>1355</v>
      </c>
      <c r="QT6">
        <v>2185</v>
      </c>
      <c r="QU6">
        <v>2185</v>
      </c>
      <c r="QV6">
        <v>0</v>
      </c>
      <c r="QW6">
        <v>3850</v>
      </c>
      <c r="QX6">
        <v>160</v>
      </c>
      <c r="QY6">
        <v>1530</v>
      </c>
      <c r="QZ6">
        <v>415</v>
      </c>
      <c r="RA6">
        <v>1740</v>
      </c>
      <c r="RB6">
        <v>4025</v>
      </c>
      <c r="RC6">
        <v>3400</v>
      </c>
      <c r="RD6">
        <v>255</v>
      </c>
      <c r="RE6">
        <v>375</v>
      </c>
      <c r="RF6">
        <v>2120</v>
      </c>
      <c r="RG6">
        <v>1325</v>
      </c>
      <c r="RH6">
        <v>5</v>
      </c>
      <c r="RI6">
        <v>225</v>
      </c>
      <c r="RJ6">
        <v>560</v>
      </c>
      <c r="RK6">
        <v>675</v>
      </c>
      <c r="RL6">
        <v>5</v>
      </c>
      <c r="RM6">
        <v>670</v>
      </c>
      <c r="RN6">
        <v>12008</v>
      </c>
      <c r="RO6">
        <v>3050</v>
      </c>
      <c r="RP6">
        <v>380</v>
      </c>
      <c r="RQ6">
        <v>380</v>
      </c>
      <c r="RR6">
        <v>550</v>
      </c>
      <c r="RS6">
        <v>95</v>
      </c>
      <c r="RT6">
        <v>350</v>
      </c>
      <c r="RU6">
        <v>520</v>
      </c>
      <c r="RV6">
        <v>540</v>
      </c>
      <c r="RW6">
        <v>215</v>
      </c>
      <c r="RX6">
        <v>10</v>
      </c>
      <c r="RY6">
        <v>10</v>
      </c>
      <c r="RZ6">
        <v>8825</v>
      </c>
      <c r="SA6">
        <v>485</v>
      </c>
      <c r="SB6">
        <v>1385</v>
      </c>
      <c r="SC6">
        <v>895</v>
      </c>
      <c r="SD6">
        <v>2180</v>
      </c>
      <c r="SE6">
        <v>800</v>
      </c>
      <c r="SF6">
        <v>2225</v>
      </c>
      <c r="SG6">
        <v>175</v>
      </c>
      <c r="SH6">
        <v>50</v>
      </c>
      <c r="SI6">
        <v>175</v>
      </c>
      <c r="SJ6">
        <v>185</v>
      </c>
      <c r="SK6">
        <v>275</v>
      </c>
      <c r="SL6">
        <v>56966</v>
      </c>
      <c r="SM6">
        <v>11495</v>
      </c>
      <c r="SN6">
        <v>2540</v>
      </c>
      <c r="SO6">
        <v>2925</v>
      </c>
      <c r="SP6">
        <v>2655</v>
      </c>
      <c r="SQ6">
        <v>3375</v>
      </c>
      <c r="SR6">
        <v>7360</v>
      </c>
      <c r="SS6">
        <v>4130</v>
      </c>
      <c r="ST6">
        <v>3225</v>
      </c>
      <c r="SU6">
        <v>9030</v>
      </c>
      <c r="SV6">
        <v>4815</v>
      </c>
      <c r="SW6">
        <v>4220</v>
      </c>
      <c r="SX6">
        <v>7365</v>
      </c>
      <c r="SY6">
        <v>3440</v>
      </c>
      <c r="SZ6">
        <v>3925</v>
      </c>
      <c r="TA6">
        <v>3585</v>
      </c>
      <c r="TB6">
        <v>1430</v>
      </c>
      <c r="TC6">
        <v>2150</v>
      </c>
      <c r="TD6">
        <v>8855</v>
      </c>
      <c r="TE6">
        <v>3530</v>
      </c>
      <c r="TF6">
        <v>5325</v>
      </c>
      <c r="TG6">
        <v>8800</v>
      </c>
      <c r="TH6">
        <v>2580</v>
      </c>
      <c r="TI6">
        <v>6220</v>
      </c>
      <c r="TJ6">
        <v>335</v>
      </c>
      <c r="TK6">
        <v>215</v>
      </c>
      <c r="TL6">
        <v>40</v>
      </c>
      <c r="TM6">
        <v>20</v>
      </c>
      <c r="TN6">
        <v>60</v>
      </c>
      <c r="TO6">
        <v>145</v>
      </c>
      <c r="TP6">
        <v>5</v>
      </c>
      <c r="TQ6">
        <v>40</v>
      </c>
      <c r="TR6">
        <v>55</v>
      </c>
      <c r="TS6">
        <v>25</v>
      </c>
      <c r="TT6">
        <v>5</v>
      </c>
      <c r="TU6">
        <v>0</v>
      </c>
    </row>
    <row r="7" spans="1:541" x14ac:dyDescent="0.35">
      <c r="A7" t="s">
        <v>2108</v>
      </c>
      <c r="B7" t="s">
        <v>2106</v>
      </c>
      <c r="C7">
        <v>34966</v>
      </c>
      <c r="D7">
        <v>6310</v>
      </c>
      <c r="E7">
        <v>0</v>
      </c>
      <c r="F7">
        <v>270</v>
      </c>
      <c r="G7">
        <v>1180</v>
      </c>
      <c r="H7">
        <v>795</v>
      </c>
      <c r="I7">
        <v>1565</v>
      </c>
      <c r="J7">
        <v>435</v>
      </c>
      <c r="K7">
        <v>920</v>
      </c>
      <c r="L7">
        <v>495</v>
      </c>
      <c r="M7">
        <v>250</v>
      </c>
      <c r="N7">
        <v>395</v>
      </c>
      <c r="O7">
        <v>2995</v>
      </c>
      <c r="P7">
        <v>95</v>
      </c>
      <c r="Q7">
        <v>140</v>
      </c>
      <c r="R7">
        <v>650</v>
      </c>
      <c r="S7">
        <v>370</v>
      </c>
      <c r="T7">
        <v>360</v>
      </c>
      <c r="U7">
        <v>150</v>
      </c>
      <c r="V7">
        <v>560</v>
      </c>
      <c r="W7">
        <v>650</v>
      </c>
      <c r="X7">
        <v>20</v>
      </c>
      <c r="Y7">
        <v>4470</v>
      </c>
      <c r="Z7">
        <v>0</v>
      </c>
      <c r="AA7">
        <v>245</v>
      </c>
      <c r="AB7">
        <v>260</v>
      </c>
      <c r="AC7">
        <v>575</v>
      </c>
      <c r="AD7">
        <v>140</v>
      </c>
      <c r="AE7">
        <v>1240</v>
      </c>
      <c r="AF7">
        <v>870</v>
      </c>
      <c r="AG7">
        <v>1135</v>
      </c>
      <c r="AH7">
        <v>2355</v>
      </c>
      <c r="AI7">
        <v>520</v>
      </c>
      <c r="AJ7">
        <v>520</v>
      </c>
      <c r="AK7">
        <v>135</v>
      </c>
      <c r="AL7">
        <v>90</v>
      </c>
      <c r="AM7">
        <v>610</v>
      </c>
      <c r="AN7">
        <v>280</v>
      </c>
      <c r="AO7">
        <v>110</v>
      </c>
      <c r="AP7">
        <v>95</v>
      </c>
      <c r="AQ7">
        <v>25</v>
      </c>
      <c r="AR7">
        <v>0</v>
      </c>
      <c r="AS7">
        <v>0</v>
      </c>
      <c r="AT7">
        <v>15</v>
      </c>
      <c r="AU7">
        <v>10</v>
      </c>
      <c r="AV7">
        <v>0</v>
      </c>
      <c r="AW7">
        <v>1495</v>
      </c>
      <c r="AX7">
        <v>30</v>
      </c>
      <c r="AY7">
        <v>205</v>
      </c>
      <c r="AZ7">
        <v>530</v>
      </c>
      <c r="BA7">
        <v>325</v>
      </c>
      <c r="BB7">
        <v>415</v>
      </c>
      <c r="BC7">
        <v>0</v>
      </c>
      <c r="BD7">
        <v>1430</v>
      </c>
      <c r="BE7">
        <v>35</v>
      </c>
      <c r="BF7">
        <v>250</v>
      </c>
      <c r="BG7">
        <v>175</v>
      </c>
      <c r="BH7">
        <v>515</v>
      </c>
      <c r="BI7">
        <v>325</v>
      </c>
      <c r="BJ7">
        <v>120</v>
      </c>
      <c r="BK7">
        <v>5295</v>
      </c>
      <c r="BL7">
        <v>295</v>
      </c>
      <c r="BM7">
        <v>510</v>
      </c>
      <c r="BN7">
        <v>165</v>
      </c>
      <c r="BO7">
        <v>915</v>
      </c>
      <c r="BP7">
        <v>460</v>
      </c>
      <c r="BQ7">
        <v>1765</v>
      </c>
      <c r="BR7">
        <v>810</v>
      </c>
      <c r="BS7">
        <v>375</v>
      </c>
      <c r="BT7">
        <v>5</v>
      </c>
      <c r="BU7">
        <v>4110</v>
      </c>
      <c r="BV7">
        <v>200</v>
      </c>
      <c r="BW7">
        <v>1275</v>
      </c>
      <c r="BX7">
        <v>495</v>
      </c>
      <c r="BY7">
        <v>295</v>
      </c>
      <c r="BZ7">
        <v>260</v>
      </c>
      <c r="CA7">
        <v>265</v>
      </c>
      <c r="CB7">
        <v>165</v>
      </c>
      <c r="CC7">
        <v>715</v>
      </c>
      <c r="CD7">
        <v>415</v>
      </c>
      <c r="CE7">
        <v>35</v>
      </c>
      <c r="CF7">
        <v>5</v>
      </c>
      <c r="CG7">
        <v>10</v>
      </c>
      <c r="CH7">
        <v>5</v>
      </c>
      <c r="CI7">
        <v>370</v>
      </c>
      <c r="CJ7">
        <v>365</v>
      </c>
      <c r="CK7">
        <v>0</v>
      </c>
      <c r="CL7">
        <v>0</v>
      </c>
      <c r="CM7">
        <v>5</v>
      </c>
      <c r="CN7">
        <v>6000</v>
      </c>
      <c r="CO7">
        <v>435</v>
      </c>
      <c r="CP7">
        <v>875</v>
      </c>
      <c r="CQ7">
        <v>730</v>
      </c>
      <c r="CR7">
        <v>495</v>
      </c>
      <c r="CS7">
        <v>20</v>
      </c>
      <c r="CT7">
        <v>2035</v>
      </c>
      <c r="CU7">
        <v>810</v>
      </c>
      <c r="CV7">
        <v>5</v>
      </c>
      <c r="CW7">
        <v>15</v>
      </c>
      <c r="CX7">
        <v>80</v>
      </c>
      <c r="CY7">
        <v>510</v>
      </c>
      <c r="CZ7">
        <v>95</v>
      </c>
      <c r="DA7">
        <v>80</v>
      </c>
      <c r="DB7">
        <v>0</v>
      </c>
      <c r="DC7">
        <v>15</v>
      </c>
      <c r="DD7">
        <v>138530</v>
      </c>
      <c r="DE7">
        <v>0</v>
      </c>
      <c r="DF7">
        <v>0</v>
      </c>
      <c r="DG7">
        <v>2130</v>
      </c>
      <c r="DH7">
        <v>2130</v>
      </c>
      <c r="DI7">
        <v>465</v>
      </c>
      <c r="DJ7">
        <v>270</v>
      </c>
      <c r="DK7">
        <v>195</v>
      </c>
      <c r="DL7">
        <v>3165</v>
      </c>
      <c r="DM7">
        <v>315</v>
      </c>
      <c r="DN7">
        <v>630</v>
      </c>
      <c r="DO7">
        <v>810</v>
      </c>
      <c r="DP7">
        <v>610</v>
      </c>
      <c r="DQ7">
        <v>415</v>
      </c>
      <c r="DR7">
        <v>390</v>
      </c>
      <c r="DS7">
        <v>1965</v>
      </c>
      <c r="DT7">
        <v>1960</v>
      </c>
      <c r="DU7">
        <v>190</v>
      </c>
      <c r="DV7">
        <v>190</v>
      </c>
      <c r="DW7">
        <v>5265</v>
      </c>
      <c r="DX7">
        <v>915</v>
      </c>
      <c r="DY7">
        <v>1105</v>
      </c>
      <c r="DZ7">
        <v>1680</v>
      </c>
      <c r="EA7">
        <v>1075</v>
      </c>
      <c r="EB7">
        <v>495</v>
      </c>
      <c r="EC7">
        <v>1215</v>
      </c>
      <c r="ED7">
        <v>1210</v>
      </c>
      <c r="EE7">
        <v>3375</v>
      </c>
      <c r="EF7">
        <v>2335</v>
      </c>
      <c r="EG7">
        <v>1040</v>
      </c>
      <c r="EH7">
        <v>145</v>
      </c>
      <c r="EI7">
        <v>145</v>
      </c>
      <c r="EJ7">
        <v>2470</v>
      </c>
      <c r="EK7">
        <v>900</v>
      </c>
      <c r="EL7">
        <v>1575</v>
      </c>
      <c r="EM7">
        <v>3545</v>
      </c>
      <c r="EN7">
        <v>410</v>
      </c>
      <c r="EO7">
        <v>1575</v>
      </c>
      <c r="EP7">
        <v>1565</v>
      </c>
      <c r="EQ7">
        <v>465</v>
      </c>
      <c r="ER7">
        <v>465</v>
      </c>
      <c r="ES7">
        <v>1595</v>
      </c>
      <c r="ET7">
        <v>105</v>
      </c>
      <c r="EU7">
        <v>1490</v>
      </c>
      <c r="EV7">
        <v>450</v>
      </c>
      <c r="EW7">
        <v>95</v>
      </c>
      <c r="EX7">
        <v>360</v>
      </c>
      <c r="EY7">
        <v>1275</v>
      </c>
      <c r="EZ7">
        <v>1270</v>
      </c>
      <c r="FA7">
        <v>3575</v>
      </c>
      <c r="FB7">
        <v>70</v>
      </c>
      <c r="FC7">
        <v>2005</v>
      </c>
      <c r="FD7">
        <v>1500</v>
      </c>
      <c r="FE7">
        <v>5180</v>
      </c>
      <c r="FF7">
        <v>635</v>
      </c>
      <c r="FG7">
        <v>1665</v>
      </c>
      <c r="FH7">
        <v>1090</v>
      </c>
      <c r="FI7">
        <v>545</v>
      </c>
      <c r="FJ7">
        <v>1240</v>
      </c>
      <c r="FK7">
        <v>1720</v>
      </c>
      <c r="FL7">
        <v>1150</v>
      </c>
      <c r="FM7">
        <v>570</v>
      </c>
      <c r="FN7">
        <v>5505</v>
      </c>
      <c r="FO7">
        <v>2095</v>
      </c>
      <c r="FP7">
        <v>3415</v>
      </c>
      <c r="FQ7">
        <v>4565</v>
      </c>
      <c r="FR7">
        <v>2120</v>
      </c>
      <c r="FS7">
        <v>2450</v>
      </c>
      <c r="FT7">
        <v>4400</v>
      </c>
      <c r="FU7">
        <v>4405</v>
      </c>
      <c r="FV7">
        <v>665</v>
      </c>
      <c r="FW7">
        <v>670</v>
      </c>
      <c r="FX7">
        <v>195</v>
      </c>
      <c r="FY7">
        <v>195</v>
      </c>
      <c r="FZ7">
        <v>4835</v>
      </c>
      <c r="GA7">
        <v>1690</v>
      </c>
      <c r="GB7">
        <v>915</v>
      </c>
      <c r="GC7">
        <v>90</v>
      </c>
      <c r="GD7">
        <v>2145</v>
      </c>
      <c r="GE7">
        <v>6205</v>
      </c>
      <c r="GF7">
        <v>2045</v>
      </c>
      <c r="GG7">
        <v>1445</v>
      </c>
      <c r="GH7">
        <v>2715</v>
      </c>
      <c r="GI7">
        <v>6020</v>
      </c>
      <c r="GJ7">
        <v>4140</v>
      </c>
      <c r="GK7">
        <v>490</v>
      </c>
      <c r="GL7">
        <v>1395</v>
      </c>
      <c r="GM7">
        <v>8710</v>
      </c>
      <c r="GN7">
        <v>2990</v>
      </c>
      <c r="GO7">
        <v>1195</v>
      </c>
      <c r="GP7">
        <v>1225</v>
      </c>
      <c r="GQ7">
        <v>3305</v>
      </c>
      <c r="GR7">
        <v>6360</v>
      </c>
      <c r="GS7">
        <v>3115</v>
      </c>
      <c r="GT7">
        <v>2065</v>
      </c>
      <c r="GU7">
        <v>1185</v>
      </c>
      <c r="GV7">
        <v>3385</v>
      </c>
      <c r="GW7">
        <v>970</v>
      </c>
      <c r="GX7">
        <v>995</v>
      </c>
      <c r="GY7">
        <v>1420</v>
      </c>
      <c r="GZ7">
        <v>4950</v>
      </c>
      <c r="HA7">
        <v>1575</v>
      </c>
      <c r="HB7">
        <v>1230</v>
      </c>
      <c r="HC7">
        <v>2145</v>
      </c>
      <c r="HD7">
        <v>4610</v>
      </c>
      <c r="HE7">
        <v>4615</v>
      </c>
      <c r="HF7">
        <v>6695</v>
      </c>
      <c r="HG7">
        <v>1915</v>
      </c>
      <c r="HH7">
        <v>1825</v>
      </c>
      <c r="HI7">
        <v>2465</v>
      </c>
      <c r="HJ7">
        <v>490</v>
      </c>
      <c r="HK7">
        <v>5615</v>
      </c>
      <c r="HL7">
        <v>1905</v>
      </c>
      <c r="HM7">
        <v>1690</v>
      </c>
      <c r="HN7">
        <v>2020</v>
      </c>
      <c r="HO7">
        <v>90</v>
      </c>
      <c r="HP7">
        <v>95</v>
      </c>
      <c r="HQ7">
        <v>6015</v>
      </c>
      <c r="HR7">
        <v>920</v>
      </c>
      <c r="HS7">
        <v>1835</v>
      </c>
      <c r="HT7">
        <v>1990</v>
      </c>
      <c r="HU7">
        <v>1265</v>
      </c>
      <c r="HV7">
        <v>955</v>
      </c>
      <c r="HW7">
        <v>955</v>
      </c>
      <c r="HX7">
        <v>13355</v>
      </c>
      <c r="HY7">
        <v>2290</v>
      </c>
      <c r="HZ7">
        <v>2575</v>
      </c>
      <c r="IA7">
        <v>715</v>
      </c>
      <c r="IB7">
        <v>2085</v>
      </c>
      <c r="IC7">
        <v>3325</v>
      </c>
      <c r="ID7">
        <v>2375</v>
      </c>
      <c r="IE7">
        <v>295</v>
      </c>
      <c r="IF7">
        <v>295</v>
      </c>
      <c r="IG7">
        <v>2165</v>
      </c>
      <c r="IH7">
        <v>485</v>
      </c>
      <c r="II7">
        <v>780</v>
      </c>
      <c r="IJ7">
        <v>225</v>
      </c>
      <c r="IK7">
        <v>425</v>
      </c>
      <c r="IL7">
        <v>250</v>
      </c>
      <c r="IM7">
        <v>215</v>
      </c>
      <c r="IN7">
        <v>35</v>
      </c>
      <c r="IO7">
        <v>0</v>
      </c>
      <c r="IP7">
        <v>180</v>
      </c>
      <c r="IQ7">
        <v>2500</v>
      </c>
      <c r="IR7">
        <v>75</v>
      </c>
      <c r="IS7">
        <v>0</v>
      </c>
      <c r="IT7">
        <v>300</v>
      </c>
      <c r="IU7">
        <v>770</v>
      </c>
      <c r="IV7">
        <v>575</v>
      </c>
      <c r="IW7">
        <v>490</v>
      </c>
      <c r="IX7">
        <v>295</v>
      </c>
      <c r="IY7">
        <v>15</v>
      </c>
      <c r="IZ7">
        <v>15</v>
      </c>
      <c r="JA7">
        <v>5</v>
      </c>
      <c r="JB7">
        <v>1670</v>
      </c>
      <c r="JC7">
        <v>335</v>
      </c>
      <c r="JD7">
        <v>400</v>
      </c>
      <c r="JE7">
        <v>745</v>
      </c>
      <c r="JF7">
        <v>190</v>
      </c>
      <c r="JG7">
        <v>5940</v>
      </c>
      <c r="JH7">
        <v>440</v>
      </c>
      <c r="JI7">
        <v>430</v>
      </c>
      <c r="JJ7">
        <v>10</v>
      </c>
      <c r="JK7">
        <v>595</v>
      </c>
      <c r="JL7">
        <v>180</v>
      </c>
      <c r="JM7">
        <v>215</v>
      </c>
      <c r="JN7">
        <v>195</v>
      </c>
      <c r="JO7">
        <v>525</v>
      </c>
      <c r="JP7">
        <v>195</v>
      </c>
      <c r="JQ7">
        <v>250</v>
      </c>
      <c r="JR7">
        <v>80</v>
      </c>
      <c r="JS7">
        <v>5</v>
      </c>
      <c r="JT7">
        <v>5</v>
      </c>
      <c r="JU7">
        <v>115</v>
      </c>
      <c r="JV7">
        <v>55</v>
      </c>
      <c r="JW7">
        <v>10</v>
      </c>
      <c r="JX7">
        <v>20</v>
      </c>
      <c r="JY7">
        <v>25</v>
      </c>
      <c r="JZ7">
        <v>5</v>
      </c>
      <c r="KA7">
        <v>735</v>
      </c>
      <c r="KB7">
        <v>310</v>
      </c>
      <c r="KC7">
        <v>195</v>
      </c>
      <c r="KD7">
        <v>225</v>
      </c>
      <c r="KE7">
        <v>5</v>
      </c>
      <c r="KF7">
        <v>680</v>
      </c>
      <c r="KG7">
        <v>215</v>
      </c>
      <c r="KH7">
        <v>295</v>
      </c>
      <c r="KI7">
        <v>115</v>
      </c>
      <c r="KJ7">
        <v>55</v>
      </c>
      <c r="KK7">
        <v>0</v>
      </c>
      <c r="KL7">
        <v>565</v>
      </c>
      <c r="KM7">
        <v>55</v>
      </c>
      <c r="KN7">
        <v>305</v>
      </c>
      <c r="KO7">
        <v>205</v>
      </c>
      <c r="KP7">
        <v>150</v>
      </c>
      <c r="KQ7">
        <v>145</v>
      </c>
      <c r="KR7">
        <v>330</v>
      </c>
      <c r="KS7">
        <v>70</v>
      </c>
      <c r="KT7">
        <v>90</v>
      </c>
      <c r="KU7">
        <v>80</v>
      </c>
      <c r="KV7">
        <v>90</v>
      </c>
      <c r="KW7">
        <v>150</v>
      </c>
      <c r="KX7">
        <v>115</v>
      </c>
      <c r="KY7">
        <v>35</v>
      </c>
      <c r="KZ7">
        <v>0</v>
      </c>
      <c r="LA7">
        <v>0</v>
      </c>
      <c r="LB7">
        <v>260</v>
      </c>
      <c r="LC7">
        <v>50</v>
      </c>
      <c r="LD7">
        <v>60</v>
      </c>
      <c r="LE7">
        <v>70</v>
      </c>
      <c r="LF7">
        <v>75</v>
      </c>
      <c r="LG7">
        <v>150</v>
      </c>
      <c r="LH7">
        <v>85</v>
      </c>
      <c r="LI7">
        <v>5</v>
      </c>
      <c r="LJ7">
        <v>5</v>
      </c>
      <c r="LK7">
        <v>5</v>
      </c>
      <c r="LL7">
        <v>55</v>
      </c>
      <c r="LM7">
        <v>5</v>
      </c>
      <c r="LN7">
        <v>580</v>
      </c>
      <c r="LO7">
        <v>105</v>
      </c>
      <c r="LP7">
        <v>125</v>
      </c>
      <c r="LQ7">
        <v>10</v>
      </c>
      <c r="LR7">
        <v>335</v>
      </c>
      <c r="LS7">
        <v>5</v>
      </c>
      <c r="LT7">
        <v>570</v>
      </c>
      <c r="LU7">
        <v>70</v>
      </c>
      <c r="LV7">
        <v>115</v>
      </c>
      <c r="LW7">
        <v>230</v>
      </c>
      <c r="LX7">
        <v>5</v>
      </c>
      <c r="LY7">
        <v>85</v>
      </c>
      <c r="LZ7">
        <v>65</v>
      </c>
      <c r="MA7">
        <v>110</v>
      </c>
      <c r="MB7">
        <v>70</v>
      </c>
      <c r="MC7">
        <v>10</v>
      </c>
      <c r="MD7">
        <v>5</v>
      </c>
      <c r="ME7">
        <v>20</v>
      </c>
      <c r="MF7">
        <v>0</v>
      </c>
      <c r="MG7">
        <v>15804</v>
      </c>
      <c r="MH7">
        <v>1035</v>
      </c>
      <c r="MI7">
        <v>185</v>
      </c>
      <c r="MJ7">
        <v>590</v>
      </c>
      <c r="MK7">
        <v>240</v>
      </c>
      <c r="ML7">
        <v>0</v>
      </c>
      <c r="MM7">
        <v>25</v>
      </c>
      <c r="MN7">
        <v>1215</v>
      </c>
      <c r="MO7">
        <v>1050</v>
      </c>
      <c r="MP7">
        <v>160</v>
      </c>
      <c r="MQ7">
        <v>1140</v>
      </c>
      <c r="MR7">
        <v>415</v>
      </c>
      <c r="MS7">
        <v>450</v>
      </c>
      <c r="MT7">
        <v>275</v>
      </c>
      <c r="MU7">
        <v>270</v>
      </c>
      <c r="MV7">
        <v>185</v>
      </c>
      <c r="MW7">
        <v>85</v>
      </c>
      <c r="MX7">
        <v>1220</v>
      </c>
      <c r="MY7">
        <v>365</v>
      </c>
      <c r="MZ7">
        <v>125</v>
      </c>
      <c r="NA7">
        <v>380</v>
      </c>
      <c r="NB7">
        <v>105</v>
      </c>
      <c r="NC7">
        <v>250</v>
      </c>
      <c r="ND7">
        <v>950</v>
      </c>
      <c r="NE7">
        <v>370</v>
      </c>
      <c r="NF7">
        <v>175</v>
      </c>
      <c r="NG7">
        <v>405</v>
      </c>
      <c r="NH7">
        <v>945</v>
      </c>
      <c r="NI7">
        <v>95</v>
      </c>
      <c r="NJ7">
        <v>235</v>
      </c>
      <c r="NK7">
        <v>380</v>
      </c>
      <c r="NL7">
        <v>145</v>
      </c>
      <c r="NM7">
        <v>90</v>
      </c>
      <c r="NN7">
        <v>1210</v>
      </c>
      <c r="NO7">
        <v>145</v>
      </c>
      <c r="NP7">
        <v>90</v>
      </c>
      <c r="NQ7">
        <v>190</v>
      </c>
      <c r="NR7">
        <v>235</v>
      </c>
      <c r="NS7">
        <v>550</v>
      </c>
      <c r="NT7">
        <v>2255</v>
      </c>
      <c r="NU7">
        <v>745</v>
      </c>
      <c r="NV7">
        <v>940</v>
      </c>
      <c r="NW7">
        <v>570</v>
      </c>
      <c r="NX7">
        <v>2165</v>
      </c>
      <c r="NY7">
        <v>590</v>
      </c>
      <c r="NZ7">
        <v>1390</v>
      </c>
      <c r="OA7">
        <v>190</v>
      </c>
      <c r="OB7">
        <v>1680</v>
      </c>
      <c r="OC7">
        <v>800</v>
      </c>
      <c r="OD7">
        <v>880</v>
      </c>
      <c r="OE7">
        <v>655</v>
      </c>
      <c r="OF7">
        <v>365</v>
      </c>
      <c r="OG7">
        <v>40</v>
      </c>
      <c r="OH7">
        <v>255</v>
      </c>
      <c r="OI7">
        <v>1060</v>
      </c>
      <c r="OJ7">
        <v>470</v>
      </c>
      <c r="OK7">
        <v>585</v>
      </c>
      <c r="OL7">
        <v>5898</v>
      </c>
      <c r="OM7">
        <v>3055</v>
      </c>
      <c r="ON7">
        <v>670</v>
      </c>
      <c r="OO7">
        <v>745</v>
      </c>
      <c r="OP7">
        <v>240</v>
      </c>
      <c r="OQ7">
        <v>235</v>
      </c>
      <c r="OR7">
        <v>265</v>
      </c>
      <c r="OS7">
        <v>295</v>
      </c>
      <c r="OT7">
        <v>100</v>
      </c>
      <c r="OU7">
        <v>150</v>
      </c>
      <c r="OV7">
        <v>45</v>
      </c>
      <c r="OW7">
        <v>15</v>
      </c>
      <c r="OX7">
        <v>85</v>
      </c>
      <c r="OY7">
        <v>55</v>
      </c>
      <c r="OZ7">
        <v>30</v>
      </c>
      <c r="PA7">
        <v>30</v>
      </c>
      <c r="PB7">
        <v>30</v>
      </c>
      <c r="PC7">
        <v>60</v>
      </c>
      <c r="PD7">
        <v>1775</v>
      </c>
      <c r="PE7">
        <v>430</v>
      </c>
      <c r="PF7">
        <v>290</v>
      </c>
      <c r="PG7">
        <v>340</v>
      </c>
      <c r="PH7">
        <v>75</v>
      </c>
      <c r="PI7">
        <v>250</v>
      </c>
      <c r="PJ7">
        <v>115</v>
      </c>
      <c r="PK7">
        <v>180</v>
      </c>
      <c r="PL7">
        <v>90</v>
      </c>
      <c r="PM7">
        <v>10</v>
      </c>
      <c r="PN7">
        <v>1065</v>
      </c>
      <c r="PO7">
        <v>305</v>
      </c>
      <c r="PP7">
        <v>170</v>
      </c>
      <c r="PQ7">
        <v>315</v>
      </c>
      <c r="PR7">
        <v>215</v>
      </c>
      <c r="PS7">
        <v>0</v>
      </c>
      <c r="PT7">
        <v>30</v>
      </c>
      <c r="PU7">
        <v>20</v>
      </c>
      <c r="PV7">
        <v>11762</v>
      </c>
      <c r="PW7">
        <v>715</v>
      </c>
      <c r="PX7">
        <v>415</v>
      </c>
      <c r="PY7">
        <v>300</v>
      </c>
      <c r="PZ7">
        <v>2620</v>
      </c>
      <c r="QA7">
        <v>600</v>
      </c>
      <c r="QB7">
        <v>590</v>
      </c>
      <c r="QC7">
        <v>120</v>
      </c>
      <c r="QD7">
        <v>1165</v>
      </c>
      <c r="QE7">
        <v>150</v>
      </c>
      <c r="QF7">
        <v>65</v>
      </c>
      <c r="QG7">
        <v>30</v>
      </c>
      <c r="QH7">
        <v>40</v>
      </c>
      <c r="QI7">
        <v>1380</v>
      </c>
      <c r="QJ7">
        <v>45</v>
      </c>
      <c r="QK7">
        <v>260</v>
      </c>
      <c r="QL7">
        <v>1070</v>
      </c>
      <c r="QM7">
        <v>425</v>
      </c>
      <c r="QN7">
        <v>425</v>
      </c>
      <c r="QO7">
        <v>2065</v>
      </c>
      <c r="QP7">
        <v>470</v>
      </c>
      <c r="QQ7">
        <v>0</v>
      </c>
      <c r="QR7">
        <v>870</v>
      </c>
      <c r="QS7">
        <v>725</v>
      </c>
      <c r="QT7">
        <v>985</v>
      </c>
      <c r="QU7">
        <v>985</v>
      </c>
      <c r="QV7">
        <v>0</v>
      </c>
      <c r="QW7">
        <v>1515</v>
      </c>
      <c r="QX7">
        <v>120</v>
      </c>
      <c r="QY7">
        <v>350</v>
      </c>
      <c r="QZ7">
        <v>195</v>
      </c>
      <c r="RA7">
        <v>855</v>
      </c>
      <c r="RB7">
        <v>1470</v>
      </c>
      <c r="RC7">
        <v>1360</v>
      </c>
      <c r="RD7">
        <v>25</v>
      </c>
      <c r="RE7">
        <v>80</v>
      </c>
      <c r="RF7">
        <v>305</v>
      </c>
      <c r="RG7">
        <v>150</v>
      </c>
      <c r="RH7">
        <v>0</v>
      </c>
      <c r="RI7">
        <v>70</v>
      </c>
      <c r="RJ7">
        <v>75</v>
      </c>
      <c r="RK7">
        <v>220</v>
      </c>
      <c r="RL7">
        <v>0</v>
      </c>
      <c r="RM7">
        <v>220</v>
      </c>
      <c r="RN7">
        <v>4343</v>
      </c>
      <c r="RO7">
        <v>995</v>
      </c>
      <c r="RP7">
        <v>125</v>
      </c>
      <c r="RQ7">
        <v>170</v>
      </c>
      <c r="RR7">
        <v>140</v>
      </c>
      <c r="RS7">
        <v>20</v>
      </c>
      <c r="RT7">
        <v>135</v>
      </c>
      <c r="RU7">
        <v>130</v>
      </c>
      <c r="RV7">
        <v>220</v>
      </c>
      <c r="RW7">
        <v>50</v>
      </c>
      <c r="RX7">
        <v>5</v>
      </c>
      <c r="RY7">
        <v>0</v>
      </c>
      <c r="RZ7">
        <v>3210</v>
      </c>
      <c r="SA7">
        <v>95</v>
      </c>
      <c r="SB7">
        <v>620</v>
      </c>
      <c r="SC7">
        <v>330</v>
      </c>
      <c r="SD7">
        <v>850</v>
      </c>
      <c r="SE7">
        <v>275</v>
      </c>
      <c r="SF7">
        <v>780</v>
      </c>
      <c r="SG7">
        <v>75</v>
      </c>
      <c r="SH7">
        <v>15</v>
      </c>
      <c r="SI7">
        <v>60</v>
      </c>
      <c r="SJ7">
        <v>35</v>
      </c>
      <c r="SK7">
        <v>90</v>
      </c>
      <c r="SL7">
        <v>20067</v>
      </c>
      <c r="SM7">
        <v>5745</v>
      </c>
      <c r="SN7">
        <v>1100</v>
      </c>
      <c r="SO7">
        <v>1770</v>
      </c>
      <c r="SP7">
        <v>1280</v>
      </c>
      <c r="SQ7">
        <v>1595</v>
      </c>
      <c r="SR7">
        <v>2945</v>
      </c>
      <c r="SS7">
        <v>1415</v>
      </c>
      <c r="ST7">
        <v>1525</v>
      </c>
      <c r="SU7">
        <v>3295</v>
      </c>
      <c r="SV7">
        <v>1890</v>
      </c>
      <c r="SW7">
        <v>1405</v>
      </c>
      <c r="SX7">
        <v>2580</v>
      </c>
      <c r="SY7">
        <v>1350</v>
      </c>
      <c r="SZ7">
        <v>1230</v>
      </c>
      <c r="TA7">
        <v>925</v>
      </c>
      <c r="TB7">
        <v>400</v>
      </c>
      <c r="TC7">
        <v>530</v>
      </c>
      <c r="TD7">
        <v>2365</v>
      </c>
      <c r="TE7">
        <v>1010</v>
      </c>
      <c r="TF7">
        <v>1355</v>
      </c>
      <c r="TG7">
        <v>2115</v>
      </c>
      <c r="TH7">
        <v>515</v>
      </c>
      <c r="TI7">
        <v>1595</v>
      </c>
      <c r="TJ7">
        <v>75</v>
      </c>
      <c r="TK7">
        <v>55</v>
      </c>
      <c r="TL7">
        <v>5</v>
      </c>
      <c r="TM7">
        <v>5</v>
      </c>
      <c r="TN7">
        <v>10</v>
      </c>
      <c r="TO7">
        <v>25</v>
      </c>
      <c r="TP7">
        <v>0</v>
      </c>
      <c r="TQ7">
        <v>0</v>
      </c>
      <c r="TR7">
        <v>10</v>
      </c>
      <c r="TS7">
        <v>5</v>
      </c>
      <c r="TT7">
        <v>0</v>
      </c>
      <c r="TU7">
        <v>0</v>
      </c>
    </row>
    <row r="8" spans="1:541" x14ac:dyDescent="0.35">
      <c r="A8" t="s">
        <v>2109</v>
      </c>
      <c r="B8" t="s">
        <v>2106</v>
      </c>
      <c r="C8">
        <v>13172</v>
      </c>
      <c r="D8">
        <v>1930</v>
      </c>
      <c r="E8">
        <v>0</v>
      </c>
      <c r="F8">
        <v>130</v>
      </c>
      <c r="G8">
        <v>335</v>
      </c>
      <c r="H8">
        <v>335</v>
      </c>
      <c r="I8">
        <v>315</v>
      </c>
      <c r="J8">
        <v>130</v>
      </c>
      <c r="K8">
        <v>200</v>
      </c>
      <c r="L8">
        <v>190</v>
      </c>
      <c r="M8">
        <v>135</v>
      </c>
      <c r="N8">
        <v>160</v>
      </c>
      <c r="O8">
        <v>1135</v>
      </c>
      <c r="P8">
        <v>15</v>
      </c>
      <c r="Q8">
        <v>65</v>
      </c>
      <c r="R8">
        <v>310</v>
      </c>
      <c r="S8">
        <v>40</v>
      </c>
      <c r="T8">
        <v>205</v>
      </c>
      <c r="U8">
        <v>105</v>
      </c>
      <c r="V8">
        <v>145</v>
      </c>
      <c r="W8">
        <v>230</v>
      </c>
      <c r="X8">
        <v>20</v>
      </c>
      <c r="Y8">
        <v>1560</v>
      </c>
      <c r="Z8">
        <v>0</v>
      </c>
      <c r="AA8">
        <v>170</v>
      </c>
      <c r="AB8">
        <v>125</v>
      </c>
      <c r="AC8">
        <v>300</v>
      </c>
      <c r="AD8">
        <v>40</v>
      </c>
      <c r="AE8">
        <v>480</v>
      </c>
      <c r="AF8">
        <v>130</v>
      </c>
      <c r="AG8">
        <v>320</v>
      </c>
      <c r="AH8">
        <v>1360</v>
      </c>
      <c r="AI8">
        <v>165</v>
      </c>
      <c r="AJ8">
        <v>190</v>
      </c>
      <c r="AK8">
        <v>135</v>
      </c>
      <c r="AL8">
        <v>60</v>
      </c>
      <c r="AM8">
        <v>180</v>
      </c>
      <c r="AN8">
        <v>305</v>
      </c>
      <c r="AO8">
        <v>165</v>
      </c>
      <c r="AP8">
        <v>170</v>
      </c>
      <c r="AQ8">
        <v>10</v>
      </c>
      <c r="AR8">
        <v>5</v>
      </c>
      <c r="AS8">
        <v>0</v>
      </c>
      <c r="AT8">
        <v>5</v>
      </c>
      <c r="AU8">
        <v>0</v>
      </c>
      <c r="AV8">
        <v>0</v>
      </c>
      <c r="AW8">
        <v>1145</v>
      </c>
      <c r="AX8">
        <v>15</v>
      </c>
      <c r="AY8">
        <v>280</v>
      </c>
      <c r="AZ8">
        <v>185</v>
      </c>
      <c r="BA8">
        <v>255</v>
      </c>
      <c r="BB8">
        <v>405</v>
      </c>
      <c r="BC8">
        <v>0</v>
      </c>
      <c r="BD8">
        <v>935</v>
      </c>
      <c r="BE8">
        <v>5</v>
      </c>
      <c r="BF8">
        <v>185</v>
      </c>
      <c r="BG8">
        <v>135</v>
      </c>
      <c r="BH8">
        <v>270</v>
      </c>
      <c r="BI8">
        <v>200</v>
      </c>
      <c r="BJ8">
        <v>135</v>
      </c>
      <c r="BK8">
        <v>1690</v>
      </c>
      <c r="BL8">
        <v>65</v>
      </c>
      <c r="BM8">
        <v>305</v>
      </c>
      <c r="BN8">
        <v>75</v>
      </c>
      <c r="BO8">
        <v>170</v>
      </c>
      <c r="BP8">
        <v>120</v>
      </c>
      <c r="BQ8">
        <v>425</v>
      </c>
      <c r="BR8">
        <v>345</v>
      </c>
      <c r="BS8">
        <v>180</v>
      </c>
      <c r="BT8">
        <v>5</v>
      </c>
      <c r="BU8">
        <v>1465</v>
      </c>
      <c r="BV8">
        <v>40</v>
      </c>
      <c r="BW8">
        <v>380</v>
      </c>
      <c r="BX8">
        <v>90</v>
      </c>
      <c r="BY8">
        <v>90</v>
      </c>
      <c r="BZ8">
        <v>105</v>
      </c>
      <c r="CA8">
        <v>65</v>
      </c>
      <c r="CB8">
        <v>95</v>
      </c>
      <c r="CC8">
        <v>300</v>
      </c>
      <c r="CD8">
        <v>205</v>
      </c>
      <c r="CE8">
        <v>95</v>
      </c>
      <c r="CF8">
        <v>5</v>
      </c>
      <c r="CG8">
        <v>5</v>
      </c>
      <c r="CH8">
        <v>5</v>
      </c>
      <c r="CI8">
        <v>265</v>
      </c>
      <c r="CJ8">
        <v>260</v>
      </c>
      <c r="CK8">
        <v>0</v>
      </c>
      <c r="CL8">
        <v>0</v>
      </c>
      <c r="CM8">
        <v>5</v>
      </c>
      <c r="CN8">
        <v>1630</v>
      </c>
      <c r="CO8">
        <v>200</v>
      </c>
      <c r="CP8">
        <v>70</v>
      </c>
      <c r="CQ8">
        <v>275</v>
      </c>
      <c r="CR8">
        <v>190</v>
      </c>
      <c r="CS8">
        <v>10</v>
      </c>
      <c r="CT8">
        <v>315</v>
      </c>
      <c r="CU8">
        <v>235</v>
      </c>
      <c r="CV8">
        <v>0</v>
      </c>
      <c r="CW8">
        <v>10</v>
      </c>
      <c r="CX8">
        <v>125</v>
      </c>
      <c r="CY8">
        <v>190</v>
      </c>
      <c r="CZ8">
        <v>40</v>
      </c>
      <c r="DA8">
        <v>30</v>
      </c>
      <c r="DB8">
        <v>0</v>
      </c>
      <c r="DC8">
        <v>10</v>
      </c>
      <c r="DD8">
        <v>59744</v>
      </c>
      <c r="DE8">
        <v>0</v>
      </c>
      <c r="DF8">
        <v>0</v>
      </c>
      <c r="DG8">
        <v>1050</v>
      </c>
      <c r="DH8">
        <v>1055</v>
      </c>
      <c r="DI8">
        <v>330</v>
      </c>
      <c r="DJ8">
        <v>185</v>
      </c>
      <c r="DK8">
        <v>145</v>
      </c>
      <c r="DL8">
        <v>1935</v>
      </c>
      <c r="DM8">
        <v>225</v>
      </c>
      <c r="DN8">
        <v>310</v>
      </c>
      <c r="DO8">
        <v>420</v>
      </c>
      <c r="DP8">
        <v>440</v>
      </c>
      <c r="DQ8">
        <v>245</v>
      </c>
      <c r="DR8">
        <v>295</v>
      </c>
      <c r="DS8">
        <v>835</v>
      </c>
      <c r="DT8">
        <v>835</v>
      </c>
      <c r="DU8">
        <v>110</v>
      </c>
      <c r="DV8">
        <v>110</v>
      </c>
      <c r="DW8">
        <v>2430</v>
      </c>
      <c r="DX8">
        <v>360</v>
      </c>
      <c r="DY8">
        <v>635</v>
      </c>
      <c r="DZ8">
        <v>770</v>
      </c>
      <c r="EA8">
        <v>460</v>
      </c>
      <c r="EB8">
        <v>210</v>
      </c>
      <c r="EC8">
        <v>640</v>
      </c>
      <c r="ED8">
        <v>635</v>
      </c>
      <c r="EE8">
        <v>1865</v>
      </c>
      <c r="EF8">
        <v>1255</v>
      </c>
      <c r="EG8">
        <v>610</v>
      </c>
      <c r="EH8">
        <v>155</v>
      </c>
      <c r="EI8">
        <v>155</v>
      </c>
      <c r="EJ8">
        <v>1215</v>
      </c>
      <c r="EK8">
        <v>430</v>
      </c>
      <c r="EL8">
        <v>790</v>
      </c>
      <c r="EM8">
        <v>1875</v>
      </c>
      <c r="EN8">
        <v>290</v>
      </c>
      <c r="EO8">
        <v>815</v>
      </c>
      <c r="EP8">
        <v>770</v>
      </c>
      <c r="EQ8">
        <v>635</v>
      </c>
      <c r="ER8">
        <v>635</v>
      </c>
      <c r="ES8">
        <v>740</v>
      </c>
      <c r="ET8">
        <v>55</v>
      </c>
      <c r="EU8">
        <v>675</v>
      </c>
      <c r="EV8">
        <v>560</v>
      </c>
      <c r="EW8">
        <v>225</v>
      </c>
      <c r="EX8">
        <v>340</v>
      </c>
      <c r="EY8">
        <v>835</v>
      </c>
      <c r="EZ8">
        <v>835</v>
      </c>
      <c r="FA8">
        <v>2230</v>
      </c>
      <c r="FB8">
        <v>10</v>
      </c>
      <c r="FC8">
        <v>1545</v>
      </c>
      <c r="FD8">
        <v>675</v>
      </c>
      <c r="FE8">
        <v>2340</v>
      </c>
      <c r="FF8">
        <v>280</v>
      </c>
      <c r="FG8">
        <v>725</v>
      </c>
      <c r="FH8">
        <v>455</v>
      </c>
      <c r="FI8">
        <v>305</v>
      </c>
      <c r="FJ8">
        <v>580</v>
      </c>
      <c r="FK8">
        <v>1220</v>
      </c>
      <c r="FL8">
        <v>870</v>
      </c>
      <c r="FM8">
        <v>345</v>
      </c>
      <c r="FN8">
        <v>2165</v>
      </c>
      <c r="FO8">
        <v>730</v>
      </c>
      <c r="FP8">
        <v>1435</v>
      </c>
      <c r="FQ8">
        <v>1715</v>
      </c>
      <c r="FR8">
        <v>765</v>
      </c>
      <c r="FS8">
        <v>950</v>
      </c>
      <c r="FT8">
        <v>1495</v>
      </c>
      <c r="FU8">
        <v>1495</v>
      </c>
      <c r="FV8">
        <v>265</v>
      </c>
      <c r="FW8">
        <v>265</v>
      </c>
      <c r="FX8">
        <v>75</v>
      </c>
      <c r="FY8">
        <v>75</v>
      </c>
      <c r="FZ8">
        <v>1700</v>
      </c>
      <c r="GA8">
        <v>530</v>
      </c>
      <c r="GB8">
        <v>300</v>
      </c>
      <c r="GC8">
        <v>110</v>
      </c>
      <c r="GD8">
        <v>760</v>
      </c>
      <c r="GE8">
        <v>2840</v>
      </c>
      <c r="GF8">
        <v>640</v>
      </c>
      <c r="GG8">
        <v>625</v>
      </c>
      <c r="GH8">
        <v>1585</v>
      </c>
      <c r="GI8">
        <v>1155</v>
      </c>
      <c r="GJ8">
        <v>605</v>
      </c>
      <c r="GK8">
        <v>120</v>
      </c>
      <c r="GL8">
        <v>425</v>
      </c>
      <c r="GM8">
        <v>2985</v>
      </c>
      <c r="GN8">
        <v>1015</v>
      </c>
      <c r="GO8">
        <v>445</v>
      </c>
      <c r="GP8">
        <v>590</v>
      </c>
      <c r="GQ8">
        <v>935</v>
      </c>
      <c r="GR8">
        <v>2180</v>
      </c>
      <c r="GS8">
        <v>1035</v>
      </c>
      <c r="GT8">
        <v>680</v>
      </c>
      <c r="GU8">
        <v>460</v>
      </c>
      <c r="GV8">
        <v>1220</v>
      </c>
      <c r="GW8">
        <v>310</v>
      </c>
      <c r="GX8">
        <v>380</v>
      </c>
      <c r="GY8">
        <v>535</v>
      </c>
      <c r="GZ8">
        <v>2095</v>
      </c>
      <c r="HA8">
        <v>720</v>
      </c>
      <c r="HB8">
        <v>545</v>
      </c>
      <c r="HC8">
        <v>825</v>
      </c>
      <c r="HD8">
        <v>2025</v>
      </c>
      <c r="HE8">
        <v>2025</v>
      </c>
      <c r="HF8">
        <v>2295</v>
      </c>
      <c r="HG8">
        <v>615</v>
      </c>
      <c r="HH8">
        <v>670</v>
      </c>
      <c r="HI8">
        <v>830</v>
      </c>
      <c r="HJ8">
        <v>185</v>
      </c>
      <c r="HK8">
        <v>1775</v>
      </c>
      <c r="HL8">
        <v>545</v>
      </c>
      <c r="HM8">
        <v>690</v>
      </c>
      <c r="HN8">
        <v>540</v>
      </c>
      <c r="HO8">
        <v>20</v>
      </c>
      <c r="HP8">
        <v>15</v>
      </c>
      <c r="HQ8">
        <v>1565</v>
      </c>
      <c r="HR8">
        <v>190</v>
      </c>
      <c r="HS8">
        <v>435</v>
      </c>
      <c r="HT8">
        <v>620</v>
      </c>
      <c r="HU8">
        <v>325</v>
      </c>
      <c r="HV8">
        <v>375</v>
      </c>
      <c r="HW8">
        <v>370</v>
      </c>
      <c r="HX8">
        <v>4435</v>
      </c>
      <c r="HY8">
        <v>490</v>
      </c>
      <c r="HZ8">
        <v>610</v>
      </c>
      <c r="IA8">
        <v>315</v>
      </c>
      <c r="IB8">
        <v>880</v>
      </c>
      <c r="IC8">
        <v>1415</v>
      </c>
      <c r="ID8">
        <v>720</v>
      </c>
      <c r="IE8">
        <v>210</v>
      </c>
      <c r="IF8">
        <v>210</v>
      </c>
      <c r="IG8">
        <v>2045</v>
      </c>
      <c r="IH8">
        <v>265</v>
      </c>
      <c r="II8">
        <v>605</v>
      </c>
      <c r="IJ8">
        <v>395</v>
      </c>
      <c r="IK8">
        <v>490</v>
      </c>
      <c r="IL8">
        <v>285</v>
      </c>
      <c r="IM8">
        <v>70</v>
      </c>
      <c r="IN8">
        <v>15</v>
      </c>
      <c r="IO8">
        <v>0</v>
      </c>
      <c r="IP8">
        <v>50</v>
      </c>
      <c r="IQ8">
        <v>2210</v>
      </c>
      <c r="IR8">
        <v>210</v>
      </c>
      <c r="IS8">
        <v>0</v>
      </c>
      <c r="IT8">
        <v>145</v>
      </c>
      <c r="IU8">
        <v>580</v>
      </c>
      <c r="IV8">
        <v>510</v>
      </c>
      <c r="IW8">
        <v>420</v>
      </c>
      <c r="IX8">
        <v>360</v>
      </c>
      <c r="IY8">
        <v>20</v>
      </c>
      <c r="IZ8">
        <v>20</v>
      </c>
      <c r="JA8">
        <v>0</v>
      </c>
      <c r="JB8">
        <v>1795</v>
      </c>
      <c r="JC8">
        <v>345</v>
      </c>
      <c r="JD8">
        <v>445</v>
      </c>
      <c r="JE8">
        <v>840</v>
      </c>
      <c r="JF8">
        <v>165</v>
      </c>
      <c r="JG8">
        <v>7167</v>
      </c>
      <c r="JH8">
        <v>445</v>
      </c>
      <c r="JI8">
        <v>415</v>
      </c>
      <c r="JJ8">
        <v>25</v>
      </c>
      <c r="JK8">
        <v>840</v>
      </c>
      <c r="JL8">
        <v>290</v>
      </c>
      <c r="JM8">
        <v>400</v>
      </c>
      <c r="JN8">
        <v>160</v>
      </c>
      <c r="JO8">
        <v>635</v>
      </c>
      <c r="JP8">
        <v>240</v>
      </c>
      <c r="JQ8">
        <v>295</v>
      </c>
      <c r="JR8">
        <v>100</v>
      </c>
      <c r="JS8">
        <v>25</v>
      </c>
      <c r="JT8">
        <v>25</v>
      </c>
      <c r="JU8">
        <v>175</v>
      </c>
      <c r="JV8">
        <v>80</v>
      </c>
      <c r="JW8">
        <v>15</v>
      </c>
      <c r="JX8">
        <v>55</v>
      </c>
      <c r="JY8">
        <v>20</v>
      </c>
      <c r="JZ8">
        <v>5</v>
      </c>
      <c r="KA8">
        <v>605</v>
      </c>
      <c r="KB8">
        <v>190</v>
      </c>
      <c r="KC8">
        <v>205</v>
      </c>
      <c r="KD8">
        <v>210</v>
      </c>
      <c r="KE8">
        <v>0</v>
      </c>
      <c r="KF8">
        <v>665</v>
      </c>
      <c r="KG8">
        <v>105</v>
      </c>
      <c r="KH8">
        <v>230</v>
      </c>
      <c r="KI8">
        <v>230</v>
      </c>
      <c r="KJ8">
        <v>95</v>
      </c>
      <c r="KK8">
        <v>0</v>
      </c>
      <c r="KL8">
        <v>585</v>
      </c>
      <c r="KM8">
        <v>90</v>
      </c>
      <c r="KN8">
        <v>260</v>
      </c>
      <c r="KO8">
        <v>240</v>
      </c>
      <c r="KP8">
        <v>245</v>
      </c>
      <c r="KQ8">
        <v>240</v>
      </c>
      <c r="KR8">
        <v>585</v>
      </c>
      <c r="KS8">
        <v>85</v>
      </c>
      <c r="KT8">
        <v>135</v>
      </c>
      <c r="KU8">
        <v>195</v>
      </c>
      <c r="KV8">
        <v>170</v>
      </c>
      <c r="KW8">
        <v>225</v>
      </c>
      <c r="KX8">
        <v>170</v>
      </c>
      <c r="KY8">
        <v>50</v>
      </c>
      <c r="KZ8">
        <v>0</v>
      </c>
      <c r="LA8">
        <v>0</v>
      </c>
      <c r="LB8">
        <v>355</v>
      </c>
      <c r="LC8">
        <v>65</v>
      </c>
      <c r="LD8">
        <v>100</v>
      </c>
      <c r="LE8">
        <v>100</v>
      </c>
      <c r="LF8">
        <v>100</v>
      </c>
      <c r="LG8">
        <v>255</v>
      </c>
      <c r="LH8">
        <v>150</v>
      </c>
      <c r="LI8">
        <v>5</v>
      </c>
      <c r="LJ8">
        <v>0</v>
      </c>
      <c r="LK8">
        <v>5</v>
      </c>
      <c r="LL8">
        <v>90</v>
      </c>
      <c r="LM8">
        <v>5</v>
      </c>
      <c r="LN8">
        <v>575</v>
      </c>
      <c r="LO8">
        <v>105</v>
      </c>
      <c r="LP8">
        <v>155</v>
      </c>
      <c r="LQ8">
        <v>25</v>
      </c>
      <c r="LR8">
        <v>275</v>
      </c>
      <c r="LS8">
        <v>20</v>
      </c>
      <c r="LT8">
        <v>790</v>
      </c>
      <c r="LU8">
        <v>115</v>
      </c>
      <c r="LV8">
        <v>190</v>
      </c>
      <c r="LW8">
        <v>260</v>
      </c>
      <c r="LX8">
        <v>5</v>
      </c>
      <c r="LY8">
        <v>140</v>
      </c>
      <c r="LZ8">
        <v>85</v>
      </c>
      <c r="MA8">
        <v>170</v>
      </c>
      <c r="MB8">
        <v>110</v>
      </c>
      <c r="MC8">
        <v>20</v>
      </c>
      <c r="MD8">
        <v>10</v>
      </c>
      <c r="ME8">
        <v>30</v>
      </c>
      <c r="MF8">
        <v>0</v>
      </c>
      <c r="MG8">
        <v>10114</v>
      </c>
      <c r="MH8">
        <v>805</v>
      </c>
      <c r="MI8">
        <v>185</v>
      </c>
      <c r="MJ8">
        <v>320</v>
      </c>
      <c r="MK8">
        <v>280</v>
      </c>
      <c r="ML8">
        <v>0</v>
      </c>
      <c r="MM8">
        <v>20</v>
      </c>
      <c r="MN8">
        <v>555</v>
      </c>
      <c r="MO8">
        <v>395</v>
      </c>
      <c r="MP8">
        <v>165</v>
      </c>
      <c r="MQ8">
        <v>1060</v>
      </c>
      <c r="MR8">
        <v>385</v>
      </c>
      <c r="MS8">
        <v>410</v>
      </c>
      <c r="MT8">
        <v>265</v>
      </c>
      <c r="MU8">
        <v>310</v>
      </c>
      <c r="MV8">
        <v>190</v>
      </c>
      <c r="MW8">
        <v>125</v>
      </c>
      <c r="MX8">
        <v>850</v>
      </c>
      <c r="MY8">
        <v>220</v>
      </c>
      <c r="MZ8">
        <v>115</v>
      </c>
      <c r="NA8">
        <v>250</v>
      </c>
      <c r="NB8">
        <v>150</v>
      </c>
      <c r="NC8">
        <v>125</v>
      </c>
      <c r="ND8">
        <v>375</v>
      </c>
      <c r="NE8">
        <v>170</v>
      </c>
      <c r="NF8">
        <v>75</v>
      </c>
      <c r="NG8">
        <v>130</v>
      </c>
      <c r="NH8">
        <v>960</v>
      </c>
      <c r="NI8">
        <v>85</v>
      </c>
      <c r="NJ8">
        <v>345</v>
      </c>
      <c r="NK8">
        <v>275</v>
      </c>
      <c r="NL8">
        <v>135</v>
      </c>
      <c r="NM8">
        <v>120</v>
      </c>
      <c r="NN8">
        <v>715</v>
      </c>
      <c r="NO8">
        <v>90</v>
      </c>
      <c r="NP8">
        <v>100</v>
      </c>
      <c r="NQ8">
        <v>90</v>
      </c>
      <c r="NR8">
        <v>150</v>
      </c>
      <c r="NS8">
        <v>275</v>
      </c>
      <c r="NT8">
        <v>1070</v>
      </c>
      <c r="NU8">
        <v>305</v>
      </c>
      <c r="NV8">
        <v>500</v>
      </c>
      <c r="NW8">
        <v>265</v>
      </c>
      <c r="NX8">
        <v>950</v>
      </c>
      <c r="NY8">
        <v>325</v>
      </c>
      <c r="NZ8">
        <v>480</v>
      </c>
      <c r="OA8">
        <v>145</v>
      </c>
      <c r="OB8">
        <v>985</v>
      </c>
      <c r="OC8">
        <v>505</v>
      </c>
      <c r="OD8">
        <v>475</v>
      </c>
      <c r="OE8">
        <v>605</v>
      </c>
      <c r="OF8">
        <v>320</v>
      </c>
      <c r="OG8">
        <v>65</v>
      </c>
      <c r="OH8">
        <v>215</v>
      </c>
      <c r="OI8">
        <v>875</v>
      </c>
      <c r="OJ8">
        <v>490</v>
      </c>
      <c r="OK8">
        <v>385</v>
      </c>
      <c r="OL8">
        <v>6378</v>
      </c>
      <c r="OM8">
        <v>3415</v>
      </c>
      <c r="ON8">
        <v>625</v>
      </c>
      <c r="OO8">
        <v>520</v>
      </c>
      <c r="OP8">
        <v>420</v>
      </c>
      <c r="OQ8">
        <v>485</v>
      </c>
      <c r="OR8">
        <v>260</v>
      </c>
      <c r="OS8">
        <v>255</v>
      </c>
      <c r="OT8">
        <v>200</v>
      </c>
      <c r="OU8">
        <v>175</v>
      </c>
      <c r="OV8">
        <v>55</v>
      </c>
      <c r="OW8">
        <v>40</v>
      </c>
      <c r="OX8">
        <v>130</v>
      </c>
      <c r="OY8">
        <v>105</v>
      </c>
      <c r="OZ8">
        <v>25</v>
      </c>
      <c r="PA8">
        <v>30</v>
      </c>
      <c r="PB8">
        <v>40</v>
      </c>
      <c r="PC8">
        <v>40</v>
      </c>
      <c r="PD8">
        <v>2025</v>
      </c>
      <c r="PE8">
        <v>310</v>
      </c>
      <c r="PF8">
        <v>345</v>
      </c>
      <c r="PG8">
        <v>540</v>
      </c>
      <c r="PH8">
        <v>150</v>
      </c>
      <c r="PI8">
        <v>235</v>
      </c>
      <c r="PJ8">
        <v>150</v>
      </c>
      <c r="PK8">
        <v>190</v>
      </c>
      <c r="PL8">
        <v>80</v>
      </c>
      <c r="PM8">
        <v>25</v>
      </c>
      <c r="PN8">
        <v>935</v>
      </c>
      <c r="PO8">
        <v>240</v>
      </c>
      <c r="PP8">
        <v>200</v>
      </c>
      <c r="PQ8">
        <v>280</v>
      </c>
      <c r="PR8">
        <v>135</v>
      </c>
      <c r="PS8">
        <v>0</v>
      </c>
      <c r="PT8">
        <v>40</v>
      </c>
      <c r="PU8">
        <v>35</v>
      </c>
      <c r="PV8">
        <v>7379</v>
      </c>
      <c r="PW8">
        <v>665</v>
      </c>
      <c r="PX8">
        <v>340</v>
      </c>
      <c r="PY8">
        <v>320</v>
      </c>
      <c r="PZ8">
        <v>1365</v>
      </c>
      <c r="QA8">
        <v>395</v>
      </c>
      <c r="QB8">
        <v>405</v>
      </c>
      <c r="QC8">
        <v>60</v>
      </c>
      <c r="QD8">
        <v>460</v>
      </c>
      <c r="QE8">
        <v>45</v>
      </c>
      <c r="QF8">
        <v>50</v>
      </c>
      <c r="QG8">
        <v>25</v>
      </c>
      <c r="QH8">
        <v>20</v>
      </c>
      <c r="QI8">
        <v>640</v>
      </c>
      <c r="QJ8">
        <v>10</v>
      </c>
      <c r="QK8">
        <v>205</v>
      </c>
      <c r="QL8">
        <v>425</v>
      </c>
      <c r="QM8">
        <v>165</v>
      </c>
      <c r="QN8">
        <v>160</v>
      </c>
      <c r="QO8">
        <v>1020</v>
      </c>
      <c r="QP8">
        <v>320</v>
      </c>
      <c r="QQ8">
        <v>0</v>
      </c>
      <c r="QR8">
        <v>375</v>
      </c>
      <c r="QS8">
        <v>315</v>
      </c>
      <c r="QT8">
        <v>460</v>
      </c>
      <c r="QU8">
        <v>465</v>
      </c>
      <c r="QV8">
        <v>0</v>
      </c>
      <c r="QW8">
        <v>1125</v>
      </c>
      <c r="QX8">
        <v>35</v>
      </c>
      <c r="QY8">
        <v>550</v>
      </c>
      <c r="QZ8">
        <v>130</v>
      </c>
      <c r="RA8">
        <v>410</v>
      </c>
      <c r="RB8">
        <v>1195</v>
      </c>
      <c r="RC8">
        <v>975</v>
      </c>
      <c r="RD8">
        <v>40</v>
      </c>
      <c r="RE8">
        <v>175</v>
      </c>
      <c r="RF8">
        <v>480</v>
      </c>
      <c r="RG8">
        <v>255</v>
      </c>
      <c r="RH8">
        <v>5</v>
      </c>
      <c r="RI8">
        <v>90</v>
      </c>
      <c r="RJ8">
        <v>135</v>
      </c>
      <c r="RK8">
        <v>215</v>
      </c>
      <c r="RL8">
        <v>0</v>
      </c>
      <c r="RM8">
        <v>220</v>
      </c>
      <c r="RN8">
        <v>3414</v>
      </c>
      <c r="RO8">
        <v>965</v>
      </c>
      <c r="RP8">
        <v>120</v>
      </c>
      <c r="RQ8">
        <v>155</v>
      </c>
      <c r="RR8">
        <v>175</v>
      </c>
      <c r="RS8">
        <v>35</v>
      </c>
      <c r="RT8">
        <v>110</v>
      </c>
      <c r="RU8">
        <v>170</v>
      </c>
      <c r="RV8">
        <v>150</v>
      </c>
      <c r="RW8">
        <v>60</v>
      </c>
      <c r="RX8">
        <v>0</v>
      </c>
      <c r="RY8">
        <v>0</v>
      </c>
      <c r="RZ8">
        <v>2445</v>
      </c>
      <c r="SA8">
        <v>170</v>
      </c>
      <c r="SB8">
        <v>380</v>
      </c>
      <c r="SC8">
        <v>230</v>
      </c>
      <c r="SD8">
        <v>575</v>
      </c>
      <c r="SE8">
        <v>190</v>
      </c>
      <c r="SF8">
        <v>585</v>
      </c>
      <c r="SG8">
        <v>60</v>
      </c>
      <c r="SH8">
        <v>20</v>
      </c>
      <c r="SI8">
        <v>60</v>
      </c>
      <c r="SJ8">
        <v>65</v>
      </c>
      <c r="SK8">
        <v>110</v>
      </c>
      <c r="SL8">
        <v>15940</v>
      </c>
      <c r="SM8">
        <v>2820</v>
      </c>
      <c r="SN8">
        <v>710</v>
      </c>
      <c r="SO8">
        <v>685</v>
      </c>
      <c r="SP8">
        <v>550</v>
      </c>
      <c r="SQ8">
        <v>870</v>
      </c>
      <c r="SR8">
        <v>1710</v>
      </c>
      <c r="SS8">
        <v>1035</v>
      </c>
      <c r="ST8">
        <v>675</v>
      </c>
      <c r="SU8">
        <v>2570</v>
      </c>
      <c r="SV8">
        <v>1155</v>
      </c>
      <c r="SW8">
        <v>1415</v>
      </c>
      <c r="SX8">
        <v>2080</v>
      </c>
      <c r="SY8">
        <v>940</v>
      </c>
      <c r="SZ8">
        <v>1140</v>
      </c>
      <c r="TA8">
        <v>1240</v>
      </c>
      <c r="TB8">
        <v>515</v>
      </c>
      <c r="TC8">
        <v>725</v>
      </c>
      <c r="TD8">
        <v>3160</v>
      </c>
      <c r="TE8">
        <v>1350</v>
      </c>
      <c r="TF8">
        <v>1810</v>
      </c>
      <c r="TG8">
        <v>2190</v>
      </c>
      <c r="TH8">
        <v>495</v>
      </c>
      <c r="TI8">
        <v>1690</v>
      </c>
      <c r="TJ8">
        <v>115</v>
      </c>
      <c r="TK8">
        <v>65</v>
      </c>
      <c r="TL8">
        <v>15</v>
      </c>
      <c r="TM8">
        <v>10</v>
      </c>
      <c r="TN8">
        <v>25</v>
      </c>
      <c r="TO8">
        <v>60</v>
      </c>
      <c r="TP8">
        <v>0</v>
      </c>
      <c r="TQ8">
        <v>10</v>
      </c>
      <c r="TR8">
        <v>25</v>
      </c>
      <c r="TS8">
        <v>15</v>
      </c>
      <c r="TT8">
        <v>5</v>
      </c>
      <c r="TU8">
        <v>0</v>
      </c>
    </row>
    <row r="9" spans="1:541" x14ac:dyDescent="0.35">
      <c r="A9" t="s">
        <v>2110</v>
      </c>
      <c r="B9" t="s">
        <v>2106</v>
      </c>
      <c r="C9">
        <v>12377</v>
      </c>
      <c r="D9">
        <v>920</v>
      </c>
      <c r="E9">
        <v>0</v>
      </c>
      <c r="F9">
        <v>130</v>
      </c>
      <c r="G9">
        <v>175</v>
      </c>
      <c r="H9">
        <v>210</v>
      </c>
      <c r="I9">
        <v>100</v>
      </c>
      <c r="J9">
        <v>35</v>
      </c>
      <c r="K9">
        <v>60</v>
      </c>
      <c r="L9">
        <v>70</v>
      </c>
      <c r="M9">
        <v>65</v>
      </c>
      <c r="N9">
        <v>80</v>
      </c>
      <c r="O9">
        <v>1140</v>
      </c>
      <c r="P9">
        <v>5</v>
      </c>
      <c r="Q9">
        <v>55</v>
      </c>
      <c r="R9">
        <v>280</v>
      </c>
      <c r="S9">
        <v>25</v>
      </c>
      <c r="T9">
        <v>255</v>
      </c>
      <c r="U9">
        <v>135</v>
      </c>
      <c r="V9">
        <v>95</v>
      </c>
      <c r="W9">
        <v>290</v>
      </c>
      <c r="X9">
        <v>0</v>
      </c>
      <c r="Y9">
        <v>1595</v>
      </c>
      <c r="Z9">
        <v>0</v>
      </c>
      <c r="AA9">
        <v>160</v>
      </c>
      <c r="AB9">
        <v>145</v>
      </c>
      <c r="AC9">
        <v>345</v>
      </c>
      <c r="AD9">
        <v>75</v>
      </c>
      <c r="AE9">
        <v>330</v>
      </c>
      <c r="AF9">
        <v>210</v>
      </c>
      <c r="AG9">
        <v>330</v>
      </c>
      <c r="AH9">
        <v>2105</v>
      </c>
      <c r="AI9">
        <v>220</v>
      </c>
      <c r="AJ9">
        <v>260</v>
      </c>
      <c r="AK9">
        <v>115</v>
      </c>
      <c r="AL9">
        <v>125</v>
      </c>
      <c r="AM9">
        <v>80</v>
      </c>
      <c r="AN9">
        <v>410</v>
      </c>
      <c r="AO9">
        <v>620</v>
      </c>
      <c r="AP9">
        <v>265</v>
      </c>
      <c r="AQ9">
        <v>10</v>
      </c>
      <c r="AR9">
        <v>0</v>
      </c>
      <c r="AS9">
        <v>0</v>
      </c>
      <c r="AT9">
        <v>5</v>
      </c>
      <c r="AU9">
        <v>5</v>
      </c>
      <c r="AV9">
        <v>5</v>
      </c>
      <c r="AW9">
        <v>1205</v>
      </c>
      <c r="AX9">
        <v>5</v>
      </c>
      <c r="AY9">
        <v>290</v>
      </c>
      <c r="AZ9">
        <v>255</v>
      </c>
      <c r="BA9">
        <v>290</v>
      </c>
      <c r="BB9">
        <v>370</v>
      </c>
      <c r="BC9">
        <v>0</v>
      </c>
      <c r="BD9">
        <v>785</v>
      </c>
      <c r="BE9">
        <v>0</v>
      </c>
      <c r="BF9">
        <v>135</v>
      </c>
      <c r="BG9">
        <v>125</v>
      </c>
      <c r="BH9">
        <v>265</v>
      </c>
      <c r="BI9">
        <v>170</v>
      </c>
      <c r="BJ9">
        <v>90</v>
      </c>
      <c r="BK9">
        <v>1410</v>
      </c>
      <c r="BL9">
        <v>185</v>
      </c>
      <c r="BM9">
        <v>220</v>
      </c>
      <c r="BN9">
        <v>40</v>
      </c>
      <c r="BO9">
        <v>120</v>
      </c>
      <c r="BP9">
        <v>60</v>
      </c>
      <c r="BQ9">
        <v>235</v>
      </c>
      <c r="BR9">
        <v>280</v>
      </c>
      <c r="BS9">
        <v>270</v>
      </c>
      <c r="BT9">
        <v>5</v>
      </c>
      <c r="BU9">
        <v>1845</v>
      </c>
      <c r="BV9">
        <v>75</v>
      </c>
      <c r="BW9">
        <v>460</v>
      </c>
      <c r="BX9">
        <v>55</v>
      </c>
      <c r="BY9">
        <v>270</v>
      </c>
      <c r="BZ9">
        <v>150</v>
      </c>
      <c r="CA9">
        <v>160</v>
      </c>
      <c r="CB9">
        <v>95</v>
      </c>
      <c r="CC9">
        <v>230</v>
      </c>
      <c r="CD9">
        <v>210</v>
      </c>
      <c r="CE9">
        <v>145</v>
      </c>
      <c r="CF9">
        <v>0</v>
      </c>
      <c r="CG9">
        <v>5</v>
      </c>
      <c r="CH9">
        <v>5</v>
      </c>
      <c r="CI9">
        <v>155</v>
      </c>
      <c r="CJ9">
        <v>145</v>
      </c>
      <c r="CK9">
        <v>0</v>
      </c>
      <c r="CL9">
        <v>5</v>
      </c>
      <c r="CM9">
        <v>0</v>
      </c>
      <c r="CN9">
        <v>1175</v>
      </c>
      <c r="CO9">
        <v>195</v>
      </c>
      <c r="CP9">
        <v>25</v>
      </c>
      <c r="CQ9">
        <v>255</v>
      </c>
      <c r="CR9">
        <v>230</v>
      </c>
      <c r="CS9">
        <v>0</v>
      </c>
      <c r="CT9">
        <v>5</v>
      </c>
      <c r="CU9">
        <v>225</v>
      </c>
      <c r="CV9">
        <v>0</v>
      </c>
      <c r="CW9">
        <v>20</v>
      </c>
      <c r="CX9">
        <v>80</v>
      </c>
      <c r="CY9">
        <v>140</v>
      </c>
      <c r="CZ9">
        <v>35</v>
      </c>
      <c r="DA9">
        <v>20</v>
      </c>
      <c r="DB9">
        <v>5</v>
      </c>
      <c r="DC9">
        <v>10</v>
      </c>
      <c r="DD9">
        <v>82912</v>
      </c>
      <c r="DE9">
        <v>0</v>
      </c>
      <c r="DF9">
        <v>0</v>
      </c>
      <c r="DG9">
        <v>1105</v>
      </c>
      <c r="DH9">
        <v>1105</v>
      </c>
      <c r="DI9">
        <v>255</v>
      </c>
      <c r="DJ9">
        <v>90</v>
      </c>
      <c r="DK9">
        <v>160</v>
      </c>
      <c r="DL9">
        <v>2085</v>
      </c>
      <c r="DM9">
        <v>235</v>
      </c>
      <c r="DN9">
        <v>280</v>
      </c>
      <c r="DO9">
        <v>220</v>
      </c>
      <c r="DP9">
        <v>695</v>
      </c>
      <c r="DQ9">
        <v>255</v>
      </c>
      <c r="DR9">
        <v>405</v>
      </c>
      <c r="DS9">
        <v>745</v>
      </c>
      <c r="DT9">
        <v>745</v>
      </c>
      <c r="DU9">
        <v>115</v>
      </c>
      <c r="DV9">
        <v>110</v>
      </c>
      <c r="DW9">
        <v>2510</v>
      </c>
      <c r="DX9">
        <v>390</v>
      </c>
      <c r="DY9">
        <v>610</v>
      </c>
      <c r="DZ9">
        <v>715</v>
      </c>
      <c r="EA9">
        <v>570</v>
      </c>
      <c r="EB9">
        <v>220</v>
      </c>
      <c r="EC9">
        <v>980</v>
      </c>
      <c r="ED9">
        <v>980</v>
      </c>
      <c r="EE9">
        <v>2145</v>
      </c>
      <c r="EF9">
        <v>1510</v>
      </c>
      <c r="EG9">
        <v>635</v>
      </c>
      <c r="EH9">
        <v>70</v>
      </c>
      <c r="EI9">
        <v>75</v>
      </c>
      <c r="EJ9">
        <v>1120</v>
      </c>
      <c r="EK9">
        <v>325</v>
      </c>
      <c r="EL9">
        <v>790</v>
      </c>
      <c r="EM9">
        <v>2215</v>
      </c>
      <c r="EN9">
        <v>355</v>
      </c>
      <c r="EO9">
        <v>985</v>
      </c>
      <c r="EP9">
        <v>875</v>
      </c>
      <c r="EQ9">
        <v>995</v>
      </c>
      <c r="ER9">
        <v>995</v>
      </c>
      <c r="ES9">
        <v>510</v>
      </c>
      <c r="ET9">
        <v>45</v>
      </c>
      <c r="EU9">
        <v>470</v>
      </c>
      <c r="EV9">
        <v>380</v>
      </c>
      <c r="EW9">
        <v>180</v>
      </c>
      <c r="EX9">
        <v>200</v>
      </c>
      <c r="EY9">
        <v>1565</v>
      </c>
      <c r="EZ9">
        <v>1570</v>
      </c>
      <c r="FA9">
        <v>2735</v>
      </c>
      <c r="FB9">
        <v>0</v>
      </c>
      <c r="FC9">
        <v>2080</v>
      </c>
      <c r="FD9">
        <v>655</v>
      </c>
      <c r="FE9">
        <v>2205</v>
      </c>
      <c r="FF9">
        <v>265</v>
      </c>
      <c r="FG9">
        <v>1195</v>
      </c>
      <c r="FH9">
        <v>345</v>
      </c>
      <c r="FI9">
        <v>205</v>
      </c>
      <c r="FJ9">
        <v>200</v>
      </c>
      <c r="FK9">
        <v>1640</v>
      </c>
      <c r="FL9">
        <v>1220</v>
      </c>
      <c r="FM9">
        <v>420</v>
      </c>
      <c r="FN9">
        <v>2475</v>
      </c>
      <c r="FO9">
        <v>1015</v>
      </c>
      <c r="FP9">
        <v>1460</v>
      </c>
      <c r="FQ9">
        <v>1780</v>
      </c>
      <c r="FR9">
        <v>810</v>
      </c>
      <c r="FS9">
        <v>975</v>
      </c>
      <c r="FT9">
        <v>1320</v>
      </c>
      <c r="FU9">
        <v>1320</v>
      </c>
      <c r="FV9">
        <v>165</v>
      </c>
      <c r="FW9">
        <v>170</v>
      </c>
      <c r="FX9">
        <v>15</v>
      </c>
      <c r="FY9">
        <v>15</v>
      </c>
      <c r="FZ9">
        <v>2135</v>
      </c>
      <c r="GA9">
        <v>755</v>
      </c>
      <c r="GB9">
        <v>400</v>
      </c>
      <c r="GC9">
        <v>125</v>
      </c>
      <c r="GD9">
        <v>855</v>
      </c>
      <c r="GE9">
        <v>2230</v>
      </c>
      <c r="GF9">
        <v>555</v>
      </c>
      <c r="GG9">
        <v>610</v>
      </c>
      <c r="GH9">
        <v>1065</v>
      </c>
      <c r="GI9">
        <v>1215</v>
      </c>
      <c r="GJ9">
        <v>755</v>
      </c>
      <c r="GK9">
        <v>45</v>
      </c>
      <c r="GL9">
        <v>415</v>
      </c>
      <c r="GM9">
        <v>1965</v>
      </c>
      <c r="GN9">
        <v>780</v>
      </c>
      <c r="GO9">
        <v>150</v>
      </c>
      <c r="GP9">
        <v>370</v>
      </c>
      <c r="GQ9">
        <v>665</v>
      </c>
      <c r="GR9">
        <v>5225</v>
      </c>
      <c r="GS9">
        <v>2380</v>
      </c>
      <c r="GT9">
        <v>1620</v>
      </c>
      <c r="GU9">
        <v>1220</v>
      </c>
      <c r="GV9">
        <v>2610</v>
      </c>
      <c r="GW9">
        <v>630</v>
      </c>
      <c r="GX9">
        <v>800</v>
      </c>
      <c r="GY9">
        <v>1180</v>
      </c>
      <c r="GZ9">
        <v>2835</v>
      </c>
      <c r="HA9">
        <v>910</v>
      </c>
      <c r="HB9">
        <v>660</v>
      </c>
      <c r="HC9">
        <v>1265</v>
      </c>
      <c r="HD9">
        <v>2380</v>
      </c>
      <c r="HE9">
        <v>2380</v>
      </c>
      <c r="HF9">
        <v>4830</v>
      </c>
      <c r="HG9">
        <v>1475</v>
      </c>
      <c r="HH9">
        <v>1280</v>
      </c>
      <c r="HI9">
        <v>1820</v>
      </c>
      <c r="HJ9">
        <v>265</v>
      </c>
      <c r="HK9">
        <v>3320</v>
      </c>
      <c r="HL9">
        <v>1060</v>
      </c>
      <c r="HM9">
        <v>1340</v>
      </c>
      <c r="HN9">
        <v>920</v>
      </c>
      <c r="HO9">
        <v>10</v>
      </c>
      <c r="HP9">
        <v>10</v>
      </c>
      <c r="HQ9">
        <v>3360</v>
      </c>
      <c r="HR9">
        <v>475</v>
      </c>
      <c r="HS9">
        <v>1025</v>
      </c>
      <c r="HT9">
        <v>1105</v>
      </c>
      <c r="HU9">
        <v>750</v>
      </c>
      <c r="HV9">
        <v>935</v>
      </c>
      <c r="HW9">
        <v>935</v>
      </c>
      <c r="HX9">
        <v>6345</v>
      </c>
      <c r="HY9">
        <v>595</v>
      </c>
      <c r="HZ9">
        <v>900</v>
      </c>
      <c r="IA9">
        <v>800</v>
      </c>
      <c r="IB9">
        <v>1245</v>
      </c>
      <c r="IC9">
        <v>1560</v>
      </c>
      <c r="ID9">
        <v>1245</v>
      </c>
      <c r="IE9">
        <v>130</v>
      </c>
      <c r="IF9">
        <v>135</v>
      </c>
      <c r="IG9">
        <v>4520</v>
      </c>
      <c r="IH9">
        <v>535</v>
      </c>
      <c r="II9">
        <v>1890</v>
      </c>
      <c r="IJ9">
        <v>655</v>
      </c>
      <c r="IK9">
        <v>755</v>
      </c>
      <c r="IL9">
        <v>685</v>
      </c>
      <c r="IM9">
        <v>135</v>
      </c>
      <c r="IN9">
        <v>25</v>
      </c>
      <c r="IO9">
        <v>0</v>
      </c>
      <c r="IP9">
        <v>110</v>
      </c>
      <c r="IQ9">
        <v>5465</v>
      </c>
      <c r="IR9">
        <v>385</v>
      </c>
      <c r="IS9">
        <v>0</v>
      </c>
      <c r="IT9">
        <v>345</v>
      </c>
      <c r="IU9">
        <v>1470</v>
      </c>
      <c r="IV9">
        <v>1065</v>
      </c>
      <c r="IW9">
        <v>925</v>
      </c>
      <c r="IX9">
        <v>1265</v>
      </c>
      <c r="IY9">
        <v>25</v>
      </c>
      <c r="IZ9">
        <v>15</v>
      </c>
      <c r="JA9">
        <v>10</v>
      </c>
      <c r="JB9">
        <v>4110</v>
      </c>
      <c r="JC9">
        <v>1155</v>
      </c>
      <c r="JD9">
        <v>780</v>
      </c>
      <c r="JE9">
        <v>1585</v>
      </c>
      <c r="JF9">
        <v>585</v>
      </c>
      <c r="JG9">
        <v>11997</v>
      </c>
      <c r="JH9">
        <v>610</v>
      </c>
      <c r="JI9">
        <v>585</v>
      </c>
      <c r="JJ9">
        <v>25</v>
      </c>
      <c r="JK9">
        <v>1615</v>
      </c>
      <c r="JL9">
        <v>390</v>
      </c>
      <c r="JM9">
        <v>830</v>
      </c>
      <c r="JN9">
        <v>395</v>
      </c>
      <c r="JO9">
        <v>1195</v>
      </c>
      <c r="JP9">
        <v>310</v>
      </c>
      <c r="JQ9">
        <v>545</v>
      </c>
      <c r="JR9">
        <v>340</v>
      </c>
      <c r="JS9">
        <v>45</v>
      </c>
      <c r="JT9">
        <v>45</v>
      </c>
      <c r="JU9">
        <v>210</v>
      </c>
      <c r="JV9">
        <v>85</v>
      </c>
      <c r="JW9">
        <v>20</v>
      </c>
      <c r="JX9">
        <v>65</v>
      </c>
      <c r="JY9">
        <v>20</v>
      </c>
      <c r="JZ9">
        <v>20</v>
      </c>
      <c r="KA9">
        <v>725</v>
      </c>
      <c r="KB9">
        <v>170</v>
      </c>
      <c r="KC9">
        <v>170</v>
      </c>
      <c r="KD9">
        <v>380</v>
      </c>
      <c r="KE9">
        <v>0</v>
      </c>
      <c r="KF9">
        <v>740</v>
      </c>
      <c r="KG9">
        <v>135</v>
      </c>
      <c r="KH9">
        <v>285</v>
      </c>
      <c r="KI9">
        <v>205</v>
      </c>
      <c r="KJ9">
        <v>115</v>
      </c>
      <c r="KK9">
        <v>0</v>
      </c>
      <c r="KL9">
        <v>1385</v>
      </c>
      <c r="KM9">
        <v>395</v>
      </c>
      <c r="KN9">
        <v>510</v>
      </c>
      <c r="KO9">
        <v>480</v>
      </c>
      <c r="KP9">
        <v>260</v>
      </c>
      <c r="KQ9">
        <v>260</v>
      </c>
      <c r="KR9">
        <v>905</v>
      </c>
      <c r="KS9">
        <v>170</v>
      </c>
      <c r="KT9">
        <v>265</v>
      </c>
      <c r="KU9">
        <v>255</v>
      </c>
      <c r="KV9">
        <v>220</v>
      </c>
      <c r="KW9">
        <v>505</v>
      </c>
      <c r="KX9">
        <v>435</v>
      </c>
      <c r="KY9">
        <v>70</v>
      </c>
      <c r="KZ9">
        <v>0</v>
      </c>
      <c r="LA9">
        <v>0</v>
      </c>
      <c r="LB9">
        <v>1225</v>
      </c>
      <c r="LC9">
        <v>200</v>
      </c>
      <c r="LD9">
        <v>345</v>
      </c>
      <c r="LE9">
        <v>375</v>
      </c>
      <c r="LF9">
        <v>300</v>
      </c>
      <c r="LG9">
        <v>515</v>
      </c>
      <c r="LH9">
        <v>205</v>
      </c>
      <c r="LI9">
        <v>5</v>
      </c>
      <c r="LJ9">
        <v>5</v>
      </c>
      <c r="LK9">
        <v>15</v>
      </c>
      <c r="LL9">
        <v>285</v>
      </c>
      <c r="LM9">
        <v>5</v>
      </c>
      <c r="LN9">
        <v>680</v>
      </c>
      <c r="LO9">
        <v>135</v>
      </c>
      <c r="LP9">
        <v>195</v>
      </c>
      <c r="LQ9">
        <v>20</v>
      </c>
      <c r="LR9">
        <v>320</v>
      </c>
      <c r="LS9">
        <v>10</v>
      </c>
      <c r="LT9">
        <v>1195</v>
      </c>
      <c r="LU9">
        <v>155</v>
      </c>
      <c r="LV9">
        <v>265</v>
      </c>
      <c r="LW9">
        <v>360</v>
      </c>
      <c r="LX9">
        <v>5</v>
      </c>
      <c r="LY9">
        <v>190</v>
      </c>
      <c r="LZ9">
        <v>225</v>
      </c>
      <c r="MA9">
        <v>185</v>
      </c>
      <c r="MB9">
        <v>115</v>
      </c>
      <c r="MC9">
        <v>25</v>
      </c>
      <c r="MD9">
        <v>5</v>
      </c>
      <c r="ME9">
        <v>40</v>
      </c>
      <c r="MF9">
        <v>0</v>
      </c>
      <c r="MG9">
        <v>11640</v>
      </c>
      <c r="MH9">
        <v>680</v>
      </c>
      <c r="MI9">
        <v>235</v>
      </c>
      <c r="MJ9">
        <v>245</v>
      </c>
      <c r="MK9">
        <v>180</v>
      </c>
      <c r="ML9">
        <v>0</v>
      </c>
      <c r="MM9">
        <v>20</v>
      </c>
      <c r="MN9">
        <v>935</v>
      </c>
      <c r="MO9">
        <v>805</v>
      </c>
      <c r="MP9">
        <v>130</v>
      </c>
      <c r="MQ9">
        <v>990</v>
      </c>
      <c r="MR9">
        <v>470</v>
      </c>
      <c r="MS9">
        <v>315</v>
      </c>
      <c r="MT9">
        <v>200</v>
      </c>
      <c r="MU9">
        <v>375</v>
      </c>
      <c r="MV9">
        <v>255</v>
      </c>
      <c r="MW9">
        <v>125</v>
      </c>
      <c r="MX9">
        <v>1000</v>
      </c>
      <c r="MY9">
        <v>190</v>
      </c>
      <c r="MZ9">
        <v>100</v>
      </c>
      <c r="NA9">
        <v>350</v>
      </c>
      <c r="NB9">
        <v>195</v>
      </c>
      <c r="NC9">
        <v>170</v>
      </c>
      <c r="ND9">
        <v>470</v>
      </c>
      <c r="NE9">
        <v>150</v>
      </c>
      <c r="NF9">
        <v>65</v>
      </c>
      <c r="NG9">
        <v>250</v>
      </c>
      <c r="NH9">
        <v>1140</v>
      </c>
      <c r="NI9">
        <v>215</v>
      </c>
      <c r="NJ9">
        <v>295</v>
      </c>
      <c r="NK9">
        <v>375</v>
      </c>
      <c r="NL9">
        <v>110</v>
      </c>
      <c r="NM9">
        <v>140</v>
      </c>
      <c r="NN9">
        <v>850</v>
      </c>
      <c r="NO9">
        <v>175</v>
      </c>
      <c r="NP9">
        <v>130</v>
      </c>
      <c r="NQ9">
        <v>105</v>
      </c>
      <c r="NR9">
        <v>140</v>
      </c>
      <c r="NS9">
        <v>300</v>
      </c>
      <c r="NT9">
        <v>1030</v>
      </c>
      <c r="NU9">
        <v>380</v>
      </c>
      <c r="NV9">
        <v>305</v>
      </c>
      <c r="NW9">
        <v>345</v>
      </c>
      <c r="NX9">
        <v>1055</v>
      </c>
      <c r="NY9">
        <v>290</v>
      </c>
      <c r="NZ9">
        <v>570</v>
      </c>
      <c r="OA9">
        <v>190</v>
      </c>
      <c r="OB9">
        <v>1030</v>
      </c>
      <c r="OC9">
        <v>625</v>
      </c>
      <c r="OD9">
        <v>400</v>
      </c>
      <c r="OE9">
        <v>920</v>
      </c>
      <c r="OF9">
        <v>495</v>
      </c>
      <c r="OG9">
        <v>60</v>
      </c>
      <c r="OH9">
        <v>365</v>
      </c>
      <c r="OI9">
        <v>1170</v>
      </c>
      <c r="OJ9">
        <v>765</v>
      </c>
      <c r="OK9">
        <v>405</v>
      </c>
      <c r="OL9">
        <v>10404</v>
      </c>
      <c r="OM9">
        <v>5325</v>
      </c>
      <c r="ON9">
        <v>615</v>
      </c>
      <c r="OO9">
        <v>640</v>
      </c>
      <c r="OP9">
        <v>360</v>
      </c>
      <c r="OQ9">
        <v>735</v>
      </c>
      <c r="OR9">
        <v>625</v>
      </c>
      <c r="OS9">
        <v>385</v>
      </c>
      <c r="OT9">
        <v>760</v>
      </c>
      <c r="OU9">
        <v>505</v>
      </c>
      <c r="OV9">
        <v>170</v>
      </c>
      <c r="OW9">
        <v>70</v>
      </c>
      <c r="OX9">
        <v>135</v>
      </c>
      <c r="OY9">
        <v>115</v>
      </c>
      <c r="OZ9">
        <v>20</v>
      </c>
      <c r="PA9">
        <v>35</v>
      </c>
      <c r="PB9">
        <v>30</v>
      </c>
      <c r="PC9">
        <v>125</v>
      </c>
      <c r="PD9">
        <v>3445</v>
      </c>
      <c r="PE9">
        <v>250</v>
      </c>
      <c r="PF9">
        <v>520</v>
      </c>
      <c r="PG9">
        <v>810</v>
      </c>
      <c r="PH9">
        <v>380</v>
      </c>
      <c r="PI9">
        <v>680</v>
      </c>
      <c r="PJ9">
        <v>360</v>
      </c>
      <c r="PK9">
        <v>330</v>
      </c>
      <c r="PL9">
        <v>80</v>
      </c>
      <c r="PM9">
        <v>30</v>
      </c>
      <c r="PN9">
        <v>1635</v>
      </c>
      <c r="PO9">
        <v>345</v>
      </c>
      <c r="PP9">
        <v>225</v>
      </c>
      <c r="PQ9">
        <v>605</v>
      </c>
      <c r="PR9">
        <v>390</v>
      </c>
      <c r="PS9">
        <v>0</v>
      </c>
      <c r="PT9">
        <v>45</v>
      </c>
      <c r="PU9">
        <v>30</v>
      </c>
      <c r="PV9">
        <v>8854</v>
      </c>
      <c r="PW9">
        <v>730</v>
      </c>
      <c r="PX9">
        <v>315</v>
      </c>
      <c r="PY9">
        <v>415</v>
      </c>
      <c r="PZ9">
        <v>1510</v>
      </c>
      <c r="QA9">
        <v>385</v>
      </c>
      <c r="QB9">
        <v>490</v>
      </c>
      <c r="QC9">
        <v>55</v>
      </c>
      <c r="QD9">
        <v>500</v>
      </c>
      <c r="QE9">
        <v>75</v>
      </c>
      <c r="QF9">
        <v>55</v>
      </c>
      <c r="QG9">
        <v>20</v>
      </c>
      <c r="QH9">
        <v>35</v>
      </c>
      <c r="QI9">
        <v>755</v>
      </c>
      <c r="QJ9">
        <v>10</v>
      </c>
      <c r="QK9">
        <v>145</v>
      </c>
      <c r="QL9">
        <v>605</v>
      </c>
      <c r="QM9">
        <v>150</v>
      </c>
      <c r="QN9">
        <v>150</v>
      </c>
      <c r="QO9">
        <v>770</v>
      </c>
      <c r="QP9">
        <v>140</v>
      </c>
      <c r="QQ9">
        <v>0</v>
      </c>
      <c r="QR9">
        <v>315</v>
      </c>
      <c r="QS9">
        <v>310</v>
      </c>
      <c r="QT9">
        <v>740</v>
      </c>
      <c r="QU9">
        <v>740</v>
      </c>
      <c r="QV9">
        <v>0</v>
      </c>
      <c r="QW9">
        <v>1215</v>
      </c>
      <c r="QX9">
        <v>10</v>
      </c>
      <c r="QY9">
        <v>635</v>
      </c>
      <c r="QZ9">
        <v>95</v>
      </c>
      <c r="RA9">
        <v>480</v>
      </c>
      <c r="RB9">
        <v>1360</v>
      </c>
      <c r="RC9">
        <v>1060</v>
      </c>
      <c r="RD9">
        <v>185</v>
      </c>
      <c r="RE9">
        <v>120</v>
      </c>
      <c r="RF9">
        <v>1335</v>
      </c>
      <c r="RG9">
        <v>920</v>
      </c>
      <c r="RH9">
        <v>0</v>
      </c>
      <c r="RI9">
        <v>65</v>
      </c>
      <c r="RJ9">
        <v>345</v>
      </c>
      <c r="RK9">
        <v>235</v>
      </c>
      <c r="RL9">
        <v>5</v>
      </c>
      <c r="RM9">
        <v>230</v>
      </c>
      <c r="RN9">
        <v>4251</v>
      </c>
      <c r="RO9">
        <v>1080</v>
      </c>
      <c r="RP9">
        <v>135</v>
      </c>
      <c r="RQ9">
        <v>55</v>
      </c>
      <c r="RR9">
        <v>235</v>
      </c>
      <c r="RS9">
        <v>40</v>
      </c>
      <c r="RT9">
        <v>110</v>
      </c>
      <c r="RU9">
        <v>225</v>
      </c>
      <c r="RV9">
        <v>175</v>
      </c>
      <c r="RW9">
        <v>100</v>
      </c>
      <c r="RX9">
        <v>0</v>
      </c>
      <c r="RY9">
        <v>5</v>
      </c>
      <c r="RZ9">
        <v>3170</v>
      </c>
      <c r="SA9">
        <v>225</v>
      </c>
      <c r="SB9">
        <v>385</v>
      </c>
      <c r="SC9">
        <v>340</v>
      </c>
      <c r="SD9">
        <v>750</v>
      </c>
      <c r="SE9">
        <v>330</v>
      </c>
      <c r="SF9">
        <v>865</v>
      </c>
      <c r="SG9">
        <v>35</v>
      </c>
      <c r="SH9">
        <v>20</v>
      </c>
      <c r="SI9">
        <v>60</v>
      </c>
      <c r="SJ9">
        <v>80</v>
      </c>
      <c r="SK9">
        <v>70</v>
      </c>
      <c r="SL9">
        <v>20959</v>
      </c>
      <c r="SM9">
        <v>2930</v>
      </c>
      <c r="SN9">
        <v>725</v>
      </c>
      <c r="SO9">
        <v>470</v>
      </c>
      <c r="SP9">
        <v>825</v>
      </c>
      <c r="SQ9">
        <v>905</v>
      </c>
      <c r="SR9">
        <v>2705</v>
      </c>
      <c r="SS9">
        <v>1680</v>
      </c>
      <c r="ST9">
        <v>1025</v>
      </c>
      <c r="SU9">
        <v>3170</v>
      </c>
      <c r="SV9">
        <v>1765</v>
      </c>
      <c r="SW9">
        <v>1405</v>
      </c>
      <c r="SX9">
        <v>2700</v>
      </c>
      <c r="SY9">
        <v>1145</v>
      </c>
      <c r="SZ9">
        <v>1550</v>
      </c>
      <c r="TA9">
        <v>1420</v>
      </c>
      <c r="TB9">
        <v>515</v>
      </c>
      <c r="TC9">
        <v>900</v>
      </c>
      <c r="TD9">
        <v>3330</v>
      </c>
      <c r="TE9">
        <v>1175</v>
      </c>
      <c r="TF9">
        <v>2160</v>
      </c>
      <c r="TG9">
        <v>4500</v>
      </c>
      <c r="TH9">
        <v>1570</v>
      </c>
      <c r="TI9">
        <v>2930</v>
      </c>
      <c r="TJ9">
        <v>145</v>
      </c>
      <c r="TK9">
        <v>100</v>
      </c>
      <c r="TL9">
        <v>10</v>
      </c>
      <c r="TM9">
        <v>10</v>
      </c>
      <c r="TN9">
        <v>25</v>
      </c>
      <c r="TO9">
        <v>65</v>
      </c>
      <c r="TP9">
        <v>5</v>
      </c>
      <c r="TQ9">
        <v>25</v>
      </c>
      <c r="TR9">
        <v>25</v>
      </c>
      <c r="TS9">
        <v>10</v>
      </c>
      <c r="TT9">
        <v>5</v>
      </c>
      <c r="TU9">
        <v>5</v>
      </c>
    </row>
    <row r="10" spans="1:541" x14ac:dyDescent="0.35">
      <c r="A10" t="s">
        <v>2111</v>
      </c>
      <c r="B10" t="s">
        <v>2106</v>
      </c>
      <c r="C10">
        <v>1.7</v>
      </c>
      <c r="D10">
        <v>1.5</v>
      </c>
      <c r="E10" t="s">
        <v>2112</v>
      </c>
      <c r="F10">
        <v>1.9</v>
      </c>
      <c r="G10">
        <v>1.5</v>
      </c>
      <c r="H10">
        <v>1.6</v>
      </c>
      <c r="I10">
        <v>1.3</v>
      </c>
      <c r="J10">
        <v>1.4</v>
      </c>
      <c r="K10">
        <v>1.3</v>
      </c>
      <c r="L10">
        <v>1.5</v>
      </c>
      <c r="M10">
        <v>1.7</v>
      </c>
      <c r="N10">
        <v>1.5</v>
      </c>
      <c r="O10">
        <v>1.7</v>
      </c>
      <c r="P10">
        <v>1.2</v>
      </c>
      <c r="Q10">
        <v>1.7</v>
      </c>
      <c r="R10">
        <v>1.8</v>
      </c>
      <c r="S10">
        <v>1.2</v>
      </c>
      <c r="T10">
        <v>2</v>
      </c>
      <c r="U10">
        <v>2.1</v>
      </c>
      <c r="V10">
        <v>1.4</v>
      </c>
      <c r="W10">
        <v>1.8</v>
      </c>
      <c r="X10">
        <v>1.5</v>
      </c>
      <c r="Y10">
        <v>1.7</v>
      </c>
      <c r="Z10" t="s">
        <v>2112</v>
      </c>
      <c r="AA10">
        <v>2</v>
      </c>
      <c r="AB10">
        <v>1.9</v>
      </c>
      <c r="AC10">
        <v>2</v>
      </c>
      <c r="AD10">
        <v>1.7</v>
      </c>
      <c r="AE10">
        <v>1.6</v>
      </c>
      <c r="AF10">
        <v>1.5</v>
      </c>
      <c r="AG10">
        <v>1.6</v>
      </c>
      <c r="AH10">
        <v>2.2000000000000002</v>
      </c>
      <c r="AI10">
        <v>1.7</v>
      </c>
      <c r="AJ10">
        <v>1.8</v>
      </c>
      <c r="AK10">
        <v>2.1</v>
      </c>
      <c r="AL10">
        <v>2.5</v>
      </c>
      <c r="AM10">
        <v>1.4</v>
      </c>
      <c r="AN10">
        <v>2.5</v>
      </c>
      <c r="AO10">
        <v>3.2</v>
      </c>
      <c r="AP10">
        <v>2.7</v>
      </c>
      <c r="AQ10">
        <v>1.8</v>
      </c>
      <c r="AR10">
        <v>1.7</v>
      </c>
      <c r="AS10">
        <v>2</v>
      </c>
      <c r="AT10">
        <v>2</v>
      </c>
      <c r="AU10">
        <v>1.2</v>
      </c>
      <c r="AV10">
        <v>2.8</v>
      </c>
      <c r="AW10">
        <v>2.1</v>
      </c>
      <c r="AX10">
        <v>1.6</v>
      </c>
      <c r="AY10">
        <v>2.2999999999999998</v>
      </c>
      <c r="AZ10">
        <v>1.8</v>
      </c>
      <c r="BA10">
        <v>2.1</v>
      </c>
      <c r="BB10">
        <v>2.2000000000000002</v>
      </c>
      <c r="BC10" t="s">
        <v>2112</v>
      </c>
      <c r="BD10">
        <v>1.9</v>
      </c>
      <c r="BE10">
        <v>1.1000000000000001</v>
      </c>
      <c r="BF10">
        <v>2</v>
      </c>
      <c r="BG10">
        <v>2</v>
      </c>
      <c r="BH10">
        <v>1.9</v>
      </c>
      <c r="BI10">
        <v>1.9</v>
      </c>
      <c r="BJ10">
        <v>2</v>
      </c>
      <c r="BK10">
        <v>1.6</v>
      </c>
      <c r="BL10">
        <v>1.9</v>
      </c>
      <c r="BM10">
        <v>1.8</v>
      </c>
      <c r="BN10">
        <v>1.6</v>
      </c>
      <c r="BO10">
        <v>1.4</v>
      </c>
      <c r="BP10">
        <v>1.4</v>
      </c>
      <c r="BQ10">
        <v>1.4</v>
      </c>
      <c r="BR10">
        <v>1.7</v>
      </c>
      <c r="BS10">
        <v>2.1</v>
      </c>
      <c r="BT10">
        <v>1.9</v>
      </c>
      <c r="BU10">
        <v>1.8</v>
      </c>
      <c r="BV10">
        <v>1.6</v>
      </c>
      <c r="BW10">
        <v>1.8</v>
      </c>
      <c r="BX10">
        <v>1.3</v>
      </c>
      <c r="BY10">
        <v>2.2999999999999998</v>
      </c>
      <c r="BZ10">
        <v>1.8</v>
      </c>
      <c r="CA10">
        <v>1.8</v>
      </c>
      <c r="CB10">
        <v>1.9</v>
      </c>
      <c r="CC10">
        <v>1.7</v>
      </c>
      <c r="CD10">
        <v>1.9</v>
      </c>
      <c r="CE10">
        <v>2.8</v>
      </c>
      <c r="CF10">
        <v>1.7</v>
      </c>
      <c r="CG10">
        <v>2.4</v>
      </c>
      <c r="CH10">
        <v>2.4</v>
      </c>
      <c r="CI10">
        <v>1.8</v>
      </c>
      <c r="CJ10">
        <v>1.8</v>
      </c>
      <c r="CK10">
        <v>2</v>
      </c>
      <c r="CL10">
        <v>2.8</v>
      </c>
      <c r="CM10">
        <v>2.4</v>
      </c>
      <c r="CN10">
        <v>1.5</v>
      </c>
      <c r="CO10">
        <v>1.9</v>
      </c>
      <c r="CP10">
        <v>1.2</v>
      </c>
      <c r="CQ10">
        <v>1.7</v>
      </c>
      <c r="CR10">
        <v>1.8</v>
      </c>
      <c r="CS10">
        <v>1.4</v>
      </c>
      <c r="CT10">
        <v>1.1000000000000001</v>
      </c>
      <c r="CU10">
        <v>1.6</v>
      </c>
      <c r="CV10">
        <v>1</v>
      </c>
      <c r="CW10">
        <v>2.7</v>
      </c>
      <c r="CX10">
        <v>2.2000000000000002</v>
      </c>
      <c r="CY10">
        <v>1.7</v>
      </c>
      <c r="CZ10">
        <v>1.8</v>
      </c>
      <c r="DA10">
        <v>1.6</v>
      </c>
      <c r="DB10">
        <v>1.8</v>
      </c>
      <c r="DC10">
        <v>2.4</v>
      </c>
      <c r="DD10">
        <v>2</v>
      </c>
      <c r="DE10" t="s">
        <v>2112</v>
      </c>
      <c r="DF10" t="s">
        <v>2112</v>
      </c>
      <c r="DG10">
        <v>1.9</v>
      </c>
      <c r="DH10">
        <v>1.9</v>
      </c>
      <c r="DI10">
        <v>2</v>
      </c>
      <c r="DJ10">
        <v>1.8</v>
      </c>
      <c r="DK10">
        <v>2.2000000000000002</v>
      </c>
      <c r="DL10">
        <v>2</v>
      </c>
      <c r="DM10">
        <v>2.1</v>
      </c>
      <c r="DN10">
        <v>1.8</v>
      </c>
      <c r="DO10">
        <v>1.7</v>
      </c>
      <c r="DP10">
        <v>2.4</v>
      </c>
      <c r="DQ10">
        <v>2</v>
      </c>
      <c r="DR10">
        <v>2.2000000000000002</v>
      </c>
      <c r="DS10">
        <v>1.8</v>
      </c>
      <c r="DT10">
        <v>1.8</v>
      </c>
      <c r="DU10">
        <v>2</v>
      </c>
      <c r="DV10">
        <v>2</v>
      </c>
      <c r="DW10">
        <v>1.8</v>
      </c>
      <c r="DX10">
        <v>1.8</v>
      </c>
      <c r="DY10">
        <v>1.9</v>
      </c>
      <c r="DZ10">
        <v>1.8</v>
      </c>
      <c r="EA10">
        <v>1.9</v>
      </c>
      <c r="EB10">
        <v>1.8</v>
      </c>
      <c r="EC10">
        <v>2</v>
      </c>
      <c r="ED10">
        <v>2</v>
      </c>
      <c r="EE10">
        <v>2</v>
      </c>
      <c r="EF10">
        <v>2</v>
      </c>
      <c r="EG10">
        <v>2</v>
      </c>
      <c r="EH10">
        <v>1.9</v>
      </c>
      <c r="EI10">
        <v>1.9</v>
      </c>
      <c r="EJ10">
        <v>1.8</v>
      </c>
      <c r="EK10">
        <v>1.7</v>
      </c>
      <c r="EL10">
        <v>1.9</v>
      </c>
      <c r="EM10">
        <v>1.9</v>
      </c>
      <c r="EN10">
        <v>2.1</v>
      </c>
      <c r="EO10">
        <v>1.9</v>
      </c>
      <c r="EP10">
        <v>1.9</v>
      </c>
      <c r="EQ10">
        <v>2.6</v>
      </c>
      <c r="ER10">
        <v>2.6</v>
      </c>
      <c r="ES10">
        <v>1.7</v>
      </c>
      <c r="ET10">
        <v>1.8</v>
      </c>
      <c r="EU10">
        <v>1.7</v>
      </c>
      <c r="EV10">
        <v>2.1</v>
      </c>
      <c r="EW10">
        <v>2.4</v>
      </c>
      <c r="EX10">
        <v>1.9</v>
      </c>
      <c r="EY10">
        <v>2.4</v>
      </c>
      <c r="EZ10">
        <v>2.4</v>
      </c>
      <c r="FA10">
        <v>2</v>
      </c>
      <c r="FB10">
        <v>1.1000000000000001</v>
      </c>
      <c r="FC10">
        <v>2.2000000000000002</v>
      </c>
      <c r="FD10">
        <v>1.7</v>
      </c>
      <c r="FE10">
        <v>1.8</v>
      </c>
      <c r="FF10">
        <v>1.7</v>
      </c>
      <c r="FG10">
        <v>2.1</v>
      </c>
      <c r="FH10">
        <v>1.6</v>
      </c>
      <c r="FI10">
        <v>1.8</v>
      </c>
      <c r="FJ10">
        <v>1.5</v>
      </c>
      <c r="FK10">
        <v>2.1</v>
      </c>
      <c r="FL10">
        <v>2.2000000000000002</v>
      </c>
      <c r="FM10">
        <v>2</v>
      </c>
      <c r="FN10">
        <v>1.8</v>
      </c>
      <c r="FO10">
        <v>1.8</v>
      </c>
      <c r="FP10">
        <v>1.8</v>
      </c>
      <c r="FQ10">
        <v>1.8</v>
      </c>
      <c r="FR10">
        <v>1.7</v>
      </c>
      <c r="FS10">
        <v>1.8</v>
      </c>
      <c r="FT10">
        <v>1.7</v>
      </c>
      <c r="FU10">
        <v>1.7</v>
      </c>
      <c r="FV10">
        <v>1.6</v>
      </c>
      <c r="FW10">
        <v>1.6</v>
      </c>
      <c r="FX10">
        <v>1.4</v>
      </c>
      <c r="FY10">
        <v>1.4</v>
      </c>
      <c r="FZ10">
        <v>1.8</v>
      </c>
      <c r="GA10">
        <v>1.8</v>
      </c>
      <c r="GB10">
        <v>1.7</v>
      </c>
      <c r="GC10">
        <v>2.4</v>
      </c>
      <c r="GD10">
        <v>1.7</v>
      </c>
      <c r="GE10">
        <v>1.7</v>
      </c>
      <c r="GF10">
        <v>1.6</v>
      </c>
      <c r="GG10">
        <v>1.8</v>
      </c>
      <c r="GH10">
        <v>1.7</v>
      </c>
      <c r="GI10">
        <v>1.5</v>
      </c>
      <c r="GJ10">
        <v>1.5</v>
      </c>
      <c r="GK10">
        <v>1.4</v>
      </c>
      <c r="GL10">
        <v>1.7</v>
      </c>
      <c r="GM10">
        <v>1.6</v>
      </c>
      <c r="GN10">
        <v>1.6</v>
      </c>
      <c r="GO10">
        <v>1.5</v>
      </c>
      <c r="GP10">
        <v>1.7</v>
      </c>
      <c r="GQ10">
        <v>1.5</v>
      </c>
      <c r="GR10">
        <v>2.2000000000000002</v>
      </c>
      <c r="GS10">
        <v>2.2000000000000002</v>
      </c>
      <c r="GT10">
        <v>2.2000000000000002</v>
      </c>
      <c r="GU10">
        <v>2.4</v>
      </c>
      <c r="GV10">
        <v>2.2000000000000002</v>
      </c>
      <c r="GW10">
        <v>2.1</v>
      </c>
      <c r="GX10">
        <v>2.2999999999999998</v>
      </c>
      <c r="GY10">
        <v>2.2999999999999998</v>
      </c>
      <c r="GZ10">
        <v>1.9</v>
      </c>
      <c r="HA10">
        <v>1.9</v>
      </c>
      <c r="HB10">
        <v>1.9</v>
      </c>
      <c r="HC10">
        <v>2</v>
      </c>
      <c r="HD10">
        <v>1.8</v>
      </c>
      <c r="HE10">
        <v>1.8</v>
      </c>
      <c r="HF10">
        <v>2.1</v>
      </c>
      <c r="HG10">
        <v>2.1</v>
      </c>
      <c r="HH10">
        <v>2.1</v>
      </c>
      <c r="HI10">
        <v>2.1</v>
      </c>
      <c r="HJ10">
        <v>2</v>
      </c>
      <c r="HK10">
        <v>1.9</v>
      </c>
      <c r="HL10">
        <v>1.9</v>
      </c>
      <c r="HM10">
        <v>2.1</v>
      </c>
      <c r="HN10">
        <v>1.8</v>
      </c>
      <c r="HO10">
        <v>1.3</v>
      </c>
      <c r="HP10">
        <v>1.3</v>
      </c>
      <c r="HQ10">
        <v>1.9</v>
      </c>
      <c r="HR10">
        <v>1.9</v>
      </c>
      <c r="HS10">
        <v>1.9</v>
      </c>
      <c r="HT10">
        <v>1.9</v>
      </c>
      <c r="HU10">
        <v>2</v>
      </c>
      <c r="HV10">
        <v>2.2999999999999998</v>
      </c>
      <c r="HW10">
        <v>2.2999999999999998</v>
      </c>
      <c r="HX10">
        <v>1.9</v>
      </c>
      <c r="HY10">
        <v>1.6</v>
      </c>
      <c r="HZ10">
        <v>1.7</v>
      </c>
      <c r="IA10">
        <v>2.4</v>
      </c>
      <c r="IB10">
        <v>1.9</v>
      </c>
      <c r="IC10">
        <v>1.8</v>
      </c>
      <c r="ID10">
        <v>1.9</v>
      </c>
      <c r="IE10">
        <v>1.8</v>
      </c>
      <c r="IF10">
        <v>1.8</v>
      </c>
      <c r="IG10">
        <v>2.6</v>
      </c>
      <c r="IH10">
        <v>2.2999999999999998</v>
      </c>
      <c r="II10">
        <v>2.8</v>
      </c>
      <c r="IJ10">
        <v>2.7</v>
      </c>
      <c r="IK10">
        <v>2.5</v>
      </c>
      <c r="IL10">
        <v>2.7</v>
      </c>
      <c r="IM10">
        <v>2.1</v>
      </c>
      <c r="IN10">
        <v>2.2000000000000002</v>
      </c>
      <c r="IO10" t="s">
        <v>2112</v>
      </c>
      <c r="IP10">
        <v>2.1</v>
      </c>
      <c r="IQ10">
        <v>2.6</v>
      </c>
      <c r="IR10">
        <v>2.9</v>
      </c>
      <c r="IS10" t="s">
        <v>2112</v>
      </c>
      <c r="IT10">
        <v>2.2999999999999998</v>
      </c>
      <c r="IU10">
        <v>2.5</v>
      </c>
      <c r="IV10">
        <v>2.6</v>
      </c>
      <c r="IW10">
        <v>2.5</v>
      </c>
      <c r="IX10">
        <v>3</v>
      </c>
      <c r="IY10">
        <v>2.2999999999999998</v>
      </c>
      <c r="IZ10">
        <v>2.1</v>
      </c>
      <c r="JA10">
        <v>2.7</v>
      </c>
      <c r="JB10">
        <v>2.7</v>
      </c>
      <c r="JC10">
        <v>2.9</v>
      </c>
      <c r="JD10">
        <v>2.6</v>
      </c>
      <c r="JE10">
        <v>2.6</v>
      </c>
      <c r="JF10">
        <v>2.9</v>
      </c>
      <c r="JG10">
        <v>2.6</v>
      </c>
      <c r="JH10">
        <v>2.4</v>
      </c>
      <c r="JI10">
        <v>2.4</v>
      </c>
      <c r="JJ10">
        <v>2.6</v>
      </c>
      <c r="JK10">
        <v>2.7</v>
      </c>
      <c r="JL10">
        <v>2.5</v>
      </c>
      <c r="JM10">
        <v>2.8</v>
      </c>
      <c r="JN10">
        <v>2.6</v>
      </c>
      <c r="JO10">
        <v>2.6</v>
      </c>
      <c r="JP10">
        <v>2.4</v>
      </c>
      <c r="JQ10">
        <v>2.5</v>
      </c>
      <c r="JR10">
        <v>2.9</v>
      </c>
      <c r="JS10">
        <v>2.9</v>
      </c>
      <c r="JT10">
        <v>2.9</v>
      </c>
      <c r="JU10">
        <v>2.5</v>
      </c>
      <c r="JV10">
        <v>2.2999999999999998</v>
      </c>
      <c r="JW10">
        <v>2.6</v>
      </c>
      <c r="JX10">
        <v>2.6</v>
      </c>
      <c r="JY10">
        <v>2.2999999999999998</v>
      </c>
      <c r="JZ10">
        <v>3.1</v>
      </c>
      <c r="KA10">
        <v>2.2000000000000002</v>
      </c>
      <c r="KB10">
        <v>2</v>
      </c>
      <c r="KC10">
        <v>2.1</v>
      </c>
      <c r="KD10">
        <v>2.5</v>
      </c>
      <c r="KE10">
        <v>2.2999999999999998</v>
      </c>
      <c r="KF10">
        <v>2.2999999999999998</v>
      </c>
      <c r="KG10">
        <v>2.1</v>
      </c>
      <c r="KH10">
        <v>2.2000000000000002</v>
      </c>
      <c r="KI10">
        <v>2.4</v>
      </c>
      <c r="KJ10">
        <v>2.5</v>
      </c>
      <c r="KK10" t="s">
        <v>2112</v>
      </c>
      <c r="KL10">
        <v>2.6</v>
      </c>
      <c r="KM10">
        <v>3.2</v>
      </c>
      <c r="KN10">
        <v>2.4</v>
      </c>
      <c r="KO10">
        <v>2.6</v>
      </c>
      <c r="KP10">
        <v>2.5</v>
      </c>
      <c r="KQ10">
        <v>2.5</v>
      </c>
      <c r="KR10">
        <v>2.7</v>
      </c>
      <c r="KS10">
        <v>2.8</v>
      </c>
      <c r="KT10">
        <v>2.7</v>
      </c>
      <c r="KU10">
        <v>2.6</v>
      </c>
      <c r="KV10">
        <v>2.6</v>
      </c>
      <c r="KW10">
        <v>2.9</v>
      </c>
      <c r="KX10">
        <v>2.9</v>
      </c>
      <c r="KY10">
        <v>2.6</v>
      </c>
      <c r="KZ10" t="s">
        <v>2112</v>
      </c>
      <c r="LA10" t="s">
        <v>2112</v>
      </c>
      <c r="LB10">
        <v>3</v>
      </c>
      <c r="LC10">
        <v>2.9</v>
      </c>
      <c r="LD10">
        <v>3</v>
      </c>
      <c r="LE10">
        <v>3.1</v>
      </c>
      <c r="LF10">
        <v>3</v>
      </c>
      <c r="LG10">
        <v>2.8</v>
      </c>
      <c r="LH10">
        <v>2.6</v>
      </c>
      <c r="LI10">
        <v>2.4</v>
      </c>
      <c r="LJ10">
        <v>2.5</v>
      </c>
      <c r="LK10">
        <v>3.3</v>
      </c>
      <c r="LL10">
        <v>3</v>
      </c>
      <c r="LM10">
        <v>2.2999999999999998</v>
      </c>
      <c r="LN10">
        <v>2.2999999999999998</v>
      </c>
      <c r="LO10">
        <v>2.2999999999999998</v>
      </c>
      <c r="LP10">
        <v>2.5</v>
      </c>
      <c r="LQ10">
        <v>2.5</v>
      </c>
      <c r="LR10">
        <v>2.2000000000000002</v>
      </c>
      <c r="LS10">
        <v>2.4</v>
      </c>
      <c r="LT10">
        <v>2.6</v>
      </c>
      <c r="LU10">
        <v>2.5</v>
      </c>
      <c r="LV10">
        <v>2.6</v>
      </c>
      <c r="LW10">
        <v>2.4</v>
      </c>
      <c r="LX10">
        <v>2.4</v>
      </c>
      <c r="LY10">
        <v>2.6</v>
      </c>
      <c r="LZ10">
        <v>2.9</v>
      </c>
      <c r="MA10">
        <v>2.6</v>
      </c>
      <c r="MB10">
        <v>2.5</v>
      </c>
      <c r="MC10">
        <v>3</v>
      </c>
      <c r="MD10">
        <v>2.4</v>
      </c>
      <c r="ME10">
        <v>2.4</v>
      </c>
      <c r="MF10">
        <v>3</v>
      </c>
      <c r="MG10">
        <v>2</v>
      </c>
      <c r="MH10">
        <v>2</v>
      </c>
      <c r="MI10">
        <v>2.4</v>
      </c>
      <c r="MJ10">
        <v>1.8</v>
      </c>
      <c r="MK10">
        <v>2.1</v>
      </c>
      <c r="ML10" t="s">
        <v>2112</v>
      </c>
      <c r="MM10">
        <v>2.2000000000000002</v>
      </c>
      <c r="MN10">
        <v>2.1</v>
      </c>
      <c r="MO10">
        <v>2</v>
      </c>
      <c r="MP10">
        <v>2.1</v>
      </c>
      <c r="MQ10">
        <v>2.1</v>
      </c>
      <c r="MR10">
        <v>2.2999999999999998</v>
      </c>
      <c r="MS10">
        <v>2</v>
      </c>
      <c r="MT10">
        <v>2.1</v>
      </c>
      <c r="MU10">
        <v>2.4</v>
      </c>
      <c r="MV10">
        <v>2.4</v>
      </c>
      <c r="MW10">
        <v>2.5</v>
      </c>
      <c r="MX10">
        <v>2.1</v>
      </c>
      <c r="MY10">
        <v>1.9</v>
      </c>
      <c r="MZ10">
        <v>2.1</v>
      </c>
      <c r="NA10">
        <v>2.2000000000000002</v>
      </c>
      <c r="NB10">
        <v>2.4</v>
      </c>
      <c r="NC10">
        <v>1.9</v>
      </c>
      <c r="ND10">
        <v>1.8</v>
      </c>
      <c r="NE10">
        <v>1.7</v>
      </c>
      <c r="NF10">
        <v>1.7</v>
      </c>
      <c r="NG10">
        <v>1.9</v>
      </c>
      <c r="NH10">
        <v>2.2999999999999998</v>
      </c>
      <c r="NI10">
        <v>2.8</v>
      </c>
      <c r="NJ10">
        <v>2.2999999999999998</v>
      </c>
      <c r="NK10">
        <v>2.2000000000000002</v>
      </c>
      <c r="NL10">
        <v>2.1</v>
      </c>
      <c r="NM10">
        <v>2.4</v>
      </c>
      <c r="NN10">
        <v>2</v>
      </c>
      <c r="NO10">
        <v>2.2999999999999998</v>
      </c>
      <c r="NP10">
        <v>2.2999999999999998</v>
      </c>
      <c r="NQ10">
        <v>1.9</v>
      </c>
      <c r="NR10">
        <v>2</v>
      </c>
      <c r="NS10">
        <v>1.9</v>
      </c>
      <c r="NT10">
        <v>1.8</v>
      </c>
      <c r="NU10">
        <v>1.8</v>
      </c>
      <c r="NV10">
        <v>1.6</v>
      </c>
      <c r="NW10">
        <v>2</v>
      </c>
      <c r="NX10">
        <v>1.8</v>
      </c>
      <c r="NY10">
        <v>1.8</v>
      </c>
      <c r="NZ10">
        <v>1.7</v>
      </c>
      <c r="OA10">
        <v>2.2000000000000002</v>
      </c>
      <c r="OB10">
        <v>1.9</v>
      </c>
      <c r="OC10">
        <v>2</v>
      </c>
      <c r="OD10">
        <v>1.8</v>
      </c>
      <c r="OE10">
        <v>2.4</v>
      </c>
      <c r="OF10">
        <v>2.4</v>
      </c>
      <c r="OG10">
        <v>2.5</v>
      </c>
      <c r="OH10">
        <v>2.4</v>
      </c>
      <c r="OI10">
        <v>2.2999999999999998</v>
      </c>
      <c r="OJ10">
        <v>2.5</v>
      </c>
      <c r="OK10">
        <v>2</v>
      </c>
      <c r="OL10">
        <v>2.5</v>
      </c>
      <c r="OM10">
        <v>2.5</v>
      </c>
      <c r="ON10">
        <v>2.2000000000000002</v>
      </c>
      <c r="OO10">
        <v>2.1</v>
      </c>
      <c r="OP10">
        <v>2.4</v>
      </c>
      <c r="OQ10">
        <v>2.7</v>
      </c>
      <c r="OR10">
        <v>2.7</v>
      </c>
      <c r="OS10">
        <v>2.4</v>
      </c>
      <c r="OT10">
        <v>3.2</v>
      </c>
      <c r="OU10">
        <v>2.8</v>
      </c>
      <c r="OV10">
        <v>2.9</v>
      </c>
      <c r="OW10">
        <v>2.6</v>
      </c>
      <c r="OX10">
        <v>2.6</v>
      </c>
      <c r="OY10">
        <v>2.7</v>
      </c>
      <c r="OZ10">
        <v>2.1</v>
      </c>
      <c r="PA10">
        <v>2.2999999999999998</v>
      </c>
      <c r="PB10">
        <v>2.2000000000000002</v>
      </c>
      <c r="PC10">
        <v>2.5</v>
      </c>
      <c r="PD10">
        <v>2.6</v>
      </c>
      <c r="PE10">
        <v>2</v>
      </c>
      <c r="PF10">
        <v>2.5</v>
      </c>
      <c r="PG10">
        <v>2.6</v>
      </c>
      <c r="PH10">
        <v>3</v>
      </c>
      <c r="PI10">
        <v>2.8</v>
      </c>
      <c r="PJ10">
        <v>2.8</v>
      </c>
      <c r="PK10">
        <v>2.5</v>
      </c>
      <c r="PL10">
        <v>2.2000000000000002</v>
      </c>
      <c r="PM10">
        <v>2.9</v>
      </c>
      <c r="PN10">
        <v>2.5</v>
      </c>
      <c r="PO10">
        <v>2.2999999999999998</v>
      </c>
      <c r="PP10">
        <v>2.2999999999999998</v>
      </c>
      <c r="PQ10">
        <v>2.6</v>
      </c>
      <c r="PR10">
        <v>2.6</v>
      </c>
      <c r="PS10">
        <v>3.3</v>
      </c>
      <c r="PT10">
        <v>2.6</v>
      </c>
      <c r="PU10">
        <v>2.5</v>
      </c>
      <c r="PV10">
        <v>2</v>
      </c>
      <c r="PW10">
        <v>2.2000000000000002</v>
      </c>
      <c r="PX10">
        <v>2</v>
      </c>
      <c r="PY10">
        <v>2.4</v>
      </c>
      <c r="PZ10">
        <v>1.9</v>
      </c>
      <c r="QA10">
        <v>1.9</v>
      </c>
      <c r="QB10">
        <v>2.1</v>
      </c>
      <c r="QC10">
        <v>1.7</v>
      </c>
      <c r="QD10">
        <v>1.7</v>
      </c>
      <c r="QE10">
        <v>1.7</v>
      </c>
      <c r="QF10">
        <v>2.1</v>
      </c>
      <c r="QG10">
        <v>1.9</v>
      </c>
      <c r="QH10">
        <v>2.2999999999999998</v>
      </c>
      <c r="QI10">
        <v>1.9</v>
      </c>
      <c r="QJ10">
        <v>1.5</v>
      </c>
      <c r="QK10">
        <v>1.9</v>
      </c>
      <c r="QL10">
        <v>1.9</v>
      </c>
      <c r="QM10">
        <v>1.7</v>
      </c>
      <c r="QN10">
        <v>1.7</v>
      </c>
      <c r="QO10">
        <v>1.7</v>
      </c>
      <c r="QP10">
        <v>1.7</v>
      </c>
      <c r="QQ10">
        <v>3</v>
      </c>
      <c r="QR10">
        <v>1.7</v>
      </c>
      <c r="QS10">
        <v>1.7</v>
      </c>
      <c r="QT10">
        <v>2</v>
      </c>
      <c r="QU10">
        <v>2</v>
      </c>
      <c r="QV10" t="s">
        <v>2112</v>
      </c>
      <c r="QW10">
        <v>2</v>
      </c>
      <c r="QX10">
        <v>1.4</v>
      </c>
      <c r="QY10">
        <v>2.4</v>
      </c>
      <c r="QZ10">
        <v>1.9</v>
      </c>
      <c r="RA10">
        <v>1.8</v>
      </c>
      <c r="RB10">
        <v>2.2000000000000002</v>
      </c>
      <c r="RC10">
        <v>2.1</v>
      </c>
      <c r="RD10">
        <v>3.3</v>
      </c>
      <c r="RE10">
        <v>2.2999999999999998</v>
      </c>
      <c r="RF10">
        <v>3</v>
      </c>
      <c r="RG10">
        <v>3.2</v>
      </c>
      <c r="RH10">
        <v>2.8</v>
      </c>
      <c r="RI10">
        <v>2.2000000000000002</v>
      </c>
      <c r="RJ10">
        <v>2.9</v>
      </c>
      <c r="RK10">
        <v>2.2000000000000002</v>
      </c>
      <c r="RL10">
        <v>2</v>
      </c>
      <c r="RM10">
        <v>2.2000000000000002</v>
      </c>
      <c r="RN10">
        <v>2.2000000000000002</v>
      </c>
      <c r="RO10">
        <v>2.2999999999999998</v>
      </c>
      <c r="RP10">
        <v>2.4</v>
      </c>
      <c r="RQ10">
        <v>1.8</v>
      </c>
      <c r="RR10">
        <v>2.6</v>
      </c>
      <c r="RS10">
        <v>2.4</v>
      </c>
      <c r="RT10">
        <v>2.2999999999999998</v>
      </c>
      <c r="RU10">
        <v>2.6</v>
      </c>
      <c r="RV10">
        <v>2.1</v>
      </c>
      <c r="RW10">
        <v>2.6</v>
      </c>
      <c r="RX10">
        <v>2.8</v>
      </c>
      <c r="RY10">
        <v>2.2000000000000002</v>
      </c>
      <c r="RZ10">
        <v>2.2000000000000002</v>
      </c>
      <c r="SA10">
        <v>2.7</v>
      </c>
      <c r="SB10">
        <v>2</v>
      </c>
      <c r="SC10">
        <v>2.1</v>
      </c>
      <c r="SD10">
        <v>2.1</v>
      </c>
      <c r="SE10">
        <v>2.4</v>
      </c>
      <c r="SF10">
        <v>2.2999999999999998</v>
      </c>
      <c r="SG10">
        <v>1.9</v>
      </c>
      <c r="SH10">
        <v>2.6</v>
      </c>
      <c r="SI10">
        <v>2.2000000000000002</v>
      </c>
      <c r="SJ10">
        <v>2.7</v>
      </c>
      <c r="SK10">
        <v>2</v>
      </c>
      <c r="SL10">
        <v>2.2000000000000002</v>
      </c>
      <c r="SM10">
        <v>1.8</v>
      </c>
      <c r="SN10">
        <v>2</v>
      </c>
      <c r="SO10">
        <v>1.6</v>
      </c>
      <c r="SP10">
        <v>1.9</v>
      </c>
      <c r="SQ10">
        <v>1.9</v>
      </c>
      <c r="SR10">
        <v>2.1</v>
      </c>
      <c r="SS10">
        <v>2.2999999999999998</v>
      </c>
      <c r="ST10">
        <v>1.9</v>
      </c>
      <c r="SU10">
        <v>2.2000000000000002</v>
      </c>
      <c r="SV10">
        <v>2.2000000000000002</v>
      </c>
      <c r="SW10">
        <v>2.2000000000000002</v>
      </c>
      <c r="SX10">
        <v>2.2000000000000002</v>
      </c>
      <c r="SY10">
        <v>2.1</v>
      </c>
      <c r="SZ10">
        <v>2.2999999999999998</v>
      </c>
      <c r="TA10">
        <v>2.2999999999999998</v>
      </c>
      <c r="TB10">
        <v>2.2000000000000002</v>
      </c>
      <c r="TC10">
        <v>2.4</v>
      </c>
      <c r="TD10">
        <v>2.2999999999999998</v>
      </c>
      <c r="TE10">
        <v>2.2000000000000002</v>
      </c>
      <c r="TF10">
        <v>2.4</v>
      </c>
      <c r="TG10">
        <v>2.6</v>
      </c>
      <c r="TH10">
        <v>2.9</v>
      </c>
      <c r="TI10">
        <v>2.5</v>
      </c>
      <c r="TJ10">
        <v>2.5</v>
      </c>
      <c r="TK10">
        <v>2.5</v>
      </c>
      <c r="TL10">
        <v>2.4</v>
      </c>
      <c r="TM10">
        <v>2.5</v>
      </c>
      <c r="TN10">
        <v>2.7</v>
      </c>
      <c r="TO10">
        <v>2.7</v>
      </c>
      <c r="TP10">
        <v>3.1</v>
      </c>
      <c r="TQ10">
        <v>2.9</v>
      </c>
      <c r="TR10">
        <v>2.6</v>
      </c>
      <c r="TS10">
        <v>2.8</v>
      </c>
      <c r="TT10">
        <v>2.2999999999999998</v>
      </c>
      <c r="TU10">
        <v>2</v>
      </c>
    </row>
    <row r="11" spans="1:541" x14ac:dyDescent="0.35">
      <c r="A11" t="s">
        <v>2113</v>
      </c>
      <c r="B11" t="s">
        <v>2106</v>
      </c>
      <c r="C11">
        <v>1850</v>
      </c>
      <c r="D11">
        <v>90</v>
      </c>
      <c r="E11">
        <v>0</v>
      </c>
      <c r="F11">
        <v>20</v>
      </c>
      <c r="G11">
        <v>30</v>
      </c>
      <c r="H11">
        <v>10</v>
      </c>
      <c r="I11">
        <v>10</v>
      </c>
      <c r="J11">
        <v>0</v>
      </c>
      <c r="K11">
        <v>0</v>
      </c>
      <c r="L11">
        <v>10</v>
      </c>
      <c r="M11">
        <v>0</v>
      </c>
      <c r="N11">
        <v>10</v>
      </c>
      <c r="O11">
        <v>140</v>
      </c>
      <c r="P11">
        <v>0</v>
      </c>
      <c r="Q11">
        <v>0</v>
      </c>
      <c r="R11">
        <v>30</v>
      </c>
      <c r="S11">
        <v>10</v>
      </c>
      <c r="T11">
        <v>20</v>
      </c>
      <c r="U11">
        <v>10</v>
      </c>
      <c r="V11">
        <v>10</v>
      </c>
      <c r="W11">
        <v>40</v>
      </c>
      <c r="X11">
        <v>0</v>
      </c>
      <c r="Y11">
        <v>180</v>
      </c>
      <c r="Z11">
        <v>0</v>
      </c>
      <c r="AA11">
        <v>10</v>
      </c>
      <c r="AB11">
        <v>20</v>
      </c>
      <c r="AC11">
        <v>20</v>
      </c>
      <c r="AD11">
        <v>10</v>
      </c>
      <c r="AE11">
        <v>50</v>
      </c>
      <c r="AF11">
        <v>30</v>
      </c>
      <c r="AG11">
        <v>40</v>
      </c>
      <c r="AH11">
        <v>220</v>
      </c>
      <c r="AI11">
        <v>40</v>
      </c>
      <c r="AJ11">
        <v>40</v>
      </c>
      <c r="AK11">
        <v>10</v>
      </c>
      <c r="AL11">
        <v>10</v>
      </c>
      <c r="AM11">
        <v>10</v>
      </c>
      <c r="AN11">
        <v>20</v>
      </c>
      <c r="AO11">
        <v>60</v>
      </c>
      <c r="AP11">
        <v>40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220</v>
      </c>
      <c r="AX11">
        <v>0</v>
      </c>
      <c r="AY11">
        <v>40</v>
      </c>
      <c r="AZ11">
        <v>70</v>
      </c>
      <c r="BA11">
        <v>50</v>
      </c>
      <c r="BB11">
        <v>60</v>
      </c>
      <c r="BC11">
        <v>0</v>
      </c>
      <c r="BD11">
        <v>160</v>
      </c>
      <c r="BE11">
        <v>0</v>
      </c>
      <c r="BF11">
        <v>30</v>
      </c>
      <c r="BG11">
        <v>20</v>
      </c>
      <c r="BH11">
        <v>50</v>
      </c>
      <c r="BI11">
        <v>40</v>
      </c>
      <c r="BJ11">
        <v>20</v>
      </c>
      <c r="BK11">
        <v>280</v>
      </c>
      <c r="BL11">
        <v>50</v>
      </c>
      <c r="BM11">
        <v>30</v>
      </c>
      <c r="BN11">
        <v>10</v>
      </c>
      <c r="BO11">
        <v>40</v>
      </c>
      <c r="BP11">
        <v>10</v>
      </c>
      <c r="BQ11">
        <v>30</v>
      </c>
      <c r="BR11">
        <v>60</v>
      </c>
      <c r="BS11">
        <v>50</v>
      </c>
      <c r="BT11">
        <v>0</v>
      </c>
      <c r="BU11">
        <v>360</v>
      </c>
      <c r="BV11">
        <v>20</v>
      </c>
      <c r="BW11">
        <v>90</v>
      </c>
      <c r="BX11">
        <v>10</v>
      </c>
      <c r="BY11">
        <v>100</v>
      </c>
      <c r="BZ11">
        <v>20</v>
      </c>
      <c r="CA11">
        <v>30</v>
      </c>
      <c r="CB11">
        <v>10</v>
      </c>
      <c r="CC11">
        <v>30</v>
      </c>
      <c r="CD11">
        <v>40</v>
      </c>
      <c r="CE11">
        <v>10</v>
      </c>
      <c r="CF11">
        <v>0</v>
      </c>
      <c r="CG11">
        <v>0</v>
      </c>
      <c r="CH11">
        <v>0</v>
      </c>
      <c r="CI11">
        <v>10</v>
      </c>
      <c r="CJ11">
        <v>10</v>
      </c>
      <c r="CK11">
        <v>0</v>
      </c>
      <c r="CL11">
        <v>0</v>
      </c>
      <c r="CM11">
        <v>0</v>
      </c>
      <c r="CN11">
        <v>190</v>
      </c>
      <c r="CO11">
        <v>20</v>
      </c>
      <c r="CP11">
        <v>0</v>
      </c>
      <c r="CQ11">
        <v>50</v>
      </c>
      <c r="CR11">
        <v>40</v>
      </c>
      <c r="CS11">
        <v>0</v>
      </c>
      <c r="CT11">
        <v>10</v>
      </c>
      <c r="CU11">
        <v>50</v>
      </c>
      <c r="CV11">
        <v>0</v>
      </c>
      <c r="CW11">
        <v>0</v>
      </c>
      <c r="CX11">
        <v>10</v>
      </c>
      <c r="CY11">
        <v>10</v>
      </c>
      <c r="CZ11">
        <v>0</v>
      </c>
      <c r="DA11">
        <v>0</v>
      </c>
      <c r="DB11">
        <v>0</v>
      </c>
      <c r="DC11">
        <v>0</v>
      </c>
      <c r="DD11">
        <v>13240</v>
      </c>
      <c r="DE11">
        <v>0</v>
      </c>
      <c r="DF11">
        <v>0</v>
      </c>
      <c r="DG11">
        <v>60</v>
      </c>
      <c r="DH11">
        <v>60</v>
      </c>
      <c r="DI11">
        <v>10</v>
      </c>
      <c r="DJ11">
        <v>10</v>
      </c>
      <c r="DK11">
        <v>10</v>
      </c>
      <c r="DL11">
        <v>50</v>
      </c>
      <c r="DM11">
        <v>0</v>
      </c>
      <c r="DN11">
        <v>10</v>
      </c>
      <c r="DO11">
        <v>10</v>
      </c>
      <c r="DP11">
        <v>20</v>
      </c>
      <c r="DQ11">
        <v>0</v>
      </c>
      <c r="DR11">
        <v>10</v>
      </c>
      <c r="DS11">
        <v>40</v>
      </c>
      <c r="DT11">
        <v>40</v>
      </c>
      <c r="DU11">
        <v>10</v>
      </c>
      <c r="DV11">
        <v>10</v>
      </c>
      <c r="DW11">
        <v>270</v>
      </c>
      <c r="DX11">
        <v>50</v>
      </c>
      <c r="DY11">
        <v>80</v>
      </c>
      <c r="DZ11">
        <v>60</v>
      </c>
      <c r="EA11">
        <v>70</v>
      </c>
      <c r="EB11">
        <v>10</v>
      </c>
      <c r="EC11">
        <v>150</v>
      </c>
      <c r="ED11">
        <v>150</v>
      </c>
      <c r="EE11">
        <v>150</v>
      </c>
      <c r="EF11">
        <v>70</v>
      </c>
      <c r="EG11">
        <v>80</v>
      </c>
      <c r="EH11">
        <v>0</v>
      </c>
      <c r="EI11">
        <v>0</v>
      </c>
      <c r="EJ11">
        <v>50</v>
      </c>
      <c r="EK11">
        <v>10</v>
      </c>
      <c r="EL11">
        <v>40</v>
      </c>
      <c r="EM11">
        <v>170</v>
      </c>
      <c r="EN11">
        <v>20</v>
      </c>
      <c r="EO11">
        <v>80</v>
      </c>
      <c r="EP11">
        <v>70</v>
      </c>
      <c r="EQ11">
        <v>50</v>
      </c>
      <c r="ER11">
        <v>50</v>
      </c>
      <c r="ES11">
        <v>50</v>
      </c>
      <c r="ET11">
        <v>10</v>
      </c>
      <c r="EU11">
        <v>40</v>
      </c>
      <c r="EV11">
        <v>40</v>
      </c>
      <c r="EW11">
        <v>20</v>
      </c>
      <c r="EX11">
        <v>20</v>
      </c>
      <c r="EY11">
        <v>160</v>
      </c>
      <c r="EZ11">
        <v>160</v>
      </c>
      <c r="FA11">
        <v>460</v>
      </c>
      <c r="FB11">
        <v>0</v>
      </c>
      <c r="FC11">
        <v>360</v>
      </c>
      <c r="FD11">
        <v>100</v>
      </c>
      <c r="FE11">
        <v>370</v>
      </c>
      <c r="FF11">
        <v>50</v>
      </c>
      <c r="FG11">
        <v>230</v>
      </c>
      <c r="FH11">
        <v>50</v>
      </c>
      <c r="FI11">
        <v>20</v>
      </c>
      <c r="FJ11">
        <v>20</v>
      </c>
      <c r="FK11">
        <v>130</v>
      </c>
      <c r="FL11">
        <v>100</v>
      </c>
      <c r="FM11">
        <v>30</v>
      </c>
      <c r="FN11">
        <v>300</v>
      </c>
      <c r="FO11">
        <v>110</v>
      </c>
      <c r="FP11">
        <v>190</v>
      </c>
      <c r="FQ11">
        <v>200</v>
      </c>
      <c r="FR11">
        <v>110</v>
      </c>
      <c r="FS11">
        <v>90</v>
      </c>
      <c r="FT11">
        <v>180</v>
      </c>
      <c r="FU11">
        <v>180</v>
      </c>
      <c r="FV11">
        <v>10</v>
      </c>
      <c r="FW11">
        <v>10</v>
      </c>
      <c r="FX11">
        <v>0</v>
      </c>
      <c r="FY11">
        <v>0</v>
      </c>
      <c r="FZ11">
        <v>250</v>
      </c>
      <c r="GA11">
        <v>110</v>
      </c>
      <c r="GB11">
        <v>40</v>
      </c>
      <c r="GC11">
        <v>0</v>
      </c>
      <c r="GD11">
        <v>100</v>
      </c>
      <c r="GE11">
        <v>210</v>
      </c>
      <c r="GF11">
        <v>90</v>
      </c>
      <c r="GG11">
        <v>40</v>
      </c>
      <c r="GH11">
        <v>80</v>
      </c>
      <c r="GI11">
        <v>410</v>
      </c>
      <c r="GJ11">
        <v>310</v>
      </c>
      <c r="GK11">
        <v>20</v>
      </c>
      <c r="GL11">
        <v>80</v>
      </c>
      <c r="GM11">
        <v>390</v>
      </c>
      <c r="GN11">
        <v>150</v>
      </c>
      <c r="GO11">
        <v>20</v>
      </c>
      <c r="GP11">
        <v>60</v>
      </c>
      <c r="GQ11">
        <v>160</v>
      </c>
      <c r="GR11">
        <v>1330</v>
      </c>
      <c r="GS11">
        <v>580</v>
      </c>
      <c r="GT11">
        <v>440</v>
      </c>
      <c r="GU11">
        <v>310</v>
      </c>
      <c r="GV11">
        <v>580</v>
      </c>
      <c r="GW11">
        <v>140</v>
      </c>
      <c r="GX11">
        <v>170</v>
      </c>
      <c r="GY11">
        <v>280</v>
      </c>
      <c r="GZ11">
        <v>470</v>
      </c>
      <c r="HA11">
        <v>160</v>
      </c>
      <c r="HB11">
        <v>100</v>
      </c>
      <c r="HC11">
        <v>210</v>
      </c>
      <c r="HD11">
        <v>400</v>
      </c>
      <c r="HE11">
        <v>400</v>
      </c>
      <c r="HF11">
        <v>1030</v>
      </c>
      <c r="HG11">
        <v>320</v>
      </c>
      <c r="HH11">
        <v>270</v>
      </c>
      <c r="HI11">
        <v>410</v>
      </c>
      <c r="HJ11">
        <v>30</v>
      </c>
      <c r="HK11">
        <v>610</v>
      </c>
      <c r="HL11">
        <v>190</v>
      </c>
      <c r="HM11">
        <v>210</v>
      </c>
      <c r="HN11">
        <v>210</v>
      </c>
      <c r="HO11">
        <v>0</v>
      </c>
      <c r="HP11">
        <v>0</v>
      </c>
      <c r="HQ11">
        <v>780</v>
      </c>
      <c r="HR11">
        <v>100</v>
      </c>
      <c r="HS11">
        <v>240</v>
      </c>
      <c r="HT11">
        <v>260</v>
      </c>
      <c r="HU11">
        <v>190</v>
      </c>
      <c r="HV11">
        <v>290</v>
      </c>
      <c r="HW11">
        <v>290</v>
      </c>
      <c r="HX11">
        <v>1370</v>
      </c>
      <c r="HY11">
        <v>130</v>
      </c>
      <c r="HZ11">
        <v>220</v>
      </c>
      <c r="IA11">
        <v>180</v>
      </c>
      <c r="IB11">
        <v>230</v>
      </c>
      <c r="IC11">
        <v>290</v>
      </c>
      <c r="ID11">
        <v>310</v>
      </c>
      <c r="IE11">
        <v>30</v>
      </c>
      <c r="IF11">
        <v>30</v>
      </c>
      <c r="IG11">
        <v>640</v>
      </c>
      <c r="IH11">
        <v>70</v>
      </c>
      <c r="II11">
        <v>270</v>
      </c>
      <c r="IJ11">
        <v>70</v>
      </c>
      <c r="IK11">
        <v>120</v>
      </c>
      <c r="IL11">
        <v>120</v>
      </c>
      <c r="IM11">
        <v>30</v>
      </c>
      <c r="IN11">
        <v>0</v>
      </c>
      <c r="IO11">
        <v>0</v>
      </c>
      <c r="IP11">
        <v>30</v>
      </c>
      <c r="IQ11">
        <v>860</v>
      </c>
      <c r="IR11">
        <v>20</v>
      </c>
      <c r="IS11">
        <v>0</v>
      </c>
      <c r="IT11">
        <v>40</v>
      </c>
      <c r="IU11">
        <v>240</v>
      </c>
      <c r="IV11">
        <v>150</v>
      </c>
      <c r="IW11">
        <v>170</v>
      </c>
      <c r="IX11">
        <v>230</v>
      </c>
      <c r="IY11">
        <v>0</v>
      </c>
      <c r="IZ11">
        <v>0</v>
      </c>
      <c r="JA11">
        <v>0</v>
      </c>
      <c r="JB11">
        <v>650</v>
      </c>
      <c r="JC11">
        <v>190</v>
      </c>
      <c r="JD11">
        <v>120</v>
      </c>
      <c r="JE11">
        <v>260</v>
      </c>
      <c r="JF11">
        <v>70</v>
      </c>
      <c r="JG11">
        <v>1490</v>
      </c>
      <c r="JH11">
        <v>80</v>
      </c>
      <c r="JI11">
        <v>80</v>
      </c>
      <c r="JJ11">
        <v>0</v>
      </c>
      <c r="JK11">
        <v>210</v>
      </c>
      <c r="JL11">
        <v>50</v>
      </c>
      <c r="JM11">
        <v>110</v>
      </c>
      <c r="JN11">
        <v>50</v>
      </c>
      <c r="JO11">
        <v>140</v>
      </c>
      <c r="JP11">
        <v>40</v>
      </c>
      <c r="JQ11">
        <v>80</v>
      </c>
      <c r="JR11">
        <v>20</v>
      </c>
      <c r="JS11">
        <v>10</v>
      </c>
      <c r="JT11">
        <v>10</v>
      </c>
      <c r="JU11">
        <v>20</v>
      </c>
      <c r="JV11">
        <v>10</v>
      </c>
      <c r="JW11">
        <v>0</v>
      </c>
      <c r="JX11">
        <v>10</v>
      </c>
      <c r="JY11">
        <v>0</v>
      </c>
      <c r="JZ11">
        <v>0</v>
      </c>
      <c r="KA11">
        <v>110</v>
      </c>
      <c r="KB11">
        <v>30</v>
      </c>
      <c r="KC11">
        <v>30</v>
      </c>
      <c r="KD11">
        <v>60</v>
      </c>
      <c r="KE11">
        <v>0</v>
      </c>
      <c r="KF11">
        <v>120</v>
      </c>
      <c r="KG11">
        <v>40</v>
      </c>
      <c r="KH11">
        <v>30</v>
      </c>
      <c r="KI11">
        <v>20</v>
      </c>
      <c r="KJ11">
        <v>20</v>
      </c>
      <c r="KK11">
        <v>0</v>
      </c>
      <c r="KL11">
        <v>160</v>
      </c>
      <c r="KM11">
        <v>30</v>
      </c>
      <c r="KN11">
        <v>60</v>
      </c>
      <c r="KO11">
        <v>70</v>
      </c>
      <c r="KP11">
        <v>30</v>
      </c>
      <c r="KQ11">
        <v>30</v>
      </c>
      <c r="KR11">
        <v>130</v>
      </c>
      <c r="KS11">
        <v>30</v>
      </c>
      <c r="KT11">
        <v>30</v>
      </c>
      <c r="KU11">
        <v>40</v>
      </c>
      <c r="KV11">
        <v>30</v>
      </c>
      <c r="KW11">
        <v>50</v>
      </c>
      <c r="KX11">
        <v>40</v>
      </c>
      <c r="KY11">
        <v>10</v>
      </c>
      <c r="KZ11">
        <v>0</v>
      </c>
      <c r="LA11">
        <v>0</v>
      </c>
      <c r="LB11">
        <v>110</v>
      </c>
      <c r="LC11">
        <v>20</v>
      </c>
      <c r="LD11">
        <v>40</v>
      </c>
      <c r="LE11">
        <v>30</v>
      </c>
      <c r="LF11">
        <v>20</v>
      </c>
      <c r="LG11">
        <v>50</v>
      </c>
      <c r="LH11">
        <v>30</v>
      </c>
      <c r="LI11">
        <v>0</v>
      </c>
      <c r="LJ11">
        <v>0</v>
      </c>
      <c r="LK11">
        <v>0</v>
      </c>
      <c r="LL11">
        <v>20</v>
      </c>
      <c r="LM11">
        <v>0</v>
      </c>
      <c r="LN11">
        <v>80</v>
      </c>
      <c r="LO11">
        <v>10</v>
      </c>
      <c r="LP11">
        <v>30</v>
      </c>
      <c r="LQ11">
        <v>0</v>
      </c>
      <c r="LR11">
        <v>40</v>
      </c>
      <c r="LS11">
        <v>0</v>
      </c>
      <c r="LT11">
        <v>170</v>
      </c>
      <c r="LU11">
        <v>20</v>
      </c>
      <c r="LV11">
        <v>40</v>
      </c>
      <c r="LW11">
        <v>60</v>
      </c>
      <c r="LX11">
        <v>0</v>
      </c>
      <c r="LY11">
        <v>30</v>
      </c>
      <c r="LZ11">
        <v>30</v>
      </c>
      <c r="MA11">
        <v>20</v>
      </c>
      <c r="MB11">
        <v>20</v>
      </c>
      <c r="MC11">
        <v>0</v>
      </c>
      <c r="MD11">
        <v>0</v>
      </c>
      <c r="ME11">
        <v>10</v>
      </c>
      <c r="MF11">
        <v>0</v>
      </c>
      <c r="MG11">
        <v>1440</v>
      </c>
      <c r="MH11">
        <v>80</v>
      </c>
      <c r="MI11">
        <v>40</v>
      </c>
      <c r="MJ11">
        <v>30</v>
      </c>
      <c r="MK11">
        <v>10</v>
      </c>
      <c r="ML11">
        <v>0</v>
      </c>
      <c r="MM11">
        <v>0</v>
      </c>
      <c r="MN11">
        <v>190</v>
      </c>
      <c r="MO11">
        <v>170</v>
      </c>
      <c r="MP11">
        <v>20</v>
      </c>
      <c r="MQ11">
        <v>130</v>
      </c>
      <c r="MR11">
        <v>70</v>
      </c>
      <c r="MS11">
        <v>40</v>
      </c>
      <c r="MT11">
        <v>20</v>
      </c>
      <c r="MU11">
        <v>70</v>
      </c>
      <c r="MV11">
        <v>50</v>
      </c>
      <c r="MW11">
        <v>20</v>
      </c>
      <c r="MX11">
        <v>180</v>
      </c>
      <c r="MY11">
        <v>30</v>
      </c>
      <c r="MZ11">
        <v>10</v>
      </c>
      <c r="NA11">
        <v>90</v>
      </c>
      <c r="NB11">
        <v>30</v>
      </c>
      <c r="NC11">
        <v>20</v>
      </c>
      <c r="ND11">
        <v>120</v>
      </c>
      <c r="NE11">
        <v>20</v>
      </c>
      <c r="NF11">
        <v>30</v>
      </c>
      <c r="NG11">
        <v>70</v>
      </c>
      <c r="NH11">
        <v>110</v>
      </c>
      <c r="NI11">
        <v>10</v>
      </c>
      <c r="NJ11">
        <v>30</v>
      </c>
      <c r="NK11">
        <v>40</v>
      </c>
      <c r="NL11">
        <v>20</v>
      </c>
      <c r="NM11">
        <v>10</v>
      </c>
      <c r="NN11">
        <v>60</v>
      </c>
      <c r="NO11">
        <v>20</v>
      </c>
      <c r="NP11">
        <v>10</v>
      </c>
      <c r="NQ11">
        <v>10</v>
      </c>
      <c r="NR11">
        <v>10</v>
      </c>
      <c r="NS11">
        <v>20</v>
      </c>
      <c r="NT11">
        <v>120</v>
      </c>
      <c r="NU11">
        <v>60</v>
      </c>
      <c r="NV11">
        <v>30</v>
      </c>
      <c r="NW11">
        <v>20</v>
      </c>
      <c r="NX11">
        <v>130</v>
      </c>
      <c r="NY11">
        <v>30</v>
      </c>
      <c r="NZ11">
        <v>90</v>
      </c>
      <c r="OA11">
        <v>10</v>
      </c>
      <c r="OB11">
        <v>110</v>
      </c>
      <c r="OC11">
        <v>70</v>
      </c>
      <c r="OD11">
        <v>50</v>
      </c>
      <c r="OE11">
        <v>70</v>
      </c>
      <c r="OF11">
        <v>40</v>
      </c>
      <c r="OG11">
        <v>0</v>
      </c>
      <c r="OH11">
        <v>30</v>
      </c>
      <c r="OI11">
        <v>80</v>
      </c>
      <c r="OJ11">
        <v>50</v>
      </c>
      <c r="OK11">
        <v>30</v>
      </c>
      <c r="OL11">
        <v>1540</v>
      </c>
      <c r="OM11">
        <v>710</v>
      </c>
      <c r="ON11">
        <v>80</v>
      </c>
      <c r="OO11">
        <v>120</v>
      </c>
      <c r="OP11">
        <v>50</v>
      </c>
      <c r="OQ11">
        <v>90</v>
      </c>
      <c r="OR11">
        <v>100</v>
      </c>
      <c r="OS11">
        <v>50</v>
      </c>
      <c r="OT11">
        <v>80</v>
      </c>
      <c r="OU11">
        <v>50</v>
      </c>
      <c r="OV11">
        <v>10</v>
      </c>
      <c r="OW11">
        <v>10</v>
      </c>
      <c r="OX11">
        <v>20</v>
      </c>
      <c r="OY11">
        <v>10</v>
      </c>
      <c r="OZ11">
        <v>10</v>
      </c>
      <c r="PA11">
        <v>0</v>
      </c>
      <c r="PB11">
        <v>10</v>
      </c>
      <c r="PC11">
        <v>30</v>
      </c>
      <c r="PD11">
        <v>600</v>
      </c>
      <c r="PE11">
        <v>40</v>
      </c>
      <c r="PF11">
        <v>110</v>
      </c>
      <c r="PG11">
        <v>120</v>
      </c>
      <c r="PH11">
        <v>50</v>
      </c>
      <c r="PI11">
        <v>130</v>
      </c>
      <c r="PJ11">
        <v>60</v>
      </c>
      <c r="PK11">
        <v>50</v>
      </c>
      <c r="PL11">
        <v>20</v>
      </c>
      <c r="PM11">
        <v>10</v>
      </c>
      <c r="PN11">
        <v>230</v>
      </c>
      <c r="PO11">
        <v>50</v>
      </c>
      <c r="PP11">
        <v>30</v>
      </c>
      <c r="PQ11">
        <v>80</v>
      </c>
      <c r="PR11">
        <v>60</v>
      </c>
      <c r="PS11">
        <v>0</v>
      </c>
      <c r="PT11">
        <v>10</v>
      </c>
      <c r="PU11">
        <v>0</v>
      </c>
      <c r="PV11">
        <v>1160</v>
      </c>
      <c r="PW11">
        <v>70</v>
      </c>
      <c r="PX11">
        <v>40</v>
      </c>
      <c r="PY11">
        <v>30</v>
      </c>
      <c r="PZ11">
        <v>200</v>
      </c>
      <c r="QA11">
        <v>50</v>
      </c>
      <c r="QB11">
        <v>60</v>
      </c>
      <c r="QC11">
        <v>10</v>
      </c>
      <c r="QD11">
        <v>60</v>
      </c>
      <c r="QE11">
        <v>20</v>
      </c>
      <c r="QF11">
        <v>10</v>
      </c>
      <c r="QG11">
        <v>0</v>
      </c>
      <c r="QH11">
        <v>0</v>
      </c>
      <c r="QI11">
        <v>120</v>
      </c>
      <c r="QJ11">
        <v>0</v>
      </c>
      <c r="QK11">
        <v>30</v>
      </c>
      <c r="QL11">
        <v>100</v>
      </c>
      <c r="QM11">
        <v>10</v>
      </c>
      <c r="QN11">
        <v>10</v>
      </c>
      <c r="QO11">
        <v>120</v>
      </c>
      <c r="QP11">
        <v>20</v>
      </c>
      <c r="QQ11">
        <v>0</v>
      </c>
      <c r="QR11">
        <v>40</v>
      </c>
      <c r="QS11">
        <v>60</v>
      </c>
      <c r="QT11">
        <v>120</v>
      </c>
      <c r="QU11">
        <v>120</v>
      </c>
      <c r="QV11">
        <v>0</v>
      </c>
      <c r="QW11">
        <v>150</v>
      </c>
      <c r="QX11">
        <v>0</v>
      </c>
      <c r="QY11">
        <v>60</v>
      </c>
      <c r="QZ11">
        <v>10</v>
      </c>
      <c r="RA11">
        <v>80</v>
      </c>
      <c r="RB11">
        <v>250</v>
      </c>
      <c r="RC11">
        <v>220</v>
      </c>
      <c r="RD11">
        <v>10</v>
      </c>
      <c r="RE11">
        <v>20</v>
      </c>
      <c r="RF11">
        <v>80</v>
      </c>
      <c r="RG11">
        <v>40</v>
      </c>
      <c r="RH11">
        <v>0</v>
      </c>
      <c r="RI11">
        <v>10</v>
      </c>
      <c r="RJ11">
        <v>30</v>
      </c>
      <c r="RK11">
        <v>20</v>
      </c>
      <c r="RL11">
        <v>0</v>
      </c>
      <c r="RM11">
        <v>20</v>
      </c>
      <c r="RN11">
        <v>340</v>
      </c>
      <c r="RO11">
        <v>30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10</v>
      </c>
      <c r="RW11">
        <v>0</v>
      </c>
      <c r="RX11">
        <v>0</v>
      </c>
      <c r="RY11">
        <v>0</v>
      </c>
      <c r="RZ11">
        <v>320</v>
      </c>
      <c r="SA11">
        <v>10</v>
      </c>
      <c r="SB11">
        <v>30</v>
      </c>
      <c r="SC11">
        <v>40</v>
      </c>
      <c r="SD11">
        <v>100</v>
      </c>
      <c r="SE11">
        <v>20</v>
      </c>
      <c r="SF11">
        <v>90</v>
      </c>
      <c r="SG11">
        <v>0</v>
      </c>
      <c r="SH11">
        <v>0</v>
      </c>
      <c r="SI11">
        <v>10</v>
      </c>
      <c r="SJ11">
        <v>0</v>
      </c>
      <c r="SK11">
        <v>10</v>
      </c>
      <c r="SL11">
        <v>3610</v>
      </c>
      <c r="SM11">
        <v>570</v>
      </c>
      <c r="SN11">
        <v>110</v>
      </c>
      <c r="SO11">
        <v>80</v>
      </c>
      <c r="SP11">
        <v>200</v>
      </c>
      <c r="SQ11">
        <v>170</v>
      </c>
      <c r="SR11">
        <v>540</v>
      </c>
      <c r="SS11">
        <v>320</v>
      </c>
      <c r="ST11">
        <v>220</v>
      </c>
      <c r="SU11">
        <v>560</v>
      </c>
      <c r="SV11">
        <v>370</v>
      </c>
      <c r="SW11">
        <v>190</v>
      </c>
      <c r="SX11">
        <v>500</v>
      </c>
      <c r="SY11">
        <v>200</v>
      </c>
      <c r="SZ11">
        <v>300</v>
      </c>
      <c r="TA11">
        <v>220</v>
      </c>
      <c r="TB11">
        <v>90</v>
      </c>
      <c r="TC11">
        <v>130</v>
      </c>
      <c r="TD11">
        <v>420</v>
      </c>
      <c r="TE11">
        <v>150</v>
      </c>
      <c r="TF11">
        <v>270</v>
      </c>
      <c r="TG11">
        <v>780</v>
      </c>
      <c r="TH11">
        <v>260</v>
      </c>
      <c r="TI11">
        <v>520</v>
      </c>
      <c r="TJ11">
        <v>20</v>
      </c>
      <c r="TK11">
        <v>10</v>
      </c>
      <c r="TL11">
        <v>10</v>
      </c>
      <c r="TM11">
        <v>0</v>
      </c>
      <c r="TN11">
        <v>10</v>
      </c>
      <c r="TO11">
        <v>10</v>
      </c>
      <c r="TP11">
        <v>0</v>
      </c>
      <c r="TQ11">
        <v>10</v>
      </c>
      <c r="TR11">
        <v>0</v>
      </c>
      <c r="TS11">
        <v>0</v>
      </c>
      <c r="TT11">
        <v>0</v>
      </c>
      <c r="TU11">
        <v>0</v>
      </c>
    </row>
    <row r="12" spans="1:541" x14ac:dyDescent="0.35">
      <c r="A12" t="s">
        <v>2114</v>
      </c>
      <c r="B12" t="s">
        <v>2106</v>
      </c>
      <c r="C12">
        <v>2830</v>
      </c>
      <c r="D12">
        <v>380</v>
      </c>
      <c r="E12">
        <v>0</v>
      </c>
      <c r="F12">
        <v>30</v>
      </c>
      <c r="G12">
        <v>90</v>
      </c>
      <c r="H12">
        <v>50</v>
      </c>
      <c r="I12">
        <v>90</v>
      </c>
      <c r="J12">
        <v>30</v>
      </c>
      <c r="K12">
        <v>40</v>
      </c>
      <c r="L12">
        <v>30</v>
      </c>
      <c r="M12">
        <v>30</v>
      </c>
      <c r="N12">
        <v>10</v>
      </c>
      <c r="O12">
        <v>260</v>
      </c>
      <c r="P12">
        <v>10</v>
      </c>
      <c r="Q12">
        <v>10</v>
      </c>
      <c r="R12">
        <v>80</v>
      </c>
      <c r="S12">
        <v>10</v>
      </c>
      <c r="T12">
        <v>40</v>
      </c>
      <c r="U12">
        <v>10</v>
      </c>
      <c r="V12">
        <v>50</v>
      </c>
      <c r="W12">
        <v>40</v>
      </c>
      <c r="X12">
        <v>0</v>
      </c>
      <c r="Y12">
        <v>370</v>
      </c>
      <c r="Z12">
        <v>0</v>
      </c>
      <c r="AA12">
        <v>30</v>
      </c>
      <c r="AB12">
        <v>20</v>
      </c>
      <c r="AC12">
        <v>60</v>
      </c>
      <c r="AD12">
        <v>10</v>
      </c>
      <c r="AE12">
        <v>100</v>
      </c>
      <c r="AF12">
        <v>80</v>
      </c>
      <c r="AG12">
        <v>70</v>
      </c>
      <c r="AH12">
        <v>300</v>
      </c>
      <c r="AI12">
        <v>40</v>
      </c>
      <c r="AJ12">
        <v>50</v>
      </c>
      <c r="AK12">
        <v>20</v>
      </c>
      <c r="AL12">
        <v>10</v>
      </c>
      <c r="AM12">
        <v>30</v>
      </c>
      <c r="AN12">
        <v>60</v>
      </c>
      <c r="AO12">
        <v>60</v>
      </c>
      <c r="AP12">
        <v>40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150</v>
      </c>
      <c r="AX12">
        <v>10</v>
      </c>
      <c r="AY12">
        <v>30</v>
      </c>
      <c r="AZ12">
        <v>40</v>
      </c>
      <c r="BA12">
        <v>30</v>
      </c>
      <c r="BB12">
        <v>40</v>
      </c>
      <c r="BC12">
        <v>0</v>
      </c>
      <c r="BD12">
        <v>130</v>
      </c>
      <c r="BE12">
        <v>0</v>
      </c>
      <c r="BF12">
        <v>30</v>
      </c>
      <c r="BG12">
        <v>20</v>
      </c>
      <c r="BH12">
        <v>40</v>
      </c>
      <c r="BI12">
        <v>30</v>
      </c>
      <c r="BJ12">
        <v>10</v>
      </c>
      <c r="BK12">
        <v>420</v>
      </c>
      <c r="BL12">
        <v>20</v>
      </c>
      <c r="BM12">
        <v>50</v>
      </c>
      <c r="BN12">
        <v>20</v>
      </c>
      <c r="BO12">
        <v>70</v>
      </c>
      <c r="BP12">
        <v>10</v>
      </c>
      <c r="BQ12">
        <v>110</v>
      </c>
      <c r="BR12">
        <v>60</v>
      </c>
      <c r="BS12">
        <v>70</v>
      </c>
      <c r="BT12">
        <v>0</v>
      </c>
      <c r="BU12">
        <v>400</v>
      </c>
      <c r="BV12">
        <v>30</v>
      </c>
      <c r="BW12">
        <v>90</v>
      </c>
      <c r="BX12">
        <v>30</v>
      </c>
      <c r="BY12">
        <v>60</v>
      </c>
      <c r="BZ12">
        <v>10</v>
      </c>
      <c r="CA12">
        <v>10</v>
      </c>
      <c r="CB12">
        <v>10</v>
      </c>
      <c r="CC12">
        <v>100</v>
      </c>
      <c r="CD12">
        <v>40</v>
      </c>
      <c r="CE12">
        <v>20</v>
      </c>
      <c r="CF12">
        <v>0</v>
      </c>
      <c r="CG12">
        <v>0</v>
      </c>
      <c r="CH12">
        <v>0</v>
      </c>
      <c r="CI12">
        <v>30</v>
      </c>
      <c r="CJ12">
        <v>20</v>
      </c>
      <c r="CK12">
        <v>0</v>
      </c>
      <c r="CL12">
        <v>0</v>
      </c>
      <c r="CM12">
        <v>0</v>
      </c>
      <c r="CN12">
        <v>380</v>
      </c>
      <c r="CO12">
        <v>40</v>
      </c>
      <c r="CP12">
        <v>20</v>
      </c>
      <c r="CQ12">
        <v>60</v>
      </c>
      <c r="CR12">
        <v>20</v>
      </c>
      <c r="CS12">
        <v>0</v>
      </c>
      <c r="CT12">
        <v>140</v>
      </c>
      <c r="CU12">
        <v>60</v>
      </c>
      <c r="CV12">
        <v>0</v>
      </c>
      <c r="CW12">
        <v>10</v>
      </c>
      <c r="CX12">
        <v>10</v>
      </c>
      <c r="CY12">
        <v>20</v>
      </c>
      <c r="CZ12">
        <v>10</v>
      </c>
      <c r="DA12">
        <v>10</v>
      </c>
      <c r="DB12">
        <v>0</v>
      </c>
      <c r="DC12">
        <v>0</v>
      </c>
      <c r="DD12">
        <v>17610</v>
      </c>
      <c r="DE12">
        <v>0</v>
      </c>
      <c r="DF12">
        <v>0</v>
      </c>
      <c r="DG12">
        <v>590</v>
      </c>
      <c r="DH12">
        <v>590</v>
      </c>
      <c r="DI12">
        <v>30</v>
      </c>
      <c r="DJ12">
        <v>10</v>
      </c>
      <c r="DK12">
        <v>20</v>
      </c>
      <c r="DL12">
        <v>200</v>
      </c>
      <c r="DM12">
        <v>30</v>
      </c>
      <c r="DN12">
        <v>30</v>
      </c>
      <c r="DO12">
        <v>30</v>
      </c>
      <c r="DP12">
        <v>60</v>
      </c>
      <c r="DQ12">
        <v>10</v>
      </c>
      <c r="DR12">
        <v>40</v>
      </c>
      <c r="DS12">
        <v>130</v>
      </c>
      <c r="DT12">
        <v>130</v>
      </c>
      <c r="DU12">
        <v>10</v>
      </c>
      <c r="DV12">
        <v>10</v>
      </c>
      <c r="DW12">
        <v>560</v>
      </c>
      <c r="DX12">
        <v>70</v>
      </c>
      <c r="DY12">
        <v>100</v>
      </c>
      <c r="DZ12">
        <v>210</v>
      </c>
      <c r="EA12">
        <v>120</v>
      </c>
      <c r="EB12">
        <v>60</v>
      </c>
      <c r="EC12">
        <v>100</v>
      </c>
      <c r="ED12">
        <v>100</v>
      </c>
      <c r="EE12">
        <v>360</v>
      </c>
      <c r="EF12">
        <v>260</v>
      </c>
      <c r="EG12">
        <v>100</v>
      </c>
      <c r="EH12">
        <v>10</v>
      </c>
      <c r="EI12">
        <v>10</v>
      </c>
      <c r="EJ12">
        <v>190</v>
      </c>
      <c r="EK12">
        <v>70</v>
      </c>
      <c r="EL12">
        <v>120</v>
      </c>
      <c r="EM12">
        <v>320</v>
      </c>
      <c r="EN12">
        <v>60</v>
      </c>
      <c r="EO12">
        <v>120</v>
      </c>
      <c r="EP12">
        <v>140</v>
      </c>
      <c r="EQ12">
        <v>100</v>
      </c>
      <c r="ER12">
        <v>100</v>
      </c>
      <c r="ES12">
        <v>70</v>
      </c>
      <c r="ET12">
        <v>10</v>
      </c>
      <c r="EU12">
        <v>60</v>
      </c>
      <c r="EV12">
        <v>50</v>
      </c>
      <c r="EW12">
        <v>30</v>
      </c>
      <c r="EX12">
        <v>30</v>
      </c>
      <c r="EY12">
        <v>180</v>
      </c>
      <c r="EZ12">
        <v>180</v>
      </c>
      <c r="FA12">
        <v>330</v>
      </c>
      <c r="FB12">
        <v>0</v>
      </c>
      <c r="FC12">
        <v>250</v>
      </c>
      <c r="FD12">
        <v>80</v>
      </c>
      <c r="FE12">
        <v>290</v>
      </c>
      <c r="FF12">
        <v>20</v>
      </c>
      <c r="FG12">
        <v>150</v>
      </c>
      <c r="FH12">
        <v>60</v>
      </c>
      <c r="FI12">
        <v>30</v>
      </c>
      <c r="FJ12">
        <v>30</v>
      </c>
      <c r="FK12">
        <v>250</v>
      </c>
      <c r="FL12">
        <v>190</v>
      </c>
      <c r="FM12">
        <v>60</v>
      </c>
      <c r="FN12">
        <v>570</v>
      </c>
      <c r="FO12">
        <v>190</v>
      </c>
      <c r="FP12">
        <v>370</v>
      </c>
      <c r="FQ12">
        <v>460</v>
      </c>
      <c r="FR12">
        <v>220</v>
      </c>
      <c r="FS12">
        <v>240</v>
      </c>
      <c r="FT12">
        <v>470</v>
      </c>
      <c r="FU12">
        <v>470</v>
      </c>
      <c r="FV12">
        <v>40</v>
      </c>
      <c r="FW12">
        <v>40</v>
      </c>
      <c r="FX12">
        <v>10</v>
      </c>
      <c r="FY12">
        <v>10</v>
      </c>
      <c r="FZ12">
        <v>310</v>
      </c>
      <c r="GA12">
        <v>110</v>
      </c>
      <c r="GB12">
        <v>60</v>
      </c>
      <c r="GC12">
        <v>10</v>
      </c>
      <c r="GD12">
        <v>130</v>
      </c>
      <c r="GE12">
        <v>580</v>
      </c>
      <c r="GF12">
        <v>200</v>
      </c>
      <c r="GG12">
        <v>120</v>
      </c>
      <c r="GH12">
        <v>250</v>
      </c>
      <c r="GI12">
        <v>1510</v>
      </c>
      <c r="GJ12">
        <v>1240</v>
      </c>
      <c r="GK12">
        <v>100</v>
      </c>
      <c r="GL12">
        <v>160</v>
      </c>
      <c r="GM12">
        <v>1050</v>
      </c>
      <c r="GN12">
        <v>390</v>
      </c>
      <c r="GO12">
        <v>140</v>
      </c>
      <c r="GP12">
        <v>100</v>
      </c>
      <c r="GQ12">
        <v>420</v>
      </c>
      <c r="GR12">
        <v>890</v>
      </c>
      <c r="GS12">
        <v>410</v>
      </c>
      <c r="GT12">
        <v>250</v>
      </c>
      <c r="GU12">
        <v>230</v>
      </c>
      <c r="GV12">
        <v>410</v>
      </c>
      <c r="GW12">
        <v>100</v>
      </c>
      <c r="GX12">
        <v>120</v>
      </c>
      <c r="GY12">
        <v>190</v>
      </c>
      <c r="GZ12">
        <v>550</v>
      </c>
      <c r="HA12">
        <v>140</v>
      </c>
      <c r="HB12">
        <v>150</v>
      </c>
      <c r="HC12">
        <v>250</v>
      </c>
      <c r="HD12">
        <v>560</v>
      </c>
      <c r="HE12">
        <v>560</v>
      </c>
      <c r="HF12">
        <v>650</v>
      </c>
      <c r="HG12">
        <v>170</v>
      </c>
      <c r="HH12">
        <v>180</v>
      </c>
      <c r="HI12">
        <v>260</v>
      </c>
      <c r="HJ12">
        <v>40</v>
      </c>
      <c r="HK12">
        <v>430</v>
      </c>
      <c r="HL12">
        <v>120</v>
      </c>
      <c r="HM12">
        <v>190</v>
      </c>
      <c r="HN12">
        <v>120</v>
      </c>
      <c r="HO12">
        <v>0</v>
      </c>
      <c r="HP12">
        <v>0</v>
      </c>
      <c r="HQ12">
        <v>510</v>
      </c>
      <c r="HR12">
        <v>80</v>
      </c>
      <c r="HS12">
        <v>110</v>
      </c>
      <c r="HT12">
        <v>220</v>
      </c>
      <c r="HU12">
        <v>110</v>
      </c>
      <c r="HV12">
        <v>170</v>
      </c>
      <c r="HW12">
        <v>170</v>
      </c>
      <c r="HX12">
        <v>2350</v>
      </c>
      <c r="HY12">
        <v>590</v>
      </c>
      <c r="HZ12">
        <v>350</v>
      </c>
      <c r="IA12">
        <v>190</v>
      </c>
      <c r="IB12">
        <v>280</v>
      </c>
      <c r="IC12">
        <v>530</v>
      </c>
      <c r="ID12">
        <v>420</v>
      </c>
      <c r="IE12">
        <v>70</v>
      </c>
      <c r="IF12">
        <v>70</v>
      </c>
      <c r="IG12">
        <v>710</v>
      </c>
      <c r="IH12">
        <v>90</v>
      </c>
      <c r="II12">
        <v>260</v>
      </c>
      <c r="IJ12">
        <v>140</v>
      </c>
      <c r="IK12">
        <v>110</v>
      </c>
      <c r="IL12">
        <v>110</v>
      </c>
      <c r="IM12">
        <v>20</v>
      </c>
      <c r="IN12">
        <v>0</v>
      </c>
      <c r="IO12">
        <v>0</v>
      </c>
      <c r="IP12">
        <v>20</v>
      </c>
      <c r="IQ12">
        <v>880</v>
      </c>
      <c r="IR12">
        <v>70</v>
      </c>
      <c r="IS12">
        <v>0</v>
      </c>
      <c r="IT12">
        <v>40</v>
      </c>
      <c r="IU12">
        <v>230</v>
      </c>
      <c r="IV12">
        <v>190</v>
      </c>
      <c r="IW12">
        <v>150</v>
      </c>
      <c r="IX12">
        <v>200</v>
      </c>
      <c r="IY12">
        <v>0</v>
      </c>
      <c r="IZ12">
        <v>0</v>
      </c>
      <c r="JA12">
        <v>0</v>
      </c>
      <c r="JB12">
        <v>630</v>
      </c>
      <c r="JC12">
        <v>170</v>
      </c>
      <c r="JD12">
        <v>150</v>
      </c>
      <c r="JE12">
        <v>270</v>
      </c>
      <c r="JF12">
        <v>50</v>
      </c>
      <c r="JG12">
        <v>1680</v>
      </c>
      <c r="JH12">
        <v>70</v>
      </c>
      <c r="JI12">
        <v>60</v>
      </c>
      <c r="JJ12">
        <v>0</v>
      </c>
      <c r="JK12">
        <v>290</v>
      </c>
      <c r="JL12">
        <v>80</v>
      </c>
      <c r="JM12">
        <v>160</v>
      </c>
      <c r="JN12">
        <v>60</v>
      </c>
      <c r="JO12">
        <v>180</v>
      </c>
      <c r="JP12">
        <v>60</v>
      </c>
      <c r="JQ12">
        <v>70</v>
      </c>
      <c r="JR12">
        <v>40</v>
      </c>
      <c r="JS12">
        <v>10</v>
      </c>
      <c r="JT12">
        <v>10</v>
      </c>
      <c r="JU12">
        <v>30</v>
      </c>
      <c r="JV12">
        <v>10</v>
      </c>
      <c r="JW12">
        <v>0</v>
      </c>
      <c r="JX12">
        <v>10</v>
      </c>
      <c r="JY12">
        <v>0</v>
      </c>
      <c r="JZ12">
        <v>10</v>
      </c>
      <c r="KA12">
        <v>90</v>
      </c>
      <c r="KB12">
        <v>30</v>
      </c>
      <c r="KC12">
        <v>20</v>
      </c>
      <c r="KD12">
        <v>30</v>
      </c>
      <c r="KE12">
        <v>0</v>
      </c>
      <c r="KF12">
        <v>100</v>
      </c>
      <c r="KG12">
        <v>20</v>
      </c>
      <c r="KH12">
        <v>30</v>
      </c>
      <c r="KI12">
        <v>30</v>
      </c>
      <c r="KJ12">
        <v>20</v>
      </c>
      <c r="KK12">
        <v>0</v>
      </c>
      <c r="KL12">
        <v>160</v>
      </c>
      <c r="KM12">
        <v>40</v>
      </c>
      <c r="KN12">
        <v>60</v>
      </c>
      <c r="KO12">
        <v>60</v>
      </c>
      <c r="KP12">
        <v>40</v>
      </c>
      <c r="KQ12">
        <v>40</v>
      </c>
      <c r="KR12">
        <v>130</v>
      </c>
      <c r="KS12">
        <v>20</v>
      </c>
      <c r="KT12">
        <v>40</v>
      </c>
      <c r="KU12">
        <v>30</v>
      </c>
      <c r="KV12">
        <v>40</v>
      </c>
      <c r="KW12">
        <v>70</v>
      </c>
      <c r="KX12">
        <v>60</v>
      </c>
      <c r="KY12">
        <v>10</v>
      </c>
      <c r="KZ12">
        <v>0</v>
      </c>
      <c r="LA12">
        <v>0</v>
      </c>
      <c r="LB12">
        <v>150</v>
      </c>
      <c r="LC12">
        <v>20</v>
      </c>
      <c r="LD12">
        <v>50</v>
      </c>
      <c r="LE12">
        <v>50</v>
      </c>
      <c r="LF12">
        <v>30</v>
      </c>
      <c r="LG12">
        <v>60</v>
      </c>
      <c r="LH12">
        <v>40</v>
      </c>
      <c r="LI12">
        <v>0</v>
      </c>
      <c r="LJ12">
        <v>0</v>
      </c>
      <c r="LK12">
        <v>0</v>
      </c>
      <c r="LL12">
        <v>20</v>
      </c>
      <c r="LM12">
        <v>0</v>
      </c>
      <c r="LN12">
        <v>120</v>
      </c>
      <c r="LO12">
        <v>10</v>
      </c>
      <c r="LP12">
        <v>40</v>
      </c>
      <c r="LQ12">
        <v>10</v>
      </c>
      <c r="LR12">
        <v>60</v>
      </c>
      <c r="LS12">
        <v>0</v>
      </c>
      <c r="LT12">
        <v>170</v>
      </c>
      <c r="LU12">
        <v>30</v>
      </c>
      <c r="LV12">
        <v>30</v>
      </c>
      <c r="LW12">
        <v>50</v>
      </c>
      <c r="LX12">
        <v>0</v>
      </c>
      <c r="LY12">
        <v>40</v>
      </c>
      <c r="LZ12">
        <v>20</v>
      </c>
      <c r="MA12">
        <v>20</v>
      </c>
      <c r="MB12">
        <v>10</v>
      </c>
      <c r="MC12">
        <v>10</v>
      </c>
      <c r="MD12">
        <v>0</v>
      </c>
      <c r="ME12">
        <v>0</v>
      </c>
      <c r="MF12">
        <v>0</v>
      </c>
      <c r="MG12">
        <v>1570</v>
      </c>
      <c r="MH12">
        <v>90</v>
      </c>
      <c r="MI12">
        <v>20</v>
      </c>
      <c r="MJ12">
        <v>40</v>
      </c>
      <c r="MK12">
        <v>20</v>
      </c>
      <c r="ML12">
        <v>0</v>
      </c>
      <c r="MM12">
        <v>10</v>
      </c>
      <c r="MN12">
        <v>120</v>
      </c>
      <c r="MO12">
        <v>110</v>
      </c>
      <c r="MP12">
        <v>20</v>
      </c>
      <c r="MQ12">
        <v>110</v>
      </c>
      <c r="MR12">
        <v>50</v>
      </c>
      <c r="MS12">
        <v>40</v>
      </c>
      <c r="MT12">
        <v>20</v>
      </c>
      <c r="MU12">
        <v>50</v>
      </c>
      <c r="MV12">
        <v>30</v>
      </c>
      <c r="MW12">
        <v>20</v>
      </c>
      <c r="MX12">
        <v>100</v>
      </c>
      <c r="MY12">
        <v>20</v>
      </c>
      <c r="MZ12">
        <v>10</v>
      </c>
      <c r="NA12">
        <v>40</v>
      </c>
      <c r="NB12">
        <v>20</v>
      </c>
      <c r="NC12">
        <v>10</v>
      </c>
      <c r="ND12">
        <v>70</v>
      </c>
      <c r="NE12">
        <v>30</v>
      </c>
      <c r="NF12">
        <v>10</v>
      </c>
      <c r="NG12">
        <v>30</v>
      </c>
      <c r="NH12">
        <v>160</v>
      </c>
      <c r="NI12">
        <v>20</v>
      </c>
      <c r="NJ12">
        <v>40</v>
      </c>
      <c r="NK12">
        <v>60</v>
      </c>
      <c r="NL12">
        <v>20</v>
      </c>
      <c r="NM12">
        <v>20</v>
      </c>
      <c r="NN12">
        <v>120</v>
      </c>
      <c r="NO12">
        <v>20</v>
      </c>
      <c r="NP12">
        <v>30</v>
      </c>
      <c r="NQ12">
        <v>10</v>
      </c>
      <c r="NR12">
        <v>20</v>
      </c>
      <c r="NS12">
        <v>50</v>
      </c>
      <c r="NT12">
        <v>160</v>
      </c>
      <c r="NU12">
        <v>50</v>
      </c>
      <c r="NV12">
        <v>60</v>
      </c>
      <c r="NW12">
        <v>50</v>
      </c>
      <c r="NX12">
        <v>160</v>
      </c>
      <c r="NY12">
        <v>40</v>
      </c>
      <c r="NZ12">
        <v>90</v>
      </c>
      <c r="OA12">
        <v>30</v>
      </c>
      <c r="OB12">
        <v>200</v>
      </c>
      <c r="OC12">
        <v>110</v>
      </c>
      <c r="OD12">
        <v>90</v>
      </c>
      <c r="OE12">
        <v>110</v>
      </c>
      <c r="OF12">
        <v>60</v>
      </c>
      <c r="OG12">
        <v>0</v>
      </c>
      <c r="OH12">
        <v>40</v>
      </c>
      <c r="OI12">
        <v>120</v>
      </c>
      <c r="OJ12">
        <v>60</v>
      </c>
      <c r="OK12">
        <v>60</v>
      </c>
      <c r="OL12">
        <v>1630</v>
      </c>
      <c r="OM12">
        <v>750</v>
      </c>
      <c r="ON12">
        <v>90</v>
      </c>
      <c r="OO12">
        <v>80</v>
      </c>
      <c r="OP12">
        <v>40</v>
      </c>
      <c r="OQ12">
        <v>130</v>
      </c>
      <c r="OR12">
        <v>120</v>
      </c>
      <c r="OS12">
        <v>20</v>
      </c>
      <c r="OT12">
        <v>110</v>
      </c>
      <c r="OU12">
        <v>40</v>
      </c>
      <c r="OV12">
        <v>10</v>
      </c>
      <c r="OW12">
        <v>10</v>
      </c>
      <c r="OX12">
        <v>30</v>
      </c>
      <c r="OY12">
        <v>20</v>
      </c>
      <c r="OZ12">
        <v>10</v>
      </c>
      <c r="PA12">
        <v>10</v>
      </c>
      <c r="PB12">
        <v>10</v>
      </c>
      <c r="PC12">
        <v>20</v>
      </c>
      <c r="PD12">
        <v>590</v>
      </c>
      <c r="PE12">
        <v>40</v>
      </c>
      <c r="PF12">
        <v>90</v>
      </c>
      <c r="PG12">
        <v>150</v>
      </c>
      <c r="PH12">
        <v>80</v>
      </c>
      <c r="PI12">
        <v>110</v>
      </c>
      <c r="PJ12">
        <v>60</v>
      </c>
      <c r="PK12">
        <v>50</v>
      </c>
      <c r="PL12">
        <v>10</v>
      </c>
      <c r="PM12">
        <v>10</v>
      </c>
      <c r="PN12">
        <v>300</v>
      </c>
      <c r="PO12">
        <v>50</v>
      </c>
      <c r="PP12">
        <v>40</v>
      </c>
      <c r="PQ12">
        <v>130</v>
      </c>
      <c r="PR12">
        <v>70</v>
      </c>
      <c r="PS12">
        <v>0</v>
      </c>
      <c r="PT12">
        <v>10</v>
      </c>
      <c r="PU12">
        <v>0</v>
      </c>
      <c r="PV12">
        <v>1210</v>
      </c>
      <c r="PW12">
        <v>130</v>
      </c>
      <c r="PX12">
        <v>60</v>
      </c>
      <c r="PY12">
        <v>70</v>
      </c>
      <c r="PZ12">
        <v>220</v>
      </c>
      <c r="QA12">
        <v>50</v>
      </c>
      <c r="QB12">
        <v>80</v>
      </c>
      <c r="QC12">
        <v>10</v>
      </c>
      <c r="QD12">
        <v>70</v>
      </c>
      <c r="QE12">
        <v>10</v>
      </c>
      <c r="QF12">
        <v>10</v>
      </c>
      <c r="QG12">
        <v>0</v>
      </c>
      <c r="QH12">
        <v>0</v>
      </c>
      <c r="QI12">
        <v>130</v>
      </c>
      <c r="QJ12">
        <v>10</v>
      </c>
      <c r="QK12">
        <v>20</v>
      </c>
      <c r="QL12">
        <v>100</v>
      </c>
      <c r="QM12">
        <v>20</v>
      </c>
      <c r="QN12">
        <v>20</v>
      </c>
      <c r="QO12">
        <v>120</v>
      </c>
      <c r="QP12">
        <v>30</v>
      </c>
      <c r="QQ12">
        <v>0</v>
      </c>
      <c r="QR12">
        <v>40</v>
      </c>
      <c r="QS12">
        <v>50</v>
      </c>
      <c r="QT12">
        <v>70</v>
      </c>
      <c r="QU12">
        <v>70</v>
      </c>
      <c r="QV12">
        <v>0</v>
      </c>
      <c r="QW12">
        <v>170</v>
      </c>
      <c r="QX12">
        <v>0</v>
      </c>
      <c r="QY12">
        <v>90</v>
      </c>
      <c r="QZ12">
        <v>10</v>
      </c>
      <c r="RA12">
        <v>70</v>
      </c>
      <c r="RB12">
        <v>180</v>
      </c>
      <c r="RC12">
        <v>140</v>
      </c>
      <c r="RD12">
        <v>20</v>
      </c>
      <c r="RE12">
        <v>10</v>
      </c>
      <c r="RF12">
        <v>120</v>
      </c>
      <c r="RG12">
        <v>60</v>
      </c>
      <c r="RH12">
        <v>0</v>
      </c>
      <c r="RI12">
        <v>10</v>
      </c>
      <c r="RJ12">
        <v>50</v>
      </c>
      <c r="RK12">
        <v>40</v>
      </c>
      <c r="RL12">
        <v>0</v>
      </c>
      <c r="RM12">
        <v>40</v>
      </c>
      <c r="RN12">
        <v>400</v>
      </c>
      <c r="RO12">
        <v>70</v>
      </c>
      <c r="RP12">
        <v>10</v>
      </c>
      <c r="RQ12">
        <v>0</v>
      </c>
      <c r="RR12">
        <v>10</v>
      </c>
      <c r="RS12">
        <v>10</v>
      </c>
      <c r="RT12">
        <v>10</v>
      </c>
      <c r="RU12">
        <v>10</v>
      </c>
      <c r="RV12">
        <v>20</v>
      </c>
      <c r="RW12">
        <v>10</v>
      </c>
      <c r="RX12">
        <v>0</v>
      </c>
      <c r="RY12">
        <v>0</v>
      </c>
      <c r="RZ12">
        <v>330</v>
      </c>
      <c r="SA12">
        <v>10</v>
      </c>
      <c r="SB12">
        <v>40</v>
      </c>
      <c r="SC12">
        <v>40</v>
      </c>
      <c r="SD12">
        <v>90</v>
      </c>
      <c r="SE12">
        <v>30</v>
      </c>
      <c r="SF12">
        <v>100</v>
      </c>
      <c r="SG12">
        <v>0</v>
      </c>
      <c r="SH12">
        <v>0</v>
      </c>
      <c r="SI12">
        <v>0</v>
      </c>
      <c r="SJ12">
        <v>10</v>
      </c>
      <c r="SK12">
        <v>10</v>
      </c>
      <c r="SL12">
        <v>2840</v>
      </c>
      <c r="SM12">
        <v>410</v>
      </c>
      <c r="SN12">
        <v>80</v>
      </c>
      <c r="SO12">
        <v>110</v>
      </c>
      <c r="SP12">
        <v>120</v>
      </c>
      <c r="SQ12">
        <v>100</v>
      </c>
      <c r="SR12">
        <v>330</v>
      </c>
      <c r="SS12">
        <v>210</v>
      </c>
      <c r="ST12">
        <v>120</v>
      </c>
      <c r="SU12">
        <v>420</v>
      </c>
      <c r="SV12">
        <v>230</v>
      </c>
      <c r="SW12">
        <v>200</v>
      </c>
      <c r="SX12">
        <v>340</v>
      </c>
      <c r="SY12">
        <v>160</v>
      </c>
      <c r="SZ12">
        <v>180</v>
      </c>
      <c r="TA12">
        <v>180</v>
      </c>
      <c r="TB12">
        <v>50</v>
      </c>
      <c r="TC12">
        <v>120</v>
      </c>
      <c r="TD12">
        <v>460</v>
      </c>
      <c r="TE12">
        <v>180</v>
      </c>
      <c r="TF12">
        <v>280</v>
      </c>
      <c r="TG12">
        <v>680</v>
      </c>
      <c r="TH12">
        <v>220</v>
      </c>
      <c r="TI12">
        <v>460</v>
      </c>
      <c r="TJ12">
        <v>30</v>
      </c>
      <c r="TK12">
        <v>10</v>
      </c>
      <c r="TL12">
        <v>0</v>
      </c>
      <c r="TM12">
        <v>10</v>
      </c>
      <c r="TN12">
        <v>0</v>
      </c>
      <c r="TO12">
        <v>10</v>
      </c>
      <c r="TP12">
        <v>0</v>
      </c>
      <c r="TQ12">
        <v>0</v>
      </c>
      <c r="TR12">
        <v>10</v>
      </c>
      <c r="TS12">
        <v>0</v>
      </c>
      <c r="TT12">
        <v>0</v>
      </c>
      <c r="TU12">
        <v>0</v>
      </c>
    </row>
    <row r="13" spans="1:541" x14ac:dyDescent="0.35">
      <c r="A13" t="s">
        <v>2115</v>
      </c>
      <c r="B13" t="s">
        <v>2106</v>
      </c>
      <c r="C13">
        <v>15690</v>
      </c>
      <c r="D13">
        <v>3340</v>
      </c>
      <c r="E13">
        <v>0</v>
      </c>
      <c r="F13">
        <v>80</v>
      </c>
      <c r="G13">
        <v>780</v>
      </c>
      <c r="H13">
        <v>300</v>
      </c>
      <c r="I13">
        <v>870</v>
      </c>
      <c r="J13">
        <v>260</v>
      </c>
      <c r="K13">
        <v>610</v>
      </c>
      <c r="L13">
        <v>220</v>
      </c>
      <c r="M13">
        <v>130</v>
      </c>
      <c r="N13">
        <v>100</v>
      </c>
      <c r="O13">
        <v>1180</v>
      </c>
      <c r="P13">
        <v>90</v>
      </c>
      <c r="Q13">
        <v>10</v>
      </c>
      <c r="R13">
        <v>200</v>
      </c>
      <c r="S13">
        <v>260</v>
      </c>
      <c r="T13">
        <v>150</v>
      </c>
      <c r="U13">
        <v>10</v>
      </c>
      <c r="V13">
        <v>340</v>
      </c>
      <c r="W13">
        <v>120</v>
      </c>
      <c r="X13">
        <v>0</v>
      </c>
      <c r="Y13">
        <v>2340</v>
      </c>
      <c r="Z13">
        <v>0</v>
      </c>
      <c r="AA13">
        <v>50</v>
      </c>
      <c r="AB13">
        <v>30</v>
      </c>
      <c r="AC13">
        <v>400</v>
      </c>
      <c r="AD13">
        <v>30</v>
      </c>
      <c r="AE13">
        <v>750</v>
      </c>
      <c r="AF13">
        <v>590</v>
      </c>
      <c r="AG13">
        <v>500</v>
      </c>
      <c r="AH13">
        <v>480</v>
      </c>
      <c r="AI13">
        <v>110</v>
      </c>
      <c r="AJ13">
        <v>90</v>
      </c>
      <c r="AK13">
        <v>30</v>
      </c>
      <c r="AL13">
        <v>10</v>
      </c>
      <c r="AM13">
        <v>150</v>
      </c>
      <c r="AN13">
        <v>40</v>
      </c>
      <c r="AO13">
        <v>30</v>
      </c>
      <c r="AP13">
        <v>30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210</v>
      </c>
      <c r="AX13">
        <v>40</v>
      </c>
      <c r="AY13">
        <v>20</v>
      </c>
      <c r="AZ13">
        <v>40</v>
      </c>
      <c r="BA13">
        <v>30</v>
      </c>
      <c r="BB13">
        <v>80</v>
      </c>
      <c r="BC13">
        <v>0</v>
      </c>
      <c r="BD13">
        <v>250</v>
      </c>
      <c r="BE13">
        <v>0</v>
      </c>
      <c r="BF13">
        <v>60</v>
      </c>
      <c r="BG13">
        <v>40</v>
      </c>
      <c r="BH13">
        <v>80</v>
      </c>
      <c r="BI13">
        <v>50</v>
      </c>
      <c r="BJ13">
        <v>20</v>
      </c>
      <c r="BK13">
        <v>2500</v>
      </c>
      <c r="BL13">
        <v>10</v>
      </c>
      <c r="BM13">
        <v>120</v>
      </c>
      <c r="BN13">
        <v>100</v>
      </c>
      <c r="BO13">
        <v>420</v>
      </c>
      <c r="BP13">
        <v>100</v>
      </c>
      <c r="BQ13">
        <v>1090</v>
      </c>
      <c r="BR13">
        <v>420</v>
      </c>
      <c r="BS13">
        <v>240</v>
      </c>
      <c r="BT13">
        <v>0</v>
      </c>
      <c r="BU13">
        <v>1400</v>
      </c>
      <c r="BV13">
        <v>20</v>
      </c>
      <c r="BW13">
        <v>430</v>
      </c>
      <c r="BX13">
        <v>70</v>
      </c>
      <c r="BY13">
        <v>20</v>
      </c>
      <c r="BZ13">
        <v>10</v>
      </c>
      <c r="CA13">
        <v>10</v>
      </c>
      <c r="CB13">
        <v>0</v>
      </c>
      <c r="CC13">
        <v>600</v>
      </c>
      <c r="CD13">
        <v>220</v>
      </c>
      <c r="CE13">
        <v>20</v>
      </c>
      <c r="CF13">
        <v>0</v>
      </c>
      <c r="CG13">
        <v>10</v>
      </c>
      <c r="CH13">
        <v>10</v>
      </c>
      <c r="CI13">
        <v>100</v>
      </c>
      <c r="CJ13">
        <v>100</v>
      </c>
      <c r="CK13">
        <v>0</v>
      </c>
      <c r="CL13">
        <v>0</v>
      </c>
      <c r="CM13">
        <v>0</v>
      </c>
      <c r="CN13">
        <v>3780</v>
      </c>
      <c r="CO13">
        <v>240</v>
      </c>
      <c r="CP13">
        <v>590</v>
      </c>
      <c r="CQ13">
        <v>520</v>
      </c>
      <c r="CR13">
        <v>160</v>
      </c>
      <c r="CS13">
        <v>10</v>
      </c>
      <c r="CT13">
        <v>1750</v>
      </c>
      <c r="CU13">
        <v>350</v>
      </c>
      <c r="CV13">
        <v>0</v>
      </c>
      <c r="CW13">
        <v>0</v>
      </c>
      <c r="CX13">
        <v>20</v>
      </c>
      <c r="CY13">
        <v>150</v>
      </c>
      <c r="CZ13">
        <v>60</v>
      </c>
      <c r="DA13">
        <v>60</v>
      </c>
      <c r="DB13">
        <v>0</v>
      </c>
      <c r="DC13">
        <v>0</v>
      </c>
      <c r="DD13">
        <v>11920</v>
      </c>
      <c r="DE13">
        <v>0</v>
      </c>
      <c r="DF13">
        <v>0</v>
      </c>
      <c r="DG13">
        <v>140</v>
      </c>
      <c r="DH13">
        <v>140</v>
      </c>
      <c r="DI13">
        <v>40</v>
      </c>
      <c r="DJ13">
        <v>20</v>
      </c>
      <c r="DK13">
        <v>20</v>
      </c>
      <c r="DL13">
        <v>270</v>
      </c>
      <c r="DM13">
        <v>40</v>
      </c>
      <c r="DN13">
        <v>40</v>
      </c>
      <c r="DO13">
        <v>40</v>
      </c>
      <c r="DP13">
        <v>70</v>
      </c>
      <c r="DQ13">
        <v>30</v>
      </c>
      <c r="DR13">
        <v>60</v>
      </c>
      <c r="DS13">
        <v>200</v>
      </c>
      <c r="DT13">
        <v>200</v>
      </c>
      <c r="DU13">
        <v>10</v>
      </c>
      <c r="DV13">
        <v>10</v>
      </c>
      <c r="DW13">
        <v>300</v>
      </c>
      <c r="DX13">
        <v>50</v>
      </c>
      <c r="DY13">
        <v>70</v>
      </c>
      <c r="DZ13">
        <v>110</v>
      </c>
      <c r="EA13">
        <v>60</v>
      </c>
      <c r="EB13">
        <v>20</v>
      </c>
      <c r="EC13">
        <v>30</v>
      </c>
      <c r="ED13">
        <v>30</v>
      </c>
      <c r="EE13">
        <v>340</v>
      </c>
      <c r="EF13">
        <v>280</v>
      </c>
      <c r="EG13">
        <v>60</v>
      </c>
      <c r="EH13">
        <v>10</v>
      </c>
      <c r="EI13">
        <v>10</v>
      </c>
      <c r="EJ13">
        <v>200</v>
      </c>
      <c r="EK13">
        <v>60</v>
      </c>
      <c r="EL13">
        <v>150</v>
      </c>
      <c r="EM13">
        <v>260</v>
      </c>
      <c r="EN13">
        <v>30</v>
      </c>
      <c r="EO13">
        <v>90</v>
      </c>
      <c r="EP13">
        <v>140</v>
      </c>
      <c r="EQ13">
        <v>110</v>
      </c>
      <c r="ER13">
        <v>110</v>
      </c>
      <c r="ES13">
        <v>60</v>
      </c>
      <c r="ET13">
        <v>10</v>
      </c>
      <c r="EU13">
        <v>60</v>
      </c>
      <c r="EV13">
        <v>30</v>
      </c>
      <c r="EW13">
        <v>10</v>
      </c>
      <c r="EX13">
        <v>20</v>
      </c>
      <c r="EY13">
        <v>100</v>
      </c>
      <c r="EZ13">
        <v>100</v>
      </c>
      <c r="FA13">
        <v>160</v>
      </c>
      <c r="FB13">
        <v>0</v>
      </c>
      <c r="FC13">
        <v>120</v>
      </c>
      <c r="FD13">
        <v>40</v>
      </c>
      <c r="FE13">
        <v>140</v>
      </c>
      <c r="FF13">
        <v>20</v>
      </c>
      <c r="FG13">
        <v>60</v>
      </c>
      <c r="FH13">
        <v>30</v>
      </c>
      <c r="FI13">
        <v>30</v>
      </c>
      <c r="FJ13">
        <v>20</v>
      </c>
      <c r="FK13">
        <v>150</v>
      </c>
      <c r="FL13">
        <v>110</v>
      </c>
      <c r="FM13">
        <v>40</v>
      </c>
      <c r="FN13">
        <v>440</v>
      </c>
      <c r="FO13">
        <v>150</v>
      </c>
      <c r="FP13">
        <v>290</v>
      </c>
      <c r="FQ13">
        <v>410</v>
      </c>
      <c r="FR13">
        <v>180</v>
      </c>
      <c r="FS13">
        <v>230</v>
      </c>
      <c r="FT13">
        <v>410</v>
      </c>
      <c r="FU13">
        <v>410</v>
      </c>
      <c r="FV13">
        <v>60</v>
      </c>
      <c r="FW13">
        <v>60</v>
      </c>
      <c r="FX13">
        <v>10</v>
      </c>
      <c r="FY13">
        <v>10</v>
      </c>
      <c r="FZ13">
        <v>230</v>
      </c>
      <c r="GA13">
        <v>80</v>
      </c>
      <c r="GB13">
        <v>40</v>
      </c>
      <c r="GC13">
        <v>30</v>
      </c>
      <c r="GD13">
        <v>90</v>
      </c>
      <c r="GE13">
        <v>960</v>
      </c>
      <c r="GF13">
        <v>510</v>
      </c>
      <c r="GG13">
        <v>190</v>
      </c>
      <c r="GH13">
        <v>260</v>
      </c>
      <c r="GI13">
        <v>790</v>
      </c>
      <c r="GJ13">
        <v>580</v>
      </c>
      <c r="GK13">
        <v>40</v>
      </c>
      <c r="GL13">
        <v>170</v>
      </c>
      <c r="GM13">
        <v>970</v>
      </c>
      <c r="GN13">
        <v>330</v>
      </c>
      <c r="GO13">
        <v>160</v>
      </c>
      <c r="GP13">
        <v>120</v>
      </c>
      <c r="GQ13">
        <v>360</v>
      </c>
      <c r="GR13">
        <v>380</v>
      </c>
      <c r="GS13">
        <v>190</v>
      </c>
      <c r="GT13">
        <v>110</v>
      </c>
      <c r="GU13">
        <v>80</v>
      </c>
      <c r="GV13">
        <v>170</v>
      </c>
      <c r="GW13">
        <v>50</v>
      </c>
      <c r="GX13">
        <v>50</v>
      </c>
      <c r="GY13">
        <v>80</v>
      </c>
      <c r="GZ13">
        <v>390</v>
      </c>
      <c r="HA13">
        <v>60</v>
      </c>
      <c r="HB13">
        <v>120</v>
      </c>
      <c r="HC13">
        <v>210</v>
      </c>
      <c r="HD13">
        <v>290</v>
      </c>
      <c r="HE13">
        <v>290</v>
      </c>
      <c r="HF13">
        <v>260</v>
      </c>
      <c r="HG13">
        <v>70</v>
      </c>
      <c r="HH13">
        <v>70</v>
      </c>
      <c r="HI13">
        <v>90</v>
      </c>
      <c r="HJ13">
        <v>30</v>
      </c>
      <c r="HK13">
        <v>170</v>
      </c>
      <c r="HL13">
        <v>40</v>
      </c>
      <c r="HM13">
        <v>80</v>
      </c>
      <c r="HN13">
        <v>60</v>
      </c>
      <c r="HO13">
        <v>0</v>
      </c>
      <c r="HP13">
        <v>0</v>
      </c>
      <c r="HQ13">
        <v>270</v>
      </c>
      <c r="HR13">
        <v>30</v>
      </c>
      <c r="HS13">
        <v>40</v>
      </c>
      <c r="HT13">
        <v>170</v>
      </c>
      <c r="HU13">
        <v>40</v>
      </c>
      <c r="HV13">
        <v>70</v>
      </c>
      <c r="HW13">
        <v>70</v>
      </c>
      <c r="HX13">
        <v>1600</v>
      </c>
      <c r="HY13">
        <v>550</v>
      </c>
      <c r="HZ13">
        <v>210</v>
      </c>
      <c r="IA13">
        <v>90</v>
      </c>
      <c r="IB13">
        <v>190</v>
      </c>
      <c r="IC13">
        <v>340</v>
      </c>
      <c r="ID13">
        <v>230</v>
      </c>
      <c r="IE13">
        <v>30</v>
      </c>
      <c r="IF13">
        <v>30</v>
      </c>
      <c r="IG13">
        <v>390</v>
      </c>
      <c r="IH13">
        <v>50</v>
      </c>
      <c r="II13">
        <v>120</v>
      </c>
      <c r="IJ13">
        <v>100</v>
      </c>
      <c r="IK13">
        <v>60</v>
      </c>
      <c r="IL13">
        <v>60</v>
      </c>
      <c r="IM13">
        <v>10</v>
      </c>
      <c r="IN13">
        <v>0</v>
      </c>
      <c r="IO13">
        <v>0</v>
      </c>
      <c r="IP13">
        <v>10</v>
      </c>
      <c r="IQ13">
        <v>530</v>
      </c>
      <c r="IR13">
        <v>60</v>
      </c>
      <c r="IS13">
        <v>0</v>
      </c>
      <c r="IT13">
        <v>20</v>
      </c>
      <c r="IU13">
        <v>130</v>
      </c>
      <c r="IV13">
        <v>120</v>
      </c>
      <c r="IW13">
        <v>60</v>
      </c>
      <c r="IX13">
        <v>140</v>
      </c>
      <c r="IY13">
        <v>0</v>
      </c>
      <c r="IZ13">
        <v>0</v>
      </c>
      <c r="JA13">
        <v>0</v>
      </c>
      <c r="JB13">
        <v>350</v>
      </c>
      <c r="JC13">
        <v>70</v>
      </c>
      <c r="JD13">
        <v>80</v>
      </c>
      <c r="JE13">
        <v>170</v>
      </c>
      <c r="JF13">
        <v>30</v>
      </c>
      <c r="JG13">
        <v>770</v>
      </c>
      <c r="JH13">
        <v>40</v>
      </c>
      <c r="JI13">
        <v>40</v>
      </c>
      <c r="JJ13">
        <v>0</v>
      </c>
      <c r="JK13">
        <v>150</v>
      </c>
      <c r="JL13">
        <v>40</v>
      </c>
      <c r="JM13">
        <v>90</v>
      </c>
      <c r="JN13">
        <v>20</v>
      </c>
      <c r="JO13">
        <v>80</v>
      </c>
      <c r="JP13">
        <v>20</v>
      </c>
      <c r="JQ13">
        <v>50</v>
      </c>
      <c r="JR13">
        <v>10</v>
      </c>
      <c r="JS13">
        <v>0</v>
      </c>
      <c r="JT13">
        <v>0</v>
      </c>
      <c r="JU13">
        <v>20</v>
      </c>
      <c r="JV13">
        <v>10</v>
      </c>
      <c r="JW13">
        <v>0</v>
      </c>
      <c r="JX13">
        <v>0</v>
      </c>
      <c r="JY13">
        <v>0</v>
      </c>
      <c r="JZ13">
        <v>0</v>
      </c>
      <c r="KA13">
        <v>40</v>
      </c>
      <c r="KB13">
        <v>20</v>
      </c>
      <c r="KC13">
        <v>10</v>
      </c>
      <c r="KD13">
        <v>10</v>
      </c>
      <c r="KE13">
        <v>0</v>
      </c>
      <c r="KF13">
        <v>50</v>
      </c>
      <c r="KG13">
        <v>10</v>
      </c>
      <c r="KH13">
        <v>20</v>
      </c>
      <c r="KI13">
        <v>10</v>
      </c>
      <c r="KJ13">
        <v>0</v>
      </c>
      <c r="KK13">
        <v>0</v>
      </c>
      <c r="KL13">
        <v>60</v>
      </c>
      <c r="KM13">
        <v>10</v>
      </c>
      <c r="KN13">
        <v>20</v>
      </c>
      <c r="KO13">
        <v>30</v>
      </c>
      <c r="KP13">
        <v>20</v>
      </c>
      <c r="KQ13">
        <v>20</v>
      </c>
      <c r="KR13">
        <v>70</v>
      </c>
      <c r="KS13">
        <v>10</v>
      </c>
      <c r="KT13">
        <v>30</v>
      </c>
      <c r="KU13">
        <v>10</v>
      </c>
      <c r="KV13">
        <v>20</v>
      </c>
      <c r="KW13">
        <v>40</v>
      </c>
      <c r="KX13">
        <v>30</v>
      </c>
      <c r="KY13">
        <v>10</v>
      </c>
      <c r="KZ13">
        <v>0</v>
      </c>
      <c r="LA13">
        <v>0</v>
      </c>
      <c r="LB13">
        <v>70</v>
      </c>
      <c r="LC13">
        <v>20</v>
      </c>
      <c r="LD13">
        <v>20</v>
      </c>
      <c r="LE13">
        <v>20</v>
      </c>
      <c r="LF13">
        <v>20</v>
      </c>
      <c r="LG13">
        <v>30</v>
      </c>
      <c r="LH13">
        <v>10</v>
      </c>
      <c r="LI13">
        <v>0</v>
      </c>
      <c r="LJ13">
        <v>0</v>
      </c>
      <c r="LK13">
        <v>0</v>
      </c>
      <c r="LL13">
        <v>10</v>
      </c>
      <c r="LM13">
        <v>0</v>
      </c>
      <c r="LN13">
        <v>50</v>
      </c>
      <c r="LO13">
        <v>0</v>
      </c>
      <c r="LP13">
        <v>10</v>
      </c>
      <c r="LQ13">
        <v>0</v>
      </c>
      <c r="LR13">
        <v>30</v>
      </c>
      <c r="LS13">
        <v>0</v>
      </c>
      <c r="LT13">
        <v>60</v>
      </c>
      <c r="LU13">
        <v>10</v>
      </c>
      <c r="LV13">
        <v>20</v>
      </c>
      <c r="LW13">
        <v>10</v>
      </c>
      <c r="LX13">
        <v>0</v>
      </c>
      <c r="LY13">
        <v>10</v>
      </c>
      <c r="LZ13">
        <v>10</v>
      </c>
      <c r="MA13">
        <v>10</v>
      </c>
      <c r="MB13">
        <v>10</v>
      </c>
      <c r="MC13">
        <v>0</v>
      </c>
      <c r="MD13">
        <v>0</v>
      </c>
      <c r="ME13">
        <v>0</v>
      </c>
      <c r="MF13">
        <v>0</v>
      </c>
      <c r="MG13">
        <v>960</v>
      </c>
      <c r="MH13">
        <v>70</v>
      </c>
      <c r="MI13">
        <v>20</v>
      </c>
      <c r="MJ13">
        <v>20</v>
      </c>
      <c r="MK13">
        <v>20</v>
      </c>
      <c r="ML13">
        <v>0</v>
      </c>
      <c r="MM13">
        <v>0</v>
      </c>
      <c r="MN13">
        <v>50</v>
      </c>
      <c r="MO13">
        <v>40</v>
      </c>
      <c r="MP13">
        <v>10</v>
      </c>
      <c r="MQ13">
        <v>70</v>
      </c>
      <c r="MR13">
        <v>30</v>
      </c>
      <c r="MS13">
        <v>30</v>
      </c>
      <c r="MT13">
        <v>10</v>
      </c>
      <c r="MU13">
        <v>20</v>
      </c>
      <c r="MV13">
        <v>20</v>
      </c>
      <c r="MW13">
        <v>10</v>
      </c>
      <c r="MX13">
        <v>40</v>
      </c>
      <c r="MY13">
        <v>10</v>
      </c>
      <c r="MZ13">
        <v>10</v>
      </c>
      <c r="NA13">
        <v>10</v>
      </c>
      <c r="NB13">
        <v>10</v>
      </c>
      <c r="NC13">
        <v>0</v>
      </c>
      <c r="ND13">
        <v>20</v>
      </c>
      <c r="NE13">
        <v>10</v>
      </c>
      <c r="NF13">
        <v>0</v>
      </c>
      <c r="NG13">
        <v>10</v>
      </c>
      <c r="NH13">
        <v>100</v>
      </c>
      <c r="NI13">
        <v>20</v>
      </c>
      <c r="NJ13">
        <v>20</v>
      </c>
      <c r="NK13">
        <v>30</v>
      </c>
      <c r="NL13">
        <v>10</v>
      </c>
      <c r="NM13">
        <v>20</v>
      </c>
      <c r="NN13">
        <v>80</v>
      </c>
      <c r="NO13">
        <v>10</v>
      </c>
      <c r="NP13">
        <v>20</v>
      </c>
      <c r="NQ13">
        <v>10</v>
      </c>
      <c r="NR13">
        <v>10</v>
      </c>
      <c r="NS13">
        <v>30</v>
      </c>
      <c r="NT13">
        <v>90</v>
      </c>
      <c r="NU13">
        <v>20</v>
      </c>
      <c r="NV13">
        <v>40</v>
      </c>
      <c r="NW13">
        <v>30</v>
      </c>
      <c r="NX13">
        <v>120</v>
      </c>
      <c r="NY13">
        <v>30</v>
      </c>
      <c r="NZ13">
        <v>50</v>
      </c>
      <c r="OA13">
        <v>30</v>
      </c>
      <c r="OB13">
        <v>120</v>
      </c>
      <c r="OC13">
        <v>60</v>
      </c>
      <c r="OD13">
        <v>60</v>
      </c>
      <c r="OE13">
        <v>80</v>
      </c>
      <c r="OF13">
        <v>50</v>
      </c>
      <c r="OG13">
        <v>10</v>
      </c>
      <c r="OH13">
        <v>30</v>
      </c>
      <c r="OI13">
        <v>110</v>
      </c>
      <c r="OJ13">
        <v>70</v>
      </c>
      <c r="OK13">
        <v>30</v>
      </c>
      <c r="OL13">
        <v>1070</v>
      </c>
      <c r="OM13">
        <v>370</v>
      </c>
      <c r="ON13">
        <v>60</v>
      </c>
      <c r="OO13">
        <v>30</v>
      </c>
      <c r="OP13">
        <v>30</v>
      </c>
      <c r="OQ13">
        <v>80</v>
      </c>
      <c r="OR13">
        <v>60</v>
      </c>
      <c r="OS13">
        <v>10</v>
      </c>
      <c r="OT13">
        <v>30</v>
      </c>
      <c r="OU13">
        <v>10</v>
      </c>
      <c r="OV13">
        <v>10</v>
      </c>
      <c r="OW13">
        <v>10</v>
      </c>
      <c r="OX13">
        <v>20</v>
      </c>
      <c r="OY13">
        <v>10</v>
      </c>
      <c r="OZ13">
        <v>10</v>
      </c>
      <c r="PA13">
        <v>10</v>
      </c>
      <c r="PB13">
        <v>0</v>
      </c>
      <c r="PC13">
        <v>0</v>
      </c>
      <c r="PD13">
        <v>350</v>
      </c>
      <c r="PE13">
        <v>30</v>
      </c>
      <c r="PF13">
        <v>30</v>
      </c>
      <c r="PG13">
        <v>70</v>
      </c>
      <c r="PH13">
        <v>70</v>
      </c>
      <c r="PI13">
        <v>70</v>
      </c>
      <c r="PJ13">
        <v>50</v>
      </c>
      <c r="PK13">
        <v>30</v>
      </c>
      <c r="PL13">
        <v>0</v>
      </c>
      <c r="PM13">
        <v>0</v>
      </c>
      <c r="PN13">
        <v>360</v>
      </c>
      <c r="PO13">
        <v>130</v>
      </c>
      <c r="PP13">
        <v>30</v>
      </c>
      <c r="PQ13">
        <v>120</v>
      </c>
      <c r="PR13">
        <v>60</v>
      </c>
      <c r="PS13">
        <v>0</v>
      </c>
      <c r="PT13">
        <v>10</v>
      </c>
      <c r="PU13">
        <v>10</v>
      </c>
      <c r="PV13">
        <v>900</v>
      </c>
      <c r="PW13">
        <v>110</v>
      </c>
      <c r="PX13">
        <v>30</v>
      </c>
      <c r="PY13">
        <v>70</v>
      </c>
      <c r="PZ13">
        <v>140</v>
      </c>
      <c r="QA13">
        <v>30</v>
      </c>
      <c r="QB13">
        <v>40</v>
      </c>
      <c r="QC13">
        <v>10</v>
      </c>
      <c r="QD13">
        <v>60</v>
      </c>
      <c r="QE13">
        <v>0</v>
      </c>
      <c r="QF13">
        <v>0</v>
      </c>
      <c r="QG13">
        <v>0</v>
      </c>
      <c r="QH13">
        <v>0</v>
      </c>
      <c r="QI13">
        <v>100</v>
      </c>
      <c r="QJ13">
        <v>0</v>
      </c>
      <c r="QK13">
        <v>10</v>
      </c>
      <c r="QL13">
        <v>80</v>
      </c>
      <c r="QM13">
        <v>120</v>
      </c>
      <c r="QN13">
        <v>120</v>
      </c>
      <c r="QO13">
        <v>90</v>
      </c>
      <c r="QP13">
        <v>20</v>
      </c>
      <c r="QQ13">
        <v>0</v>
      </c>
      <c r="QR13">
        <v>40</v>
      </c>
      <c r="QS13">
        <v>30</v>
      </c>
      <c r="QT13">
        <v>40</v>
      </c>
      <c r="QU13">
        <v>40</v>
      </c>
      <c r="QV13">
        <v>0</v>
      </c>
      <c r="QW13">
        <v>80</v>
      </c>
      <c r="QX13">
        <v>0</v>
      </c>
      <c r="QY13">
        <v>40</v>
      </c>
      <c r="QZ13">
        <v>10</v>
      </c>
      <c r="RA13">
        <v>30</v>
      </c>
      <c r="RB13">
        <v>120</v>
      </c>
      <c r="RC13">
        <v>100</v>
      </c>
      <c r="RD13">
        <v>20</v>
      </c>
      <c r="RE13">
        <v>10</v>
      </c>
      <c r="RF13">
        <v>80</v>
      </c>
      <c r="RG13">
        <v>30</v>
      </c>
      <c r="RH13">
        <v>0</v>
      </c>
      <c r="RI13">
        <v>30</v>
      </c>
      <c r="RJ13">
        <v>20</v>
      </c>
      <c r="RK13">
        <v>20</v>
      </c>
      <c r="RL13">
        <v>0</v>
      </c>
      <c r="RM13">
        <v>20</v>
      </c>
      <c r="RN13">
        <v>410</v>
      </c>
      <c r="RO13">
        <v>130</v>
      </c>
      <c r="RP13">
        <v>20</v>
      </c>
      <c r="RQ13">
        <v>10</v>
      </c>
      <c r="RR13">
        <v>20</v>
      </c>
      <c r="RS13">
        <v>10</v>
      </c>
      <c r="RT13">
        <v>10</v>
      </c>
      <c r="RU13">
        <v>30</v>
      </c>
      <c r="RV13">
        <v>20</v>
      </c>
      <c r="RW13">
        <v>20</v>
      </c>
      <c r="RX13">
        <v>0</v>
      </c>
      <c r="RY13">
        <v>0</v>
      </c>
      <c r="RZ13">
        <v>280</v>
      </c>
      <c r="SA13">
        <v>20</v>
      </c>
      <c r="SB13">
        <v>30</v>
      </c>
      <c r="SC13">
        <v>20</v>
      </c>
      <c r="SD13">
        <v>60</v>
      </c>
      <c r="SE13">
        <v>30</v>
      </c>
      <c r="SF13">
        <v>70</v>
      </c>
      <c r="SG13">
        <v>10</v>
      </c>
      <c r="SH13">
        <v>0</v>
      </c>
      <c r="SI13">
        <v>10</v>
      </c>
      <c r="SJ13">
        <v>10</v>
      </c>
      <c r="SK13">
        <v>10</v>
      </c>
      <c r="SL13">
        <v>1280</v>
      </c>
      <c r="SM13">
        <v>180</v>
      </c>
      <c r="SN13">
        <v>50</v>
      </c>
      <c r="SO13">
        <v>50</v>
      </c>
      <c r="SP13">
        <v>40</v>
      </c>
      <c r="SQ13">
        <v>40</v>
      </c>
      <c r="SR13">
        <v>160</v>
      </c>
      <c r="SS13">
        <v>100</v>
      </c>
      <c r="ST13">
        <v>60</v>
      </c>
      <c r="SU13">
        <v>160</v>
      </c>
      <c r="SV13">
        <v>80</v>
      </c>
      <c r="SW13">
        <v>80</v>
      </c>
      <c r="SX13">
        <v>140</v>
      </c>
      <c r="SY13">
        <v>70</v>
      </c>
      <c r="SZ13">
        <v>70</v>
      </c>
      <c r="TA13">
        <v>80</v>
      </c>
      <c r="TB13">
        <v>20</v>
      </c>
      <c r="TC13">
        <v>60</v>
      </c>
      <c r="TD13">
        <v>210</v>
      </c>
      <c r="TE13">
        <v>90</v>
      </c>
      <c r="TF13">
        <v>120</v>
      </c>
      <c r="TG13">
        <v>320</v>
      </c>
      <c r="TH13">
        <v>100</v>
      </c>
      <c r="TI13">
        <v>220</v>
      </c>
      <c r="TJ13">
        <v>10</v>
      </c>
      <c r="TK13">
        <v>10</v>
      </c>
      <c r="TL13">
        <v>0</v>
      </c>
      <c r="TM13">
        <v>0</v>
      </c>
      <c r="TN13">
        <v>0</v>
      </c>
      <c r="TO13">
        <v>10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</row>
    <row r="14" spans="1:541" x14ac:dyDescent="0.35">
      <c r="A14" t="s">
        <v>2116</v>
      </c>
      <c r="B14" t="s">
        <v>2117</v>
      </c>
      <c r="C14">
        <v>86</v>
      </c>
      <c r="D14">
        <v>82</v>
      </c>
      <c r="E14" t="s">
        <v>2112</v>
      </c>
      <c r="F14">
        <v>79</v>
      </c>
      <c r="G14">
        <v>80</v>
      </c>
      <c r="H14">
        <v>80</v>
      </c>
      <c r="I14">
        <v>83</v>
      </c>
      <c r="J14">
        <v>86</v>
      </c>
      <c r="K14">
        <v>86</v>
      </c>
      <c r="L14">
        <v>87</v>
      </c>
      <c r="M14">
        <v>79</v>
      </c>
      <c r="N14">
        <v>84</v>
      </c>
      <c r="O14">
        <v>84</v>
      </c>
      <c r="P14" t="s">
        <v>2112</v>
      </c>
      <c r="Q14">
        <v>85</v>
      </c>
      <c r="R14">
        <v>85</v>
      </c>
      <c r="S14">
        <v>85</v>
      </c>
      <c r="T14">
        <v>83</v>
      </c>
      <c r="U14">
        <v>85</v>
      </c>
      <c r="V14">
        <v>83</v>
      </c>
      <c r="W14">
        <v>86</v>
      </c>
      <c r="X14" t="s">
        <v>2112</v>
      </c>
      <c r="Y14">
        <v>85</v>
      </c>
      <c r="Z14" t="s">
        <v>2112</v>
      </c>
      <c r="AA14">
        <v>86</v>
      </c>
      <c r="AB14">
        <v>87</v>
      </c>
      <c r="AC14">
        <v>83</v>
      </c>
      <c r="AD14">
        <v>85</v>
      </c>
      <c r="AE14">
        <v>86</v>
      </c>
      <c r="AF14">
        <v>86</v>
      </c>
      <c r="AG14">
        <v>85</v>
      </c>
      <c r="AH14">
        <v>85</v>
      </c>
      <c r="AI14">
        <v>86</v>
      </c>
      <c r="AJ14">
        <v>87</v>
      </c>
      <c r="AK14">
        <v>85</v>
      </c>
      <c r="AL14">
        <v>82</v>
      </c>
      <c r="AM14">
        <v>81</v>
      </c>
      <c r="AN14">
        <v>83</v>
      </c>
      <c r="AO14">
        <v>87</v>
      </c>
      <c r="AP14">
        <v>83</v>
      </c>
      <c r="AQ14" t="s">
        <v>2112</v>
      </c>
      <c r="AR14" t="s">
        <v>2112</v>
      </c>
      <c r="AS14" t="s">
        <v>2112</v>
      </c>
      <c r="AT14" t="s">
        <v>2112</v>
      </c>
      <c r="AU14" t="s">
        <v>2112</v>
      </c>
      <c r="AV14" t="s">
        <v>2112</v>
      </c>
      <c r="AW14">
        <v>86</v>
      </c>
      <c r="AX14" t="s">
        <v>2112</v>
      </c>
      <c r="AY14">
        <v>87</v>
      </c>
      <c r="AZ14">
        <v>86</v>
      </c>
      <c r="BA14">
        <v>86</v>
      </c>
      <c r="BB14">
        <v>86</v>
      </c>
      <c r="BC14" t="s">
        <v>2112</v>
      </c>
      <c r="BD14">
        <v>88</v>
      </c>
      <c r="BE14" t="s">
        <v>2112</v>
      </c>
      <c r="BF14">
        <v>91</v>
      </c>
      <c r="BG14">
        <v>86</v>
      </c>
      <c r="BH14">
        <v>86</v>
      </c>
      <c r="BI14">
        <v>88</v>
      </c>
      <c r="BJ14">
        <v>90</v>
      </c>
      <c r="BK14">
        <v>89</v>
      </c>
      <c r="BL14">
        <v>86</v>
      </c>
      <c r="BM14">
        <v>88</v>
      </c>
      <c r="BN14">
        <v>92</v>
      </c>
      <c r="BO14">
        <v>90</v>
      </c>
      <c r="BP14">
        <v>88</v>
      </c>
      <c r="BQ14">
        <v>88</v>
      </c>
      <c r="BR14">
        <v>90</v>
      </c>
      <c r="BS14">
        <v>90</v>
      </c>
      <c r="BT14" t="s">
        <v>2112</v>
      </c>
      <c r="BU14">
        <v>86</v>
      </c>
      <c r="BV14">
        <v>90</v>
      </c>
      <c r="BW14">
        <v>84</v>
      </c>
      <c r="BX14">
        <v>92</v>
      </c>
      <c r="BY14">
        <v>85</v>
      </c>
      <c r="BZ14">
        <v>86</v>
      </c>
      <c r="CA14">
        <v>81</v>
      </c>
      <c r="CB14">
        <v>86</v>
      </c>
      <c r="CC14">
        <v>84</v>
      </c>
      <c r="CD14">
        <v>87</v>
      </c>
      <c r="CE14">
        <v>84</v>
      </c>
      <c r="CF14" t="s">
        <v>2112</v>
      </c>
      <c r="CG14" t="s">
        <v>2112</v>
      </c>
      <c r="CH14" t="s">
        <v>2112</v>
      </c>
      <c r="CI14">
        <v>85</v>
      </c>
      <c r="CJ14">
        <v>86</v>
      </c>
      <c r="CK14" t="s">
        <v>2112</v>
      </c>
      <c r="CL14" t="s">
        <v>2112</v>
      </c>
      <c r="CM14" t="s">
        <v>2112</v>
      </c>
      <c r="CN14">
        <v>88</v>
      </c>
      <c r="CO14">
        <v>82</v>
      </c>
      <c r="CP14">
        <v>91</v>
      </c>
      <c r="CQ14">
        <v>85</v>
      </c>
      <c r="CR14">
        <v>86</v>
      </c>
      <c r="CS14" t="s">
        <v>2112</v>
      </c>
      <c r="CT14">
        <v>93</v>
      </c>
      <c r="CU14">
        <v>88</v>
      </c>
      <c r="CV14" t="s">
        <v>2112</v>
      </c>
      <c r="CW14" t="s">
        <v>2112</v>
      </c>
      <c r="CX14">
        <v>82</v>
      </c>
      <c r="CY14">
        <v>93</v>
      </c>
      <c r="CZ14">
        <v>75</v>
      </c>
      <c r="DA14" t="s">
        <v>2112</v>
      </c>
      <c r="DB14" t="s">
        <v>2112</v>
      </c>
      <c r="DC14" t="s">
        <v>2112</v>
      </c>
      <c r="DD14">
        <v>78</v>
      </c>
      <c r="DE14" t="s">
        <v>2112</v>
      </c>
      <c r="DF14" t="s">
        <v>2112</v>
      </c>
      <c r="DG14">
        <v>74</v>
      </c>
      <c r="DH14">
        <v>74</v>
      </c>
      <c r="DI14">
        <v>63</v>
      </c>
      <c r="DJ14">
        <v>60</v>
      </c>
      <c r="DK14">
        <v>66</v>
      </c>
      <c r="DL14">
        <v>76</v>
      </c>
      <c r="DM14">
        <v>74</v>
      </c>
      <c r="DN14">
        <v>77</v>
      </c>
      <c r="DO14">
        <v>74</v>
      </c>
      <c r="DP14">
        <v>75</v>
      </c>
      <c r="DQ14">
        <v>76</v>
      </c>
      <c r="DR14">
        <v>79</v>
      </c>
      <c r="DS14">
        <v>72</v>
      </c>
      <c r="DT14">
        <v>72</v>
      </c>
      <c r="DU14">
        <v>65</v>
      </c>
      <c r="DV14">
        <v>65</v>
      </c>
      <c r="DW14">
        <v>76</v>
      </c>
      <c r="DX14">
        <v>76</v>
      </c>
      <c r="DY14">
        <v>78</v>
      </c>
      <c r="DZ14">
        <v>74</v>
      </c>
      <c r="EA14">
        <v>75</v>
      </c>
      <c r="EB14">
        <v>75</v>
      </c>
      <c r="EC14">
        <v>86</v>
      </c>
      <c r="ED14">
        <v>86</v>
      </c>
      <c r="EE14">
        <v>76</v>
      </c>
      <c r="EF14">
        <v>74</v>
      </c>
      <c r="EG14">
        <v>80</v>
      </c>
      <c r="EH14">
        <v>71</v>
      </c>
      <c r="EI14">
        <v>71</v>
      </c>
      <c r="EJ14">
        <v>79</v>
      </c>
      <c r="EK14">
        <v>83</v>
      </c>
      <c r="EL14">
        <v>77</v>
      </c>
      <c r="EM14">
        <v>79</v>
      </c>
      <c r="EN14">
        <v>78</v>
      </c>
      <c r="EO14">
        <v>80</v>
      </c>
      <c r="EP14">
        <v>78</v>
      </c>
      <c r="EQ14">
        <v>70</v>
      </c>
      <c r="ER14">
        <v>70</v>
      </c>
      <c r="ES14">
        <v>79</v>
      </c>
      <c r="ET14">
        <v>73</v>
      </c>
      <c r="EU14">
        <v>80</v>
      </c>
      <c r="EV14">
        <v>72</v>
      </c>
      <c r="EW14">
        <v>70</v>
      </c>
      <c r="EX14">
        <v>73</v>
      </c>
      <c r="EY14">
        <v>79</v>
      </c>
      <c r="EZ14">
        <v>79</v>
      </c>
      <c r="FA14">
        <v>83</v>
      </c>
      <c r="FB14" t="s">
        <v>2112</v>
      </c>
      <c r="FC14">
        <v>83</v>
      </c>
      <c r="FD14">
        <v>83</v>
      </c>
      <c r="FE14">
        <v>83</v>
      </c>
      <c r="FF14">
        <v>84</v>
      </c>
      <c r="FG14">
        <v>83</v>
      </c>
      <c r="FH14">
        <v>83</v>
      </c>
      <c r="FI14">
        <v>83</v>
      </c>
      <c r="FJ14">
        <v>84</v>
      </c>
      <c r="FK14">
        <v>83</v>
      </c>
      <c r="FL14">
        <v>83</v>
      </c>
      <c r="FM14">
        <v>84</v>
      </c>
      <c r="FN14">
        <v>78</v>
      </c>
      <c r="FO14">
        <v>79</v>
      </c>
      <c r="FP14">
        <v>77</v>
      </c>
      <c r="FQ14">
        <v>78</v>
      </c>
      <c r="FR14">
        <v>80</v>
      </c>
      <c r="FS14">
        <v>77</v>
      </c>
      <c r="FT14">
        <v>78</v>
      </c>
      <c r="FU14">
        <v>78</v>
      </c>
      <c r="FV14">
        <v>80</v>
      </c>
      <c r="FW14">
        <v>80</v>
      </c>
      <c r="FX14">
        <v>77</v>
      </c>
      <c r="FY14">
        <v>77</v>
      </c>
      <c r="FZ14">
        <v>83</v>
      </c>
      <c r="GA14">
        <v>83</v>
      </c>
      <c r="GB14">
        <v>85</v>
      </c>
      <c r="GC14">
        <v>70</v>
      </c>
      <c r="GD14">
        <v>84</v>
      </c>
      <c r="GE14">
        <v>85</v>
      </c>
      <c r="GF14">
        <v>89</v>
      </c>
      <c r="GG14">
        <v>84</v>
      </c>
      <c r="GH14">
        <v>84</v>
      </c>
      <c r="GI14">
        <v>82</v>
      </c>
      <c r="GJ14">
        <v>84</v>
      </c>
      <c r="GK14">
        <v>79</v>
      </c>
      <c r="GL14">
        <v>79</v>
      </c>
      <c r="GM14">
        <v>81</v>
      </c>
      <c r="GN14">
        <v>81</v>
      </c>
      <c r="GO14">
        <v>78</v>
      </c>
      <c r="GP14">
        <v>85</v>
      </c>
      <c r="GQ14">
        <v>79</v>
      </c>
      <c r="GR14">
        <v>74</v>
      </c>
      <c r="GS14">
        <v>72</v>
      </c>
      <c r="GT14">
        <v>76</v>
      </c>
      <c r="GU14">
        <v>75</v>
      </c>
      <c r="GV14">
        <v>63</v>
      </c>
      <c r="GW14">
        <v>70</v>
      </c>
      <c r="GX14">
        <v>65</v>
      </c>
      <c r="GY14">
        <v>58</v>
      </c>
      <c r="GZ14">
        <v>70</v>
      </c>
      <c r="HA14">
        <v>75</v>
      </c>
      <c r="HB14">
        <v>73</v>
      </c>
      <c r="HC14">
        <v>65</v>
      </c>
      <c r="HD14">
        <v>81</v>
      </c>
      <c r="HE14">
        <v>81</v>
      </c>
      <c r="HF14">
        <v>74</v>
      </c>
      <c r="HG14">
        <v>73</v>
      </c>
      <c r="HH14">
        <v>74</v>
      </c>
      <c r="HI14">
        <v>75</v>
      </c>
      <c r="HJ14">
        <v>79</v>
      </c>
      <c r="HK14">
        <v>73</v>
      </c>
      <c r="HL14">
        <v>71</v>
      </c>
      <c r="HM14">
        <v>74</v>
      </c>
      <c r="HN14">
        <v>75</v>
      </c>
      <c r="HO14" t="s">
        <v>2112</v>
      </c>
      <c r="HP14" t="s">
        <v>2112</v>
      </c>
      <c r="HQ14">
        <v>75</v>
      </c>
      <c r="HR14">
        <v>73</v>
      </c>
      <c r="HS14">
        <v>78</v>
      </c>
      <c r="HT14">
        <v>73</v>
      </c>
      <c r="HU14">
        <v>77</v>
      </c>
      <c r="HV14">
        <v>62</v>
      </c>
      <c r="HW14">
        <v>62</v>
      </c>
      <c r="HX14">
        <v>75</v>
      </c>
      <c r="HY14">
        <v>85</v>
      </c>
      <c r="HZ14">
        <v>80</v>
      </c>
      <c r="IA14">
        <v>77</v>
      </c>
      <c r="IB14">
        <v>71</v>
      </c>
      <c r="IC14">
        <v>70</v>
      </c>
      <c r="ID14">
        <v>73</v>
      </c>
      <c r="IE14">
        <v>82</v>
      </c>
      <c r="IF14">
        <v>82</v>
      </c>
      <c r="IG14">
        <v>77</v>
      </c>
      <c r="IH14">
        <v>74</v>
      </c>
      <c r="II14">
        <v>76</v>
      </c>
      <c r="IJ14">
        <v>77</v>
      </c>
      <c r="IK14">
        <v>80</v>
      </c>
      <c r="IL14">
        <v>80</v>
      </c>
      <c r="IM14">
        <v>74</v>
      </c>
      <c r="IN14" t="s">
        <v>2112</v>
      </c>
      <c r="IO14" t="s">
        <v>2112</v>
      </c>
      <c r="IP14">
        <v>74</v>
      </c>
      <c r="IQ14">
        <v>82</v>
      </c>
      <c r="IR14">
        <v>75</v>
      </c>
      <c r="IS14" t="s">
        <v>2112</v>
      </c>
      <c r="IT14">
        <v>76</v>
      </c>
      <c r="IU14">
        <v>82</v>
      </c>
      <c r="IV14">
        <v>83</v>
      </c>
      <c r="IW14">
        <v>83</v>
      </c>
      <c r="IX14">
        <v>83</v>
      </c>
      <c r="IY14" t="s">
        <v>2112</v>
      </c>
      <c r="IZ14" t="s">
        <v>2112</v>
      </c>
      <c r="JA14" t="s">
        <v>2112</v>
      </c>
      <c r="JB14">
        <v>84</v>
      </c>
      <c r="JC14">
        <v>84</v>
      </c>
      <c r="JD14">
        <v>84</v>
      </c>
      <c r="JE14">
        <v>85</v>
      </c>
      <c r="JF14">
        <v>82</v>
      </c>
      <c r="JG14">
        <v>82</v>
      </c>
      <c r="JH14">
        <v>83</v>
      </c>
      <c r="JI14">
        <v>84</v>
      </c>
      <c r="JJ14" t="s">
        <v>2112</v>
      </c>
      <c r="JK14">
        <v>83</v>
      </c>
      <c r="JL14">
        <v>85</v>
      </c>
      <c r="JM14">
        <v>82</v>
      </c>
      <c r="JN14">
        <v>85</v>
      </c>
      <c r="JO14">
        <v>85</v>
      </c>
      <c r="JP14">
        <v>85</v>
      </c>
      <c r="JQ14">
        <v>84</v>
      </c>
      <c r="JR14">
        <v>87</v>
      </c>
      <c r="JS14">
        <v>84</v>
      </c>
      <c r="JT14">
        <v>84</v>
      </c>
      <c r="JU14">
        <v>69</v>
      </c>
      <c r="JV14">
        <v>65</v>
      </c>
      <c r="JW14" t="s">
        <v>2112</v>
      </c>
      <c r="JX14">
        <v>81</v>
      </c>
      <c r="JY14" t="s">
        <v>2112</v>
      </c>
      <c r="JZ14" t="s">
        <v>2112</v>
      </c>
      <c r="KA14">
        <v>81</v>
      </c>
      <c r="KB14">
        <v>83</v>
      </c>
      <c r="KC14">
        <v>79</v>
      </c>
      <c r="KD14">
        <v>81</v>
      </c>
      <c r="KE14" t="s">
        <v>2112</v>
      </c>
      <c r="KF14">
        <v>84</v>
      </c>
      <c r="KG14">
        <v>85</v>
      </c>
      <c r="KH14">
        <v>85</v>
      </c>
      <c r="KI14">
        <v>84</v>
      </c>
      <c r="KJ14">
        <v>80</v>
      </c>
      <c r="KK14" t="s">
        <v>2112</v>
      </c>
      <c r="KL14">
        <v>86</v>
      </c>
      <c r="KM14">
        <v>86</v>
      </c>
      <c r="KN14">
        <v>86</v>
      </c>
      <c r="KO14">
        <v>85</v>
      </c>
      <c r="KP14">
        <v>62</v>
      </c>
      <c r="KQ14">
        <v>62</v>
      </c>
      <c r="KR14">
        <v>86</v>
      </c>
      <c r="KS14">
        <v>86</v>
      </c>
      <c r="KT14">
        <v>84</v>
      </c>
      <c r="KU14">
        <v>88</v>
      </c>
      <c r="KV14">
        <v>86</v>
      </c>
      <c r="KW14">
        <v>85</v>
      </c>
      <c r="KX14">
        <v>85</v>
      </c>
      <c r="KY14">
        <v>86</v>
      </c>
      <c r="KZ14" t="s">
        <v>2112</v>
      </c>
      <c r="LA14" t="s">
        <v>2112</v>
      </c>
      <c r="LB14">
        <v>83</v>
      </c>
      <c r="LC14">
        <v>84</v>
      </c>
      <c r="LD14">
        <v>82</v>
      </c>
      <c r="LE14">
        <v>81</v>
      </c>
      <c r="LF14">
        <v>86</v>
      </c>
      <c r="LG14">
        <v>78</v>
      </c>
      <c r="LH14">
        <v>73</v>
      </c>
      <c r="LI14" t="s">
        <v>2112</v>
      </c>
      <c r="LJ14" t="s">
        <v>2112</v>
      </c>
      <c r="LK14" t="s">
        <v>2112</v>
      </c>
      <c r="LL14">
        <v>84</v>
      </c>
      <c r="LM14" t="s">
        <v>2112</v>
      </c>
      <c r="LN14">
        <v>80</v>
      </c>
      <c r="LO14">
        <v>77</v>
      </c>
      <c r="LP14">
        <v>80</v>
      </c>
      <c r="LQ14" t="s">
        <v>2112</v>
      </c>
      <c r="LR14">
        <v>82</v>
      </c>
      <c r="LS14" t="s">
        <v>2112</v>
      </c>
      <c r="LT14">
        <v>83</v>
      </c>
      <c r="LU14">
        <v>80</v>
      </c>
      <c r="LV14">
        <v>86</v>
      </c>
      <c r="LW14">
        <v>84</v>
      </c>
      <c r="LX14" t="s">
        <v>2112</v>
      </c>
      <c r="LY14">
        <v>84</v>
      </c>
      <c r="LZ14">
        <v>82</v>
      </c>
      <c r="MA14">
        <v>58</v>
      </c>
      <c r="MB14">
        <v>56</v>
      </c>
      <c r="MC14" t="s">
        <v>2112</v>
      </c>
      <c r="MD14" t="s">
        <v>2112</v>
      </c>
      <c r="ME14" t="s">
        <v>2112</v>
      </c>
      <c r="MF14" t="s">
        <v>2112</v>
      </c>
      <c r="MG14">
        <v>83</v>
      </c>
      <c r="MH14">
        <v>81</v>
      </c>
      <c r="MI14">
        <v>78</v>
      </c>
      <c r="MJ14">
        <v>87</v>
      </c>
      <c r="MK14">
        <v>81</v>
      </c>
      <c r="ML14" t="s">
        <v>2112</v>
      </c>
      <c r="MM14" t="s">
        <v>2112</v>
      </c>
      <c r="MN14">
        <v>86</v>
      </c>
      <c r="MO14">
        <v>86</v>
      </c>
      <c r="MP14">
        <v>83</v>
      </c>
      <c r="MQ14">
        <v>84</v>
      </c>
      <c r="MR14">
        <v>86</v>
      </c>
      <c r="MS14">
        <v>81</v>
      </c>
      <c r="MT14">
        <v>84</v>
      </c>
      <c r="MU14">
        <v>72</v>
      </c>
      <c r="MV14">
        <v>81</v>
      </c>
      <c r="MW14">
        <v>57</v>
      </c>
      <c r="MX14">
        <v>84</v>
      </c>
      <c r="MY14">
        <v>82</v>
      </c>
      <c r="MZ14">
        <v>80</v>
      </c>
      <c r="NA14">
        <v>84</v>
      </c>
      <c r="NB14">
        <v>86</v>
      </c>
      <c r="NC14">
        <v>86</v>
      </c>
      <c r="ND14">
        <v>87</v>
      </c>
      <c r="NE14">
        <v>85</v>
      </c>
      <c r="NF14">
        <v>90</v>
      </c>
      <c r="NG14">
        <v>88</v>
      </c>
      <c r="NH14">
        <v>81</v>
      </c>
      <c r="NI14">
        <v>80</v>
      </c>
      <c r="NJ14">
        <v>82</v>
      </c>
      <c r="NK14">
        <v>82</v>
      </c>
      <c r="NL14">
        <v>81</v>
      </c>
      <c r="NM14">
        <v>80</v>
      </c>
      <c r="NN14">
        <v>83</v>
      </c>
      <c r="NO14">
        <v>81</v>
      </c>
      <c r="NP14">
        <v>86</v>
      </c>
      <c r="NQ14">
        <v>82</v>
      </c>
      <c r="NR14">
        <v>81</v>
      </c>
      <c r="NS14">
        <v>85</v>
      </c>
      <c r="NT14">
        <v>86</v>
      </c>
      <c r="NU14">
        <v>85</v>
      </c>
      <c r="NV14">
        <v>87</v>
      </c>
      <c r="NW14">
        <v>84</v>
      </c>
      <c r="NX14">
        <v>86</v>
      </c>
      <c r="NY14">
        <v>87</v>
      </c>
      <c r="NZ14">
        <v>87</v>
      </c>
      <c r="OA14">
        <v>84</v>
      </c>
      <c r="OB14">
        <v>85</v>
      </c>
      <c r="OC14">
        <v>86</v>
      </c>
      <c r="OD14">
        <v>84</v>
      </c>
      <c r="OE14">
        <v>80</v>
      </c>
      <c r="OF14">
        <v>79</v>
      </c>
      <c r="OG14">
        <v>67</v>
      </c>
      <c r="OH14">
        <v>84</v>
      </c>
      <c r="OI14">
        <v>76</v>
      </c>
      <c r="OJ14">
        <v>76</v>
      </c>
      <c r="OK14">
        <v>75</v>
      </c>
      <c r="OL14">
        <v>84</v>
      </c>
      <c r="OM14">
        <v>85</v>
      </c>
      <c r="ON14">
        <v>85</v>
      </c>
      <c r="OO14">
        <v>87</v>
      </c>
      <c r="OP14">
        <v>84</v>
      </c>
      <c r="OQ14">
        <v>88</v>
      </c>
      <c r="OR14">
        <v>88</v>
      </c>
      <c r="OS14">
        <v>87</v>
      </c>
      <c r="OT14">
        <v>86</v>
      </c>
      <c r="OU14">
        <v>85</v>
      </c>
      <c r="OV14">
        <v>87</v>
      </c>
      <c r="OW14">
        <v>89</v>
      </c>
      <c r="OX14">
        <v>63</v>
      </c>
      <c r="OY14">
        <v>62</v>
      </c>
      <c r="OZ14" t="s">
        <v>2112</v>
      </c>
      <c r="PA14">
        <v>73</v>
      </c>
      <c r="PB14" t="s">
        <v>2112</v>
      </c>
      <c r="PC14">
        <v>91</v>
      </c>
      <c r="PD14">
        <v>82</v>
      </c>
      <c r="PE14">
        <v>82</v>
      </c>
      <c r="PF14">
        <v>85</v>
      </c>
      <c r="PG14">
        <v>86</v>
      </c>
      <c r="PH14">
        <v>82</v>
      </c>
      <c r="PI14">
        <v>82</v>
      </c>
      <c r="PJ14">
        <v>80</v>
      </c>
      <c r="PK14">
        <v>82</v>
      </c>
      <c r="PL14">
        <v>62</v>
      </c>
      <c r="PM14" t="s">
        <v>2112</v>
      </c>
      <c r="PN14">
        <v>85</v>
      </c>
      <c r="PO14">
        <v>83</v>
      </c>
      <c r="PP14">
        <v>86</v>
      </c>
      <c r="PQ14">
        <v>88</v>
      </c>
      <c r="PR14">
        <v>86</v>
      </c>
      <c r="PS14" t="s">
        <v>2112</v>
      </c>
      <c r="PT14">
        <v>63</v>
      </c>
      <c r="PU14" t="s">
        <v>2112</v>
      </c>
      <c r="PV14">
        <v>83</v>
      </c>
      <c r="PW14">
        <v>81</v>
      </c>
      <c r="PX14">
        <v>83</v>
      </c>
      <c r="PY14">
        <v>78</v>
      </c>
      <c r="PZ14">
        <v>82</v>
      </c>
      <c r="QA14">
        <v>80</v>
      </c>
      <c r="QB14">
        <v>84</v>
      </c>
      <c r="QC14">
        <v>79</v>
      </c>
      <c r="QD14">
        <v>83</v>
      </c>
      <c r="QE14">
        <v>81</v>
      </c>
      <c r="QF14">
        <v>76</v>
      </c>
      <c r="QG14" t="s">
        <v>2112</v>
      </c>
      <c r="QH14" t="s">
        <v>2112</v>
      </c>
      <c r="QI14">
        <v>86</v>
      </c>
      <c r="QJ14" t="s">
        <v>2112</v>
      </c>
      <c r="QK14">
        <v>85</v>
      </c>
      <c r="QL14">
        <v>86</v>
      </c>
      <c r="QM14">
        <v>79</v>
      </c>
      <c r="QN14">
        <v>79</v>
      </c>
      <c r="QO14">
        <v>85</v>
      </c>
      <c r="QP14">
        <v>86</v>
      </c>
      <c r="QQ14" t="s">
        <v>2112</v>
      </c>
      <c r="QR14">
        <v>86</v>
      </c>
      <c r="QS14">
        <v>82</v>
      </c>
      <c r="QT14">
        <v>85</v>
      </c>
      <c r="QU14">
        <v>85</v>
      </c>
      <c r="QV14" t="s">
        <v>2112</v>
      </c>
      <c r="QW14">
        <v>82</v>
      </c>
      <c r="QX14" t="s">
        <v>2112</v>
      </c>
      <c r="QY14">
        <v>83</v>
      </c>
      <c r="QZ14">
        <v>80</v>
      </c>
      <c r="RA14">
        <v>82</v>
      </c>
      <c r="RB14">
        <v>83</v>
      </c>
      <c r="RC14">
        <v>83</v>
      </c>
      <c r="RD14">
        <v>78</v>
      </c>
      <c r="RE14">
        <v>84</v>
      </c>
      <c r="RF14">
        <v>84</v>
      </c>
      <c r="RG14">
        <v>83</v>
      </c>
      <c r="RH14" t="s">
        <v>2112</v>
      </c>
      <c r="RI14">
        <v>81</v>
      </c>
      <c r="RJ14">
        <v>89</v>
      </c>
      <c r="RK14">
        <v>82</v>
      </c>
      <c r="RL14" t="s">
        <v>2112</v>
      </c>
      <c r="RM14">
        <v>82</v>
      </c>
      <c r="RN14">
        <v>75</v>
      </c>
      <c r="RO14">
        <v>66</v>
      </c>
      <c r="RP14">
        <v>65</v>
      </c>
      <c r="RQ14">
        <v>51</v>
      </c>
      <c r="RR14">
        <v>66</v>
      </c>
      <c r="RS14" t="s">
        <v>2112</v>
      </c>
      <c r="RT14">
        <v>66</v>
      </c>
      <c r="RU14">
        <v>59</v>
      </c>
      <c r="RV14">
        <v>79</v>
      </c>
      <c r="RW14">
        <v>62</v>
      </c>
      <c r="RX14" t="s">
        <v>2112</v>
      </c>
      <c r="RY14" t="s">
        <v>2112</v>
      </c>
      <c r="RZ14">
        <v>79</v>
      </c>
      <c r="SA14">
        <v>67</v>
      </c>
      <c r="SB14">
        <v>77</v>
      </c>
      <c r="SC14">
        <v>80</v>
      </c>
      <c r="SD14">
        <v>84</v>
      </c>
      <c r="SE14">
        <v>75</v>
      </c>
      <c r="SF14">
        <v>82</v>
      </c>
      <c r="SG14">
        <v>58</v>
      </c>
      <c r="SH14" t="s">
        <v>2112</v>
      </c>
      <c r="SI14">
        <v>58</v>
      </c>
      <c r="SJ14">
        <v>76</v>
      </c>
      <c r="SK14">
        <v>79</v>
      </c>
      <c r="SL14">
        <v>86</v>
      </c>
      <c r="SM14">
        <v>86</v>
      </c>
      <c r="SN14">
        <v>83</v>
      </c>
      <c r="SO14">
        <v>87</v>
      </c>
      <c r="SP14">
        <v>87</v>
      </c>
      <c r="SQ14">
        <v>86</v>
      </c>
      <c r="SR14">
        <v>87</v>
      </c>
      <c r="SS14">
        <v>87</v>
      </c>
      <c r="ST14">
        <v>88</v>
      </c>
      <c r="SU14">
        <v>86</v>
      </c>
      <c r="SV14">
        <v>87</v>
      </c>
      <c r="SW14">
        <v>86</v>
      </c>
      <c r="SX14">
        <v>88</v>
      </c>
      <c r="SY14">
        <v>88</v>
      </c>
      <c r="SZ14">
        <v>88</v>
      </c>
      <c r="TA14">
        <v>85</v>
      </c>
      <c r="TB14">
        <v>84</v>
      </c>
      <c r="TC14">
        <v>85</v>
      </c>
      <c r="TD14">
        <v>87</v>
      </c>
      <c r="TE14">
        <v>87</v>
      </c>
      <c r="TF14">
        <v>88</v>
      </c>
      <c r="TG14">
        <v>85</v>
      </c>
      <c r="TH14">
        <v>86</v>
      </c>
      <c r="TI14">
        <v>84</v>
      </c>
      <c r="TJ14">
        <v>83</v>
      </c>
      <c r="TK14">
        <v>88</v>
      </c>
      <c r="TL14" t="s">
        <v>2112</v>
      </c>
      <c r="TM14" t="s">
        <v>2112</v>
      </c>
      <c r="TN14" t="s">
        <v>2112</v>
      </c>
      <c r="TO14">
        <v>63</v>
      </c>
      <c r="TP14" t="s">
        <v>2112</v>
      </c>
      <c r="TQ14" t="s">
        <v>2112</v>
      </c>
      <c r="TR14" t="s">
        <v>2112</v>
      </c>
      <c r="TS14" t="s">
        <v>2112</v>
      </c>
      <c r="TT14" t="s">
        <v>2112</v>
      </c>
      <c r="TU14" t="s">
        <v>2112</v>
      </c>
    </row>
    <row r="15" spans="1:541" x14ac:dyDescent="0.35">
      <c r="A15" t="s">
        <v>2118</v>
      </c>
      <c r="B15" t="s">
        <v>2117</v>
      </c>
      <c r="C15">
        <v>49</v>
      </c>
      <c r="D15">
        <v>42</v>
      </c>
      <c r="E15" t="s">
        <v>2112</v>
      </c>
      <c r="F15">
        <v>46</v>
      </c>
      <c r="G15">
        <v>39</v>
      </c>
      <c r="H15">
        <v>49</v>
      </c>
      <c r="I15">
        <v>34</v>
      </c>
      <c r="J15">
        <v>53</v>
      </c>
      <c r="K15">
        <v>34</v>
      </c>
      <c r="L15">
        <v>46</v>
      </c>
      <c r="M15">
        <v>47</v>
      </c>
      <c r="N15">
        <v>52</v>
      </c>
      <c r="O15">
        <v>51</v>
      </c>
      <c r="P15" t="s">
        <v>2112</v>
      </c>
      <c r="Q15">
        <v>56</v>
      </c>
      <c r="R15">
        <v>54</v>
      </c>
      <c r="S15">
        <v>29</v>
      </c>
      <c r="T15">
        <v>54</v>
      </c>
      <c r="U15">
        <v>62</v>
      </c>
      <c r="V15">
        <v>40</v>
      </c>
      <c r="W15">
        <v>52</v>
      </c>
      <c r="X15" t="s">
        <v>2112</v>
      </c>
      <c r="Y15">
        <v>49</v>
      </c>
      <c r="Z15" t="s">
        <v>2112</v>
      </c>
      <c r="AA15">
        <v>60</v>
      </c>
      <c r="AB15">
        <v>57</v>
      </c>
      <c r="AC15">
        <v>53</v>
      </c>
      <c r="AD15">
        <v>43</v>
      </c>
      <c r="AE15">
        <v>47</v>
      </c>
      <c r="AF15">
        <v>36</v>
      </c>
      <c r="AG15">
        <v>48</v>
      </c>
      <c r="AH15">
        <v>59</v>
      </c>
      <c r="AI15">
        <v>51</v>
      </c>
      <c r="AJ15">
        <v>51</v>
      </c>
      <c r="AK15">
        <v>62</v>
      </c>
      <c r="AL15">
        <v>61</v>
      </c>
      <c r="AM15">
        <v>46</v>
      </c>
      <c r="AN15">
        <v>65</v>
      </c>
      <c r="AO15">
        <v>66</v>
      </c>
      <c r="AP15">
        <v>61</v>
      </c>
      <c r="AQ15" t="s">
        <v>2112</v>
      </c>
      <c r="AR15" t="s">
        <v>2112</v>
      </c>
      <c r="AS15" t="s">
        <v>2112</v>
      </c>
      <c r="AT15" t="s">
        <v>2112</v>
      </c>
      <c r="AU15" t="s">
        <v>2112</v>
      </c>
      <c r="AV15" t="s">
        <v>2112</v>
      </c>
      <c r="AW15">
        <v>61</v>
      </c>
      <c r="AX15" t="s">
        <v>2112</v>
      </c>
      <c r="AY15">
        <v>66</v>
      </c>
      <c r="AZ15">
        <v>51</v>
      </c>
      <c r="BA15">
        <v>63</v>
      </c>
      <c r="BB15">
        <v>62</v>
      </c>
      <c r="BC15" t="s">
        <v>2112</v>
      </c>
      <c r="BD15">
        <v>59</v>
      </c>
      <c r="BE15" t="s">
        <v>2112</v>
      </c>
      <c r="BF15">
        <v>60</v>
      </c>
      <c r="BG15">
        <v>55</v>
      </c>
      <c r="BH15">
        <v>58</v>
      </c>
      <c r="BI15">
        <v>57</v>
      </c>
      <c r="BJ15">
        <v>68</v>
      </c>
      <c r="BK15">
        <v>47</v>
      </c>
      <c r="BL15">
        <v>43</v>
      </c>
      <c r="BM15">
        <v>53</v>
      </c>
      <c r="BN15">
        <v>53</v>
      </c>
      <c r="BO15">
        <v>37</v>
      </c>
      <c r="BP15">
        <v>51</v>
      </c>
      <c r="BQ15">
        <v>42</v>
      </c>
      <c r="BR15">
        <v>49</v>
      </c>
      <c r="BS15">
        <v>48</v>
      </c>
      <c r="BT15" t="s">
        <v>2112</v>
      </c>
      <c r="BU15">
        <v>48</v>
      </c>
      <c r="BV15">
        <v>52</v>
      </c>
      <c r="BW15">
        <v>41</v>
      </c>
      <c r="BX15">
        <v>57</v>
      </c>
      <c r="BY15">
        <v>37</v>
      </c>
      <c r="BZ15">
        <v>54</v>
      </c>
      <c r="CA15">
        <v>46</v>
      </c>
      <c r="CB15">
        <v>57</v>
      </c>
      <c r="CC15">
        <v>44</v>
      </c>
      <c r="CD15">
        <v>53</v>
      </c>
      <c r="CE15">
        <v>60</v>
      </c>
      <c r="CF15" t="s">
        <v>2112</v>
      </c>
      <c r="CG15" t="s">
        <v>2112</v>
      </c>
      <c r="CH15" t="s">
        <v>2112</v>
      </c>
      <c r="CI15">
        <v>60</v>
      </c>
      <c r="CJ15">
        <v>61</v>
      </c>
      <c r="CK15" t="s">
        <v>2112</v>
      </c>
      <c r="CL15" t="s">
        <v>2112</v>
      </c>
      <c r="CM15" t="s">
        <v>2112</v>
      </c>
      <c r="CN15">
        <v>39</v>
      </c>
      <c r="CO15">
        <v>47</v>
      </c>
      <c r="CP15">
        <v>20</v>
      </c>
      <c r="CQ15">
        <v>44</v>
      </c>
      <c r="CR15">
        <v>48</v>
      </c>
      <c r="CS15" t="s">
        <v>2112</v>
      </c>
      <c r="CT15">
        <v>13</v>
      </c>
      <c r="CU15">
        <v>44</v>
      </c>
      <c r="CV15" t="s">
        <v>2112</v>
      </c>
      <c r="CW15" t="s">
        <v>2112</v>
      </c>
      <c r="CX15">
        <v>64</v>
      </c>
      <c r="CY15">
        <v>48</v>
      </c>
      <c r="CZ15">
        <v>45</v>
      </c>
      <c r="DA15" t="s">
        <v>2112</v>
      </c>
      <c r="DB15" t="s">
        <v>2112</v>
      </c>
      <c r="DC15" t="s">
        <v>2112</v>
      </c>
      <c r="DD15">
        <v>48</v>
      </c>
      <c r="DE15" t="s">
        <v>2112</v>
      </c>
      <c r="DF15" t="s">
        <v>2112</v>
      </c>
      <c r="DG15">
        <v>48</v>
      </c>
      <c r="DH15">
        <v>48</v>
      </c>
      <c r="DI15">
        <v>45</v>
      </c>
      <c r="DJ15">
        <v>43</v>
      </c>
      <c r="DK15">
        <v>46</v>
      </c>
      <c r="DL15">
        <v>56</v>
      </c>
      <c r="DM15">
        <v>54</v>
      </c>
      <c r="DN15">
        <v>57</v>
      </c>
      <c r="DO15">
        <v>53</v>
      </c>
      <c r="DP15">
        <v>56</v>
      </c>
      <c r="DQ15">
        <v>57</v>
      </c>
      <c r="DR15">
        <v>59</v>
      </c>
      <c r="DS15">
        <v>50</v>
      </c>
      <c r="DT15">
        <v>50</v>
      </c>
      <c r="DU15">
        <v>48</v>
      </c>
      <c r="DV15">
        <v>48</v>
      </c>
      <c r="DW15">
        <v>49</v>
      </c>
      <c r="DX15">
        <v>51</v>
      </c>
      <c r="DY15">
        <v>51</v>
      </c>
      <c r="DZ15">
        <v>47</v>
      </c>
      <c r="EA15">
        <v>48</v>
      </c>
      <c r="EB15">
        <v>49</v>
      </c>
      <c r="EC15">
        <v>60</v>
      </c>
      <c r="ED15">
        <v>60</v>
      </c>
      <c r="EE15">
        <v>53</v>
      </c>
      <c r="EF15">
        <v>51</v>
      </c>
      <c r="EG15">
        <v>56</v>
      </c>
      <c r="EH15">
        <v>50</v>
      </c>
      <c r="EI15">
        <v>50</v>
      </c>
      <c r="EJ15">
        <v>54</v>
      </c>
      <c r="EK15">
        <v>57</v>
      </c>
      <c r="EL15">
        <v>52</v>
      </c>
      <c r="EM15">
        <v>56</v>
      </c>
      <c r="EN15">
        <v>58</v>
      </c>
      <c r="EO15">
        <v>58</v>
      </c>
      <c r="EP15">
        <v>52</v>
      </c>
      <c r="EQ15">
        <v>50</v>
      </c>
      <c r="ER15">
        <v>50</v>
      </c>
      <c r="ES15">
        <v>57</v>
      </c>
      <c r="ET15">
        <v>52</v>
      </c>
      <c r="EU15">
        <v>57</v>
      </c>
      <c r="EV15">
        <v>50</v>
      </c>
      <c r="EW15">
        <v>53</v>
      </c>
      <c r="EX15">
        <v>47</v>
      </c>
      <c r="EY15">
        <v>60</v>
      </c>
      <c r="EZ15">
        <v>60</v>
      </c>
      <c r="FA15">
        <v>56</v>
      </c>
      <c r="FB15" t="s">
        <v>2112</v>
      </c>
      <c r="FC15">
        <v>57</v>
      </c>
      <c r="FD15">
        <v>55</v>
      </c>
      <c r="FE15">
        <v>56</v>
      </c>
      <c r="FF15">
        <v>57</v>
      </c>
      <c r="FG15">
        <v>54</v>
      </c>
      <c r="FH15">
        <v>55</v>
      </c>
      <c r="FI15">
        <v>61</v>
      </c>
      <c r="FJ15">
        <v>62</v>
      </c>
      <c r="FK15">
        <v>60</v>
      </c>
      <c r="FL15">
        <v>60</v>
      </c>
      <c r="FM15">
        <v>61</v>
      </c>
      <c r="FN15">
        <v>47</v>
      </c>
      <c r="FO15">
        <v>49</v>
      </c>
      <c r="FP15">
        <v>47</v>
      </c>
      <c r="FQ15">
        <v>47</v>
      </c>
      <c r="FR15">
        <v>47</v>
      </c>
      <c r="FS15">
        <v>47</v>
      </c>
      <c r="FT15">
        <v>46</v>
      </c>
      <c r="FU15">
        <v>46</v>
      </c>
      <c r="FV15">
        <v>53</v>
      </c>
      <c r="FW15">
        <v>53</v>
      </c>
      <c r="FX15">
        <v>54</v>
      </c>
      <c r="FY15">
        <v>54</v>
      </c>
      <c r="FZ15">
        <v>53</v>
      </c>
      <c r="GA15">
        <v>53</v>
      </c>
      <c r="GB15">
        <v>55</v>
      </c>
      <c r="GC15">
        <v>51</v>
      </c>
      <c r="GD15">
        <v>54</v>
      </c>
      <c r="GE15">
        <v>55</v>
      </c>
      <c r="GF15">
        <v>52</v>
      </c>
      <c r="GG15">
        <v>55</v>
      </c>
      <c r="GH15">
        <v>56</v>
      </c>
      <c r="GI15">
        <v>37</v>
      </c>
      <c r="GJ15">
        <v>32</v>
      </c>
      <c r="GK15">
        <v>36</v>
      </c>
      <c r="GL15">
        <v>45</v>
      </c>
      <c r="GM15">
        <v>45</v>
      </c>
      <c r="GN15">
        <v>45</v>
      </c>
      <c r="GO15">
        <v>43</v>
      </c>
      <c r="GP15">
        <v>55</v>
      </c>
      <c r="GQ15">
        <v>40</v>
      </c>
      <c r="GR15">
        <v>37</v>
      </c>
      <c r="GS15">
        <v>36</v>
      </c>
      <c r="GT15">
        <v>39</v>
      </c>
      <c r="GU15">
        <v>36</v>
      </c>
      <c r="GV15">
        <v>31</v>
      </c>
      <c r="GW15">
        <v>33</v>
      </c>
      <c r="GX15">
        <v>34</v>
      </c>
      <c r="GY15">
        <v>28</v>
      </c>
      <c r="GZ15">
        <v>38</v>
      </c>
      <c r="HA15">
        <v>45</v>
      </c>
      <c r="HB15">
        <v>38</v>
      </c>
      <c r="HC15">
        <v>32</v>
      </c>
      <c r="HD15">
        <v>52</v>
      </c>
      <c r="HE15">
        <v>52</v>
      </c>
      <c r="HF15">
        <v>41</v>
      </c>
      <c r="HG15">
        <v>39</v>
      </c>
      <c r="HH15">
        <v>42</v>
      </c>
      <c r="HI15">
        <v>41</v>
      </c>
      <c r="HJ15">
        <v>47</v>
      </c>
      <c r="HK15">
        <v>43</v>
      </c>
      <c r="HL15">
        <v>37</v>
      </c>
      <c r="HM15">
        <v>48</v>
      </c>
      <c r="HN15">
        <v>42</v>
      </c>
      <c r="HO15" t="s">
        <v>2112</v>
      </c>
      <c r="HP15" t="s">
        <v>2112</v>
      </c>
      <c r="HQ15">
        <v>41</v>
      </c>
      <c r="HR15">
        <v>43</v>
      </c>
      <c r="HS15">
        <v>40</v>
      </c>
      <c r="HT15">
        <v>37</v>
      </c>
      <c r="HU15">
        <v>46</v>
      </c>
      <c r="HV15">
        <v>30</v>
      </c>
      <c r="HW15">
        <v>30</v>
      </c>
      <c r="HX15">
        <v>37</v>
      </c>
      <c r="HY15">
        <v>40</v>
      </c>
      <c r="HZ15">
        <v>42</v>
      </c>
      <c r="IA15">
        <v>44</v>
      </c>
      <c r="IB15">
        <v>37</v>
      </c>
      <c r="IC15">
        <v>34</v>
      </c>
      <c r="ID15">
        <v>34</v>
      </c>
      <c r="IE15">
        <v>52</v>
      </c>
      <c r="IF15">
        <v>52</v>
      </c>
      <c r="IG15">
        <v>54</v>
      </c>
      <c r="IH15">
        <v>51</v>
      </c>
      <c r="II15">
        <v>53</v>
      </c>
      <c r="IJ15">
        <v>55</v>
      </c>
      <c r="IK15">
        <v>55</v>
      </c>
      <c r="IL15">
        <v>56</v>
      </c>
      <c r="IM15">
        <v>49</v>
      </c>
      <c r="IN15" t="s">
        <v>2112</v>
      </c>
      <c r="IO15" t="s">
        <v>2112</v>
      </c>
      <c r="IP15">
        <v>47</v>
      </c>
      <c r="IQ15">
        <v>57</v>
      </c>
      <c r="IR15">
        <v>55</v>
      </c>
      <c r="IS15" t="s">
        <v>2112</v>
      </c>
      <c r="IT15">
        <v>54</v>
      </c>
      <c r="IU15">
        <v>56</v>
      </c>
      <c r="IV15">
        <v>57</v>
      </c>
      <c r="IW15">
        <v>57</v>
      </c>
      <c r="IX15">
        <v>57</v>
      </c>
      <c r="IY15" t="s">
        <v>2112</v>
      </c>
      <c r="IZ15" t="s">
        <v>2112</v>
      </c>
      <c r="JA15" t="s">
        <v>2112</v>
      </c>
      <c r="JB15">
        <v>59</v>
      </c>
      <c r="JC15">
        <v>59</v>
      </c>
      <c r="JD15">
        <v>59</v>
      </c>
      <c r="JE15">
        <v>59</v>
      </c>
      <c r="JF15">
        <v>61</v>
      </c>
      <c r="JG15">
        <v>59</v>
      </c>
      <c r="JH15">
        <v>57</v>
      </c>
      <c r="JI15">
        <v>58</v>
      </c>
      <c r="JJ15" t="s">
        <v>2112</v>
      </c>
      <c r="JK15">
        <v>60</v>
      </c>
      <c r="JL15">
        <v>61</v>
      </c>
      <c r="JM15">
        <v>58</v>
      </c>
      <c r="JN15">
        <v>63</v>
      </c>
      <c r="JO15">
        <v>61</v>
      </c>
      <c r="JP15">
        <v>58</v>
      </c>
      <c r="JQ15">
        <v>60</v>
      </c>
      <c r="JR15">
        <v>66</v>
      </c>
      <c r="JS15">
        <v>67</v>
      </c>
      <c r="JT15">
        <v>67</v>
      </c>
      <c r="JU15">
        <v>45</v>
      </c>
      <c r="JV15">
        <v>42</v>
      </c>
      <c r="JW15" t="s">
        <v>2112</v>
      </c>
      <c r="JX15">
        <v>55</v>
      </c>
      <c r="JY15" t="s">
        <v>2112</v>
      </c>
      <c r="JZ15" t="s">
        <v>2112</v>
      </c>
      <c r="KA15">
        <v>56</v>
      </c>
      <c r="KB15">
        <v>55</v>
      </c>
      <c r="KC15">
        <v>58</v>
      </c>
      <c r="KD15">
        <v>57</v>
      </c>
      <c r="KE15" t="s">
        <v>2112</v>
      </c>
      <c r="KF15">
        <v>59</v>
      </c>
      <c r="KG15">
        <v>49</v>
      </c>
      <c r="KH15">
        <v>60</v>
      </c>
      <c r="KI15">
        <v>65</v>
      </c>
      <c r="KJ15">
        <v>57</v>
      </c>
      <c r="KK15" t="s">
        <v>2112</v>
      </c>
      <c r="KL15">
        <v>63</v>
      </c>
      <c r="KM15">
        <v>65</v>
      </c>
      <c r="KN15">
        <v>62</v>
      </c>
      <c r="KO15">
        <v>62</v>
      </c>
      <c r="KP15">
        <v>41</v>
      </c>
      <c r="KQ15">
        <v>41</v>
      </c>
      <c r="KR15">
        <v>62</v>
      </c>
      <c r="KS15">
        <v>59</v>
      </c>
      <c r="KT15">
        <v>59</v>
      </c>
      <c r="KU15">
        <v>64</v>
      </c>
      <c r="KV15">
        <v>63</v>
      </c>
      <c r="KW15">
        <v>63</v>
      </c>
      <c r="KX15">
        <v>63</v>
      </c>
      <c r="KY15">
        <v>64</v>
      </c>
      <c r="KZ15" t="s">
        <v>2112</v>
      </c>
      <c r="LA15" t="s">
        <v>2112</v>
      </c>
      <c r="LB15">
        <v>62</v>
      </c>
      <c r="LC15">
        <v>63</v>
      </c>
      <c r="LD15">
        <v>59</v>
      </c>
      <c r="LE15">
        <v>62</v>
      </c>
      <c r="LF15">
        <v>67</v>
      </c>
      <c r="LG15">
        <v>60</v>
      </c>
      <c r="LH15">
        <v>53</v>
      </c>
      <c r="LI15" t="s">
        <v>2112</v>
      </c>
      <c r="LJ15" t="s">
        <v>2112</v>
      </c>
      <c r="LK15" t="s">
        <v>2112</v>
      </c>
      <c r="LL15">
        <v>68</v>
      </c>
      <c r="LM15" t="s">
        <v>2112</v>
      </c>
      <c r="LN15">
        <v>54</v>
      </c>
      <c r="LO15">
        <v>57</v>
      </c>
      <c r="LP15">
        <v>52</v>
      </c>
      <c r="LQ15" t="s">
        <v>2112</v>
      </c>
      <c r="LR15">
        <v>56</v>
      </c>
      <c r="LS15" t="s">
        <v>2112</v>
      </c>
      <c r="LT15">
        <v>58</v>
      </c>
      <c r="LU15">
        <v>56</v>
      </c>
      <c r="LV15">
        <v>61</v>
      </c>
      <c r="LW15">
        <v>58</v>
      </c>
      <c r="LX15" t="s">
        <v>2112</v>
      </c>
      <c r="LY15">
        <v>59</v>
      </c>
      <c r="LZ15">
        <v>57</v>
      </c>
      <c r="MA15">
        <v>35</v>
      </c>
      <c r="MB15">
        <v>33</v>
      </c>
      <c r="MC15" t="s">
        <v>2112</v>
      </c>
      <c r="MD15" t="s">
        <v>2112</v>
      </c>
      <c r="ME15" t="s">
        <v>2112</v>
      </c>
      <c r="MF15" t="s">
        <v>2112</v>
      </c>
      <c r="MG15">
        <v>58</v>
      </c>
      <c r="MH15">
        <v>59</v>
      </c>
      <c r="MI15">
        <v>55</v>
      </c>
      <c r="MJ15">
        <v>63</v>
      </c>
      <c r="MK15">
        <v>61</v>
      </c>
      <c r="ML15" t="s">
        <v>2112</v>
      </c>
      <c r="MM15" t="s">
        <v>2112</v>
      </c>
      <c r="MN15">
        <v>53</v>
      </c>
      <c r="MO15">
        <v>51</v>
      </c>
      <c r="MP15">
        <v>64</v>
      </c>
      <c r="MQ15">
        <v>61</v>
      </c>
      <c r="MR15">
        <v>62</v>
      </c>
      <c r="MS15">
        <v>59</v>
      </c>
      <c r="MT15">
        <v>62</v>
      </c>
      <c r="MU15">
        <v>49</v>
      </c>
      <c r="MV15">
        <v>56</v>
      </c>
      <c r="MW15">
        <v>38</v>
      </c>
      <c r="MX15">
        <v>58</v>
      </c>
      <c r="MY15">
        <v>60</v>
      </c>
      <c r="MZ15">
        <v>60</v>
      </c>
      <c r="NA15">
        <v>55</v>
      </c>
      <c r="NB15">
        <v>63</v>
      </c>
      <c r="NC15">
        <v>50</v>
      </c>
      <c r="ND15">
        <v>55</v>
      </c>
      <c r="NE15">
        <v>56</v>
      </c>
      <c r="NF15">
        <v>61</v>
      </c>
      <c r="NG15">
        <v>52</v>
      </c>
      <c r="NH15">
        <v>60</v>
      </c>
      <c r="NI15">
        <v>58</v>
      </c>
      <c r="NJ15">
        <v>61</v>
      </c>
      <c r="NK15">
        <v>61</v>
      </c>
      <c r="NL15">
        <v>59</v>
      </c>
      <c r="NM15">
        <v>60</v>
      </c>
      <c r="NN15">
        <v>62</v>
      </c>
      <c r="NO15">
        <v>58</v>
      </c>
      <c r="NP15">
        <v>64</v>
      </c>
      <c r="NQ15">
        <v>61</v>
      </c>
      <c r="NR15">
        <v>62</v>
      </c>
      <c r="NS15">
        <v>65</v>
      </c>
      <c r="NT15">
        <v>58</v>
      </c>
      <c r="NU15">
        <v>53</v>
      </c>
      <c r="NV15">
        <v>59</v>
      </c>
      <c r="NW15">
        <v>62</v>
      </c>
      <c r="NX15">
        <v>60</v>
      </c>
      <c r="NY15">
        <v>63</v>
      </c>
      <c r="NZ15">
        <v>56</v>
      </c>
      <c r="OA15">
        <v>63</v>
      </c>
      <c r="OB15">
        <v>57</v>
      </c>
      <c r="OC15">
        <v>59</v>
      </c>
      <c r="OD15">
        <v>55</v>
      </c>
      <c r="OE15">
        <v>58</v>
      </c>
      <c r="OF15">
        <v>57</v>
      </c>
      <c r="OG15">
        <v>53</v>
      </c>
      <c r="OH15">
        <v>61</v>
      </c>
      <c r="OI15">
        <v>56</v>
      </c>
      <c r="OJ15">
        <v>57</v>
      </c>
      <c r="OK15">
        <v>54</v>
      </c>
      <c r="OL15">
        <v>60</v>
      </c>
      <c r="OM15">
        <v>62</v>
      </c>
      <c r="ON15">
        <v>59</v>
      </c>
      <c r="OO15">
        <v>60</v>
      </c>
      <c r="OP15">
        <v>61</v>
      </c>
      <c r="OQ15">
        <v>65</v>
      </c>
      <c r="OR15">
        <v>63</v>
      </c>
      <c r="OS15">
        <v>64</v>
      </c>
      <c r="OT15">
        <v>67</v>
      </c>
      <c r="OU15">
        <v>67</v>
      </c>
      <c r="OV15">
        <v>68</v>
      </c>
      <c r="OW15">
        <v>66</v>
      </c>
      <c r="OX15">
        <v>42</v>
      </c>
      <c r="OY15">
        <v>41</v>
      </c>
      <c r="OZ15" t="s">
        <v>2112</v>
      </c>
      <c r="PA15">
        <v>45</v>
      </c>
      <c r="PB15" t="s">
        <v>2112</v>
      </c>
      <c r="PC15">
        <v>67</v>
      </c>
      <c r="PD15">
        <v>57</v>
      </c>
      <c r="PE15">
        <v>58</v>
      </c>
      <c r="PF15">
        <v>58</v>
      </c>
      <c r="PG15">
        <v>63</v>
      </c>
      <c r="PH15">
        <v>56</v>
      </c>
      <c r="PI15">
        <v>55</v>
      </c>
      <c r="PJ15">
        <v>54</v>
      </c>
      <c r="PK15">
        <v>58</v>
      </c>
      <c r="PL15">
        <v>38</v>
      </c>
      <c r="PM15" t="s">
        <v>2112</v>
      </c>
      <c r="PN15">
        <v>59</v>
      </c>
      <c r="PO15">
        <v>55</v>
      </c>
      <c r="PP15">
        <v>63</v>
      </c>
      <c r="PQ15">
        <v>61</v>
      </c>
      <c r="PR15">
        <v>60</v>
      </c>
      <c r="PS15" t="s">
        <v>2112</v>
      </c>
      <c r="PT15">
        <v>44</v>
      </c>
      <c r="PU15" t="s">
        <v>2112</v>
      </c>
      <c r="PV15">
        <v>58</v>
      </c>
      <c r="PW15">
        <v>58</v>
      </c>
      <c r="PX15">
        <v>58</v>
      </c>
      <c r="PY15">
        <v>58</v>
      </c>
      <c r="PZ15">
        <v>57</v>
      </c>
      <c r="QA15">
        <v>56</v>
      </c>
      <c r="QB15">
        <v>62</v>
      </c>
      <c r="QC15">
        <v>49</v>
      </c>
      <c r="QD15">
        <v>57</v>
      </c>
      <c r="QE15">
        <v>46</v>
      </c>
      <c r="QF15">
        <v>55</v>
      </c>
      <c r="QG15" t="s">
        <v>2112</v>
      </c>
      <c r="QH15" t="s">
        <v>2112</v>
      </c>
      <c r="QI15">
        <v>56</v>
      </c>
      <c r="QJ15" t="s">
        <v>2112</v>
      </c>
      <c r="QK15">
        <v>62</v>
      </c>
      <c r="QL15">
        <v>55</v>
      </c>
      <c r="QM15">
        <v>38</v>
      </c>
      <c r="QN15">
        <v>38</v>
      </c>
      <c r="QO15">
        <v>56</v>
      </c>
      <c r="QP15">
        <v>61</v>
      </c>
      <c r="QQ15" t="s">
        <v>2112</v>
      </c>
      <c r="QR15">
        <v>58</v>
      </c>
      <c r="QS15">
        <v>52</v>
      </c>
      <c r="QT15">
        <v>55</v>
      </c>
      <c r="QU15">
        <v>55</v>
      </c>
      <c r="QV15" t="s">
        <v>2112</v>
      </c>
      <c r="QW15">
        <v>58</v>
      </c>
      <c r="QX15" t="s">
        <v>2112</v>
      </c>
      <c r="QY15">
        <v>62</v>
      </c>
      <c r="QZ15">
        <v>60</v>
      </c>
      <c r="RA15">
        <v>54</v>
      </c>
      <c r="RB15">
        <v>54</v>
      </c>
      <c r="RC15">
        <v>52</v>
      </c>
      <c r="RD15">
        <v>59</v>
      </c>
      <c r="RE15">
        <v>61</v>
      </c>
      <c r="RF15">
        <v>69</v>
      </c>
      <c r="RG15">
        <v>68</v>
      </c>
      <c r="RH15" t="s">
        <v>2112</v>
      </c>
      <c r="RI15">
        <v>61</v>
      </c>
      <c r="RJ15">
        <v>72</v>
      </c>
      <c r="RK15">
        <v>60</v>
      </c>
      <c r="RL15" t="s">
        <v>2112</v>
      </c>
      <c r="RM15">
        <v>61</v>
      </c>
      <c r="RN15">
        <v>53</v>
      </c>
      <c r="RO15">
        <v>49</v>
      </c>
      <c r="RP15">
        <v>51</v>
      </c>
      <c r="RQ15">
        <v>39</v>
      </c>
      <c r="RR15">
        <v>50</v>
      </c>
      <c r="RS15" t="s">
        <v>2112</v>
      </c>
      <c r="RT15">
        <v>47</v>
      </c>
      <c r="RU15">
        <v>48</v>
      </c>
      <c r="RV15">
        <v>54</v>
      </c>
      <c r="RW15">
        <v>49</v>
      </c>
      <c r="RX15" t="s">
        <v>2112</v>
      </c>
      <c r="RY15" t="s">
        <v>2112</v>
      </c>
      <c r="RZ15">
        <v>55</v>
      </c>
      <c r="SA15">
        <v>50</v>
      </c>
      <c r="SB15">
        <v>52</v>
      </c>
      <c r="SC15">
        <v>54</v>
      </c>
      <c r="SD15">
        <v>56</v>
      </c>
      <c r="SE15">
        <v>52</v>
      </c>
      <c r="SF15">
        <v>58</v>
      </c>
      <c r="SG15">
        <v>38</v>
      </c>
      <c r="SH15" t="s">
        <v>2112</v>
      </c>
      <c r="SI15">
        <v>43</v>
      </c>
      <c r="SJ15">
        <v>55</v>
      </c>
      <c r="SK15">
        <v>57</v>
      </c>
      <c r="SL15">
        <v>59</v>
      </c>
      <c r="SM15">
        <v>57</v>
      </c>
      <c r="SN15">
        <v>59</v>
      </c>
      <c r="SO15">
        <v>57</v>
      </c>
      <c r="SP15">
        <v>55</v>
      </c>
      <c r="SQ15">
        <v>58</v>
      </c>
      <c r="SR15">
        <v>55</v>
      </c>
      <c r="SS15">
        <v>56</v>
      </c>
      <c r="ST15">
        <v>53</v>
      </c>
      <c r="SU15">
        <v>59</v>
      </c>
      <c r="SV15">
        <v>55</v>
      </c>
      <c r="SW15">
        <v>62</v>
      </c>
      <c r="SX15">
        <v>60</v>
      </c>
      <c r="SY15">
        <v>61</v>
      </c>
      <c r="SZ15">
        <v>60</v>
      </c>
      <c r="TA15">
        <v>61</v>
      </c>
      <c r="TB15">
        <v>59</v>
      </c>
      <c r="TC15">
        <v>63</v>
      </c>
      <c r="TD15">
        <v>64</v>
      </c>
      <c r="TE15">
        <v>63</v>
      </c>
      <c r="TF15">
        <v>64</v>
      </c>
      <c r="TG15">
        <v>59</v>
      </c>
      <c r="TH15">
        <v>61</v>
      </c>
      <c r="TI15">
        <v>57</v>
      </c>
      <c r="TJ15">
        <v>61</v>
      </c>
      <c r="TK15">
        <v>68</v>
      </c>
      <c r="TL15" t="s">
        <v>2112</v>
      </c>
      <c r="TM15" t="s">
        <v>2112</v>
      </c>
      <c r="TN15" t="s">
        <v>2112</v>
      </c>
      <c r="TO15">
        <v>43</v>
      </c>
      <c r="TP15" t="s">
        <v>2112</v>
      </c>
      <c r="TQ15" t="s">
        <v>2112</v>
      </c>
      <c r="TR15" t="s">
        <v>2112</v>
      </c>
      <c r="TS15" t="s">
        <v>2112</v>
      </c>
      <c r="TT15" t="s">
        <v>2112</v>
      </c>
      <c r="TU15" t="s">
        <v>2112</v>
      </c>
    </row>
    <row r="16" spans="1:541" x14ac:dyDescent="0.35">
      <c r="A16" t="s">
        <v>2119</v>
      </c>
      <c r="B16" t="s">
        <v>2117</v>
      </c>
      <c r="C16">
        <v>36</v>
      </c>
      <c r="D16">
        <v>40</v>
      </c>
      <c r="E16" t="s">
        <v>2112</v>
      </c>
      <c r="F16">
        <v>33</v>
      </c>
      <c r="G16">
        <v>41</v>
      </c>
      <c r="H16">
        <v>31</v>
      </c>
      <c r="I16">
        <v>49</v>
      </c>
      <c r="J16">
        <v>32</v>
      </c>
      <c r="K16">
        <v>51</v>
      </c>
      <c r="L16">
        <v>42</v>
      </c>
      <c r="M16">
        <v>33</v>
      </c>
      <c r="N16">
        <v>32</v>
      </c>
      <c r="O16">
        <v>34</v>
      </c>
      <c r="P16" t="s">
        <v>2112</v>
      </c>
      <c r="Q16">
        <v>30</v>
      </c>
      <c r="R16">
        <v>31</v>
      </c>
      <c r="S16">
        <v>56</v>
      </c>
      <c r="T16">
        <v>29</v>
      </c>
      <c r="U16">
        <v>22</v>
      </c>
      <c r="V16">
        <v>43</v>
      </c>
      <c r="W16">
        <v>33</v>
      </c>
      <c r="X16" t="s">
        <v>2112</v>
      </c>
      <c r="Y16">
        <v>37</v>
      </c>
      <c r="Z16" t="s">
        <v>2112</v>
      </c>
      <c r="AA16">
        <v>26</v>
      </c>
      <c r="AB16">
        <v>30</v>
      </c>
      <c r="AC16">
        <v>30</v>
      </c>
      <c r="AD16">
        <v>42</v>
      </c>
      <c r="AE16">
        <v>39</v>
      </c>
      <c r="AF16">
        <v>50</v>
      </c>
      <c r="AG16">
        <v>37</v>
      </c>
      <c r="AH16">
        <v>25</v>
      </c>
      <c r="AI16">
        <v>34</v>
      </c>
      <c r="AJ16">
        <v>36</v>
      </c>
      <c r="AK16">
        <v>23</v>
      </c>
      <c r="AL16">
        <v>21</v>
      </c>
      <c r="AM16">
        <v>35</v>
      </c>
      <c r="AN16">
        <v>18</v>
      </c>
      <c r="AO16">
        <v>21</v>
      </c>
      <c r="AP16">
        <v>23</v>
      </c>
      <c r="AQ16" t="s">
        <v>2112</v>
      </c>
      <c r="AR16" t="s">
        <v>2112</v>
      </c>
      <c r="AS16" t="s">
        <v>2112</v>
      </c>
      <c r="AT16" t="s">
        <v>2112</v>
      </c>
      <c r="AU16" t="s">
        <v>2112</v>
      </c>
      <c r="AV16" t="s">
        <v>2112</v>
      </c>
      <c r="AW16">
        <v>25</v>
      </c>
      <c r="AX16" t="s">
        <v>2112</v>
      </c>
      <c r="AY16">
        <v>22</v>
      </c>
      <c r="AZ16">
        <v>35</v>
      </c>
      <c r="BA16">
        <v>22</v>
      </c>
      <c r="BB16">
        <v>24</v>
      </c>
      <c r="BC16" t="s">
        <v>2112</v>
      </c>
      <c r="BD16">
        <v>29</v>
      </c>
      <c r="BE16" t="s">
        <v>2112</v>
      </c>
      <c r="BF16">
        <v>30</v>
      </c>
      <c r="BG16">
        <v>31</v>
      </c>
      <c r="BH16">
        <v>29</v>
      </c>
      <c r="BI16">
        <v>31</v>
      </c>
      <c r="BJ16">
        <v>22</v>
      </c>
      <c r="BK16">
        <v>42</v>
      </c>
      <c r="BL16">
        <v>43</v>
      </c>
      <c r="BM16">
        <v>35</v>
      </c>
      <c r="BN16">
        <v>38</v>
      </c>
      <c r="BO16">
        <v>53</v>
      </c>
      <c r="BP16">
        <v>37</v>
      </c>
      <c r="BQ16">
        <v>46</v>
      </c>
      <c r="BR16">
        <v>41</v>
      </c>
      <c r="BS16">
        <v>42</v>
      </c>
      <c r="BT16" t="s">
        <v>2112</v>
      </c>
      <c r="BU16">
        <v>38</v>
      </c>
      <c r="BV16">
        <v>38</v>
      </c>
      <c r="BW16">
        <v>43</v>
      </c>
      <c r="BX16">
        <v>34</v>
      </c>
      <c r="BY16">
        <v>48</v>
      </c>
      <c r="BZ16">
        <v>32</v>
      </c>
      <c r="CA16">
        <v>35</v>
      </c>
      <c r="CB16">
        <v>29</v>
      </c>
      <c r="CC16">
        <v>40</v>
      </c>
      <c r="CD16">
        <v>35</v>
      </c>
      <c r="CE16">
        <v>24</v>
      </c>
      <c r="CF16" t="s">
        <v>2112</v>
      </c>
      <c r="CG16" t="s">
        <v>2112</v>
      </c>
      <c r="CH16" t="s">
        <v>2112</v>
      </c>
      <c r="CI16">
        <v>25</v>
      </c>
      <c r="CJ16">
        <v>25</v>
      </c>
      <c r="CK16" t="s">
        <v>2112</v>
      </c>
      <c r="CL16" t="s">
        <v>2112</v>
      </c>
      <c r="CM16" t="s">
        <v>2112</v>
      </c>
      <c r="CN16">
        <v>49</v>
      </c>
      <c r="CO16">
        <v>35</v>
      </c>
      <c r="CP16">
        <v>71</v>
      </c>
      <c r="CQ16">
        <v>41</v>
      </c>
      <c r="CR16">
        <v>37</v>
      </c>
      <c r="CS16" t="s">
        <v>2112</v>
      </c>
      <c r="CT16">
        <v>80</v>
      </c>
      <c r="CU16">
        <v>44</v>
      </c>
      <c r="CV16" t="s">
        <v>2112</v>
      </c>
      <c r="CW16" t="s">
        <v>2112</v>
      </c>
      <c r="CX16">
        <v>19</v>
      </c>
      <c r="CY16">
        <v>45</v>
      </c>
      <c r="CZ16">
        <v>30</v>
      </c>
      <c r="DA16" t="s">
        <v>2112</v>
      </c>
      <c r="DB16" t="s">
        <v>2112</v>
      </c>
      <c r="DC16" t="s">
        <v>2112</v>
      </c>
      <c r="DD16">
        <v>30</v>
      </c>
      <c r="DE16" t="s">
        <v>2112</v>
      </c>
      <c r="DF16" t="s">
        <v>2112</v>
      </c>
      <c r="DG16">
        <v>26</v>
      </c>
      <c r="DH16">
        <v>26</v>
      </c>
      <c r="DI16">
        <v>18</v>
      </c>
      <c r="DJ16">
        <v>17</v>
      </c>
      <c r="DK16">
        <v>19</v>
      </c>
      <c r="DL16">
        <v>20</v>
      </c>
      <c r="DM16">
        <v>20</v>
      </c>
      <c r="DN16">
        <v>20</v>
      </c>
      <c r="DO16">
        <v>22</v>
      </c>
      <c r="DP16">
        <v>19</v>
      </c>
      <c r="DQ16">
        <v>19</v>
      </c>
      <c r="DR16">
        <v>20</v>
      </c>
      <c r="DS16">
        <v>22</v>
      </c>
      <c r="DT16">
        <v>22</v>
      </c>
      <c r="DU16">
        <v>17</v>
      </c>
      <c r="DV16">
        <v>17</v>
      </c>
      <c r="DW16">
        <v>27</v>
      </c>
      <c r="DX16">
        <v>25</v>
      </c>
      <c r="DY16">
        <v>27</v>
      </c>
      <c r="DZ16">
        <v>27</v>
      </c>
      <c r="EA16">
        <v>27</v>
      </c>
      <c r="EB16">
        <v>26</v>
      </c>
      <c r="EC16">
        <v>26</v>
      </c>
      <c r="ED16">
        <v>26</v>
      </c>
      <c r="EE16">
        <v>23</v>
      </c>
      <c r="EF16">
        <v>23</v>
      </c>
      <c r="EG16">
        <v>24</v>
      </c>
      <c r="EH16">
        <v>20</v>
      </c>
      <c r="EI16">
        <v>20</v>
      </c>
      <c r="EJ16">
        <v>25</v>
      </c>
      <c r="EK16">
        <v>26</v>
      </c>
      <c r="EL16">
        <v>25</v>
      </c>
      <c r="EM16">
        <v>23</v>
      </c>
      <c r="EN16">
        <v>19</v>
      </c>
      <c r="EO16">
        <v>22</v>
      </c>
      <c r="EP16">
        <v>25</v>
      </c>
      <c r="EQ16">
        <v>20</v>
      </c>
      <c r="ER16">
        <v>20</v>
      </c>
      <c r="ES16">
        <v>23</v>
      </c>
      <c r="ET16">
        <v>21</v>
      </c>
      <c r="EU16">
        <v>23</v>
      </c>
      <c r="EV16">
        <v>22</v>
      </c>
      <c r="EW16">
        <v>17</v>
      </c>
      <c r="EX16">
        <v>26</v>
      </c>
      <c r="EY16">
        <v>19</v>
      </c>
      <c r="EZ16">
        <v>19</v>
      </c>
      <c r="FA16">
        <v>27</v>
      </c>
      <c r="FB16" t="s">
        <v>2112</v>
      </c>
      <c r="FC16">
        <v>26</v>
      </c>
      <c r="FD16">
        <v>28</v>
      </c>
      <c r="FE16">
        <v>27</v>
      </c>
      <c r="FF16">
        <v>27</v>
      </c>
      <c r="FG16">
        <v>29</v>
      </c>
      <c r="FH16">
        <v>28</v>
      </c>
      <c r="FI16">
        <v>22</v>
      </c>
      <c r="FJ16">
        <v>21</v>
      </c>
      <c r="FK16">
        <v>23</v>
      </c>
      <c r="FL16">
        <v>23</v>
      </c>
      <c r="FM16">
        <v>23</v>
      </c>
      <c r="FN16">
        <v>31</v>
      </c>
      <c r="FO16">
        <v>30</v>
      </c>
      <c r="FP16">
        <v>31</v>
      </c>
      <c r="FQ16">
        <v>31</v>
      </c>
      <c r="FR16">
        <v>32</v>
      </c>
      <c r="FS16">
        <v>30</v>
      </c>
      <c r="FT16">
        <v>32</v>
      </c>
      <c r="FU16">
        <v>32</v>
      </c>
      <c r="FV16">
        <v>27</v>
      </c>
      <c r="FW16">
        <v>27</v>
      </c>
      <c r="FX16">
        <v>23</v>
      </c>
      <c r="FY16">
        <v>23</v>
      </c>
      <c r="FZ16">
        <v>30</v>
      </c>
      <c r="GA16">
        <v>31</v>
      </c>
      <c r="GB16">
        <v>30</v>
      </c>
      <c r="GC16">
        <v>19</v>
      </c>
      <c r="GD16">
        <v>30</v>
      </c>
      <c r="GE16">
        <v>30</v>
      </c>
      <c r="GF16">
        <v>36</v>
      </c>
      <c r="GG16">
        <v>28</v>
      </c>
      <c r="GH16">
        <v>28</v>
      </c>
      <c r="GI16">
        <v>45</v>
      </c>
      <c r="GJ16">
        <v>51</v>
      </c>
      <c r="GK16">
        <v>43</v>
      </c>
      <c r="GL16">
        <v>34</v>
      </c>
      <c r="GM16">
        <v>36</v>
      </c>
      <c r="GN16">
        <v>36</v>
      </c>
      <c r="GO16">
        <v>35</v>
      </c>
      <c r="GP16">
        <v>30</v>
      </c>
      <c r="GQ16">
        <v>39</v>
      </c>
      <c r="GR16">
        <v>37</v>
      </c>
      <c r="GS16">
        <v>37</v>
      </c>
      <c r="GT16">
        <v>37</v>
      </c>
      <c r="GU16">
        <v>39</v>
      </c>
      <c r="GV16">
        <v>32</v>
      </c>
      <c r="GW16">
        <v>37</v>
      </c>
      <c r="GX16">
        <v>32</v>
      </c>
      <c r="GY16">
        <v>30</v>
      </c>
      <c r="GZ16">
        <v>33</v>
      </c>
      <c r="HA16">
        <v>30</v>
      </c>
      <c r="HB16">
        <v>35</v>
      </c>
      <c r="HC16">
        <v>34</v>
      </c>
      <c r="HD16">
        <v>29</v>
      </c>
      <c r="HE16">
        <v>29</v>
      </c>
      <c r="HF16">
        <v>33</v>
      </c>
      <c r="HG16">
        <v>34</v>
      </c>
      <c r="HH16">
        <v>32</v>
      </c>
      <c r="HI16">
        <v>34</v>
      </c>
      <c r="HJ16">
        <v>33</v>
      </c>
      <c r="HK16">
        <v>31</v>
      </c>
      <c r="HL16">
        <v>34</v>
      </c>
      <c r="HM16">
        <v>26</v>
      </c>
      <c r="HN16">
        <v>33</v>
      </c>
      <c r="HO16" t="s">
        <v>2112</v>
      </c>
      <c r="HP16" t="s">
        <v>2112</v>
      </c>
      <c r="HQ16">
        <v>35</v>
      </c>
      <c r="HR16">
        <v>30</v>
      </c>
      <c r="HS16">
        <v>38</v>
      </c>
      <c r="HT16">
        <v>37</v>
      </c>
      <c r="HU16">
        <v>31</v>
      </c>
      <c r="HV16">
        <v>32</v>
      </c>
      <c r="HW16">
        <v>32</v>
      </c>
      <c r="HX16">
        <v>37</v>
      </c>
      <c r="HY16">
        <v>46</v>
      </c>
      <c r="HZ16">
        <v>38</v>
      </c>
      <c r="IA16">
        <v>33</v>
      </c>
      <c r="IB16">
        <v>33</v>
      </c>
      <c r="IC16">
        <v>36</v>
      </c>
      <c r="ID16">
        <v>39</v>
      </c>
      <c r="IE16">
        <v>30</v>
      </c>
      <c r="IF16">
        <v>30</v>
      </c>
      <c r="IG16">
        <v>23</v>
      </c>
      <c r="IH16">
        <v>22</v>
      </c>
      <c r="II16">
        <v>23</v>
      </c>
      <c r="IJ16">
        <v>22</v>
      </c>
      <c r="IK16">
        <v>25</v>
      </c>
      <c r="IL16">
        <v>24</v>
      </c>
      <c r="IM16">
        <v>26</v>
      </c>
      <c r="IN16" t="s">
        <v>2112</v>
      </c>
      <c r="IO16" t="s">
        <v>2112</v>
      </c>
      <c r="IP16">
        <v>27</v>
      </c>
      <c r="IQ16">
        <v>26</v>
      </c>
      <c r="IR16">
        <v>20</v>
      </c>
      <c r="IS16" t="s">
        <v>2112</v>
      </c>
      <c r="IT16">
        <v>22</v>
      </c>
      <c r="IU16">
        <v>26</v>
      </c>
      <c r="IV16">
        <v>26</v>
      </c>
      <c r="IW16">
        <v>27</v>
      </c>
      <c r="IX16">
        <v>26</v>
      </c>
      <c r="IY16" t="s">
        <v>2112</v>
      </c>
      <c r="IZ16" t="s">
        <v>2112</v>
      </c>
      <c r="JA16" t="s">
        <v>2112</v>
      </c>
      <c r="JB16">
        <v>25</v>
      </c>
      <c r="JC16">
        <v>25</v>
      </c>
      <c r="JD16">
        <v>25</v>
      </c>
      <c r="JE16">
        <v>26</v>
      </c>
      <c r="JF16">
        <v>22</v>
      </c>
      <c r="JG16">
        <v>23</v>
      </c>
      <c r="JH16">
        <v>26</v>
      </c>
      <c r="JI16">
        <v>26</v>
      </c>
      <c r="JJ16" t="s">
        <v>2112</v>
      </c>
      <c r="JK16">
        <v>24</v>
      </c>
      <c r="JL16">
        <v>24</v>
      </c>
      <c r="JM16">
        <v>24</v>
      </c>
      <c r="JN16">
        <v>22</v>
      </c>
      <c r="JO16">
        <v>24</v>
      </c>
      <c r="JP16">
        <v>27</v>
      </c>
      <c r="JQ16">
        <v>23</v>
      </c>
      <c r="JR16">
        <v>21</v>
      </c>
      <c r="JS16">
        <v>17</v>
      </c>
      <c r="JT16">
        <v>17</v>
      </c>
      <c r="JU16">
        <v>24</v>
      </c>
      <c r="JV16">
        <v>23</v>
      </c>
      <c r="JW16" t="s">
        <v>2112</v>
      </c>
      <c r="JX16">
        <v>26</v>
      </c>
      <c r="JY16" t="s">
        <v>2112</v>
      </c>
      <c r="JZ16" t="s">
        <v>2112</v>
      </c>
      <c r="KA16">
        <v>25</v>
      </c>
      <c r="KB16">
        <v>29</v>
      </c>
      <c r="KC16">
        <v>21</v>
      </c>
      <c r="KD16">
        <v>25</v>
      </c>
      <c r="KE16" t="s">
        <v>2112</v>
      </c>
      <c r="KF16">
        <v>25</v>
      </c>
      <c r="KG16">
        <v>36</v>
      </c>
      <c r="KH16">
        <v>25</v>
      </c>
      <c r="KI16">
        <v>20</v>
      </c>
      <c r="KJ16">
        <v>22</v>
      </c>
      <c r="KK16" t="s">
        <v>2112</v>
      </c>
      <c r="KL16">
        <v>23</v>
      </c>
      <c r="KM16">
        <v>20</v>
      </c>
      <c r="KN16">
        <v>24</v>
      </c>
      <c r="KO16">
        <v>24</v>
      </c>
      <c r="KP16">
        <v>21</v>
      </c>
      <c r="KQ16">
        <v>21</v>
      </c>
      <c r="KR16">
        <v>24</v>
      </c>
      <c r="KS16">
        <v>26</v>
      </c>
      <c r="KT16">
        <v>25</v>
      </c>
      <c r="KU16">
        <v>23</v>
      </c>
      <c r="KV16">
        <v>23</v>
      </c>
      <c r="KW16">
        <v>22</v>
      </c>
      <c r="KX16">
        <v>22</v>
      </c>
      <c r="KY16">
        <v>22</v>
      </c>
      <c r="KZ16" t="s">
        <v>2112</v>
      </c>
      <c r="LA16" t="s">
        <v>2112</v>
      </c>
      <c r="LB16">
        <v>20</v>
      </c>
      <c r="LC16">
        <v>21</v>
      </c>
      <c r="LD16">
        <v>23</v>
      </c>
      <c r="LE16">
        <v>19</v>
      </c>
      <c r="LF16">
        <v>19</v>
      </c>
      <c r="LG16">
        <v>19</v>
      </c>
      <c r="LH16">
        <v>20</v>
      </c>
      <c r="LI16" t="s">
        <v>2112</v>
      </c>
      <c r="LJ16" t="s">
        <v>2112</v>
      </c>
      <c r="LK16" t="s">
        <v>2112</v>
      </c>
      <c r="LL16">
        <v>17</v>
      </c>
      <c r="LM16" t="s">
        <v>2112</v>
      </c>
      <c r="LN16">
        <v>25</v>
      </c>
      <c r="LO16">
        <v>20</v>
      </c>
      <c r="LP16">
        <v>28</v>
      </c>
      <c r="LQ16" t="s">
        <v>2112</v>
      </c>
      <c r="LR16">
        <v>26</v>
      </c>
      <c r="LS16" t="s">
        <v>2112</v>
      </c>
      <c r="LT16">
        <v>25</v>
      </c>
      <c r="LU16">
        <v>24</v>
      </c>
      <c r="LV16">
        <v>26</v>
      </c>
      <c r="LW16">
        <v>26</v>
      </c>
      <c r="LX16" t="s">
        <v>2112</v>
      </c>
      <c r="LY16">
        <v>25</v>
      </c>
      <c r="LZ16">
        <v>24</v>
      </c>
      <c r="MA16">
        <v>23</v>
      </c>
      <c r="MB16">
        <v>23</v>
      </c>
      <c r="MC16" t="s">
        <v>2112</v>
      </c>
      <c r="MD16" t="s">
        <v>2112</v>
      </c>
      <c r="ME16" t="s">
        <v>2112</v>
      </c>
      <c r="MF16" t="s">
        <v>2112</v>
      </c>
      <c r="MG16">
        <v>25</v>
      </c>
      <c r="MH16">
        <v>22</v>
      </c>
      <c r="MI16">
        <v>23</v>
      </c>
      <c r="MJ16">
        <v>24</v>
      </c>
      <c r="MK16">
        <v>19</v>
      </c>
      <c r="ML16" t="s">
        <v>2112</v>
      </c>
      <c r="MM16" t="s">
        <v>2112</v>
      </c>
      <c r="MN16">
        <v>33</v>
      </c>
      <c r="MO16">
        <v>36</v>
      </c>
      <c r="MP16">
        <v>20</v>
      </c>
      <c r="MQ16">
        <v>23</v>
      </c>
      <c r="MR16">
        <v>24</v>
      </c>
      <c r="MS16">
        <v>22</v>
      </c>
      <c r="MT16">
        <v>23</v>
      </c>
      <c r="MU16">
        <v>23</v>
      </c>
      <c r="MV16">
        <v>25</v>
      </c>
      <c r="MW16">
        <v>20</v>
      </c>
      <c r="MX16">
        <v>26</v>
      </c>
      <c r="MY16">
        <v>22</v>
      </c>
      <c r="MZ16">
        <v>20</v>
      </c>
      <c r="NA16">
        <v>29</v>
      </c>
      <c r="NB16">
        <v>23</v>
      </c>
      <c r="NC16">
        <v>36</v>
      </c>
      <c r="ND16">
        <v>32</v>
      </c>
      <c r="NE16">
        <v>29</v>
      </c>
      <c r="NF16">
        <v>29</v>
      </c>
      <c r="NG16">
        <v>35</v>
      </c>
      <c r="NH16">
        <v>21</v>
      </c>
      <c r="NI16">
        <v>22</v>
      </c>
      <c r="NJ16">
        <v>21</v>
      </c>
      <c r="NK16">
        <v>21</v>
      </c>
      <c r="NL16">
        <v>21</v>
      </c>
      <c r="NM16">
        <v>20</v>
      </c>
      <c r="NN16">
        <v>21</v>
      </c>
      <c r="NO16">
        <v>23</v>
      </c>
      <c r="NP16">
        <v>22</v>
      </c>
      <c r="NQ16">
        <v>21</v>
      </c>
      <c r="NR16">
        <v>19</v>
      </c>
      <c r="NS16">
        <v>20</v>
      </c>
      <c r="NT16">
        <v>27</v>
      </c>
      <c r="NU16">
        <v>33</v>
      </c>
      <c r="NV16">
        <v>28</v>
      </c>
      <c r="NW16">
        <v>22</v>
      </c>
      <c r="NX16">
        <v>27</v>
      </c>
      <c r="NY16">
        <v>24</v>
      </c>
      <c r="NZ16">
        <v>30</v>
      </c>
      <c r="OA16">
        <v>21</v>
      </c>
      <c r="OB16">
        <v>28</v>
      </c>
      <c r="OC16">
        <v>26</v>
      </c>
      <c r="OD16">
        <v>29</v>
      </c>
      <c r="OE16">
        <v>21</v>
      </c>
      <c r="OF16">
        <v>22</v>
      </c>
      <c r="OG16">
        <v>14</v>
      </c>
      <c r="OH16">
        <v>22</v>
      </c>
      <c r="OI16">
        <v>20</v>
      </c>
      <c r="OJ16">
        <v>19</v>
      </c>
      <c r="OK16">
        <v>21</v>
      </c>
      <c r="OL16">
        <v>24</v>
      </c>
      <c r="OM16">
        <v>23</v>
      </c>
      <c r="ON16">
        <v>25</v>
      </c>
      <c r="OO16">
        <v>27</v>
      </c>
      <c r="OP16">
        <v>23</v>
      </c>
      <c r="OQ16">
        <v>23</v>
      </c>
      <c r="OR16">
        <v>25</v>
      </c>
      <c r="OS16">
        <v>22</v>
      </c>
      <c r="OT16">
        <v>19</v>
      </c>
      <c r="OU16">
        <v>18</v>
      </c>
      <c r="OV16">
        <v>19</v>
      </c>
      <c r="OW16">
        <v>23</v>
      </c>
      <c r="OX16">
        <v>21</v>
      </c>
      <c r="OY16">
        <v>21</v>
      </c>
      <c r="OZ16" t="s">
        <v>2112</v>
      </c>
      <c r="PA16">
        <v>28</v>
      </c>
      <c r="PB16" t="s">
        <v>2112</v>
      </c>
      <c r="PC16">
        <v>24</v>
      </c>
      <c r="PD16">
        <v>25</v>
      </c>
      <c r="PE16">
        <v>24</v>
      </c>
      <c r="PF16">
        <v>27</v>
      </c>
      <c r="PG16">
        <v>24</v>
      </c>
      <c r="PH16">
        <v>25</v>
      </c>
      <c r="PI16">
        <v>27</v>
      </c>
      <c r="PJ16">
        <v>27</v>
      </c>
      <c r="PK16">
        <v>25</v>
      </c>
      <c r="PL16">
        <v>24</v>
      </c>
      <c r="PM16" t="s">
        <v>2112</v>
      </c>
      <c r="PN16">
        <v>26</v>
      </c>
      <c r="PO16">
        <v>28</v>
      </c>
      <c r="PP16">
        <v>23</v>
      </c>
      <c r="PQ16">
        <v>27</v>
      </c>
      <c r="PR16">
        <v>26</v>
      </c>
      <c r="PS16" t="s">
        <v>2112</v>
      </c>
      <c r="PT16">
        <v>20</v>
      </c>
      <c r="PU16" t="s">
        <v>2112</v>
      </c>
      <c r="PV16">
        <v>25</v>
      </c>
      <c r="PW16">
        <v>22</v>
      </c>
      <c r="PX16">
        <v>25</v>
      </c>
      <c r="PY16">
        <v>20</v>
      </c>
      <c r="PZ16">
        <v>25</v>
      </c>
      <c r="QA16">
        <v>24</v>
      </c>
      <c r="QB16">
        <v>22</v>
      </c>
      <c r="QC16">
        <v>30</v>
      </c>
      <c r="QD16">
        <v>26</v>
      </c>
      <c r="QE16">
        <v>35</v>
      </c>
      <c r="QF16">
        <v>21</v>
      </c>
      <c r="QG16" t="s">
        <v>2112</v>
      </c>
      <c r="QH16" t="s">
        <v>2112</v>
      </c>
      <c r="QI16">
        <v>30</v>
      </c>
      <c r="QJ16" t="s">
        <v>2112</v>
      </c>
      <c r="QK16">
        <v>24</v>
      </c>
      <c r="QL16">
        <v>31</v>
      </c>
      <c r="QM16">
        <v>41</v>
      </c>
      <c r="QN16">
        <v>41</v>
      </c>
      <c r="QO16">
        <v>28</v>
      </c>
      <c r="QP16">
        <v>25</v>
      </c>
      <c r="QQ16" t="s">
        <v>2112</v>
      </c>
      <c r="QR16">
        <v>28</v>
      </c>
      <c r="QS16">
        <v>30</v>
      </c>
      <c r="QT16">
        <v>30</v>
      </c>
      <c r="QU16">
        <v>30</v>
      </c>
      <c r="QV16" t="s">
        <v>2112</v>
      </c>
      <c r="QW16">
        <v>24</v>
      </c>
      <c r="QX16" t="s">
        <v>2112</v>
      </c>
      <c r="QY16">
        <v>21</v>
      </c>
      <c r="QZ16">
        <v>19</v>
      </c>
      <c r="RA16">
        <v>28</v>
      </c>
      <c r="RB16">
        <v>29</v>
      </c>
      <c r="RC16">
        <v>31</v>
      </c>
      <c r="RD16">
        <v>19</v>
      </c>
      <c r="RE16">
        <v>23</v>
      </c>
      <c r="RF16">
        <v>16</v>
      </c>
      <c r="RG16">
        <v>15</v>
      </c>
      <c r="RH16" t="s">
        <v>2112</v>
      </c>
      <c r="RI16">
        <v>20</v>
      </c>
      <c r="RJ16">
        <v>17</v>
      </c>
      <c r="RK16">
        <v>21</v>
      </c>
      <c r="RL16" t="s">
        <v>2112</v>
      </c>
      <c r="RM16">
        <v>21</v>
      </c>
      <c r="RN16">
        <v>22</v>
      </c>
      <c r="RO16">
        <v>16</v>
      </c>
      <c r="RP16">
        <v>14</v>
      </c>
      <c r="RQ16">
        <v>12</v>
      </c>
      <c r="RR16">
        <v>16</v>
      </c>
      <c r="RS16" t="s">
        <v>2112</v>
      </c>
      <c r="RT16">
        <v>19</v>
      </c>
      <c r="RU16">
        <v>11</v>
      </c>
      <c r="RV16">
        <v>25</v>
      </c>
      <c r="RW16">
        <v>13</v>
      </c>
      <c r="RX16" t="s">
        <v>2112</v>
      </c>
      <c r="RY16" t="s">
        <v>2112</v>
      </c>
      <c r="RZ16">
        <v>24</v>
      </c>
      <c r="SA16">
        <v>17</v>
      </c>
      <c r="SB16">
        <v>25</v>
      </c>
      <c r="SC16">
        <v>25</v>
      </c>
      <c r="SD16">
        <v>28</v>
      </c>
      <c r="SE16">
        <v>23</v>
      </c>
      <c r="SF16">
        <v>23</v>
      </c>
      <c r="SG16">
        <v>20</v>
      </c>
      <c r="SH16" t="s">
        <v>2112</v>
      </c>
      <c r="SI16">
        <v>15</v>
      </c>
      <c r="SJ16">
        <v>21</v>
      </c>
      <c r="SK16">
        <v>22</v>
      </c>
      <c r="SL16">
        <v>27</v>
      </c>
      <c r="SM16">
        <v>28</v>
      </c>
      <c r="SN16">
        <v>24</v>
      </c>
      <c r="SO16">
        <v>30</v>
      </c>
      <c r="SP16">
        <v>33</v>
      </c>
      <c r="SQ16">
        <v>28</v>
      </c>
      <c r="SR16">
        <v>32</v>
      </c>
      <c r="SS16">
        <v>31</v>
      </c>
      <c r="ST16">
        <v>34</v>
      </c>
      <c r="SU16">
        <v>28</v>
      </c>
      <c r="SV16">
        <v>31</v>
      </c>
      <c r="SW16">
        <v>24</v>
      </c>
      <c r="SX16">
        <v>28</v>
      </c>
      <c r="SY16">
        <v>27</v>
      </c>
      <c r="SZ16">
        <v>28</v>
      </c>
      <c r="TA16">
        <v>24</v>
      </c>
      <c r="TB16">
        <v>26</v>
      </c>
      <c r="TC16">
        <v>22</v>
      </c>
      <c r="TD16">
        <v>24</v>
      </c>
      <c r="TE16">
        <v>23</v>
      </c>
      <c r="TF16">
        <v>24</v>
      </c>
      <c r="TG16">
        <v>26</v>
      </c>
      <c r="TH16">
        <v>25</v>
      </c>
      <c r="TI16">
        <v>26</v>
      </c>
      <c r="TJ16">
        <v>22</v>
      </c>
      <c r="TK16">
        <v>20</v>
      </c>
      <c r="TL16" t="s">
        <v>2112</v>
      </c>
      <c r="TM16" t="s">
        <v>2112</v>
      </c>
      <c r="TN16" t="s">
        <v>2112</v>
      </c>
      <c r="TO16">
        <v>20</v>
      </c>
      <c r="TP16" t="s">
        <v>2112</v>
      </c>
      <c r="TQ16" t="s">
        <v>2112</v>
      </c>
      <c r="TR16" t="s">
        <v>2112</v>
      </c>
      <c r="TS16" t="s">
        <v>2112</v>
      </c>
      <c r="TT16" t="s">
        <v>2112</v>
      </c>
      <c r="TU16" t="s">
        <v>2112</v>
      </c>
    </row>
    <row r="17" spans="1:541" x14ac:dyDescent="0.35">
      <c r="A17" t="s">
        <v>2120</v>
      </c>
      <c r="B17" t="s">
        <v>2117</v>
      </c>
      <c r="C17">
        <v>14</v>
      </c>
      <c r="D17">
        <v>18</v>
      </c>
      <c r="E17" t="s">
        <v>2112</v>
      </c>
      <c r="F17">
        <v>21</v>
      </c>
      <c r="G17">
        <v>20</v>
      </c>
      <c r="H17">
        <v>20</v>
      </c>
      <c r="I17">
        <v>17</v>
      </c>
      <c r="J17">
        <v>14</v>
      </c>
      <c r="K17">
        <v>14</v>
      </c>
      <c r="L17">
        <v>13</v>
      </c>
      <c r="M17">
        <v>21</v>
      </c>
      <c r="N17">
        <v>16</v>
      </c>
      <c r="O17">
        <v>16</v>
      </c>
      <c r="P17" t="s">
        <v>2112</v>
      </c>
      <c r="Q17">
        <v>15</v>
      </c>
      <c r="R17">
        <v>15</v>
      </c>
      <c r="S17">
        <v>15</v>
      </c>
      <c r="T17">
        <v>17</v>
      </c>
      <c r="U17">
        <v>15</v>
      </c>
      <c r="V17">
        <v>17</v>
      </c>
      <c r="W17">
        <v>14</v>
      </c>
      <c r="X17" t="s">
        <v>2112</v>
      </c>
      <c r="Y17">
        <v>15</v>
      </c>
      <c r="Z17" t="s">
        <v>2112</v>
      </c>
      <c r="AA17">
        <v>14</v>
      </c>
      <c r="AB17">
        <v>13</v>
      </c>
      <c r="AC17">
        <v>17</v>
      </c>
      <c r="AD17">
        <v>15</v>
      </c>
      <c r="AE17">
        <v>14</v>
      </c>
      <c r="AF17">
        <v>14</v>
      </c>
      <c r="AG17">
        <v>15</v>
      </c>
      <c r="AH17">
        <v>15</v>
      </c>
      <c r="AI17">
        <v>14</v>
      </c>
      <c r="AJ17">
        <v>13</v>
      </c>
      <c r="AK17">
        <v>15</v>
      </c>
      <c r="AL17">
        <v>18</v>
      </c>
      <c r="AM17">
        <v>19</v>
      </c>
      <c r="AN17">
        <v>17</v>
      </c>
      <c r="AO17">
        <v>13</v>
      </c>
      <c r="AP17">
        <v>17</v>
      </c>
      <c r="AQ17" t="s">
        <v>2112</v>
      </c>
      <c r="AR17" t="s">
        <v>2112</v>
      </c>
      <c r="AS17" t="s">
        <v>2112</v>
      </c>
      <c r="AT17" t="s">
        <v>2112</v>
      </c>
      <c r="AU17" t="s">
        <v>2112</v>
      </c>
      <c r="AV17" t="s">
        <v>2112</v>
      </c>
      <c r="AW17">
        <v>14</v>
      </c>
      <c r="AX17" t="s">
        <v>2112</v>
      </c>
      <c r="AY17">
        <v>13</v>
      </c>
      <c r="AZ17">
        <v>14</v>
      </c>
      <c r="BA17">
        <v>14</v>
      </c>
      <c r="BB17">
        <v>14</v>
      </c>
      <c r="BC17" t="s">
        <v>2112</v>
      </c>
      <c r="BD17">
        <v>12</v>
      </c>
      <c r="BE17" t="s">
        <v>2112</v>
      </c>
      <c r="BF17">
        <v>9</v>
      </c>
      <c r="BG17">
        <v>14</v>
      </c>
      <c r="BH17">
        <v>14</v>
      </c>
      <c r="BI17">
        <v>12</v>
      </c>
      <c r="BJ17">
        <v>10</v>
      </c>
      <c r="BK17">
        <v>11</v>
      </c>
      <c r="BL17">
        <v>14</v>
      </c>
      <c r="BM17">
        <v>12</v>
      </c>
      <c r="BN17">
        <v>8</v>
      </c>
      <c r="BO17">
        <v>10</v>
      </c>
      <c r="BP17">
        <v>12</v>
      </c>
      <c r="BQ17">
        <v>12</v>
      </c>
      <c r="BR17">
        <v>10</v>
      </c>
      <c r="BS17">
        <v>10</v>
      </c>
      <c r="BT17" t="s">
        <v>2112</v>
      </c>
      <c r="BU17">
        <v>14</v>
      </c>
      <c r="BV17">
        <v>10</v>
      </c>
      <c r="BW17">
        <v>16</v>
      </c>
      <c r="BX17">
        <v>8</v>
      </c>
      <c r="BY17">
        <v>15</v>
      </c>
      <c r="BZ17">
        <v>14</v>
      </c>
      <c r="CA17">
        <v>19</v>
      </c>
      <c r="CB17">
        <v>14</v>
      </c>
      <c r="CC17">
        <v>16</v>
      </c>
      <c r="CD17">
        <v>13</v>
      </c>
      <c r="CE17">
        <v>16</v>
      </c>
      <c r="CF17" t="s">
        <v>2112</v>
      </c>
      <c r="CG17" t="s">
        <v>2112</v>
      </c>
      <c r="CH17" t="s">
        <v>2112</v>
      </c>
      <c r="CI17">
        <v>15</v>
      </c>
      <c r="CJ17">
        <v>14</v>
      </c>
      <c r="CK17" t="s">
        <v>2112</v>
      </c>
      <c r="CL17" t="s">
        <v>2112</v>
      </c>
      <c r="CM17" t="s">
        <v>2112</v>
      </c>
      <c r="CN17">
        <v>12</v>
      </c>
      <c r="CO17">
        <v>18</v>
      </c>
      <c r="CP17">
        <v>9</v>
      </c>
      <c r="CQ17">
        <v>15</v>
      </c>
      <c r="CR17">
        <v>14</v>
      </c>
      <c r="CS17" t="s">
        <v>2112</v>
      </c>
      <c r="CT17">
        <v>7</v>
      </c>
      <c r="CU17">
        <v>12</v>
      </c>
      <c r="CV17" t="s">
        <v>2112</v>
      </c>
      <c r="CW17" t="s">
        <v>2112</v>
      </c>
      <c r="CX17">
        <v>18</v>
      </c>
      <c r="CY17">
        <v>7</v>
      </c>
      <c r="CZ17">
        <v>25</v>
      </c>
      <c r="DA17" t="s">
        <v>2112</v>
      </c>
      <c r="DB17" t="s">
        <v>2112</v>
      </c>
      <c r="DC17" t="s">
        <v>2112</v>
      </c>
      <c r="DD17">
        <v>22</v>
      </c>
      <c r="DE17" t="s">
        <v>2112</v>
      </c>
      <c r="DF17" t="s">
        <v>2112</v>
      </c>
      <c r="DG17">
        <v>26</v>
      </c>
      <c r="DH17">
        <v>26</v>
      </c>
      <c r="DI17">
        <v>37</v>
      </c>
      <c r="DJ17">
        <v>40</v>
      </c>
      <c r="DK17">
        <v>34</v>
      </c>
      <c r="DL17">
        <v>24</v>
      </c>
      <c r="DM17">
        <v>26</v>
      </c>
      <c r="DN17">
        <v>23</v>
      </c>
      <c r="DO17">
        <v>26</v>
      </c>
      <c r="DP17">
        <v>25</v>
      </c>
      <c r="DQ17">
        <v>24</v>
      </c>
      <c r="DR17">
        <v>21</v>
      </c>
      <c r="DS17">
        <v>28</v>
      </c>
      <c r="DT17">
        <v>28</v>
      </c>
      <c r="DU17">
        <v>35</v>
      </c>
      <c r="DV17">
        <v>35</v>
      </c>
      <c r="DW17">
        <v>24</v>
      </c>
      <c r="DX17">
        <v>24</v>
      </c>
      <c r="DY17">
        <v>22</v>
      </c>
      <c r="DZ17">
        <v>26</v>
      </c>
      <c r="EA17">
        <v>25</v>
      </c>
      <c r="EB17">
        <v>25</v>
      </c>
      <c r="EC17">
        <v>14</v>
      </c>
      <c r="ED17">
        <v>14</v>
      </c>
      <c r="EE17">
        <v>24</v>
      </c>
      <c r="EF17">
        <v>26</v>
      </c>
      <c r="EG17">
        <v>20</v>
      </c>
      <c r="EH17">
        <v>29</v>
      </c>
      <c r="EI17">
        <v>29</v>
      </c>
      <c r="EJ17">
        <v>21</v>
      </c>
      <c r="EK17">
        <v>17</v>
      </c>
      <c r="EL17">
        <v>23</v>
      </c>
      <c r="EM17">
        <v>21</v>
      </c>
      <c r="EN17">
        <v>22</v>
      </c>
      <c r="EO17">
        <v>20</v>
      </c>
      <c r="EP17">
        <v>22</v>
      </c>
      <c r="EQ17">
        <v>30</v>
      </c>
      <c r="ER17">
        <v>30</v>
      </c>
      <c r="ES17">
        <v>21</v>
      </c>
      <c r="ET17">
        <v>27</v>
      </c>
      <c r="EU17">
        <v>20</v>
      </c>
      <c r="EV17">
        <v>28</v>
      </c>
      <c r="EW17">
        <v>30</v>
      </c>
      <c r="EX17">
        <v>27</v>
      </c>
      <c r="EY17">
        <v>21</v>
      </c>
      <c r="EZ17">
        <v>21</v>
      </c>
      <c r="FA17">
        <v>17</v>
      </c>
      <c r="FB17" t="s">
        <v>2112</v>
      </c>
      <c r="FC17">
        <v>17</v>
      </c>
      <c r="FD17">
        <v>17</v>
      </c>
      <c r="FE17">
        <v>17</v>
      </c>
      <c r="FF17">
        <v>16</v>
      </c>
      <c r="FG17">
        <v>17</v>
      </c>
      <c r="FH17">
        <v>17</v>
      </c>
      <c r="FI17">
        <v>17</v>
      </c>
      <c r="FJ17">
        <v>16</v>
      </c>
      <c r="FK17">
        <v>17</v>
      </c>
      <c r="FL17">
        <v>17</v>
      </c>
      <c r="FM17">
        <v>16</v>
      </c>
      <c r="FN17">
        <v>22</v>
      </c>
      <c r="FO17">
        <v>21</v>
      </c>
      <c r="FP17">
        <v>23</v>
      </c>
      <c r="FQ17">
        <v>22</v>
      </c>
      <c r="FR17">
        <v>20</v>
      </c>
      <c r="FS17">
        <v>23</v>
      </c>
      <c r="FT17">
        <v>22</v>
      </c>
      <c r="FU17">
        <v>22</v>
      </c>
      <c r="FV17">
        <v>20</v>
      </c>
      <c r="FW17">
        <v>20</v>
      </c>
      <c r="FX17">
        <v>23</v>
      </c>
      <c r="FY17">
        <v>23</v>
      </c>
      <c r="FZ17">
        <v>17</v>
      </c>
      <c r="GA17">
        <v>17</v>
      </c>
      <c r="GB17">
        <v>15</v>
      </c>
      <c r="GC17">
        <v>30</v>
      </c>
      <c r="GD17">
        <v>16</v>
      </c>
      <c r="GE17">
        <v>15</v>
      </c>
      <c r="GF17">
        <v>11</v>
      </c>
      <c r="GG17">
        <v>16</v>
      </c>
      <c r="GH17">
        <v>16</v>
      </c>
      <c r="GI17">
        <v>18</v>
      </c>
      <c r="GJ17">
        <v>16</v>
      </c>
      <c r="GK17">
        <v>21</v>
      </c>
      <c r="GL17">
        <v>21</v>
      </c>
      <c r="GM17">
        <v>19</v>
      </c>
      <c r="GN17">
        <v>19</v>
      </c>
      <c r="GO17">
        <v>22</v>
      </c>
      <c r="GP17">
        <v>15</v>
      </c>
      <c r="GQ17">
        <v>21</v>
      </c>
      <c r="GR17">
        <v>26</v>
      </c>
      <c r="GS17">
        <v>28</v>
      </c>
      <c r="GT17">
        <v>24</v>
      </c>
      <c r="GU17">
        <v>25</v>
      </c>
      <c r="GV17">
        <v>37</v>
      </c>
      <c r="GW17">
        <v>30</v>
      </c>
      <c r="GX17">
        <v>35</v>
      </c>
      <c r="GY17">
        <v>42</v>
      </c>
      <c r="GZ17">
        <v>30</v>
      </c>
      <c r="HA17">
        <v>25</v>
      </c>
      <c r="HB17">
        <v>27</v>
      </c>
      <c r="HC17">
        <v>35</v>
      </c>
      <c r="HD17">
        <v>19</v>
      </c>
      <c r="HE17">
        <v>19</v>
      </c>
      <c r="HF17">
        <v>26</v>
      </c>
      <c r="HG17">
        <v>27</v>
      </c>
      <c r="HH17">
        <v>26</v>
      </c>
      <c r="HI17">
        <v>25</v>
      </c>
      <c r="HJ17">
        <v>21</v>
      </c>
      <c r="HK17">
        <v>27</v>
      </c>
      <c r="HL17">
        <v>29</v>
      </c>
      <c r="HM17">
        <v>26</v>
      </c>
      <c r="HN17">
        <v>25</v>
      </c>
      <c r="HO17" t="s">
        <v>2112</v>
      </c>
      <c r="HP17" t="s">
        <v>2112</v>
      </c>
      <c r="HQ17">
        <v>25</v>
      </c>
      <c r="HR17">
        <v>27</v>
      </c>
      <c r="HS17">
        <v>22</v>
      </c>
      <c r="HT17">
        <v>27</v>
      </c>
      <c r="HU17">
        <v>23</v>
      </c>
      <c r="HV17">
        <v>38</v>
      </c>
      <c r="HW17">
        <v>38</v>
      </c>
      <c r="HX17">
        <v>25</v>
      </c>
      <c r="HY17">
        <v>15</v>
      </c>
      <c r="HZ17">
        <v>20</v>
      </c>
      <c r="IA17">
        <v>23</v>
      </c>
      <c r="IB17">
        <v>29</v>
      </c>
      <c r="IC17">
        <v>30</v>
      </c>
      <c r="ID17">
        <v>27</v>
      </c>
      <c r="IE17">
        <v>18</v>
      </c>
      <c r="IF17">
        <v>18</v>
      </c>
      <c r="IG17">
        <v>23</v>
      </c>
      <c r="IH17">
        <v>26</v>
      </c>
      <c r="II17">
        <v>24</v>
      </c>
      <c r="IJ17">
        <v>23</v>
      </c>
      <c r="IK17">
        <v>20</v>
      </c>
      <c r="IL17">
        <v>20</v>
      </c>
      <c r="IM17">
        <v>26</v>
      </c>
      <c r="IN17" t="s">
        <v>2112</v>
      </c>
      <c r="IO17" t="s">
        <v>2112</v>
      </c>
      <c r="IP17">
        <v>26</v>
      </c>
      <c r="IQ17">
        <v>18</v>
      </c>
      <c r="IR17">
        <v>25</v>
      </c>
      <c r="IS17" t="s">
        <v>2112</v>
      </c>
      <c r="IT17">
        <v>24</v>
      </c>
      <c r="IU17">
        <v>18</v>
      </c>
      <c r="IV17">
        <v>17</v>
      </c>
      <c r="IW17">
        <v>17</v>
      </c>
      <c r="IX17">
        <v>17</v>
      </c>
      <c r="IY17" t="s">
        <v>2112</v>
      </c>
      <c r="IZ17" t="s">
        <v>2112</v>
      </c>
      <c r="JA17" t="s">
        <v>2112</v>
      </c>
      <c r="JB17">
        <v>16</v>
      </c>
      <c r="JC17">
        <v>16</v>
      </c>
      <c r="JD17">
        <v>16</v>
      </c>
      <c r="JE17">
        <v>15</v>
      </c>
      <c r="JF17">
        <v>18</v>
      </c>
      <c r="JG17">
        <v>18</v>
      </c>
      <c r="JH17">
        <v>17</v>
      </c>
      <c r="JI17">
        <v>16</v>
      </c>
      <c r="JJ17" t="s">
        <v>2112</v>
      </c>
      <c r="JK17">
        <v>17</v>
      </c>
      <c r="JL17">
        <v>15</v>
      </c>
      <c r="JM17">
        <v>18</v>
      </c>
      <c r="JN17">
        <v>15</v>
      </c>
      <c r="JO17">
        <v>15</v>
      </c>
      <c r="JP17">
        <v>15</v>
      </c>
      <c r="JQ17">
        <v>16</v>
      </c>
      <c r="JR17">
        <v>13</v>
      </c>
      <c r="JS17">
        <v>16</v>
      </c>
      <c r="JT17">
        <v>16</v>
      </c>
      <c r="JU17">
        <v>31</v>
      </c>
      <c r="JV17">
        <v>35</v>
      </c>
      <c r="JW17" t="s">
        <v>2112</v>
      </c>
      <c r="JX17">
        <v>19</v>
      </c>
      <c r="JY17" t="s">
        <v>2112</v>
      </c>
      <c r="JZ17" t="s">
        <v>2112</v>
      </c>
      <c r="KA17">
        <v>19</v>
      </c>
      <c r="KB17">
        <v>17</v>
      </c>
      <c r="KC17">
        <v>21</v>
      </c>
      <c r="KD17">
        <v>19</v>
      </c>
      <c r="KE17" t="s">
        <v>2112</v>
      </c>
      <c r="KF17">
        <v>16</v>
      </c>
      <c r="KG17">
        <v>15</v>
      </c>
      <c r="KH17">
        <v>15</v>
      </c>
      <c r="KI17">
        <v>16</v>
      </c>
      <c r="KJ17">
        <v>20</v>
      </c>
      <c r="KK17" t="s">
        <v>2112</v>
      </c>
      <c r="KL17">
        <v>14</v>
      </c>
      <c r="KM17">
        <v>14</v>
      </c>
      <c r="KN17">
        <v>14</v>
      </c>
      <c r="KO17">
        <v>15</v>
      </c>
      <c r="KP17">
        <v>38</v>
      </c>
      <c r="KQ17">
        <v>38</v>
      </c>
      <c r="KR17">
        <v>14</v>
      </c>
      <c r="KS17">
        <v>14</v>
      </c>
      <c r="KT17">
        <v>16</v>
      </c>
      <c r="KU17">
        <v>12</v>
      </c>
      <c r="KV17">
        <v>14</v>
      </c>
      <c r="KW17">
        <v>15</v>
      </c>
      <c r="KX17">
        <v>15</v>
      </c>
      <c r="KY17">
        <v>14</v>
      </c>
      <c r="KZ17" t="s">
        <v>2112</v>
      </c>
      <c r="LA17" t="s">
        <v>2112</v>
      </c>
      <c r="LB17">
        <v>17</v>
      </c>
      <c r="LC17">
        <v>16</v>
      </c>
      <c r="LD17">
        <v>18</v>
      </c>
      <c r="LE17">
        <v>19</v>
      </c>
      <c r="LF17">
        <v>14</v>
      </c>
      <c r="LG17">
        <v>22</v>
      </c>
      <c r="LH17">
        <v>27</v>
      </c>
      <c r="LI17" t="s">
        <v>2112</v>
      </c>
      <c r="LJ17" t="s">
        <v>2112</v>
      </c>
      <c r="LK17" t="s">
        <v>2112</v>
      </c>
      <c r="LL17">
        <v>16</v>
      </c>
      <c r="LM17" t="s">
        <v>2112</v>
      </c>
      <c r="LN17">
        <v>20</v>
      </c>
      <c r="LO17">
        <v>23</v>
      </c>
      <c r="LP17">
        <v>20</v>
      </c>
      <c r="LQ17" t="s">
        <v>2112</v>
      </c>
      <c r="LR17">
        <v>18</v>
      </c>
      <c r="LS17" t="s">
        <v>2112</v>
      </c>
      <c r="LT17">
        <v>17</v>
      </c>
      <c r="LU17">
        <v>20</v>
      </c>
      <c r="LV17">
        <v>14</v>
      </c>
      <c r="LW17">
        <v>16</v>
      </c>
      <c r="LX17" t="s">
        <v>2112</v>
      </c>
      <c r="LY17">
        <v>16</v>
      </c>
      <c r="LZ17">
        <v>18</v>
      </c>
      <c r="MA17">
        <v>42</v>
      </c>
      <c r="MB17">
        <v>44</v>
      </c>
      <c r="MC17" t="s">
        <v>2112</v>
      </c>
      <c r="MD17" t="s">
        <v>2112</v>
      </c>
      <c r="ME17" t="s">
        <v>2112</v>
      </c>
      <c r="MF17" t="s">
        <v>2112</v>
      </c>
      <c r="MG17">
        <v>17</v>
      </c>
      <c r="MH17">
        <v>19</v>
      </c>
      <c r="MI17">
        <v>22</v>
      </c>
      <c r="MJ17">
        <v>13</v>
      </c>
      <c r="MK17">
        <v>19</v>
      </c>
      <c r="ML17" t="s">
        <v>2112</v>
      </c>
      <c r="MM17" t="s">
        <v>2112</v>
      </c>
      <c r="MN17">
        <v>14</v>
      </c>
      <c r="MO17">
        <v>14</v>
      </c>
      <c r="MP17">
        <v>17</v>
      </c>
      <c r="MQ17">
        <v>16</v>
      </c>
      <c r="MR17">
        <v>14</v>
      </c>
      <c r="MS17">
        <v>19</v>
      </c>
      <c r="MT17">
        <v>16</v>
      </c>
      <c r="MU17">
        <v>28</v>
      </c>
      <c r="MV17">
        <v>19</v>
      </c>
      <c r="MW17">
        <v>43</v>
      </c>
      <c r="MX17">
        <v>16</v>
      </c>
      <c r="MY17">
        <v>18</v>
      </c>
      <c r="MZ17">
        <v>20</v>
      </c>
      <c r="NA17">
        <v>16</v>
      </c>
      <c r="NB17">
        <v>14</v>
      </c>
      <c r="NC17">
        <v>14</v>
      </c>
      <c r="ND17">
        <v>13</v>
      </c>
      <c r="NE17">
        <v>15</v>
      </c>
      <c r="NF17">
        <v>10</v>
      </c>
      <c r="NG17">
        <v>12</v>
      </c>
      <c r="NH17">
        <v>19</v>
      </c>
      <c r="NI17">
        <v>20</v>
      </c>
      <c r="NJ17">
        <v>18</v>
      </c>
      <c r="NK17">
        <v>18</v>
      </c>
      <c r="NL17">
        <v>19</v>
      </c>
      <c r="NM17">
        <v>20</v>
      </c>
      <c r="NN17">
        <v>17</v>
      </c>
      <c r="NO17">
        <v>19</v>
      </c>
      <c r="NP17">
        <v>14</v>
      </c>
      <c r="NQ17">
        <v>18</v>
      </c>
      <c r="NR17">
        <v>19</v>
      </c>
      <c r="NS17">
        <v>15</v>
      </c>
      <c r="NT17">
        <v>14</v>
      </c>
      <c r="NU17">
        <v>15</v>
      </c>
      <c r="NV17">
        <v>13</v>
      </c>
      <c r="NW17">
        <v>16</v>
      </c>
      <c r="NX17">
        <v>14</v>
      </c>
      <c r="NY17">
        <v>13</v>
      </c>
      <c r="NZ17">
        <v>13</v>
      </c>
      <c r="OA17">
        <v>16</v>
      </c>
      <c r="OB17">
        <v>15</v>
      </c>
      <c r="OC17">
        <v>14</v>
      </c>
      <c r="OD17">
        <v>16</v>
      </c>
      <c r="OE17">
        <v>20</v>
      </c>
      <c r="OF17">
        <v>21</v>
      </c>
      <c r="OG17">
        <v>33</v>
      </c>
      <c r="OH17">
        <v>16</v>
      </c>
      <c r="OI17">
        <v>24</v>
      </c>
      <c r="OJ17">
        <v>24</v>
      </c>
      <c r="OK17">
        <v>25</v>
      </c>
      <c r="OL17">
        <v>16</v>
      </c>
      <c r="OM17">
        <v>15</v>
      </c>
      <c r="ON17">
        <v>15</v>
      </c>
      <c r="OO17">
        <v>13</v>
      </c>
      <c r="OP17">
        <v>16</v>
      </c>
      <c r="OQ17">
        <v>12</v>
      </c>
      <c r="OR17">
        <v>12</v>
      </c>
      <c r="OS17">
        <v>13</v>
      </c>
      <c r="OT17">
        <v>14</v>
      </c>
      <c r="OU17">
        <v>15</v>
      </c>
      <c r="OV17">
        <v>13</v>
      </c>
      <c r="OW17">
        <v>11</v>
      </c>
      <c r="OX17">
        <v>37</v>
      </c>
      <c r="OY17">
        <v>38</v>
      </c>
      <c r="OZ17" t="s">
        <v>2112</v>
      </c>
      <c r="PA17">
        <v>27</v>
      </c>
      <c r="PB17" t="s">
        <v>2112</v>
      </c>
      <c r="PC17">
        <v>9</v>
      </c>
      <c r="PD17">
        <v>18</v>
      </c>
      <c r="PE17">
        <v>18</v>
      </c>
      <c r="PF17">
        <v>15</v>
      </c>
      <c r="PG17">
        <v>14</v>
      </c>
      <c r="PH17">
        <v>18</v>
      </c>
      <c r="PI17">
        <v>18</v>
      </c>
      <c r="PJ17">
        <v>20</v>
      </c>
      <c r="PK17">
        <v>18</v>
      </c>
      <c r="PL17">
        <v>38</v>
      </c>
      <c r="PM17" t="s">
        <v>2112</v>
      </c>
      <c r="PN17">
        <v>15</v>
      </c>
      <c r="PO17">
        <v>17</v>
      </c>
      <c r="PP17">
        <v>14</v>
      </c>
      <c r="PQ17">
        <v>12</v>
      </c>
      <c r="PR17">
        <v>14</v>
      </c>
      <c r="PS17" t="s">
        <v>2112</v>
      </c>
      <c r="PT17">
        <v>37</v>
      </c>
      <c r="PU17" t="s">
        <v>2112</v>
      </c>
      <c r="PV17">
        <v>17</v>
      </c>
      <c r="PW17">
        <v>19</v>
      </c>
      <c r="PX17">
        <v>17</v>
      </c>
      <c r="PY17">
        <v>22</v>
      </c>
      <c r="PZ17">
        <v>18</v>
      </c>
      <c r="QA17">
        <v>20</v>
      </c>
      <c r="QB17">
        <v>16</v>
      </c>
      <c r="QC17">
        <v>21</v>
      </c>
      <c r="QD17">
        <v>17</v>
      </c>
      <c r="QE17">
        <v>19</v>
      </c>
      <c r="QF17">
        <v>24</v>
      </c>
      <c r="QG17" t="s">
        <v>2112</v>
      </c>
      <c r="QH17" t="s">
        <v>2112</v>
      </c>
      <c r="QI17">
        <v>14</v>
      </c>
      <c r="QJ17" t="s">
        <v>2112</v>
      </c>
      <c r="QK17">
        <v>15</v>
      </c>
      <c r="QL17">
        <v>14</v>
      </c>
      <c r="QM17">
        <v>21</v>
      </c>
      <c r="QN17">
        <v>21</v>
      </c>
      <c r="QO17">
        <v>15</v>
      </c>
      <c r="QP17">
        <v>14</v>
      </c>
      <c r="QQ17" t="s">
        <v>2112</v>
      </c>
      <c r="QR17">
        <v>14</v>
      </c>
      <c r="QS17">
        <v>18</v>
      </c>
      <c r="QT17">
        <v>15</v>
      </c>
      <c r="QU17">
        <v>15</v>
      </c>
      <c r="QV17" t="s">
        <v>2112</v>
      </c>
      <c r="QW17">
        <v>18</v>
      </c>
      <c r="QX17" t="s">
        <v>2112</v>
      </c>
      <c r="QY17">
        <v>17</v>
      </c>
      <c r="QZ17">
        <v>20</v>
      </c>
      <c r="RA17">
        <v>18</v>
      </c>
      <c r="RB17">
        <v>17</v>
      </c>
      <c r="RC17">
        <v>17</v>
      </c>
      <c r="RD17">
        <v>22</v>
      </c>
      <c r="RE17">
        <v>16</v>
      </c>
      <c r="RF17">
        <v>16</v>
      </c>
      <c r="RG17">
        <v>17</v>
      </c>
      <c r="RH17" t="s">
        <v>2112</v>
      </c>
      <c r="RI17">
        <v>19</v>
      </c>
      <c r="RJ17">
        <v>11</v>
      </c>
      <c r="RK17">
        <v>18</v>
      </c>
      <c r="RL17" t="s">
        <v>2112</v>
      </c>
      <c r="RM17">
        <v>18</v>
      </c>
      <c r="RN17">
        <v>25</v>
      </c>
      <c r="RO17">
        <v>34</v>
      </c>
      <c r="RP17">
        <v>35</v>
      </c>
      <c r="RQ17">
        <v>49</v>
      </c>
      <c r="RR17">
        <v>34</v>
      </c>
      <c r="RS17" t="s">
        <v>2112</v>
      </c>
      <c r="RT17">
        <v>34</v>
      </c>
      <c r="RU17">
        <v>41</v>
      </c>
      <c r="RV17">
        <v>21</v>
      </c>
      <c r="RW17">
        <v>38</v>
      </c>
      <c r="RX17" t="s">
        <v>2112</v>
      </c>
      <c r="RY17" t="s">
        <v>2112</v>
      </c>
      <c r="RZ17">
        <v>21</v>
      </c>
      <c r="SA17">
        <v>33</v>
      </c>
      <c r="SB17">
        <v>23</v>
      </c>
      <c r="SC17">
        <v>20</v>
      </c>
      <c r="SD17">
        <v>16</v>
      </c>
      <c r="SE17">
        <v>25</v>
      </c>
      <c r="SF17">
        <v>18</v>
      </c>
      <c r="SG17">
        <v>42</v>
      </c>
      <c r="SH17" t="s">
        <v>2112</v>
      </c>
      <c r="SI17">
        <v>42</v>
      </c>
      <c r="SJ17">
        <v>24</v>
      </c>
      <c r="SK17">
        <v>21</v>
      </c>
      <c r="SL17">
        <v>14</v>
      </c>
      <c r="SM17">
        <v>14</v>
      </c>
      <c r="SN17">
        <v>17</v>
      </c>
      <c r="SO17">
        <v>13</v>
      </c>
      <c r="SP17">
        <v>13</v>
      </c>
      <c r="SQ17">
        <v>14</v>
      </c>
      <c r="SR17">
        <v>13</v>
      </c>
      <c r="SS17">
        <v>13</v>
      </c>
      <c r="ST17">
        <v>12</v>
      </c>
      <c r="SU17">
        <v>14</v>
      </c>
      <c r="SV17">
        <v>13</v>
      </c>
      <c r="SW17">
        <v>14</v>
      </c>
      <c r="SX17">
        <v>12</v>
      </c>
      <c r="SY17">
        <v>12</v>
      </c>
      <c r="SZ17">
        <v>12</v>
      </c>
      <c r="TA17">
        <v>15</v>
      </c>
      <c r="TB17">
        <v>16</v>
      </c>
      <c r="TC17">
        <v>15</v>
      </c>
      <c r="TD17">
        <v>13</v>
      </c>
      <c r="TE17">
        <v>13</v>
      </c>
      <c r="TF17">
        <v>12</v>
      </c>
      <c r="TG17">
        <v>15</v>
      </c>
      <c r="TH17">
        <v>14</v>
      </c>
      <c r="TI17">
        <v>16</v>
      </c>
      <c r="TJ17">
        <v>17</v>
      </c>
      <c r="TK17">
        <v>12</v>
      </c>
      <c r="TL17" t="s">
        <v>2112</v>
      </c>
      <c r="TM17" t="s">
        <v>2112</v>
      </c>
      <c r="TN17" t="s">
        <v>2112</v>
      </c>
      <c r="TO17">
        <v>37</v>
      </c>
      <c r="TP17" t="s">
        <v>2112</v>
      </c>
      <c r="TQ17" t="s">
        <v>2112</v>
      </c>
      <c r="TR17" t="s">
        <v>2112</v>
      </c>
      <c r="TS17" t="s">
        <v>2112</v>
      </c>
      <c r="TT17" t="s">
        <v>2112</v>
      </c>
      <c r="TU17" t="s">
        <v>2112</v>
      </c>
    </row>
    <row r="18" spans="1:541" x14ac:dyDescent="0.35">
      <c r="A18" t="s">
        <v>2121</v>
      </c>
      <c r="B18" t="s">
        <v>2106</v>
      </c>
      <c r="C18">
        <v>85700</v>
      </c>
      <c r="D18">
        <v>11400</v>
      </c>
      <c r="E18">
        <v>0</v>
      </c>
      <c r="F18">
        <v>800</v>
      </c>
      <c r="G18">
        <v>2100</v>
      </c>
      <c r="H18">
        <v>1900</v>
      </c>
      <c r="I18">
        <v>2300</v>
      </c>
      <c r="J18">
        <v>500</v>
      </c>
      <c r="K18">
        <v>1300</v>
      </c>
      <c r="L18">
        <v>1000</v>
      </c>
      <c r="M18">
        <v>600</v>
      </c>
      <c r="N18">
        <v>800</v>
      </c>
      <c r="O18">
        <v>7500</v>
      </c>
      <c r="P18">
        <v>100</v>
      </c>
      <c r="Q18">
        <v>400</v>
      </c>
      <c r="R18">
        <v>1800</v>
      </c>
      <c r="S18">
        <v>400</v>
      </c>
      <c r="T18">
        <v>1400</v>
      </c>
      <c r="U18">
        <v>600</v>
      </c>
      <c r="V18">
        <v>1000</v>
      </c>
      <c r="W18">
        <v>1700</v>
      </c>
      <c r="X18">
        <v>100</v>
      </c>
      <c r="Y18">
        <v>10800</v>
      </c>
      <c r="Z18">
        <v>0</v>
      </c>
      <c r="AA18">
        <v>900</v>
      </c>
      <c r="AB18">
        <v>800</v>
      </c>
      <c r="AC18">
        <v>2000</v>
      </c>
      <c r="AD18">
        <v>400</v>
      </c>
      <c r="AE18">
        <v>2900</v>
      </c>
      <c r="AF18">
        <v>1500</v>
      </c>
      <c r="AG18">
        <v>2400</v>
      </c>
      <c r="AH18">
        <v>9800</v>
      </c>
      <c r="AI18">
        <v>1300</v>
      </c>
      <c r="AJ18">
        <v>1400</v>
      </c>
      <c r="AK18">
        <v>700</v>
      </c>
      <c r="AL18">
        <v>500</v>
      </c>
      <c r="AM18">
        <v>1000</v>
      </c>
      <c r="AN18">
        <v>1900</v>
      </c>
      <c r="AO18">
        <v>1900</v>
      </c>
      <c r="AP18">
        <v>1200</v>
      </c>
      <c r="AQ18">
        <v>100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6600</v>
      </c>
      <c r="AX18">
        <v>100</v>
      </c>
      <c r="AY18">
        <v>1500</v>
      </c>
      <c r="AZ18">
        <v>1400</v>
      </c>
      <c r="BA18">
        <v>1500</v>
      </c>
      <c r="BB18">
        <v>2100</v>
      </c>
      <c r="BC18">
        <v>0</v>
      </c>
      <c r="BD18">
        <v>5200</v>
      </c>
      <c r="BE18">
        <v>0</v>
      </c>
      <c r="BF18">
        <v>1000</v>
      </c>
      <c r="BG18">
        <v>700</v>
      </c>
      <c r="BH18">
        <v>1700</v>
      </c>
      <c r="BI18">
        <v>1100</v>
      </c>
      <c r="BJ18">
        <v>600</v>
      </c>
      <c r="BK18">
        <v>11000</v>
      </c>
      <c r="BL18">
        <v>800</v>
      </c>
      <c r="BM18">
        <v>1500</v>
      </c>
      <c r="BN18">
        <v>400</v>
      </c>
      <c r="BO18">
        <v>1400</v>
      </c>
      <c r="BP18">
        <v>800</v>
      </c>
      <c r="BQ18">
        <v>2800</v>
      </c>
      <c r="BR18">
        <v>1900</v>
      </c>
      <c r="BS18">
        <v>1300</v>
      </c>
      <c r="BT18">
        <v>0</v>
      </c>
      <c r="BU18">
        <v>11100</v>
      </c>
      <c r="BV18">
        <v>400</v>
      </c>
      <c r="BW18">
        <v>3000</v>
      </c>
      <c r="BX18">
        <v>800</v>
      </c>
      <c r="BY18">
        <v>1200</v>
      </c>
      <c r="BZ18">
        <v>800</v>
      </c>
      <c r="CA18">
        <v>700</v>
      </c>
      <c r="CB18">
        <v>600</v>
      </c>
      <c r="CC18">
        <v>1700</v>
      </c>
      <c r="CD18">
        <v>1300</v>
      </c>
      <c r="CE18">
        <v>600</v>
      </c>
      <c r="CF18">
        <v>0</v>
      </c>
      <c r="CG18">
        <v>0</v>
      </c>
      <c r="CH18">
        <v>0</v>
      </c>
      <c r="CI18">
        <v>1200</v>
      </c>
      <c r="CJ18">
        <v>1200</v>
      </c>
      <c r="CK18">
        <v>0</v>
      </c>
      <c r="CL18">
        <v>0</v>
      </c>
      <c r="CM18">
        <v>0</v>
      </c>
      <c r="CN18">
        <v>10700</v>
      </c>
      <c r="CO18">
        <v>1300</v>
      </c>
      <c r="CP18">
        <v>700</v>
      </c>
      <c r="CQ18">
        <v>1800</v>
      </c>
      <c r="CR18">
        <v>1400</v>
      </c>
      <c r="CS18">
        <v>0</v>
      </c>
      <c r="CT18">
        <v>2200</v>
      </c>
      <c r="CU18">
        <v>1700</v>
      </c>
      <c r="CV18">
        <v>0</v>
      </c>
      <c r="CW18">
        <v>100</v>
      </c>
      <c r="CX18">
        <v>500</v>
      </c>
      <c r="CY18">
        <v>1000</v>
      </c>
      <c r="CZ18">
        <v>300</v>
      </c>
      <c r="DA18">
        <v>200</v>
      </c>
      <c r="DB18">
        <v>0</v>
      </c>
      <c r="DC18">
        <v>100</v>
      </c>
      <c r="DD18">
        <v>433300</v>
      </c>
      <c r="DE18">
        <v>0</v>
      </c>
      <c r="DF18">
        <v>0</v>
      </c>
      <c r="DG18">
        <v>6400</v>
      </c>
      <c r="DH18">
        <v>6400</v>
      </c>
      <c r="DI18">
        <v>1600</v>
      </c>
      <c r="DJ18">
        <v>800</v>
      </c>
      <c r="DK18">
        <v>800</v>
      </c>
      <c r="DL18">
        <v>11100</v>
      </c>
      <c r="DM18">
        <v>1200</v>
      </c>
      <c r="DN18">
        <v>1800</v>
      </c>
      <c r="DO18">
        <v>2100</v>
      </c>
      <c r="DP18">
        <v>2900</v>
      </c>
      <c r="DQ18">
        <v>1300</v>
      </c>
      <c r="DR18">
        <v>1800</v>
      </c>
      <c r="DS18">
        <v>5000</v>
      </c>
      <c r="DT18">
        <v>5000</v>
      </c>
      <c r="DU18">
        <v>600</v>
      </c>
      <c r="DV18">
        <v>600</v>
      </c>
      <c r="DW18">
        <v>15000</v>
      </c>
      <c r="DX18">
        <v>2400</v>
      </c>
      <c r="DY18">
        <v>3500</v>
      </c>
      <c r="DZ18">
        <v>4500</v>
      </c>
      <c r="EA18">
        <v>3200</v>
      </c>
      <c r="EB18">
        <v>1400</v>
      </c>
      <c r="EC18">
        <v>4600</v>
      </c>
      <c r="ED18">
        <v>4600</v>
      </c>
      <c r="EE18">
        <v>11100</v>
      </c>
      <c r="EF18">
        <v>7600</v>
      </c>
      <c r="EG18">
        <v>3600</v>
      </c>
      <c r="EH18">
        <v>500</v>
      </c>
      <c r="EI18">
        <v>500</v>
      </c>
      <c r="EJ18">
        <v>6900</v>
      </c>
      <c r="EK18">
        <v>2200</v>
      </c>
      <c r="EL18">
        <v>4700</v>
      </c>
      <c r="EM18">
        <v>11900</v>
      </c>
      <c r="EN18">
        <v>1800</v>
      </c>
      <c r="EO18">
        <v>5300</v>
      </c>
      <c r="EP18">
        <v>4800</v>
      </c>
      <c r="EQ18">
        <v>4100</v>
      </c>
      <c r="ER18">
        <v>4100</v>
      </c>
      <c r="ES18">
        <v>4100</v>
      </c>
      <c r="ET18">
        <v>300</v>
      </c>
      <c r="EU18">
        <v>3800</v>
      </c>
      <c r="EV18">
        <v>2400</v>
      </c>
      <c r="EW18">
        <v>1000</v>
      </c>
      <c r="EX18">
        <v>1500</v>
      </c>
      <c r="EY18">
        <v>6500</v>
      </c>
      <c r="EZ18">
        <v>6500</v>
      </c>
      <c r="FA18">
        <v>14200</v>
      </c>
      <c r="FB18">
        <v>100</v>
      </c>
      <c r="FC18">
        <v>10000</v>
      </c>
      <c r="FD18">
        <v>4200</v>
      </c>
      <c r="FE18">
        <v>14500</v>
      </c>
      <c r="FF18">
        <v>1700</v>
      </c>
      <c r="FG18">
        <v>5800</v>
      </c>
      <c r="FH18">
        <v>2600</v>
      </c>
      <c r="FI18">
        <v>1600</v>
      </c>
      <c r="FJ18">
        <v>2800</v>
      </c>
      <c r="FK18">
        <v>7800</v>
      </c>
      <c r="FL18">
        <v>5700</v>
      </c>
      <c r="FM18">
        <v>2100</v>
      </c>
      <c r="FN18">
        <v>14800</v>
      </c>
      <c r="FO18">
        <v>5500</v>
      </c>
      <c r="FP18">
        <v>9300</v>
      </c>
      <c r="FQ18">
        <v>11500</v>
      </c>
      <c r="FR18">
        <v>5200</v>
      </c>
      <c r="FS18">
        <v>6300</v>
      </c>
      <c r="FT18">
        <v>9600</v>
      </c>
      <c r="FU18">
        <v>9600</v>
      </c>
      <c r="FV18">
        <v>1400</v>
      </c>
      <c r="FW18">
        <v>1400</v>
      </c>
      <c r="FX18">
        <v>400</v>
      </c>
      <c r="FY18">
        <v>400</v>
      </c>
      <c r="FZ18">
        <v>12200</v>
      </c>
      <c r="GA18">
        <v>4200</v>
      </c>
      <c r="GB18">
        <v>2200</v>
      </c>
      <c r="GC18">
        <v>600</v>
      </c>
      <c r="GD18">
        <v>5300</v>
      </c>
      <c r="GE18">
        <v>15600</v>
      </c>
      <c r="GF18">
        <v>4100</v>
      </c>
      <c r="GG18">
        <v>3700</v>
      </c>
      <c r="GH18">
        <v>7700</v>
      </c>
      <c r="GI18">
        <v>10000</v>
      </c>
      <c r="GJ18">
        <v>6300</v>
      </c>
      <c r="GK18">
        <v>800</v>
      </c>
      <c r="GL18">
        <v>3000</v>
      </c>
      <c r="GM18">
        <v>17700</v>
      </c>
      <c r="GN18">
        <v>6400</v>
      </c>
      <c r="GO18">
        <v>2100</v>
      </c>
      <c r="GP18">
        <v>3000</v>
      </c>
      <c r="GQ18">
        <v>6200</v>
      </c>
      <c r="GR18">
        <v>23300</v>
      </c>
      <c r="GS18">
        <v>10900</v>
      </c>
      <c r="GT18">
        <v>7300</v>
      </c>
      <c r="GU18">
        <v>5100</v>
      </c>
      <c r="GV18">
        <v>11900</v>
      </c>
      <c r="GW18">
        <v>3000</v>
      </c>
      <c r="GX18">
        <v>3600</v>
      </c>
      <c r="GY18">
        <v>5300</v>
      </c>
      <c r="GZ18">
        <v>14800</v>
      </c>
      <c r="HA18">
        <v>4900</v>
      </c>
      <c r="HB18">
        <v>3600</v>
      </c>
      <c r="HC18">
        <v>6300</v>
      </c>
      <c r="HD18">
        <v>13500</v>
      </c>
      <c r="HE18">
        <v>13500</v>
      </c>
      <c r="HF18">
        <v>21900</v>
      </c>
      <c r="HG18">
        <v>6400</v>
      </c>
      <c r="HH18">
        <v>5900</v>
      </c>
      <c r="HI18">
        <v>8100</v>
      </c>
      <c r="HJ18">
        <v>1500</v>
      </c>
      <c r="HK18">
        <v>15900</v>
      </c>
      <c r="HL18">
        <v>5000</v>
      </c>
      <c r="HM18">
        <v>6100</v>
      </c>
      <c r="HN18">
        <v>4800</v>
      </c>
      <c r="HO18">
        <v>200</v>
      </c>
      <c r="HP18">
        <v>200</v>
      </c>
      <c r="HQ18">
        <v>15800</v>
      </c>
      <c r="HR18">
        <v>2300</v>
      </c>
      <c r="HS18">
        <v>4700</v>
      </c>
      <c r="HT18">
        <v>5500</v>
      </c>
      <c r="HU18">
        <v>3400</v>
      </c>
      <c r="HV18">
        <v>3900</v>
      </c>
      <c r="HW18">
        <v>3900</v>
      </c>
      <c r="HX18">
        <v>35000</v>
      </c>
      <c r="HY18">
        <v>4100</v>
      </c>
      <c r="HZ18">
        <v>5700</v>
      </c>
      <c r="IA18">
        <v>3300</v>
      </c>
      <c r="IB18">
        <v>6400</v>
      </c>
      <c r="IC18">
        <v>9100</v>
      </c>
      <c r="ID18">
        <v>6400</v>
      </c>
      <c r="IE18">
        <v>900</v>
      </c>
      <c r="IF18">
        <v>900</v>
      </c>
      <c r="IG18">
        <v>17400</v>
      </c>
      <c r="IH18">
        <v>2300</v>
      </c>
      <c r="II18">
        <v>6500</v>
      </c>
      <c r="IJ18">
        <v>2800</v>
      </c>
      <c r="IK18">
        <v>3300</v>
      </c>
      <c r="IL18">
        <v>2600</v>
      </c>
      <c r="IM18">
        <v>600</v>
      </c>
      <c r="IN18">
        <v>100</v>
      </c>
      <c r="IO18">
        <v>0</v>
      </c>
      <c r="IP18">
        <v>500</v>
      </c>
      <c r="IQ18">
        <v>20400</v>
      </c>
      <c r="IR18">
        <v>1500</v>
      </c>
      <c r="IS18">
        <v>0</v>
      </c>
      <c r="IT18">
        <v>1300</v>
      </c>
      <c r="IU18">
        <v>5400</v>
      </c>
      <c r="IV18">
        <v>4300</v>
      </c>
      <c r="IW18">
        <v>3600</v>
      </c>
      <c r="IX18">
        <v>4300</v>
      </c>
      <c r="IY18">
        <v>100</v>
      </c>
      <c r="IZ18">
        <v>100</v>
      </c>
      <c r="JA18">
        <v>0</v>
      </c>
      <c r="JB18">
        <v>15700</v>
      </c>
      <c r="JC18">
        <v>3900</v>
      </c>
      <c r="JD18">
        <v>3300</v>
      </c>
      <c r="JE18">
        <v>6600</v>
      </c>
      <c r="JF18">
        <v>1800</v>
      </c>
      <c r="JG18">
        <v>49800</v>
      </c>
      <c r="JH18">
        <v>2800</v>
      </c>
      <c r="JI18">
        <v>2700</v>
      </c>
      <c r="JJ18">
        <v>100</v>
      </c>
      <c r="JK18">
        <v>6400</v>
      </c>
      <c r="JL18">
        <v>1800</v>
      </c>
      <c r="JM18">
        <v>3200</v>
      </c>
      <c r="JN18">
        <v>1400</v>
      </c>
      <c r="JO18">
        <v>4700</v>
      </c>
      <c r="JP18">
        <v>1500</v>
      </c>
      <c r="JQ18">
        <v>2200</v>
      </c>
      <c r="JR18">
        <v>1000</v>
      </c>
      <c r="JS18">
        <v>200</v>
      </c>
      <c r="JT18">
        <v>200</v>
      </c>
      <c r="JU18">
        <v>1000</v>
      </c>
      <c r="JV18">
        <v>400</v>
      </c>
      <c r="JW18">
        <v>100</v>
      </c>
      <c r="JX18">
        <v>300</v>
      </c>
      <c r="JY18">
        <v>100</v>
      </c>
      <c r="JZ18">
        <v>100</v>
      </c>
      <c r="KA18">
        <v>3700</v>
      </c>
      <c r="KB18">
        <v>1100</v>
      </c>
      <c r="KC18">
        <v>1000</v>
      </c>
      <c r="KD18">
        <v>1500</v>
      </c>
      <c r="KE18">
        <v>0</v>
      </c>
      <c r="KF18">
        <v>3800</v>
      </c>
      <c r="KG18">
        <v>800</v>
      </c>
      <c r="KH18">
        <v>1400</v>
      </c>
      <c r="KI18">
        <v>1100</v>
      </c>
      <c r="KJ18">
        <v>500</v>
      </c>
      <c r="KK18">
        <v>0</v>
      </c>
      <c r="KL18">
        <v>4900</v>
      </c>
      <c r="KM18">
        <v>1100</v>
      </c>
      <c r="KN18">
        <v>2000</v>
      </c>
      <c r="KO18">
        <v>1800</v>
      </c>
      <c r="KP18">
        <v>1400</v>
      </c>
      <c r="KQ18">
        <v>1400</v>
      </c>
      <c r="KR18">
        <v>3800</v>
      </c>
      <c r="KS18">
        <v>700</v>
      </c>
      <c r="KT18">
        <v>1000</v>
      </c>
      <c r="KU18">
        <v>1100</v>
      </c>
      <c r="KV18">
        <v>1000</v>
      </c>
      <c r="KW18">
        <v>1800</v>
      </c>
      <c r="KX18">
        <v>1500</v>
      </c>
      <c r="KY18">
        <v>300</v>
      </c>
      <c r="KZ18">
        <v>0</v>
      </c>
      <c r="LA18">
        <v>0</v>
      </c>
      <c r="LB18">
        <v>3800</v>
      </c>
      <c r="LC18">
        <v>700</v>
      </c>
      <c r="LD18">
        <v>1100</v>
      </c>
      <c r="LE18">
        <v>1100</v>
      </c>
      <c r="LF18">
        <v>900</v>
      </c>
      <c r="LG18">
        <v>1900</v>
      </c>
      <c r="LH18">
        <v>900</v>
      </c>
      <c r="LI18">
        <v>0</v>
      </c>
      <c r="LJ18">
        <v>0</v>
      </c>
      <c r="LK18">
        <v>100</v>
      </c>
      <c r="LL18">
        <v>800</v>
      </c>
      <c r="LM18">
        <v>0</v>
      </c>
      <c r="LN18">
        <v>3400</v>
      </c>
      <c r="LO18">
        <v>600</v>
      </c>
      <c r="LP18">
        <v>900</v>
      </c>
      <c r="LQ18">
        <v>100</v>
      </c>
      <c r="LR18">
        <v>1700</v>
      </c>
      <c r="LS18">
        <v>100</v>
      </c>
      <c r="LT18">
        <v>5100</v>
      </c>
      <c r="LU18">
        <v>700</v>
      </c>
      <c r="LV18">
        <v>1200</v>
      </c>
      <c r="LW18">
        <v>1600</v>
      </c>
      <c r="LX18">
        <v>0</v>
      </c>
      <c r="LY18">
        <v>900</v>
      </c>
      <c r="LZ18">
        <v>700</v>
      </c>
      <c r="MA18">
        <v>1000</v>
      </c>
      <c r="MB18">
        <v>600</v>
      </c>
      <c r="MC18">
        <v>100</v>
      </c>
      <c r="MD18">
        <v>0</v>
      </c>
      <c r="ME18">
        <v>200</v>
      </c>
      <c r="MF18">
        <v>0</v>
      </c>
      <c r="MG18">
        <v>61900</v>
      </c>
      <c r="MH18">
        <v>4200</v>
      </c>
      <c r="MI18">
        <v>1100</v>
      </c>
      <c r="MJ18">
        <v>1800</v>
      </c>
      <c r="MK18">
        <v>1200</v>
      </c>
      <c r="ML18">
        <v>0</v>
      </c>
      <c r="MM18">
        <v>100</v>
      </c>
      <c r="MN18">
        <v>4400</v>
      </c>
      <c r="MO18">
        <v>3600</v>
      </c>
      <c r="MP18">
        <v>800</v>
      </c>
      <c r="MQ18">
        <v>5500</v>
      </c>
      <c r="MR18">
        <v>2300</v>
      </c>
      <c r="MS18">
        <v>2000</v>
      </c>
      <c r="MT18">
        <v>1300</v>
      </c>
      <c r="MU18">
        <v>2000</v>
      </c>
      <c r="MV18">
        <v>1300</v>
      </c>
      <c r="MW18">
        <v>700</v>
      </c>
      <c r="MX18">
        <v>5200</v>
      </c>
      <c r="MY18">
        <v>1200</v>
      </c>
      <c r="MZ18">
        <v>600</v>
      </c>
      <c r="NA18">
        <v>1700</v>
      </c>
      <c r="NB18">
        <v>900</v>
      </c>
      <c r="NC18">
        <v>800</v>
      </c>
      <c r="ND18">
        <v>2600</v>
      </c>
      <c r="NE18">
        <v>1000</v>
      </c>
      <c r="NF18">
        <v>500</v>
      </c>
      <c r="NG18">
        <v>1200</v>
      </c>
      <c r="NH18">
        <v>5600</v>
      </c>
      <c r="NI18">
        <v>800</v>
      </c>
      <c r="NJ18">
        <v>1700</v>
      </c>
      <c r="NK18">
        <v>1800</v>
      </c>
      <c r="NL18">
        <v>700</v>
      </c>
      <c r="NM18">
        <v>700</v>
      </c>
      <c r="NN18">
        <v>4500</v>
      </c>
      <c r="NO18">
        <v>700</v>
      </c>
      <c r="NP18">
        <v>600</v>
      </c>
      <c r="NQ18">
        <v>600</v>
      </c>
      <c r="NR18">
        <v>800</v>
      </c>
      <c r="NS18">
        <v>1800</v>
      </c>
      <c r="NT18">
        <v>6500</v>
      </c>
      <c r="NU18">
        <v>2200</v>
      </c>
      <c r="NV18">
        <v>2500</v>
      </c>
      <c r="NW18">
        <v>1800</v>
      </c>
      <c r="NX18">
        <v>6100</v>
      </c>
      <c r="NY18">
        <v>1800</v>
      </c>
      <c r="NZ18">
        <v>3400</v>
      </c>
      <c r="OA18">
        <v>900</v>
      </c>
      <c r="OB18">
        <v>5700</v>
      </c>
      <c r="OC18">
        <v>3100</v>
      </c>
      <c r="OD18">
        <v>2600</v>
      </c>
      <c r="OE18">
        <v>4000</v>
      </c>
      <c r="OF18">
        <v>2200</v>
      </c>
      <c r="OG18">
        <v>300</v>
      </c>
      <c r="OH18">
        <v>1500</v>
      </c>
      <c r="OI18">
        <v>5600</v>
      </c>
      <c r="OJ18">
        <v>3300</v>
      </c>
      <c r="OK18">
        <v>2300</v>
      </c>
      <c r="OL18">
        <v>45000</v>
      </c>
      <c r="OM18">
        <v>22900</v>
      </c>
      <c r="ON18">
        <v>3400</v>
      </c>
      <c r="OO18">
        <v>3300</v>
      </c>
      <c r="OP18">
        <v>2000</v>
      </c>
      <c r="OQ18">
        <v>3200</v>
      </c>
      <c r="OR18">
        <v>2400</v>
      </c>
      <c r="OS18">
        <v>1700</v>
      </c>
      <c r="OT18">
        <v>2300</v>
      </c>
      <c r="OU18">
        <v>1600</v>
      </c>
      <c r="OV18">
        <v>500</v>
      </c>
      <c r="OW18">
        <v>200</v>
      </c>
      <c r="OX18">
        <v>700</v>
      </c>
      <c r="OY18">
        <v>600</v>
      </c>
      <c r="OZ18">
        <v>100</v>
      </c>
      <c r="PA18">
        <v>200</v>
      </c>
      <c r="PB18">
        <v>200</v>
      </c>
      <c r="PC18">
        <v>400</v>
      </c>
      <c r="PD18">
        <v>14800</v>
      </c>
      <c r="PE18">
        <v>1600</v>
      </c>
      <c r="PF18">
        <v>2300</v>
      </c>
      <c r="PG18">
        <v>3600</v>
      </c>
      <c r="PH18">
        <v>1500</v>
      </c>
      <c r="PI18">
        <v>2400</v>
      </c>
      <c r="PJ18">
        <v>1300</v>
      </c>
      <c r="PK18">
        <v>1300</v>
      </c>
      <c r="PL18">
        <v>500</v>
      </c>
      <c r="PM18">
        <v>200</v>
      </c>
      <c r="PN18">
        <v>7300</v>
      </c>
      <c r="PO18">
        <v>1600</v>
      </c>
      <c r="PP18">
        <v>1200</v>
      </c>
      <c r="PQ18">
        <v>2500</v>
      </c>
      <c r="PR18">
        <v>1500</v>
      </c>
      <c r="PS18">
        <v>0</v>
      </c>
      <c r="PT18">
        <v>200</v>
      </c>
      <c r="PU18">
        <v>200</v>
      </c>
      <c r="PV18">
        <v>45300</v>
      </c>
      <c r="PW18">
        <v>3700</v>
      </c>
      <c r="PX18">
        <v>1800</v>
      </c>
      <c r="PY18">
        <v>1900</v>
      </c>
      <c r="PZ18">
        <v>8400</v>
      </c>
      <c r="QA18">
        <v>2200</v>
      </c>
      <c r="QB18">
        <v>2500</v>
      </c>
      <c r="QC18">
        <v>300</v>
      </c>
      <c r="QD18">
        <v>3000</v>
      </c>
      <c r="QE18">
        <v>400</v>
      </c>
      <c r="QF18">
        <v>300</v>
      </c>
      <c r="QG18">
        <v>100</v>
      </c>
      <c r="QH18">
        <v>200</v>
      </c>
      <c r="QI18">
        <v>4200</v>
      </c>
      <c r="QJ18">
        <v>100</v>
      </c>
      <c r="QK18">
        <v>1000</v>
      </c>
      <c r="QL18">
        <v>3100</v>
      </c>
      <c r="QM18">
        <v>1000</v>
      </c>
      <c r="QN18">
        <v>1000</v>
      </c>
      <c r="QO18">
        <v>5500</v>
      </c>
      <c r="QP18">
        <v>1400</v>
      </c>
      <c r="QQ18">
        <v>0</v>
      </c>
      <c r="QR18">
        <v>2300</v>
      </c>
      <c r="QS18">
        <v>1900</v>
      </c>
      <c r="QT18">
        <v>3400</v>
      </c>
      <c r="QU18">
        <v>3400</v>
      </c>
      <c r="QV18">
        <v>0</v>
      </c>
      <c r="QW18">
        <v>6400</v>
      </c>
      <c r="QX18">
        <v>200</v>
      </c>
      <c r="QY18">
        <v>3000</v>
      </c>
      <c r="QZ18">
        <v>600</v>
      </c>
      <c r="RA18">
        <v>2600</v>
      </c>
      <c r="RB18">
        <v>7000</v>
      </c>
      <c r="RC18">
        <v>5800</v>
      </c>
      <c r="RD18">
        <v>500</v>
      </c>
      <c r="RE18">
        <v>700</v>
      </c>
      <c r="RF18">
        <v>4200</v>
      </c>
      <c r="RG18">
        <v>2700</v>
      </c>
      <c r="RH18">
        <v>0</v>
      </c>
      <c r="RI18">
        <v>400</v>
      </c>
      <c r="RJ18">
        <v>1100</v>
      </c>
      <c r="RK18">
        <v>1200</v>
      </c>
      <c r="RL18">
        <v>0</v>
      </c>
      <c r="RM18">
        <v>1200</v>
      </c>
      <c r="RN18">
        <v>20300</v>
      </c>
      <c r="RO18">
        <v>5200</v>
      </c>
      <c r="RP18">
        <v>700</v>
      </c>
      <c r="RQ18">
        <v>600</v>
      </c>
      <c r="RR18">
        <v>1000</v>
      </c>
      <c r="RS18">
        <v>200</v>
      </c>
      <c r="RT18">
        <v>600</v>
      </c>
      <c r="RU18">
        <v>900</v>
      </c>
      <c r="RV18">
        <v>900</v>
      </c>
      <c r="RW18">
        <v>400</v>
      </c>
      <c r="RX18">
        <v>0</v>
      </c>
      <c r="RY18">
        <v>0</v>
      </c>
      <c r="RZ18">
        <v>14900</v>
      </c>
      <c r="SA18">
        <v>900</v>
      </c>
      <c r="SB18">
        <v>2200</v>
      </c>
      <c r="SC18">
        <v>1500</v>
      </c>
      <c r="SD18">
        <v>3600</v>
      </c>
      <c r="SE18">
        <v>1400</v>
      </c>
      <c r="SF18">
        <v>3800</v>
      </c>
      <c r="SG18">
        <v>300</v>
      </c>
      <c r="SH18">
        <v>100</v>
      </c>
      <c r="SI18">
        <v>300</v>
      </c>
      <c r="SJ18">
        <v>300</v>
      </c>
      <c r="SK18">
        <v>500</v>
      </c>
      <c r="SL18">
        <v>101900</v>
      </c>
      <c r="SM18">
        <v>17700</v>
      </c>
      <c r="SN18">
        <v>4200</v>
      </c>
      <c r="SO18">
        <v>4100</v>
      </c>
      <c r="SP18">
        <v>4100</v>
      </c>
      <c r="SQ18">
        <v>5300</v>
      </c>
      <c r="SR18">
        <v>12500</v>
      </c>
      <c r="SS18">
        <v>7400</v>
      </c>
      <c r="ST18">
        <v>5000</v>
      </c>
      <c r="SU18">
        <v>15800</v>
      </c>
      <c r="SV18">
        <v>8200</v>
      </c>
      <c r="SW18">
        <v>7600</v>
      </c>
      <c r="SX18">
        <v>13200</v>
      </c>
      <c r="SY18">
        <v>6000</v>
      </c>
      <c r="SZ18">
        <v>7200</v>
      </c>
      <c r="TA18">
        <v>6900</v>
      </c>
      <c r="TB18">
        <v>2700</v>
      </c>
      <c r="TC18">
        <v>4200</v>
      </c>
      <c r="TD18">
        <v>17000</v>
      </c>
      <c r="TE18">
        <v>6700</v>
      </c>
      <c r="TF18">
        <v>10300</v>
      </c>
      <c r="TG18">
        <v>17800</v>
      </c>
      <c r="TH18">
        <v>5400</v>
      </c>
      <c r="TI18">
        <v>12500</v>
      </c>
      <c r="TJ18">
        <v>700</v>
      </c>
      <c r="TK18">
        <v>400</v>
      </c>
      <c r="TL18">
        <v>100</v>
      </c>
      <c r="TM18">
        <v>0</v>
      </c>
      <c r="TN18">
        <v>100</v>
      </c>
      <c r="TO18">
        <v>300</v>
      </c>
      <c r="TP18">
        <v>0</v>
      </c>
      <c r="TQ18">
        <v>100</v>
      </c>
      <c r="TR18">
        <v>100</v>
      </c>
      <c r="TS18">
        <v>100</v>
      </c>
      <c r="TT18">
        <v>0</v>
      </c>
      <c r="TU18">
        <v>0</v>
      </c>
    </row>
    <row r="19" spans="1:541" x14ac:dyDescent="0.35">
      <c r="A19" t="s">
        <v>2122</v>
      </c>
      <c r="B19" t="s">
        <v>2123</v>
      </c>
      <c r="C19">
        <v>37</v>
      </c>
      <c r="D19">
        <v>41.7</v>
      </c>
      <c r="E19" t="s">
        <v>2112</v>
      </c>
      <c r="F19">
        <v>45.3</v>
      </c>
      <c r="G19">
        <v>40.4</v>
      </c>
      <c r="H19">
        <v>49</v>
      </c>
      <c r="I19">
        <v>35.299999999999997</v>
      </c>
      <c r="J19">
        <v>51.4</v>
      </c>
      <c r="K19">
        <v>35.5</v>
      </c>
      <c r="L19">
        <v>41.1</v>
      </c>
      <c r="M19">
        <v>42.6</v>
      </c>
      <c r="N19">
        <v>46.1</v>
      </c>
      <c r="O19">
        <v>36</v>
      </c>
      <c r="P19">
        <v>19.100000000000001</v>
      </c>
      <c r="Q19">
        <v>29.4</v>
      </c>
      <c r="R19">
        <v>41.3</v>
      </c>
      <c r="S19">
        <v>21.4</v>
      </c>
      <c r="T19">
        <v>46.5</v>
      </c>
      <c r="U19">
        <v>38.5</v>
      </c>
      <c r="V19">
        <v>25</v>
      </c>
      <c r="W19">
        <v>33.1</v>
      </c>
      <c r="X19" t="s">
        <v>2112</v>
      </c>
      <c r="Y19">
        <v>38.1</v>
      </c>
      <c r="Z19" t="s">
        <v>2112</v>
      </c>
      <c r="AA19">
        <v>48.8</v>
      </c>
      <c r="AB19">
        <v>34</v>
      </c>
      <c r="AC19">
        <v>48.7</v>
      </c>
      <c r="AD19">
        <v>29.6</v>
      </c>
      <c r="AE19">
        <v>37.200000000000003</v>
      </c>
      <c r="AF19">
        <v>22.4</v>
      </c>
      <c r="AG19">
        <v>38.799999999999997</v>
      </c>
      <c r="AH19">
        <v>45.5</v>
      </c>
      <c r="AI19">
        <v>33.5</v>
      </c>
      <c r="AJ19">
        <v>33.6</v>
      </c>
      <c r="AK19">
        <v>48.9</v>
      </c>
      <c r="AL19">
        <v>52.7</v>
      </c>
      <c r="AM19">
        <v>29.5</v>
      </c>
      <c r="AN19">
        <v>53.3</v>
      </c>
      <c r="AO19">
        <v>53.9</v>
      </c>
      <c r="AP19">
        <v>55</v>
      </c>
      <c r="AQ19" t="s">
        <v>2112</v>
      </c>
      <c r="AR19" t="s">
        <v>2112</v>
      </c>
      <c r="AS19" t="s">
        <v>2112</v>
      </c>
      <c r="AT19" t="s">
        <v>2112</v>
      </c>
      <c r="AU19" t="s">
        <v>2112</v>
      </c>
      <c r="AV19" t="s">
        <v>2112</v>
      </c>
      <c r="AW19">
        <v>39.1</v>
      </c>
      <c r="AX19" t="s">
        <v>2112</v>
      </c>
      <c r="AY19">
        <v>42.6</v>
      </c>
      <c r="AZ19">
        <v>30.9</v>
      </c>
      <c r="BA19">
        <v>40.799999999999997</v>
      </c>
      <c r="BB19">
        <v>41.3</v>
      </c>
      <c r="BC19" t="s">
        <v>2112</v>
      </c>
      <c r="BD19">
        <v>36.700000000000003</v>
      </c>
      <c r="BE19" t="s">
        <v>2112</v>
      </c>
      <c r="BF19">
        <v>35.200000000000003</v>
      </c>
      <c r="BG19">
        <v>35.299999999999997</v>
      </c>
      <c r="BH19">
        <v>37.5</v>
      </c>
      <c r="BI19">
        <v>35.200000000000003</v>
      </c>
      <c r="BJ19">
        <v>40.4</v>
      </c>
      <c r="BK19">
        <v>31.6</v>
      </c>
      <c r="BL19">
        <v>24.6</v>
      </c>
      <c r="BM19">
        <v>39.5</v>
      </c>
      <c r="BN19">
        <v>40.4</v>
      </c>
      <c r="BO19">
        <v>26.3</v>
      </c>
      <c r="BP19">
        <v>34.5</v>
      </c>
      <c r="BQ19">
        <v>32.6</v>
      </c>
      <c r="BR19">
        <v>33</v>
      </c>
      <c r="BS19">
        <v>23.8</v>
      </c>
      <c r="BT19" t="s">
        <v>2112</v>
      </c>
      <c r="BU19">
        <v>31</v>
      </c>
      <c r="BV19">
        <v>29.8</v>
      </c>
      <c r="BW19">
        <v>25.7</v>
      </c>
      <c r="BX19">
        <v>37.200000000000003</v>
      </c>
      <c r="BY19">
        <v>22.3</v>
      </c>
      <c r="BZ19">
        <v>28.8</v>
      </c>
      <c r="CA19">
        <v>24.6</v>
      </c>
      <c r="CB19">
        <v>31</v>
      </c>
      <c r="CC19">
        <v>37.1</v>
      </c>
      <c r="CD19">
        <v>35.1</v>
      </c>
      <c r="CE19">
        <v>49.7</v>
      </c>
      <c r="CF19" t="s">
        <v>2112</v>
      </c>
      <c r="CG19" t="s">
        <v>2112</v>
      </c>
      <c r="CH19" t="s">
        <v>2112</v>
      </c>
      <c r="CI19">
        <v>48.9</v>
      </c>
      <c r="CJ19">
        <v>49.2</v>
      </c>
      <c r="CK19" t="s">
        <v>2112</v>
      </c>
      <c r="CL19" t="s">
        <v>2112</v>
      </c>
      <c r="CM19" t="s">
        <v>2112</v>
      </c>
      <c r="CN19">
        <v>33.1</v>
      </c>
      <c r="CO19">
        <v>44.4</v>
      </c>
      <c r="CP19">
        <v>25</v>
      </c>
      <c r="CQ19">
        <v>32.6</v>
      </c>
      <c r="CR19">
        <v>32</v>
      </c>
      <c r="CS19" t="s">
        <v>2112</v>
      </c>
      <c r="CT19">
        <v>18.5</v>
      </c>
      <c r="CU19">
        <v>27.3</v>
      </c>
      <c r="CV19" t="s">
        <v>2112</v>
      </c>
      <c r="CW19" t="s">
        <v>2112</v>
      </c>
      <c r="CX19">
        <v>60</v>
      </c>
      <c r="CY19">
        <v>50.7</v>
      </c>
      <c r="CZ19">
        <v>39</v>
      </c>
      <c r="DA19">
        <v>31.6</v>
      </c>
      <c r="DB19" t="s">
        <v>2112</v>
      </c>
      <c r="DC19" t="s">
        <v>2112</v>
      </c>
      <c r="DD19">
        <v>41.4</v>
      </c>
      <c r="DE19" t="s">
        <v>2112</v>
      </c>
      <c r="DF19" t="s">
        <v>2112</v>
      </c>
      <c r="DG19">
        <v>52.6</v>
      </c>
      <c r="DH19">
        <v>52.6</v>
      </c>
      <c r="DI19">
        <v>81.099999999999994</v>
      </c>
      <c r="DJ19">
        <v>80.099999999999994</v>
      </c>
      <c r="DK19">
        <v>82.1</v>
      </c>
      <c r="DL19">
        <v>73.599999999999994</v>
      </c>
      <c r="DM19">
        <v>88.9</v>
      </c>
      <c r="DN19">
        <v>64.2</v>
      </c>
      <c r="DO19">
        <v>63.1</v>
      </c>
      <c r="DP19">
        <v>78.2</v>
      </c>
      <c r="DQ19">
        <v>76.400000000000006</v>
      </c>
      <c r="DR19">
        <v>74.7</v>
      </c>
      <c r="DS19">
        <v>72.5</v>
      </c>
      <c r="DT19">
        <v>72.5</v>
      </c>
      <c r="DU19">
        <v>87</v>
      </c>
      <c r="DV19">
        <v>87</v>
      </c>
      <c r="DW19">
        <v>44.2</v>
      </c>
      <c r="DX19">
        <v>40.200000000000003</v>
      </c>
      <c r="DY19">
        <v>44.8</v>
      </c>
      <c r="DZ19">
        <v>46</v>
      </c>
      <c r="EA19">
        <v>42.3</v>
      </c>
      <c r="EB19">
        <v>48.4</v>
      </c>
      <c r="EC19">
        <v>35.799999999999997</v>
      </c>
      <c r="ED19">
        <v>35.799999999999997</v>
      </c>
      <c r="EE19">
        <v>61.6</v>
      </c>
      <c r="EF19">
        <v>70.900000000000006</v>
      </c>
      <c r="EG19">
        <v>41.9</v>
      </c>
      <c r="EH19">
        <v>78.599999999999994</v>
      </c>
      <c r="EI19">
        <v>78.599999999999994</v>
      </c>
      <c r="EJ19">
        <v>60.9</v>
      </c>
      <c r="EK19">
        <v>54.5</v>
      </c>
      <c r="EL19">
        <v>63.9</v>
      </c>
      <c r="EM19">
        <v>46.6</v>
      </c>
      <c r="EN19">
        <v>50.1</v>
      </c>
      <c r="EO19">
        <v>46.3</v>
      </c>
      <c r="EP19">
        <v>45.6</v>
      </c>
      <c r="EQ19">
        <v>69.599999999999994</v>
      </c>
      <c r="ER19">
        <v>69.599999999999994</v>
      </c>
      <c r="ES19">
        <v>48.2</v>
      </c>
      <c r="ET19" t="s">
        <v>2112</v>
      </c>
      <c r="EU19">
        <v>44.3</v>
      </c>
      <c r="EV19">
        <v>57</v>
      </c>
      <c r="EW19">
        <v>63.7</v>
      </c>
      <c r="EX19">
        <v>52.6</v>
      </c>
      <c r="EY19">
        <v>54.6</v>
      </c>
      <c r="EZ19">
        <v>54.6</v>
      </c>
      <c r="FA19">
        <v>36.200000000000003</v>
      </c>
      <c r="FB19" t="s">
        <v>2112</v>
      </c>
      <c r="FC19">
        <v>37.1</v>
      </c>
      <c r="FD19">
        <v>34.200000000000003</v>
      </c>
      <c r="FE19">
        <v>35.700000000000003</v>
      </c>
      <c r="FF19">
        <v>33.5</v>
      </c>
      <c r="FG19">
        <v>31.2</v>
      </c>
      <c r="FH19">
        <v>38.4</v>
      </c>
      <c r="FI19">
        <v>45.7</v>
      </c>
      <c r="FJ19">
        <v>38.299999999999997</v>
      </c>
      <c r="FK19">
        <v>47.8</v>
      </c>
      <c r="FL19">
        <v>49.2</v>
      </c>
      <c r="FM19">
        <v>43.9</v>
      </c>
      <c r="FN19">
        <v>39.1</v>
      </c>
      <c r="FO19">
        <v>36.9</v>
      </c>
      <c r="FP19">
        <v>40.4</v>
      </c>
      <c r="FQ19">
        <v>42.4</v>
      </c>
      <c r="FR19">
        <v>38.4</v>
      </c>
      <c r="FS19">
        <v>45.6</v>
      </c>
      <c r="FT19">
        <v>46.8</v>
      </c>
      <c r="FU19">
        <v>46.8</v>
      </c>
      <c r="FV19">
        <v>73</v>
      </c>
      <c r="FW19">
        <v>73</v>
      </c>
      <c r="FX19">
        <v>56.4</v>
      </c>
      <c r="FY19">
        <v>56.4</v>
      </c>
      <c r="FZ19">
        <v>40.200000000000003</v>
      </c>
      <c r="GA19">
        <v>36.299999999999997</v>
      </c>
      <c r="GB19">
        <v>39.1</v>
      </c>
      <c r="GC19">
        <v>78</v>
      </c>
      <c r="GD19">
        <v>39.6</v>
      </c>
      <c r="GE19">
        <v>50.8</v>
      </c>
      <c r="GF19">
        <v>42.4</v>
      </c>
      <c r="GG19">
        <v>60</v>
      </c>
      <c r="GH19">
        <v>50.9</v>
      </c>
      <c r="GI19">
        <v>32.799999999999997</v>
      </c>
      <c r="GJ19">
        <v>28.7</v>
      </c>
      <c r="GK19">
        <v>29.6</v>
      </c>
      <c r="GL19">
        <v>42.3</v>
      </c>
      <c r="GM19">
        <v>42.7</v>
      </c>
      <c r="GN19">
        <v>40.5</v>
      </c>
      <c r="GO19">
        <v>62.1</v>
      </c>
      <c r="GP19">
        <v>48.6</v>
      </c>
      <c r="GQ19">
        <v>35.5</v>
      </c>
      <c r="GR19">
        <v>26.2</v>
      </c>
      <c r="GS19">
        <v>27.2</v>
      </c>
      <c r="GT19">
        <v>25.8</v>
      </c>
      <c r="GU19">
        <v>24.8</v>
      </c>
      <c r="GV19">
        <v>28.1</v>
      </c>
      <c r="GW19">
        <v>26.2</v>
      </c>
      <c r="GX19">
        <v>28.9</v>
      </c>
      <c r="GY19">
        <v>28.7</v>
      </c>
      <c r="GZ19">
        <v>32.200000000000003</v>
      </c>
      <c r="HA19">
        <v>32.9</v>
      </c>
      <c r="HB19">
        <v>33.200000000000003</v>
      </c>
      <c r="HC19">
        <v>31</v>
      </c>
      <c r="HD19">
        <v>36.1</v>
      </c>
      <c r="HE19">
        <v>36.1</v>
      </c>
      <c r="HF19">
        <v>30.6</v>
      </c>
      <c r="HG19">
        <v>28.2</v>
      </c>
      <c r="HH19">
        <v>30</v>
      </c>
      <c r="HI19">
        <v>30</v>
      </c>
      <c r="HJ19">
        <v>46.6</v>
      </c>
      <c r="HK19">
        <v>32</v>
      </c>
      <c r="HL19">
        <v>29.5</v>
      </c>
      <c r="HM19">
        <v>35</v>
      </c>
      <c r="HN19">
        <v>30.7</v>
      </c>
      <c r="HO19">
        <v>24.8</v>
      </c>
      <c r="HP19">
        <v>24.8</v>
      </c>
      <c r="HQ19">
        <v>28.8</v>
      </c>
      <c r="HR19">
        <v>29.9</v>
      </c>
      <c r="HS19">
        <v>25.6</v>
      </c>
      <c r="HT19">
        <v>29.1</v>
      </c>
      <c r="HU19">
        <v>32</v>
      </c>
      <c r="HV19">
        <v>29.2</v>
      </c>
      <c r="HW19">
        <v>29.2</v>
      </c>
      <c r="HX19">
        <v>30.4</v>
      </c>
      <c r="HY19">
        <v>29.1</v>
      </c>
      <c r="HZ19">
        <v>32.799999999999997</v>
      </c>
      <c r="IA19">
        <v>30.6</v>
      </c>
      <c r="IB19">
        <v>31.2</v>
      </c>
      <c r="IC19">
        <v>30.9</v>
      </c>
      <c r="ID19">
        <v>27.7</v>
      </c>
      <c r="IE19">
        <v>59.6</v>
      </c>
      <c r="IF19">
        <v>59.6</v>
      </c>
      <c r="IG19">
        <v>44.9</v>
      </c>
      <c r="IH19">
        <v>44.6</v>
      </c>
      <c r="II19">
        <v>46.4</v>
      </c>
      <c r="IJ19">
        <v>51.4</v>
      </c>
      <c r="IK19">
        <v>38.6</v>
      </c>
      <c r="IL19">
        <v>42.6</v>
      </c>
      <c r="IM19">
        <v>42.4</v>
      </c>
      <c r="IN19">
        <v>52.8</v>
      </c>
      <c r="IO19" t="s">
        <v>2112</v>
      </c>
      <c r="IP19">
        <v>39.299999999999997</v>
      </c>
      <c r="IQ19">
        <v>47.1</v>
      </c>
      <c r="IR19">
        <v>71.900000000000006</v>
      </c>
      <c r="IS19" t="s">
        <v>2112</v>
      </c>
      <c r="IT19">
        <v>45.1</v>
      </c>
      <c r="IU19">
        <v>44.7</v>
      </c>
      <c r="IV19">
        <v>43.1</v>
      </c>
      <c r="IW19">
        <v>41.9</v>
      </c>
      <c r="IX19">
        <v>50.8</v>
      </c>
      <c r="IY19">
        <v>64.400000000000006</v>
      </c>
      <c r="IZ19" t="s">
        <v>2112</v>
      </c>
      <c r="JA19" t="s">
        <v>2112</v>
      </c>
      <c r="JB19">
        <v>47.9</v>
      </c>
      <c r="JC19">
        <v>49.5</v>
      </c>
      <c r="JD19">
        <v>46.5</v>
      </c>
      <c r="JE19">
        <v>45.6</v>
      </c>
      <c r="JF19">
        <v>55.1</v>
      </c>
      <c r="JG19">
        <v>48</v>
      </c>
      <c r="JH19">
        <v>39.200000000000003</v>
      </c>
      <c r="JI19">
        <v>38.9</v>
      </c>
      <c r="JJ19">
        <v>45.6</v>
      </c>
      <c r="JK19">
        <v>50.6</v>
      </c>
      <c r="JL19">
        <v>48.9</v>
      </c>
      <c r="JM19">
        <v>53.2</v>
      </c>
      <c r="JN19">
        <v>46.9</v>
      </c>
      <c r="JO19">
        <v>48.3</v>
      </c>
      <c r="JP19">
        <v>41.9</v>
      </c>
      <c r="JQ19">
        <v>49.7</v>
      </c>
      <c r="JR19">
        <v>54.3</v>
      </c>
      <c r="JS19">
        <v>63.6</v>
      </c>
      <c r="JT19">
        <v>63.6</v>
      </c>
      <c r="JU19">
        <v>49.1</v>
      </c>
      <c r="JV19">
        <v>49.6</v>
      </c>
      <c r="JW19" t="s">
        <v>2112</v>
      </c>
      <c r="JX19">
        <v>49.3</v>
      </c>
      <c r="JY19">
        <v>49.1</v>
      </c>
      <c r="JZ19" t="s">
        <v>2112</v>
      </c>
      <c r="KA19">
        <v>41.9</v>
      </c>
      <c r="KB19">
        <v>37.6</v>
      </c>
      <c r="KC19">
        <v>52.1</v>
      </c>
      <c r="KD19">
        <v>38.1</v>
      </c>
      <c r="KE19" t="s">
        <v>2112</v>
      </c>
      <c r="KF19">
        <v>40.5</v>
      </c>
      <c r="KG19">
        <v>34.1</v>
      </c>
      <c r="KH19">
        <v>38.9</v>
      </c>
      <c r="KI19">
        <v>45.9</v>
      </c>
      <c r="KJ19">
        <v>43.6</v>
      </c>
      <c r="KK19" t="s">
        <v>2112</v>
      </c>
      <c r="KL19">
        <v>48.7</v>
      </c>
      <c r="KM19">
        <v>54.4</v>
      </c>
      <c r="KN19">
        <v>45.4</v>
      </c>
      <c r="KO19">
        <v>48.8</v>
      </c>
      <c r="KP19">
        <v>48.1</v>
      </c>
      <c r="KQ19">
        <v>48.1</v>
      </c>
      <c r="KR19">
        <v>47.4</v>
      </c>
      <c r="KS19">
        <v>39.799999999999997</v>
      </c>
      <c r="KT19">
        <v>52.7</v>
      </c>
      <c r="KU19">
        <v>41.8</v>
      </c>
      <c r="KV19">
        <v>52.7</v>
      </c>
      <c r="KW19">
        <v>56.1</v>
      </c>
      <c r="KX19">
        <v>56.8</v>
      </c>
      <c r="KY19">
        <v>52.5</v>
      </c>
      <c r="KZ19" t="s">
        <v>2112</v>
      </c>
      <c r="LA19" t="s">
        <v>2112</v>
      </c>
      <c r="LB19">
        <v>63.9</v>
      </c>
      <c r="LC19">
        <v>51.8</v>
      </c>
      <c r="LD19">
        <v>62.2</v>
      </c>
      <c r="LE19">
        <v>72.2</v>
      </c>
      <c r="LF19">
        <v>64.7</v>
      </c>
      <c r="LG19">
        <v>55.3</v>
      </c>
      <c r="LH19">
        <v>51.1</v>
      </c>
      <c r="LI19" t="s">
        <v>2112</v>
      </c>
      <c r="LJ19" t="s">
        <v>2112</v>
      </c>
      <c r="LK19" t="s">
        <v>2112</v>
      </c>
      <c r="LL19">
        <v>60.6</v>
      </c>
      <c r="LM19" t="s">
        <v>2112</v>
      </c>
      <c r="LN19">
        <v>42.8</v>
      </c>
      <c r="LO19">
        <v>44.6</v>
      </c>
      <c r="LP19">
        <v>39.700000000000003</v>
      </c>
      <c r="LQ19">
        <v>45.8</v>
      </c>
      <c r="LR19">
        <v>43.2</v>
      </c>
      <c r="LS19" t="s">
        <v>2112</v>
      </c>
      <c r="LT19">
        <v>45.1</v>
      </c>
      <c r="LU19">
        <v>66.5</v>
      </c>
      <c r="LV19">
        <v>40.799999999999997</v>
      </c>
      <c r="LW19">
        <v>39.5</v>
      </c>
      <c r="LX19" t="s">
        <v>2112</v>
      </c>
      <c r="LY19">
        <v>40.6</v>
      </c>
      <c r="LZ19">
        <v>48.6</v>
      </c>
      <c r="MA19">
        <v>43.3</v>
      </c>
      <c r="MB19">
        <v>42.7</v>
      </c>
      <c r="MC19">
        <v>49.2</v>
      </c>
      <c r="MD19" t="s">
        <v>2112</v>
      </c>
      <c r="ME19">
        <v>37.799999999999997</v>
      </c>
      <c r="MF19" t="s">
        <v>2112</v>
      </c>
      <c r="MG19">
        <v>46.8</v>
      </c>
      <c r="MH19">
        <v>48.3</v>
      </c>
      <c r="MI19">
        <v>54.5</v>
      </c>
      <c r="MJ19">
        <v>38.5</v>
      </c>
      <c r="MK19">
        <v>57.2</v>
      </c>
      <c r="ML19" t="s">
        <v>2112</v>
      </c>
      <c r="MM19">
        <v>49.5</v>
      </c>
      <c r="MN19">
        <v>31.7</v>
      </c>
      <c r="MO19">
        <v>29.3</v>
      </c>
      <c r="MP19">
        <v>42.9</v>
      </c>
      <c r="MQ19">
        <v>44.1</v>
      </c>
      <c r="MR19">
        <v>41.4</v>
      </c>
      <c r="MS19">
        <v>49.2</v>
      </c>
      <c r="MT19">
        <v>41.1</v>
      </c>
      <c r="MU19">
        <v>40.4</v>
      </c>
      <c r="MV19">
        <v>36.799999999999997</v>
      </c>
      <c r="MW19">
        <v>46.7</v>
      </c>
      <c r="MX19">
        <v>40.1</v>
      </c>
      <c r="MY19">
        <v>47.7</v>
      </c>
      <c r="MZ19">
        <v>47.2</v>
      </c>
      <c r="NA19">
        <v>34.299999999999997</v>
      </c>
      <c r="NB19">
        <v>40.6</v>
      </c>
      <c r="NC19">
        <v>35.5</v>
      </c>
      <c r="ND19">
        <v>33.9</v>
      </c>
      <c r="NE19">
        <v>41.6</v>
      </c>
      <c r="NF19">
        <v>34</v>
      </c>
      <c r="NG19">
        <v>27.6</v>
      </c>
      <c r="NH19">
        <v>55.3</v>
      </c>
      <c r="NI19">
        <v>60.5</v>
      </c>
      <c r="NJ19">
        <v>51.7</v>
      </c>
      <c r="NK19">
        <v>49</v>
      </c>
      <c r="NL19">
        <v>54.3</v>
      </c>
      <c r="NM19">
        <v>75.900000000000006</v>
      </c>
      <c r="NN19">
        <v>48.7</v>
      </c>
      <c r="NO19">
        <v>46.1</v>
      </c>
      <c r="NP19">
        <v>58.6</v>
      </c>
      <c r="NQ19">
        <v>47.2</v>
      </c>
      <c r="NR19">
        <v>51.9</v>
      </c>
      <c r="NS19">
        <v>45.2</v>
      </c>
      <c r="NT19">
        <v>43.6</v>
      </c>
      <c r="NU19">
        <v>34.6</v>
      </c>
      <c r="NV19">
        <v>44.1</v>
      </c>
      <c r="NW19">
        <v>53.8</v>
      </c>
      <c r="NX19">
        <v>44.6</v>
      </c>
      <c r="NY19">
        <v>47</v>
      </c>
      <c r="NZ19">
        <v>39.299999999999997</v>
      </c>
      <c r="OA19">
        <v>60.2</v>
      </c>
      <c r="OB19">
        <v>46.6</v>
      </c>
      <c r="OC19">
        <v>47.2</v>
      </c>
      <c r="OD19">
        <v>45.8</v>
      </c>
      <c r="OE19">
        <v>62.4</v>
      </c>
      <c r="OF19">
        <v>63.8</v>
      </c>
      <c r="OG19">
        <v>74.3</v>
      </c>
      <c r="OH19">
        <v>58</v>
      </c>
      <c r="OI19">
        <v>60.2</v>
      </c>
      <c r="OJ19">
        <v>65.8</v>
      </c>
      <c r="OK19">
        <v>52.2</v>
      </c>
      <c r="OL19">
        <v>46.7</v>
      </c>
      <c r="OM19">
        <v>46.5</v>
      </c>
      <c r="ON19">
        <v>41.7</v>
      </c>
      <c r="OO19">
        <v>35.9</v>
      </c>
      <c r="OP19">
        <v>43.7</v>
      </c>
      <c r="OQ19">
        <v>45.8</v>
      </c>
      <c r="OR19">
        <v>50.2</v>
      </c>
      <c r="OS19">
        <v>43.5</v>
      </c>
      <c r="OT19">
        <v>61.9</v>
      </c>
      <c r="OU19">
        <v>54.2</v>
      </c>
      <c r="OV19">
        <v>64.3</v>
      </c>
      <c r="OW19">
        <v>45.8</v>
      </c>
      <c r="OX19">
        <v>47.1</v>
      </c>
      <c r="OY19">
        <v>46.2</v>
      </c>
      <c r="OZ19">
        <v>39.299999999999997</v>
      </c>
      <c r="PA19">
        <v>48.9</v>
      </c>
      <c r="PB19">
        <v>46.3</v>
      </c>
      <c r="PC19">
        <v>41.7</v>
      </c>
      <c r="PD19">
        <v>47</v>
      </c>
      <c r="PE19">
        <v>40.799999999999997</v>
      </c>
      <c r="PF19">
        <v>40.4</v>
      </c>
      <c r="PG19">
        <v>46.7</v>
      </c>
      <c r="PH19">
        <v>59.7</v>
      </c>
      <c r="PI19">
        <v>46.9</v>
      </c>
      <c r="PJ19">
        <v>53.1</v>
      </c>
      <c r="PK19">
        <v>45.9</v>
      </c>
      <c r="PL19">
        <v>49.7</v>
      </c>
      <c r="PM19">
        <v>52.7</v>
      </c>
      <c r="PN19">
        <v>46.6</v>
      </c>
      <c r="PO19">
        <v>41.1</v>
      </c>
      <c r="PP19">
        <v>48.4</v>
      </c>
      <c r="PQ19">
        <v>46.3</v>
      </c>
      <c r="PR19">
        <v>51.3</v>
      </c>
      <c r="PS19" t="s">
        <v>2112</v>
      </c>
      <c r="PT19">
        <v>45.5</v>
      </c>
      <c r="PU19">
        <v>44.2</v>
      </c>
      <c r="PV19">
        <v>42.7</v>
      </c>
      <c r="PW19">
        <v>57.5</v>
      </c>
      <c r="PX19">
        <v>48</v>
      </c>
      <c r="PY19">
        <v>66.099999999999994</v>
      </c>
      <c r="PZ19">
        <v>43.2</v>
      </c>
      <c r="QA19">
        <v>45.7</v>
      </c>
      <c r="QB19">
        <v>47.7</v>
      </c>
      <c r="QC19">
        <v>46.8</v>
      </c>
      <c r="QD19">
        <v>39</v>
      </c>
      <c r="QE19">
        <v>29.4</v>
      </c>
      <c r="QF19">
        <v>55.3</v>
      </c>
      <c r="QG19">
        <v>55</v>
      </c>
      <c r="QH19">
        <v>55.5</v>
      </c>
      <c r="QI19">
        <v>38.6</v>
      </c>
      <c r="QJ19" t="s">
        <v>2112</v>
      </c>
      <c r="QK19">
        <v>46.6</v>
      </c>
      <c r="QL19">
        <v>36</v>
      </c>
      <c r="QM19">
        <v>41</v>
      </c>
      <c r="QN19">
        <v>41</v>
      </c>
      <c r="QO19">
        <v>37.9</v>
      </c>
      <c r="QP19">
        <v>42.2</v>
      </c>
      <c r="QQ19" t="s">
        <v>2112</v>
      </c>
      <c r="QR19">
        <v>37.6</v>
      </c>
      <c r="QS19">
        <v>35.1</v>
      </c>
      <c r="QT19">
        <v>34</v>
      </c>
      <c r="QU19">
        <v>34</v>
      </c>
      <c r="QV19" t="s">
        <v>2112</v>
      </c>
      <c r="QW19">
        <v>41.6</v>
      </c>
      <c r="QX19">
        <v>38.1</v>
      </c>
      <c r="QY19">
        <v>45.2</v>
      </c>
      <c r="QZ19">
        <v>51.9</v>
      </c>
      <c r="RA19">
        <v>35.1</v>
      </c>
      <c r="RB19">
        <v>35.9</v>
      </c>
      <c r="RC19">
        <v>32</v>
      </c>
      <c r="RD19">
        <v>73.900000000000006</v>
      </c>
      <c r="RE19">
        <v>38.5</v>
      </c>
      <c r="RF19">
        <v>58.4</v>
      </c>
      <c r="RG19">
        <v>60</v>
      </c>
      <c r="RH19" t="s">
        <v>2112</v>
      </c>
      <c r="RI19">
        <v>52.7</v>
      </c>
      <c r="RJ19">
        <v>56.5</v>
      </c>
      <c r="RK19">
        <v>45</v>
      </c>
      <c r="RL19" t="s">
        <v>2112</v>
      </c>
      <c r="RM19">
        <v>45</v>
      </c>
      <c r="RN19">
        <v>65.400000000000006</v>
      </c>
      <c r="RO19">
        <v>98.1</v>
      </c>
      <c r="RP19">
        <v>114.4</v>
      </c>
      <c r="RQ19">
        <v>77.5</v>
      </c>
      <c r="RR19">
        <v>108.3</v>
      </c>
      <c r="RS19">
        <v>65.099999999999994</v>
      </c>
      <c r="RT19">
        <v>78.8</v>
      </c>
      <c r="RU19">
        <v>151.30000000000001</v>
      </c>
      <c r="RV19">
        <v>40.1</v>
      </c>
      <c r="RW19">
        <v>119.2</v>
      </c>
      <c r="RX19" t="s">
        <v>2112</v>
      </c>
      <c r="RY19" t="s">
        <v>2112</v>
      </c>
      <c r="RZ19">
        <v>54.4</v>
      </c>
      <c r="SA19">
        <v>116.4</v>
      </c>
      <c r="SB19">
        <v>52.6</v>
      </c>
      <c r="SC19">
        <v>36.299999999999997</v>
      </c>
      <c r="SD19">
        <v>39</v>
      </c>
      <c r="SE19">
        <v>69.400000000000006</v>
      </c>
      <c r="SF19">
        <v>52.3</v>
      </c>
      <c r="SG19">
        <v>105.5</v>
      </c>
      <c r="SH19">
        <v>59.2</v>
      </c>
      <c r="SI19">
        <v>58.1</v>
      </c>
      <c r="SJ19">
        <v>87.5</v>
      </c>
      <c r="SK19">
        <v>35.9</v>
      </c>
      <c r="SL19">
        <v>40.299999999999997</v>
      </c>
      <c r="SM19">
        <v>37.6</v>
      </c>
      <c r="SN19">
        <v>39.700000000000003</v>
      </c>
      <c r="SO19">
        <v>39.299999999999997</v>
      </c>
      <c r="SP19">
        <v>33.299999999999997</v>
      </c>
      <c r="SQ19">
        <v>38.1</v>
      </c>
      <c r="SR19">
        <v>34.700000000000003</v>
      </c>
      <c r="SS19">
        <v>36.200000000000003</v>
      </c>
      <c r="ST19">
        <v>32.6</v>
      </c>
      <c r="SU19">
        <v>38.6</v>
      </c>
      <c r="SV19">
        <v>34.5</v>
      </c>
      <c r="SW19">
        <v>43</v>
      </c>
      <c r="SX19">
        <v>38.4</v>
      </c>
      <c r="SY19">
        <v>38.799999999999997</v>
      </c>
      <c r="SZ19">
        <v>38.1</v>
      </c>
      <c r="TA19">
        <v>43</v>
      </c>
      <c r="TB19">
        <v>39.299999999999997</v>
      </c>
      <c r="TC19">
        <v>45.3</v>
      </c>
      <c r="TD19">
        <v>43.6</v>
      </c>
      <c r="TE19">
        <v>44.9</v>
      </c>
      <c r="TF19">
        <v>42.8</v>
      </c>
      <c r="TG19">
        <v>44.9</v>
      </c>
      <c r="TH19">
        <v>47.4</v>
      </c>
      <c r="TI19">
        <v>43.8</v>
      </c>
      <c r="TJ19">
        <v>45.8</v>
      </c>
      <c r="TK19">
        <v>48.9</v>
      </c>
      <c r="TL19" t="s">
        <v>2112</v>
      </c>
      <c r="TM19" t="s">
        <v>2112</v>
      </c>
      <c r="TN19">
        <v>34.5</v>
      </c>
      <c r="TO19">
        <v>55.8</v>
      </c>
      <c r="TP19" t="s">
        <v>2112</v>
      </c>
      <c r="TQ19">
        <v>58.5</v>
      </c>
      <c r="TR19">
        <v>58.6</v>
      </c>
      <c r="TS19" t="s">
        <v>2112</v>
      </c>
      <c r="TT19" t="s">
        <v>2112</v>
      </c>
      <c r="TU19" t="s">
        <v>2112</v>
      </c>
    </row>
    <row r="20" spans="1:541" x14ac:dyDescent="0.35">
      <c r="A20" t="s">
        <v>2124</v>
      </c>
      <c r="B20" t="s">
        <v>2123</v>
      </c>
      <c r="C20">
        <v>31.3</v>
      </c>
      <c r="D20">
        <v>37.700000000000003</v>
      </c>
      <c r="E20" t="s">
        <v>2112</v>
      </c>
      <c r="F20">
        <v>38.700000000000003</v>
      </c>
      <c r="G20">
        <v>36.5</v>
      </c>
      <c r="H20">
        <v>42.5</v>
      </c>
      <c r="I20">
        <v>32.9</v>
      </c>
      <c r="J20">
        <v>47</v>
      </c>
      <c r="K20">
        <v>33.200000000000003</v>
      </c>
      <c r="L20">
        <v>38</v>
      </c>
      <c r="M20">
        <v>37.700000000000003</v>
      </c>
      <c r="N20">
        <v>41.5</v>
      </c>
      <c r="O20">
        <v>30.3</v>
      </c>
      <c r="P20">
        <v>17.7</v>
      </c>
      <c r="Q20">
        <v>25.4</v>
      </c>
      <c r="R20">
        <v>34.299999999999997</v>
      </c>
      <c r="S20">
        <v>19.600000000000001</v>
      </c>
      <c r="T20">
        <v>39.1</v>
      </c>
      <c r="U20">
        <v>30.2</v>
      </c>
      <c r="V20">
        <v>21.9</v>
      </c>
      <c r="W20">
        <v>27.5</v>
      </c>
      <c r="X20" t="s">
        <v>2112</v>
      </c>
      <c r="Y20">
        <v>32.200000000000003</v>
      </c>
      <c r="Z20" t="s">
        <v>2112</v>
      </c>
      <c r="AA20">
        <v>40.6</v>
      </c>
      <c r="AB20">
        <v>28.8</v>
      </c>
      <c r="AC20">
        <v>39.1</v>
      </c>
      <c r="AD20">
        <v>24.3</v>
      </c>
      <c r="AE20">
        <v>32.6</v>
      </c>
      <c r="AF20">
        <v>19.3</v>
      </c>
      <c r="AG20">
        <v>32.799999999999997</v>
      </c>
      <c r="AH20">
        <v>35.4</v>
      </c>
      <c r="AI20">
        <v>27.5</v>
      </c>
      <c r="AJ20">
        <v>27.1</v>
      </c>
      <c r="AK20">
        <v>41.6</v>
      </c>
      <c r="AL20">
        <v>39.6</v>
      </c>
      <c r="AM20">
        <v>26.7</v>
      </c>
      <c r="AN20">
        <v>41.8</v>
      </c>
      <c r="AO20">
        <v>35.6</v>
      </c>
      <c r="AP20">
        <v>43.7</v>
      </c>
      <c r="AQ20" t="s">
        <v>2112</v>
      </c>
      <c r="AR20" t="s">
        <v>2112</v>
      </c>
      <c r="AS20" t="s">
        <v>2112</v>
      </c>
      <c r="AT20" t="s">
        <v>2112</v>
      </c>
      <c r="AU20" t="s">
        <v>2112</v>
      </c>
      <c r="AV20" t="s">
        <v>2112</v>
      </c>
      <c r="AW20">
        <v>32.700000000000003</v>
      </c>
      <c r="AX20" t="s">
        <v>2112</v>
      </c>
      <c r="AY20">
        <v>35.9</v>
      </c>
      <c r="AZ20">
        <v>25.7</v>
      </c>
      <c r="BA20">
        <v>33.799999999999997</v>
      </c>
      <c r="BB20">
        <v>34.5</v>
      </c>
      <c r="BC20" t="s">
        <v>2112</v>
      </c>
      <c r="BD20">
        <v>31.5</v>
      </c>
      <c r="BE20" t="s">
        <v>2112</v>
      </c>
      <c r="BF20">
        <v>30.2</v>
      </c>
      <c r="BG20">
        <v>30.1</v>
      </c>
      <c r="BH20">
        <v>32.299999999999997</v>
      </c>
      <c r="BI20">
        <v>30.1</v>
      </c>
      <c r="BJ20">
        <v>34.700000000000003</v>
      </c>
      <c r="BK20">
        <v>26.8</v>
      </c>
      <c r="BL20">
        <v>18.7</v>
      </c>
      <c r="BM20">
        <v>32.5</v>
      </c>
      <c r="BN20">
        <v>35.5</v>
      </c>
      <c r="BO20">
        <v>23.3</v>
      </c>
      <c r="BP20">
        <v>31.5</v>
      </c>
      <c r="BQ20">
        <v>28.7</v>
      </c>
      <c r="BR20">
        <v>27.5</v>
      </c>
      <c r="BS20">
        <v>19.399999999999999</v>
      </c>
      <c r="BT20" t="s">
        <v>2112</v>
      </c>
      <c r="BU20">
        <v>25.8</v>
      </c>
      <c r="BV20">
        <v>24.8</v>
      </c>
      <c r="BW20">
        <v>21.4</v>
      </c>
      <c r="BX20">
        <v>34.6</v>
      </c>
      <c r="BY20">
        <v>17.100000000000001</v>
      </c>
      <c r="BZ20">
        <v>23.6</v>
      </c>
      <c r="CA20">
        <v>19.600000000000001</v>
      </c>
      <c r="CB20">
        <v>26.5</v>
      </c>
      <c r="CC20">
        <v>31.6</v>
      </c>
      <c r="CD20">
        <v>29.8</v>
      </c>
      <c r="CE20">
        <v>40.299999999999997</v>
      </c>
      <c r="CF20" t="s">
        <v>2112</v>
      </c>
      <c r="CG20" t="s">
        <v>2112</v>
      </c>
      <c r="CH20" t="s">
        <v>2112</v>
      </c>
      <c r="CI20">
        <v>42.8</v>
      </c>
      <c r="CJ20">
        <v>43</v>
      </c>
      <c r="CK20" t="s">
        <v>2112</v>
      </c>
      <c r="CL20" t="s">
        <v>2112</v>
      </c>
      <c r="CM20" t="s">
        <v>2112</v>
      </c>
      <c r="CN20">
        <v>28.5</v>
      </c>
      <c r="CO20">
        <v>37.299999999999997</v>
      </c>
      <c r="CP20">
        <v>22.5</v>
      </c>
      <c r="CQ20">
        <v>28.1</v>
      </c>
      <c r="CR20">
        <v>27.1</v>
      </c>
      <c r="CS20" t="s">
        <v>2112</v>
      </c>
      <c r="CT20">
        <v>17.2</v>
      </c>
      <c r="CU20">
        <v>23</v>
      </c>
      <c r="CV20" t="s">
        <v>2112</v>
      </c>
      <c r="CW20">
        <v>39.9</v>
      </c>
      <c r="CX20">
        <v>50.5</v>
      </c>
      <c r="CY20">
        <v>41.1</v>
      </c>
      <c r="CZ20">
        <v>32.1</v>
      </c>
      <c r="DA20">
        <v>27</v>
      </c>
      <c r="DB20" t="s">
        <v>2112</v>
      </c>
      <c r="DC20" t="s">
        <v>2112</v>
      </c>
      <c r="DD20">
        <v>33.1</v>
      </c>
      <c r="DE20" t="s">
        <v>2112</v>
      </c>
      <c r="DF20" t="s">
        <v>2112</v>
      </c>
      <c r="DG20">
        <v>42.4</v>
      </c>
      <c r="DH20">
        <v>42.4</v>
      </c>
      <c r="DI20">
        <v>64.400000000000006</v>
      </c>
      <c r="DJ20">
        <v>65.5</v>
      </c>
      <c r="DK20">
        <v>63.3</v>
      </c>
      <c r="DL20">
        <v>56.7</v>
      </c>
      <c r="DM20">
        <v>67.3</v>
      </c>
      <c r="DN20">
        <v>51</v>
      </c>
      <c r="DO20">
        <v>54.2</v>
      </c>
      <c r="DP20">
        <v>57.1</v>
      </c>
      <c r="DQ20">
        <v>57.5</v>
      </c>
      <c r="DR20">
        <v>56.1</v>
      </c>
      <c r="DS20">
        <v>59.6</v>
      </c>
      <c r="DT20">
        <v>59.6</v>
      </c>
      <c r="DU20">
        <v>68</v>
      </c>
      <c r="DV20">
        <v>68</v>
      </c>
      <c r="DW20">
        <v>36.299999999999997</v>
      </c>
      <c r="DX20">
        <v>33.299999999999997</v>
      </c>
      <c r="DY20">
        <v>36.6</v>
      </c>
      <c r="DZ20">
        <v>37.9</v>
      </c>
      <c r="EA20">
        <v>34.4</v>
      </c>
      <c r="EB20">
        <v>40</v>
      </c>
      <c r="EC20">
        <v>28.6</v>
      </c>
      <c r="ED20">
        <v>28.6</v>
      </c>
      <c r="EE20">
        <v>47.9</v>
      </c>
      <c r="EF20">
        <v>54.2</v>
      </c>
      <c r="EG20">
        <v>33.700000000000003</v>
      </c>
      <c r="EH20">
        <v>64.599999999999994</v>
      </c>
      <c r="EI20">
        <v>64.599999999999994</v>
      </c>
      <c r="EJ20">
        <v>49.1</v>
      </c>
      <c r="EK20">
        <v>44.6</v>
      </c>
      <c r="EL20">
        <v>51.1</v>
      </c>
      <c r="EM20">
        <v>38</v>
      </c>
      <c r="EN20">
        <v>41.5</v>
      </c>
      <c r="EO20">
        <v>37.6</v>
      </c>
      <c r="EP20">
        <v>37</v>
      </c>
      <c r="EQ20">
        <v>52.3</v>
      </c>
      <c r="ER20">
        <v>52.3</v>
      </c>
      <c r="ES20">
        <v>42.5</v>
      </c>
      <c r="ET20" t="s">
        <v>2112</v>
      </c>
      <c r="EU20">
        <v>39.1</v>
      </c>
      <c r="EV20">
        <v>48.2</v>
      </c>
      <c r="EW20">
        <v>52.6</v>
      </c>
      <c r="EX20">
        <v>45.2</v>
      </c>
      <c r="EY20">
        <v>41</v>
      </c>
      <c r="EZ20">
        <v>41</v>
      </c>
      <c r="FA20">
        <v>29.7</v>
      </c>
      <c r="FB20" t="s">
        <v>2112</v>
      </c>
      <c r="FC20">
        <v>30</v>
      </c>
      <c r="FD20">
        <v>29.3</v>
      </c>
      <c r="FE20">
        <v>30.1</v>
      </c>
      <c r="FF20">
        <v>28</v>
      </c>
      <c r="FG20">
        <v>24.9</v>
      </c>
      <c r="FH20">
        <v>33.6</v>
      </c>
      <c r="FI20">
        <v>39.799999999999997</v>
      </c>
      <c r="FJ20">
        <v>35.1</v>
      </c>
      <c r="FK20">
        <v>38.5</v>
      </c>
      <c r="FL20">
        <v>39.200000000000003</v>
      </c>
      <c r="FM20">
        <v>36.4</v>
      </c>
      <c r="FN20">
        <v>32.4</v>
      </c>
      <c r="FO20">
        <v>30.2</v>
      </c>
      <c r="FP20">
        <v>33.700000000000003</v>
      </c>
      <c r="FQ20">
        <v>35.200000000000003</v>
      </c>
      <c r="FR20">
        <v>31.8</v>
      </c>
      <c r="FS20">
        <v>37.9</v>
      </c>
      <c r="FT20">
        <v>39.200000000000003</v>
      </c>
      <c r="FU20">
        <v>39.200000000000003</v>
      </c>
      <c r="FV20">
        <v>61</v>
      </c>
      <c r="FW20">
        <v>61</v>
      </c>
      <c r="FX20">
        <v>51.5</v>
      </c>
      <c r="FY20">
        <v>51.5</v>
      </c>
      <c r="FZ20">
        <v>32.6</v>
      </c>
      <c r="GA20">
        <v>29.3</v>
      </c>
      <c r="GB20">
        <v>31.3</v>
      </c>
      <c r="GC20">
        <v>58.8</v>
      </c>
      <c r="GD20">
        <v>32.700000000000003</v>
      </c>
      <c r="GE20">
        <v>42.2</v>
      </c>
      <c r="GF20">
        <v>35.9</v>
      </c>
      <c r="GG20">
        <v>47</v>
      </c>
      <c r="GH20">
        <v>43.1</v>
      </c>
      <c r="GI20">
        <v>27.8</v>
      </c>
      <c r="GJ20">
        <v>24.4</v>
      </c>
      <c r="GK20">
        <v>27</v>
      </c>
      <c r="GL20">
        <v>35</v>
      </c>
      <c r="GM20">
        <v>36.9</v>
      </c>
      <c r="GN20">
        <v>34.6</v>
      </c>
      <c r="GO20">
        <v>54.5</v>
      </c>
      <c r="GP20">
        <v>41.5</v>
      </c>
      <c r="GQ20">
        <v>31.1</v>
      </c>
      <c r="GR20">
        <v>20.2</v>
      </c>
      <c r="GS20">
        <v>21.1</v>
      </c>
      <c r="GT20">
        <v>19.8</v>
      </c>
      <c r="GU20">
        <v>18.899999999999999</v>
      </c>
      <c r="GV20">
        <v>21.2</v>
      </c>
      <c r="GW20">
        <v>20.3</v>
      </c>
      <c r="GX20">
        <v>21.2</v>
      </c>
      <c r="GY20">
        <v>21.7</v>
      </c>
      <c r="GZ20">
        <v>25.7</v>
      </c>
      <c r="HA20">
        <v>26.8</v>
      </c>
      <c r="HB20">
        <v>26.7</v>
      </c>
      <c r="HC20">
        <v>24.4</v>
      </c>
      <c r="HD20">
        <v>29.9</v>
      </c>
      <c r="HE20">
        <v>29.9</v>
      </c>
      <c r="HF20">
        <v>23.3</v>
      </c>
      <c r="HG20">
        <v>21.1</v>
      </c>
      <c r="HH20">
        <v>23.1</v>
      </c>
      <c r="HI20">
        <v>22.8</v>
      </c>
      <c r="HJ20">
        <v>37.9</v>
      </c>
      <c r="HK20">
        <v>25</v>
      </c>
      <c r="HL20">
        <v>23</v>
      </c>
      <c r="HM20">
        <v>27.1</v>
      </c>
      <c r="HN20">
        <v>24.3</v>
      </c>
      <c r="HO20">
        <v>23.8</v>
      </c>
      <c r="HP20">
        <v>23.8</v>
      </c>
      <c r="HQ20">
        <v>22.1</v>
      </c>
      <c r="HR20">
        <v>22.6</v>
      </c>
      <c r="HS20">
        <v>19.600000000000001</v>
      </c>
      <c r="HT20">
        <v>22.9</v>
      </c>
      <c r="HU20">
        <v>23.8</v>
      </c>
      <c r="HV20">
        <v>22.2</v>
      </c>
      <c r="HW20">
        <v>22.2</v>
      </c>
      <c r="HX20">
        <v>24.6</v>
      </c>
      <c r="HY20">
        <v>24.6</v>
      </c>
      <c r="HZ20">
        <v>26.8</v>
      </c>
      <c r="IA20">
        <v>23.6</v>
      </c>
      <c r="IB20">
        <v>25.1</v>
      </c>
      <c r="IC20">
        <v>25.2</v>
      </c>
      <c r="ID20">
        <v>21.9</v>
      </c>
      <c r="IE20">
        <v>49.6</v>
      </c>
      <c r="IF20">
        <v>49.6</v>
      </c>
      <c r="IG20">
        <v>34.200000000000003</v>
      </c>
      <c r="IH20">
        <v>34.700000000000003</v>
      </c>
      <c r="II20">
        <v>33.299999999999997</v>
      </c>
      <c r="IJ20">
        <v>41.6</v>
      </c>
      <c r="IK20">
        <v>30.6</v>
      </c>
      <c r="IL20">
        <v>33.4</v>
      </c>
      <c r="IM20">
        <v>31.6</v>
      </c>
      <c r="IN20">
        <v>43.1</v>
      </c>
      <c r="IO20" t="s">
        <v>2112</v>
      </c>
      <c r="IP20">
        <v>28.5</v>
      </c>
      <c r="IQ20">
        <v>36.200000000000003</v>
      </c>
      <c r="IR20">
        <v>54.3</v>
      </c>
      <c r="IS20" t="s">
        <v>2112</v>
      </c>
      <c r="IT20">
        <v>32.299999999999997</v>
      </c>
      <c r="IU20">
        <v>34.1</v>
      </c>
      <c r="IV20">
        <v>33.9</v>
      </c>
      <c r="IW20">
        <v>32.799999999999997</v>
      </c>
      <c r="IX20">
        <v>38.799999999999997</v>
      </c>
      <c r="IY20">
        <v>53.6</v>
      </c>
      <c r="IZ20">
        <v>60</v>
      </c>
      <c r="JA20" t="s">
        <v>2112</v>
      </c>
      <c r="JB20">
        <v>37</v>
      </c>
      <c r="JC20">
        <v>36.799999999999997</v>
      </c>
      <c r="JD20">
        <v>37.6</v>
      </c>
      <c r="JE20">
        <v>36.799999999999997</v>
      </c>
      <c r="JF20">
        <v>37.299999999999997</v>
      </c>
      <c r="JG20">
        <v>37.299999999999997</v>
      </c>
      <c r="JH20">
        <v>31.5</v>
      </c>
      <c r="JI20">
        <v>31.2</v>
      </c>
      <c r="JJ20">
        <v>38.299999999999997</v>
      </c>
      <c r="JK20">
        <v>39.9</v>
      </c>
      <c r="JL20">
        <v>40</v>
      </c>
      <c r="JM20">
        <v>42.6</v>
      </c>
      <c r="JN20">
        <v>34.200000000000003</v>
      </c>
      <c r="JO20">
        <v>37.6</v>
      </c>
      <c r="JP20">
        <v>34.200000000000003</v>
      </c>
      <c r="JQ20">
        <v>39.799999999999997</v>
      </c>
      <c r="JR20">
        <v>37.5</v>
      </c>
      <c r="JS20">
        <v>49.4</v>
      </c>
      <c r="JT20">
        <v>49.4</v>
      </c>
      <c r="JU20">
        <v>40.6</v>
      </c>
      <c r="JV20">
        <v>42.6</v>
      </c>
      <c r="JW20">
        <v>30</v>
      </c>
      <c r="JX20">
        <v>40.1</v>
      </c>
      <c r="JY20">
        <v>39.200000000000003</v>
      </c>
      <c r="JZ20" t="s">
        <v>2112</v>
      </c>
      <c r="KA20">
        <v>33.5</v>
      </c>
      <c r="KB20">
        <v>32.200000000000003</v>
      </c>
      <c r="KC20">
        <v>43</v>
      </c>
      <c r="KD20">
        <v>28.5</v>
      </c>
      <c r="KE20" t="s">
        <v>2112</v>
      </c>
      <c r="KF20">
        <v>33.1</v>
      </c>
      <c r="KG20">
        <v>28</v>
      </c>
      <c r="KH20">
        <v>31.3</v>
      </c>
      <c r="KI20">
        <v>37.9</v>
      </c>
      <c r="KJ20">
        <v>35.9</v>
      </c>
      <c r="KK20" t="s">
        <v>2112</v>
      </c>
      <c r="KL20">
        <v>36</v>
      </c>
      <c r="KM20">
        <v>35.299999999999997</v>
      </c>
      <c r="KN20">
        <v>34.6</v>
      </c>
      <c r="KO20">
        <v>38.1</v>
      </c>
      <c r="KP20">
        <v>39.9</v>
      </c>
      <c r="KQ20">
        <v>39.9</v>
      </c>
      <c r="KR20">
        <v>36.9</v>
      </c>
      <c r="KS20">
        <v>29.3</v>
      </c>
      <c r="KT20">
        <v>41.4</v>
      </c>
      <c r="KU20">
        <v>32.6</v>
      </c>
      <c r="KV20">
        <v>42.1</v>
      </c>
      <c r="KW20">
        <v>41.1</v>
      </c>
      <c r="KX20">
        <v>41.1</v>
      </c>
      <c r="KY20">
        <v>41.3</v>
      </c>
      <c r="KZ20" t="s">
        <v>2112</v>
      </c>
      <c r="LA20" t="s">
        <v>2112</v>
      </c>
      <c r="LB20">
        <v>44</v>
      </c>
      <c r="LC20">
        <v>37.799999999999997</v>
      </c>
      <c r="LD20">
        <v>44.4</v>
      </c>
      <c r="LE20">
        <v>48.2</v>
      </c>
      <c r="LF20">
        <v>42.6</v>
      </c>
      <c r="LG20">
        <v>40.9</v>
      </c>
      <c r="LH20">
        <v>42.1</v>
      </c>
      <c r="LI20" t="s">
        <v>2112</v>
      </c>
      <c r="LJ20" t="s">
        <v>2112</v>
      </c>
      <c r="LK20" t="s">
        <v>2112</v>
      </c>
      <c r="LL20">
        <v>40.1</v>
      </c>
      <c r="LM20" t="s">
        <v>2112</v>
      </c>
      <c r="LN20">
        <v>34.6</v>
      </c>
      <c r="LO20">
        <v>34.799999999999997</v>
      </c>
      <c r="LP20">
        <v>31</v>
      </c>
      <c r="LQ20">
        <v>40.9</v>
      </c>
      <c r="LR20">
        <v>35.799999999999997</v>
      </c>
      <c r="LS20" t="s">
        <v>2112</v>
      </c>
      <c r="LT20">
        <v>35.5</v>
      </c>
      <c r="LU20">
        <v>55.3</v>
      </c>
      <c r="LV20">
        <v>33.9</v>
      </c>
      <c r="LW20">
        <v>31.1</v>
      </c>
      <c r="LX20" t="s">
        <v>2112</v>
      </c>
      <c r="LY20">
        <v>32.700000000000003</v>
      </c>
      <c r="LZ20">
        <v>33.200000000000003</v>
      </c>
      <c r="MA20">
        <v>36.5</v>
      </c>
      <c r="MB20">
        <v>36</v>
      </c>
      <c r="MC20">
        <v>40.299999999999997</v>
      </c>
      <c r="MD20" t="s">
        <v>2112</v>
      </c>
      <c r="ME20">
        <v>32</v>
      </c>
      <c r="MF20" t="s">
        <v>2112</v>
      </c>
      <c r="MG20">
        <v>38.1</v>
      </c>
      <c r="MH20">
        <v>39.799999999999997</v>
      </c>
      <c r="MI20">
        <v>43</v>
      </c>
      <c r="MJ20">
        <v>32.9</v>
      </c>
      <c r="MK20">
        <v>46.5</v>
      </c>
      <c r="ML20" t="s">
        <v>2112</v>
      </c>
      <c r="MM20">
        <v>42.2</v>
      </c>
      <c r="MN20">
        <v>25.4</v>
      </c>
      <c r="MO20">
        <v>23.2</v>
      </c>
      <c r="MP20">
        <v>35.9</v>
      </c>
      <c r="MQ20">
        <v>36.1</v>
      </c>
      <c r="MR20">
        <v>33</v>
      </c>
      <c r="MS20">
        <v>40.9</v>
      </c>
      <c r="MT20">
        <v>34.299999999999997</v>
      </c>
      <c r="MU20">
        <v>33.700000000000003</v>
      </c>
      <c r="MV20">
        <v>30.3</v>
      </c>
      <c r="MW20">
        <v>40</v>
      </c>
      <c r="MX20">
        <v>32.5</v>
      </c>
      <c r="MY20">
        <v>38.799999999999997</v>
      </c>
      <c r="MZ20">
        <v>38.700000000000003</v>
      </c>
      <c r="NA20">
        <v>27.6</v>
      </c>
      <c r="NB20">
        <v>33</v>
      </c>
      <c r="NC20">
        <v>28.8</v>
      </c>
      <c r="ND20">
        <v>28.1</v>
      </c>
      <c r="NE20">
        <v>35</v>
      </c>
      <c r="NF20">
        <v>29.5</v>
      </c>
      <c r="NG20">
        <v>22.4</v>
      </c>
      <c r="NH20">
        <v>44.7</v>
      </c>
      <c r="NI20">
        <v>45.3</v>
      </c>
      <c r="NJ20">
        <v>42.8</v>
      </c>
      <c r="NK20">
        <v>39.9</v>
      </c>
      <c r="NL20">
        <v>45.7</v>
      </c>
      <c r="NM20">
        <v>60.1</v>
      </c>
      <c r="NN20">
        <v>39.5</v>
      </c>
      <c r="NO20">
        <v>33.4</v>
      </c>
      <c r="NP20">
        <v>48.9</v>
      </c>
      <c r="NQ20">
        <v>39.299999999999997</v>
      </c>
      <c r="NR20">
        <v>42.2</v>
      </c>
      <c r="NS20">
        <v>37.700000000000003</v>
      </c>
      <c r="NT20">
        <v>36.700000000000003</v>
      </c>
      <c r="NU20">
        <v>29</v>
      </c>
      <c r="NV20">
        <v>38.9</v>
      </c>
      <c r="NW20">
        <v>42.7</v>
      </c>
      <c r="NX20">
        <v>36.700000000000003</v>
      </c>
      <c r="NY20">
        <v>39.4</v>
      </c>
      <c r="NZ20">
        <v>32.299999999999997</v>
      </c>
      <c r="OA20">
        <v>47.5</v>
      </c>
      <c r="OB20">
        <v>38</v>
      </c>
      <c r="OC20">
        <v>38.200000000000003</v>
      </c>
      <c r="OD20">
        <v>37.799999999999997</v>
      </c>
      <c r="OE20">
        <v>48</v>
      </c>
      <c r="OF20">
        <v>49.2</v>
      </c>
      <c r="OG20">
        <v>57.9</v>
      </c>
      <c r="OH20">
        <v>44.2</v>
      </c>
      <c r="OI20">
        <v>47.6</v>
      </c>
      <c r="OJ20">
        <v>50.4</v>
      </c>
      <c r="OK20">
        <v>43.3</v>
      </c>
      <c r="OL20">
        <v>37</v>
      </c>
      <c r="OM20">
        <v>36.299999999999997</v>
      </c>
      <c r="ON20">
        <v>34.6</v>
      </c>
      <c r="OO20">
        <v>29.3</v>
      </c>
      <c r="OP20">
        <v>35.799999999999997</v>
      </c>
      <c r="OQ20">
        <v>37.4</v>
      </c>
      <c r="OR20">
        <v>39.700000000000003</v>
      </c>
      <c r="OS20">
        <v>32.9</v>
      </c>
      <c r="OT20">
        <v>42.5</v>
      </c>
      <c r="OU20">
        <v>36.200000000000003</v>
      </c>
      <c r="OV20">
        <v>44.3</v>
      </c>
      <c r="OW20">
        <v>34.4</v>
      </c>
      <c r="OX20">
        <v>38.299999999999997</v>
      </c>
      <c r="OY20">
        <v>38</v>
      </c>
      <c r="OZ20">
        <v>35.200000000000003</v>
      </c>
      <c r="PA20">
        <v>41.1</v>
      </c>
      <c r="PB20">
        <v>40.1</v>
      </c>
      <c r="PC20">
        <v>31.5</v>
      </c>
      <c r="PD20">
        <v>37.799999999999997</v>
      </c>
      <c r="PE20">
        <v>34.4</v>
      </c>
      <c r="PF20">
        <v>32.700000000000003</v>
      </c>
      <c r="PG20">
        <v>39.200000000000003</v>
      </c>
      <c r="PH20">
        <v>47.3</v>
      </c>
      <c r="PI20">
        <v>35.700000000000003</v>
      </c>
      <c r="PJ20">
        <v>40.5</v>
      </c>
      <c r="PK20">
        <v>35.6</v>
      </c>
      <c r="PL20">
        <v>42.4</v>
      </c>
      <c r="PM20">
        <v>43.6</v>
      </c>
      <c r="PN20">
        <v>37.9</v>
      </c>
      <c r="PO20">
        <v>32.799999999999997</v>
      </c>
      <c r="PP20">
        <v>41.4</v>
      </c>
      <c r="PQ20">
        <v>37.9</v>
      </c>
      <c r="PR20">
        <v>41</v>
      </c>
      <c r="PS20" t="s">
        <v>2112</v>
      </c>
      <c r="PT20">
        <v>35.4</v>
      </c>
      <c r="PU20">
        <v>35.5</v>
      </c>
      <c r="PV20">
        <v>34</v>
      </c>
      <c r="PW20">
        <v>45.9</v>
      </c>
      <c r="PX20">
        <v>39.299999999999997</v>
      </c>
      <c r="PY20">
        <v>51.7</v>
      </c>
      <c r="PZ20">
        <v>35.6</v>
      </c>
      <c r="QA20">
        <v>37.6</v>
      </c>
      <c r="QB20">
        <v>38.9</v>
      </c>
      <c r="QC20">
        <v>40</v>
      </c>
      <c r="QD20">
        <v>32.4</v>
      </c>
      <c r="QE20">
        <v>23.2</v>
      </c>
      <c r="QF20">
        <v>45.2</v>
      </c>
      <c r="QG20">
        <v>47.3</v>
      </c>
      <c r="QH20">
        <v>43.9</v>
      </c>
      <c r="QI20">
        <v>31.5</v>
      </c>
      <c r="QJ20" t="s">
        <v>2112</v>
      </c>
      <c r="QK20">
        <v>39.700000000000003</v>
      </c>
      <c r="QL20">
        <v>28.9</v>
      </c>
      <c r="QM20">
        <v>33.799999999999997</v>
      </c>
      <c r="QN20">
        <v>33.799999999999997</v>
      </c>
      <c r="QO20">
        <v>32.6</v>
      </c>
      <c r="QP20">
        <v>37.1</v>
      </c>
      <c r="QQ20" t="s">
        <v>2112</v>
      </c>
      <c r="QR20">
        <v>32.4</v>
      </c>
      <c r="QS20">
        <v>29.6</v>
      </c>
      <c r="QT20">
        <v>26.7</v>
      </c>
      <c r="QU20">
        <v>26.7</v>
      </c>
      <c r="QV20" t="s">
        <v>2112</v>
      </c>
      <c r="QW20">
        <v>34.200000000000003</v>
      </c>
      <c r="QX20">
        <v>34.299999999999997</v>
      </c>
      <c r="QY20">
        <v>37.4</v>
      </c>
      <c r="QZ20">
        <v>42.6</v>
      </c>
      <c r="RA20">
        <v>28.5</v>
      </c>
      <c r="RB20">
        <v>28.1</v>
      </c>
      <c r="RC20">
        <v>25.4</v>
      </c>
      <c r="RD20">
        <v>47.7</v>
      </c>
      <c r="RE20">
        <v>31.4</v>
      </c>
      <c r="RF20">
        <v>38.4</v>
      </c>
      <c r="RG20">
        <v>37.799999999999997</v>
      </c>
      <c r="RH20" t="s">
        <v>2112</v>
      </c>
      <c r="RI20">
        <v>43.2</v>
      </c>
      <c r="RJ20">
        <v>38.6</v>
      </c>
      <c r="RK20">
        <v>37.200000000000003</v>
      </c>
      <c r="RL20" t="s">
        <v>2112</v>
      </c>
      <c r="RM20">
        <v>37.200000000000003</v>
      </c>
      <c r="RN20">
        <v>50.6</v>
      </c>
      <c r="RO20">
        <v>73.8</v>
      </c>
      <c r="RP20">
        <v>85.3</v>
      </c>
      <c r="RQ20">
        <v>67.099999999999994</v>
      </c>
      <c r="RR20">
        <v>75.599999999999994</v>
      </c>
      <c r="RS20">
        <v>52.6</v>
      </c>
      <c r="RT20">
        <v>61.3</v>
      </c>
      <c r="RU20">
        <v>108</v>
      </c>
      <c r="RV20">
        <v>32.299999999999997</v>
      </c>
      <c r="RW20">
        <v>83</v>
      </c>
      <c r="RX20" t="s">
        <v>2112</v>
      </c>
      <c r="RY20" t="s">
        <v>2112</v>
      </c>
      <c r="RZ20">
        <v>42.4</v>
      </c>
      <c r="SA20">
        <v>83.4</v>
      </c>
      <c r="SB20">
        <v>42.4</v>
      </c>
      <c r="SC20">
        <v>28.8</v>
      </c>
      <c r="SD20">
        <v>31</v>
      </c>
      <c r="SE20">
        <v>51</v>
      </c>
      <c r="SF20">
        <v>40.4</v>
      </c>
      <c r="SG20">
        <v>88.9</v>
      </c>
      <c r="SH20">
        <v>52.4</v>
      </c>
      <c r="SI20">
        <v>45.4</v>
      </c>
      <c r="SJ20">
        <v>60.1</v>
      </c>
      <c r="SK20">
        <v>31.7</v>
      </c>
      <c r="SL20">
        <v>32.700000000000003</v>
      </c>
      <c r="SM20">
        <v>31.7</v>
      </c>
      <c r="SN20">
        <v>33.4</v>
      </c>
      <c r="SO20">
        <v>34.9</v>
      </c>
      <c r="SP20">
        <v>26.9</v>
      </c>
      <c r="SQ20">
        <v>31.8</v>
      </c>
      <c r="SR20">
        <v>27.8</v>
      </c>
      <c r="SS20">
        <v>28.7</v>
      </c>
      <c r="ST20">
        <v>26.4</v>
      </c>
      <c r="SU20">
        <v>31.1</v>
      </c>
      <c r="SV20">
        <v>27.2</v>
      </c>
      <c r="SW20">
        <v>35.700000000000003</v>
      </c>
      <c r="SX20">
        <v>31.2</v>
      </c>
      <c r="SY20">
        <v>32.1</v>
      </c>
      <c r="SZ20">
        <v>30.5</v>
      </c>
      <c r="TA20">
        <v>35.5</v>
      </c>
      <c r="TB20">
        <v>32.9</v>
      </c>
      <c r="TC20">
        <v>37.200000000000003</v>
      </c>
      <c r="TD20">
        <v>36.200000000000003</v>
      </c>
      <c r="TE20">
        <v>38.200000000000003</v>
      </c>
      <c r="TF20">
        <v>34.9</v>
      </c>
      <c r="TG20">
        <v>34.6</v>
      </c>
      <c r="TH20">
        <v>34.1</v>
      </c>
      <c r="TI20">
        <v>34.9</v>
      </c>
      <c r="TJ20">
        <v>35.6</v>
      </c>
      <c r="TK20">
        <v>35.799999999999997</v>
      </c>
      <c r="TL20" t="s">
        <v>2112</v>
      </c>
      <c r="TM20" t="s">
        <v>2112</v>
      </c>
      <c r="TN20">
        <v>28.6</v>
      </c>
      <c r="TO20">
        <v>46.6</v>
      </c>
      <c r="TP20" t="s">
        <v>2112</v>
      </c>
      <c r="TQ20">
        <v>48.7</v>
      </c>
      <c r="TR20">
        <v>50.7</v>
      </c>
      <c r="TS20" t="s">
        <v>2112</v>
      </c>
      <c r="TT20" t="s">
        <v>2112</v>
      </c>
      <c r="TU20" t="s">
        <v>2112</v>
      </c>
    </row>
    <row r="21" spans="1:541" x14ac:dyDescent="0.35">
      <c r="A21" t="s">
        <v>2125</v>
      </c>
      <c r="B21" t="s">
        <v>2117</v>
      </c>
      <c r="C21">
        <v>44.4</v>
      </c>
      <c r="D21">
        <v>42.7</v>
      </c>
      <c r="E21" t="s">
        <v>2112</v>
      </c>
      <c r="F21">
        <v>41.2</v>
      </c>
      <c r="G21">
        <v>47</v>
      </c>
      <c r="H21">
        <v>36.700000000000003</v>
      </c>
      <c r="I21">
        <v>49.9</v>
      </c>
      <c r="J21">
        <v>26.4</v>
      </c>
      <c r="K21">
        <v>51.3</v>
      </c>
      <c r="L21">
        <v>39.200000000000003</v>
      </c>
      <c r="M21">
        <v>37.700000000000003</v>
      </c>
      <c r="N21">
        <v>31.6</v>
      </c>
      <c r="O21">
        <v>45</v>
      </c>
      <c r="P21">
        <v>74.5</v>
      </c>
      <c r="Q21">
        <v>49.9</v>
      </c>
      <c r="R21">
        <v>38.4</v>
      </c>
      <c r="S21">
        <v>69.5</v>
      </c>
      <c r="T21">
        <v>35</v>
      </c>
      <c r="U21">
        <v>38.200000000000003</v>
      </c>
      <c r="V21">
        <v>59.4</v>
      </c>
      <c r="W21">
        <v>45.1</v>
      </c>
      <c r="X21" t="s">
        <v>2112</v>
      </c>
      <c r="Y21">
        <v>44.8</v>
      </c>
      <c r="Z21" t="s">
        <v>2112</v>
      </c>
      <c r="AA21">
        <v>29</v>
      </c>
      <c r="AB21">
        <v>46.6</v>
      </c>
      <c r="AC21">
        <v>35.5</v>
      </c>
      <c r="AD21">
        <v>51.1</v>
      </c>
      <c r="AE21">
        <v>43.7</v>
      </c>
      <c r="AF21">
        <v>66</v>
      </c>
      <c r="AG21">
        <v>45.1</v>
      </c>
      <c r="AH21">
        <v>34.5</v>
      </c>
      <c r="AI21">
        <v>46.9</v>
      </c>
      <c r="AJ21">
        <v>43.1</v>
      </c>
      <c r="AK21">
        <v>27.8</v>
      </c>
      <c r="AL21">
        <v>31.4</v>
      </c>
      <c r="AM21">
        <v>53.1</v>
      </c>
      <c r="AN21">
        <v>26.2</v>
      </c>
      <c r="AO21">
        <v>24.6</v>
      </c>
      <c r="AP21">
        <v>29.8</v>
      </c>
      <c r="AQ21" t="s">
        <v>2112</v>
      </c>
      <c r="AR21" t="s">
        <v>2112</v>
      </c>
      <c r="AS21" t="s">
        <v>2112</v>
      </c>
      <c r="AT21" t="s">
        <v>2112</v>
      </c>
      <c r="AU21" t="s">
        <v>2112</v>
      </c>
      <c r="AV21" t="s">
        <v>2112</v>
      </c>
      <c r="AW21">
        <v>35.700000000000003</v>
      </c>
      <c r="AX21" t="s">
        <v>2112</v>
      </c>
      <c r="AY21">
        <v>29.5</v>
      </c>
      <c r="AZ21">
        <v>47.7</v>
      </c>
      <c r="BA21">
        <v>32.1</v>
      </c>
      <c r="BB21">
        <v>34.4</v>
      </c>
      <c r="BC21" t="s">
        <v>2112</v>
      </c>
      <c r="BD21">
        <v>38.700000000000003</v>
      </c>
      <c r="BE21" t="s">
        <v>2112</v>
      </c>
      <c r="BF21">
        <v>43.1</v>
      </c>
      <c r="BG21">
        <v>40.200000000000003</v>
      </c>
      <c r="BH21">
        <v>36.200000000000003</v>
      </c>
      <c r="BI21">
        <v>42.3</v>
      </c>
      <c r="BJ21">
        <v>32.700000000000003</v>
      </c>
      <c r="BK21">
        <v>49.1</v>
      </c>
      <c r="BL21">
        <v>63.9</v>
      </c>
      <c r="BM21">
        <v>32.700000000000003</v>
      </c>
      <c r="BN21">
        <v>34.200000000000003</v>
      </c>
      <c r="BO21">
        <v>59.1</v>
      </c>
      <c r="BP21">
        <v>44.9</v>
      </c>
      <c r="BQ21">
        <v>49.3</v>
      </c>
      <c r="BR21">
        <v>44.7</v>
      </c>
      <c r="BS21">
        <v>61.5</v>
      </c>
      <c r="BT21" t="s">
        <v>2112</v>
      </c>
      <c r="BU21">
        <v>52.6</v>
      </c>
      <c r="BV21">
        <v>50.4</v>
      </c>
      <c r="BW21">
        <v>61.1</v>
      </c>
      <c r="BX21">
        <v>33.700000000000003</v>
      </c>
      <c r="BY21">
        <v>67.8</v>
      </c>
      <c r="BZ21">
        <v>50.1</v>
      </c>
      <c r="CA21">
        <v>65.400000000000006</v>
      </c>
      <c r="CB21">
        <v>46.7</v>
      </c>
      <c r="CC21">
        <v>50.1</v>
      </c>
      <c r="CD21">
        <v>42.2</v>
      </c>
      <c r="CE21">
        <v>29.8</v>
      </c>
      <c r="CF21" t="s">
        <v>2112</v>
      </c>
      <c r="CG21" t="s">
        <v>2112</v>
      </c>
      <c r="CH21" t="s">
        <v>2112</v>
      </c>
      <c r="CI21">
        <v>28.5</v>
      </c>
      <c r="CJ21">
        <v>27.9</v>
      </c>
      <c r="CK21" t="s">
        <v>2112</v>
      </c>
      <c r="CL21" t="s">
        <v>2112</v>
      </c>
      <c r="CM21" t="s">
        <v>2112</v>
      </c>
      <c r="CN21">
        <v>50.8</v>
      </c>
      <c r="CO21">
        <v>39.6</v>
      </c>
      <c r="CP21">
        <v>61.5</v>
      </c>
      <c r="CQ21">
        <v>52.3</v>
      </c>
      <c r="CR21">
        <v>49.9</v>
      </c>
      <c r="CS21" t="s">
        <v>2112</v>
      </c>
      <c r="CT21">
        <v>70.7</v>
      </c>
      <c r="CU21">
        <v>53.1</v>
      </c>
      <c r="CV21" t="s">
        <v>2112</v>
      </c>
      <c r="CW21" t="s">
        <v>2112</v>
      </c>
      <c r="CX21">
        <v>28.4</v>
      </c>
      <c r="CY21">
        <v>23.8</v>
      </c>
      <c r="CZ21">
        <v>45.8</v>
      </c>
      <c r="DA21">
        <v>48.6</v>
      </c>
      <c r="DB21" t="s">
        <v>2112</v>
      </c>
      <c r="DC21" t="s">
        <v>2112</v>
      </c>
      <c r="DD21">
        <v>41.2</v>
      </c>
      <c r="DE21" t="s">
        <v>2112</v>
      </c>
      <c r="DF21" t="s">
        <v>2112</v>
      </c>
      <c r="DG21">
        <v>38</v>
      </c>
      <c r="DH21">
        <v>38</v>
      </c>
      <c r="DI21">
        <v>33.1</v>
      </c>
      <c r="DJ21">
        <v>34.700000000000003</v>
      </c>
      <c r="DK21">
        <v>31.5</v>
      </c>
      <c r="DL21">
        <v>26.6</v>
      </c>
      <c r="DM21">
        <v>26.8</v>
      </c>
      <c r="DN21">
        <v>25.9</v>
      </c>
      <c r="DO21">
        <v>26.3</v>
      </c>
      <c r="DP21">
        <v>27.3</v>
      </c>
      <c r="DQ21">
        <v>28.2</v>
      </c>
      <c r="DR21">
        <v>25.4</v>
      </c>
      <c r="DS21">
        <v>32.700000000000003</v>
      </c>
      <c r="DT21">
        <v>32.700000000000003</v>
      </c>
      <c r="DU21">
        <v>30.9</v>
      </c>
      <c r="DV21">
        <v>30.9</v>
      </c>
      <c r="DW21">
        <v>38.9</v>
      </c>
      <c r="DX21">
        <v>41.4</v>
      </c>
      <c r="DY21">
        <v>38.5</v>
      </c>
      <c r="DZ21">
        <v>34.700000000000003</v>
      </c>
      <c r="EA21">
        <v>43.5</v>
      </c>
      <c r="EB21">
        <v>38.6</v>
      </c>
      <c r="EC21">
        <v>42.4</v>
      </c>
      <c r="ED21">
        <v>42.4</v>
      </c>
      <c r="EE21">
        <v>33.200000000000003</v>
      </c>
      <c r="EF21">
        <v>31.1</v>
      </c>
      <c r="EG21">
        <v>37.6</v>
      </c>
      <c r="EH21">
        <v>25.4</v>
      </c>
      <c r="EI21">
        <v>25.4</v>
      </c>
      <c r="EJ21">
        <v>27.7</v>
      </c>
      <c r="EK21">
        <v>25.4</v>
      </c>
      <c r="EL21">
        <v>28.8</v>
      </c>
      <c r="EM21">
        <v>31.2</v>
      </c>
      <c r="EN21">
        <v>27.4</v>
      </c>
      <c r="EO21">
        <v>30.4</v>
      </c>
      <c r="EP21">
        <v>33.700000000000003</v>
      </c>
      <c r="EQ21">
        <v>30.9</v>
      </c>
      <c r="ER21">
        <v>30.9</v>
      </c>
      <c r="ES21">
        <v>33.4</v>
      </c>
      <c r="ET21">
        <v>27.6</v>
      </c>
      <c r="EU21">
        <v>33.9</v>
      </c>
      <c r="EV21">
        <v>32.6</v>
      </c>
      <c r="EW21">
        <v>32.200000000000003</v>
      </c>
      <c r="EX21">
        <v>32.700000000000003</v>
      </c>
      <c r="EY21">
        <v>30.4</v>
      </c>
      <c r="EZ21">
        <v>30.4</v>
      </c>
      <c r="FA21">
        <v>40.4</v>
      </c>
      <c r="FB21" t="s">
        <v>2112</v>
      </c>
      <c r="FC21">
        <v>39.200000000000003</v>
      </c>
      <c r="FD21">
        <v>42.5</v>
      </c>
      <c r="FE21">
        <v>41.7</v>
      </c>
      <c r="FF21">
        <v>46</v>
      </c>
      <c r="FG21">
        <v>48.6</v>
      </c>
      <c r="FH21">
        <v>38.6</v>
      </c>
      <c r="FI21">
        <v>27.9</v>
      </c>
      <c r="FJ21">
        <v>35.4</v>
      </c>
      <c r="FK21">
        <v>29.2</v>
      </c>
      <c r="FL21">
        <v>28.8</v>
      </c>
      <c r="FM21">
        <v>30.2</v>
      </c>
      <c r="FN21">
        <v>37</v>
      </c>
      <c r="FO21">
        <v>38.5</v>
      </c>
      <c r="FP21">
        <v>36.1</v>
      </c>
      <c r="FQ21">
        <v>36.700000000000003</v>
      </c>
      <c r="FR21">
        <v>39.200000000000003</v>
      </c>
      <c r="FS21">
        <v>34.700000000000003</v>
      </c>
      <c r="FT21">
        <v>38.5</v>
      </c>
      <c r="FU21">
        <v>38.5</v>
      </c>
      <c r="FV21">
        <v>27.4</v>
      </c>
      <c r="FW21">
        <v>27.4</v>
      </c>
      <c r="FX21">
        <v>28.7</v>
      </c>
      <c r="FY21">
        <v>28.7</v>
      </c>
      <c r="FZ21">
        <v>40.700000000000003</v>
      </c>
      <c r="GA21">
        <v>44.7</v>
      </c>
      <c r="GB21">
        <v>41.4</v>
      </c>
      <c r="GC21">
        <v>29.7</v>
      </c>
      <c r="GD21">
        <v>38.4</v>
      </c>
      <c r="GE21">
        <v>29.9</v>
      </c>
      <c r="GF21">
        <v>38.700000000000003</v>
      </c>
      <c r="GG21">
        <v>25.6</v>
      </c>
      <c r="GH21">
        <v>27.1</v>
      </c>
      <c r="GI21">
        <v>53.6</v>
      </c>
      <c r="GJ21">
        <v>57.4</v>
      </c>
      <c r="GK21">
        <v>51.2</v>
      </c>
      <c r="GL21">
        <v>46.1</v>
      </c>
      <c r="GM21">
        <v>41.4</v>
      </c>
      <c r="GN21">
        <v>43.1</v>
      </c>
      <c r="GO21">
        <v>30.6</v>
      </c>
      <c r="GP21">
        <v>35.5</v>
      </c>
      <c r="GQ21">
        <v>46.3</v>
      </c>
      <c r="GR21">
        <v>60.6</v>
      </c>
      <c r="GS21">
        <v>57.8</v>
      </c>
      <c r="GT21">
        <v>63.2</v>
      </c>
      <c r="GU21">
        <v>62.7</v>
      </c>
      <c r="GV21">
        <v>53.8</v>
      </c>
      <c r="GW21">
        <v>60.4</v>
      </c>
      <c r="GX21">
        <v>51.9</v>
      </c>
      <c r="GY21">
        <v>51.3</v>
      </c>
      <c r="GZ21">
        <v>41.6</v>
      </c>
      <c r="HA21">
        <v>41.1</v>
      </c>
      <c r="HB21">
        <v>40.200000000000003</v>
      </c>
      <c r="HC21">
        <v>42.8</v>
      </c>
      <c r="HD21">
        <v>36.5</v>
      </c>
      <c r="HE21">
        <v>36.5</v>
      </c>
      <c r="HF21">
        <v>52.1</v>
      </c>
      <c r="HG21">
        <v>55.2</v>
      </c>
      <c r="HH21">
        <v>50.4</v>
      </c>
      <c r="HI21">
        <v>51.7</v>
      </c>
      <c r="HJ21">
        <v>48.1</v>
      </c>
      <c r="HK21">
        <v>48</v>
      </c>
      <c r="HL21">
        <v>50.8</v>
      </c>
      <c r="HM21">
        <v>43.2</v>
      </c>
      <c r="HN21">
        <v>51</v>
      </c>
      <c r="HO21">
        <v>64.5</v>
      </c>
      <c r="HP21">
        <v>64.5</v>
      </c>
      <c r="HQ21">
        <v>54.3</v>
      </c>
      <c r="HR21">
        <v>52.9</v>
      </c>
      <c r="HS21">
        <v>62.4</v>
      </c>
      <c r="HT21">
        <v>50.3</v>
      </c>
      <c r="HU21">
        <v>50.6</v>
      </c>
      <c r="HV21">
        <v>50.2</v>
      </c>
      <c r="HW21">
        <v>50.2</v>
      </c>
      <c r="HX21">
        <v>48</v>
      </c>
      <c r="HY21">
        <v>54.8</v>
      </c>
      <c r="HZ21">
        <v>46</v>
      </c>
      <c r="IA21">
        <v>49.9</v>
      </c>
      <c r="IB21">
        <v>43.3</v>
      </c>
      <c r="IC21">
        <v>44</v>
      </c>
      <c r="ID21">
        <v>54.5</v>
      </c>
      <c r="IE21">
        <v>18.3</v>
      </c>
      <c r="IF21">
        <v>18.3</v>
      </c>
      <c r="IG21">
        <v>36</v>
      </c>
      <c r="IH21">
        <v>35.1</v>
      </c>
      <c r="II21">
        <v>35.5</v>
      </c>
      <c r="IJ21">
        <v>32.4</v>
      </c>
      <c r="IK21">
        <v>41.2</v>
      </c>
      <c r="IL21">
        <v>34.9</v>
      </c>
      <c r="IM21">
        <v>36.200000000000003</v>
      </c>
      <c r="IN21">
        <v>34</v>
      </c>
      <c r="IO21" t="s">
        <v>2112</v>
      </c>
      <c r="IP21">
        <v>36.700000000000003</v>
      </c>
      <c r="IQ21">
        <v>36.200000000000003</v>
      </c>
      <c r="IR21">
        <v>32.200000000000003</v>
      </c>
      <c r="IS21" t="s">
        <v>2112</v>
      </c>
      <c r="IT21">
        <v>34.6</v>
      </c>
      <c r="IU21">
        <v>35.4</v>
      </c>
      <c r="IV21">
        <v>37.700000000000003</v>
      </c>
      <c r="IW21">
        <v>37.1</v>
      </c>
      <c r="IX21">
        <v>37.200000000000003</v>
      </c>
      <c r="IY21">
        <v>40.700000000000003</v>
      </c>
      <c r="IZ21" t="s">
        <v>2112</v>
      </c>
      <c r="JA21" t="s">
        <v>2112</v>
      </c>
      <c r="JB21">
        <v>34.5</v>
      </c>
      <c r="JC21">
        <v>32.4</v>
      </c>
      <c r="JD21">
        <v>35.200000000000003</v>
      </c>
      <c r="JE21">
        <v>36.700000000000003</v>
      </c>
      <c r="JF21">
        <v>29.1</v>
      </c>
      <c r="JG21">
        <v>34</v>
      </c>
      <c r="JH21">
        <v>40.5</v>
      </c>
      <c r="JI21">
        <v>40.200000000000003</v>
      </c>
      <c r="JJ21">
        <v>46.2</v>
      </c>
      <c r="JK21">
        <v>32.700000000000003</v>
      </c>
      <c r="JL21">
        <v>32.5</v>
      </c>
      <c r="JM21">
        <v>33.5</v>
      </c>
      <c r="JN21">
        <v>31.3</v>
      </c>
      <c r="JO21">
        <v>32.200000000000003</v>
      </c>
      <c r="JP21">
        <v>36.700000000000003</v>
      </c>
      <c r="JQ21">
        <v>33.5</v>
      </c>
      <c r="JR21">
        <v>22.9</v>
      </c>
      <c r="JS21">
        <v>23</v>
      </c>
      <c r="JT21">
        <v>23</v>
      </c>
      <c r="JU21">
        <v>34.700000000000003</v>
      </c>
      <c r="JV21">
        <v>35.6</v>
      </c>
      <c r="JW21" t="s">
        <v>2112</v>
      </c>
      <c r="JX21">
        <v>30.4</v>
      </c>
      <c r="JY21">
        <v>35</v>
      </c>
      <c r="JZ21" t="s">
        <v>2112</v>
      </c>
      <c r="KA21">
        <v>40.700000000000003</v>
      </c>
      <c r="KB21">
        <v>48.5</v>
      </c>
      <c r="KC21">
        <v>34.700000000000003</v>
      </c>
      <c r="KD21">
        <v>39.1</v>
      </c>
      <c r="KE21" t="s">
        <v>2112</v>
      </c>
      <c r="KF21">
        <v>36.700000000000003</v>
      </c>
      <c r="KG21">
        <v>50.1</v>
      </c>
      <c r="KH21">
        <v>36.200000000000003</v>
      </c>
      <c r="KI21">
        <v>29.2</v>
      </c>
      <c r="KJ21">
        <v>33.1</v>
      </c>
      <c r="KK21" t="s">
        <v>2112</v>
      </c>
      <c r="KL21">
        <v>30.2</v>
      </c>
      <c r="KM21">
        <v>23.9</v>
      </c>
      <c r="KN21">
        <v>33.200000000000003</v>
      </c>
      <c r="KO21">
        <v>30.9</v>
      </c>
      <c r="KP21">
        <v>37.700000000000003</v>
      </c>
      <c r="KQ21">
        <v>37.700000000000003</v>
      </c>
      <c r="KR21">
        <v>34.1</v>
      </c>
      <c r="KS21">
        <v>39.200000000000003</v>
      </c>
      <c r="KT21">
        <v>33.5</v>
      </c>
      <c r="KU21">
        <v>34.700000000000003</v>
      </c>
      <c r="KV21">
        <v>30.9</v>
      </c>
      <c r="KW21">
        <v>25.9</v>
      </c>
      <c r="KX21">
        <v>25.8</v>
      </c>
      <c r="KY21">
        <v>26.4</v>
      </c>
      <c r="KZ21" t="s">
        <v>2112</v>
      </c>
      <c r="LA21" t="s">
        <v>2112</v>
      </c>
      <c r="LB21">
        <v>26.1</v>
      </c>
      <c r="LC21">
        <v>31.5</v>
      </c>
      <c r="LD21">
        <v>30.8</v>
      </c>
      <c r="LE21">
        <v>23.7</v>
      </c>
      <c r="LF21">
        <v>19.3</v>
      </c>
      <c r="LG21">
        <v>26</v>
      </c>
      <c r="LH21">
        <v>33</v>
      </c>
      <c r="LI21" t="s">
        <v>2112</v>
      </c>
      <c r="LJ21" t="s">
        <v>2112</v>
      </c>
      <c r="LK21" t="s">
        <v>2112</v>
      </c>
      <c r="LL21">
        <v>16.100000000000001</v>
      </c>
      <c r="LM21" t="s">
        <v>2112</v>
      </c>
      <c r="LN21">
        <v>40.5</v>
      </c>
      <c r="LO21">
        <v>33.5</v>
      </c>
      <c r="LP21">
        <v>40.5</v>
      </c>
      <c r="LQ21">
        <v>39.700000000000003</v>
      </c>
      <c r="LR21">
        <v>43.4</v>
      </c>
      <c r="LS21" t="s">
        <v>2112</v>
      </c>
      <c r="LT21">
        <v>35.9</v>
      </c>
      <c r="LU21">
        <v>31.9</v>
      </c>
      <c r="LV21">
        <v>37.200000000000003</v>
      </c>
      <c r="LW21">
        <v>38.700000000000003</v>
      </c>
      <c r="LX21" t="s">
        <v>2112</v>
      </c>
      <c r="LY21">
        <v>35.4</v>
      </c>
      <c r="LZ21">
        <v>32.1</v>
      </c>
      <c r="MA21">
        <v>38</v>
      </c>
      <c r="MB21">
        <v>37.5</v>
      </c>
      <c r="MC21">
        <v>34.9</v>
      </c>
      <c r="MD21" t="s">
        <v>2112</v>
      </c>
      <c r="ME21">
        <v>42.8</v>
      </c>
      <c r="MF21" t="s">
        <v>2112</v>
      </c>
      <c r="MG21">
        <v>35.1</v>
      </c>
      <c r="MH21">
        <v>34.4</v>
      </c>
      <c r="MI21">
        <v>29.6</v>
      </c>
      <c r="MJ21">
        <v>39.9</v>
      </c>
      <c r="MK21">
        <v>30.2</v>
      </c>
      <c r="ML21" t="s">
        <v>2112</v>
      </c>
      <c r="MM21">
        <v>37.700000000000003</v>
      </c>
      <c r="MN21">
        <v>47.7</v>
      </c>
      <c r="MO21">
        <v>51.2</v>
      </c>
      <c r="MP21">
        <v>31.6</v>
      </c>
      <c r="MQ21">
        <v>36.4</v>
      </c>
      <c r="MR21">
        <v>34.700000000000003</v>
      </c>
      <c r="MS21">
        <v>36.200000000000003</v>
      </c>
      <c r="MT21">
        <v>39.200000000000003</v>
      </c>
      <c r="MU21">
        <v>39.5</v>
      </c>
      <c r="MV21">
        <v>39.700000000000003</v>
      </c>
      <c r="MW21">
        <v>39.200000000000003</v>
      </c>
      <c r="MX21">
        <v>38.6</v>
      </c>
      <c r="MY21">
        <v>33.4</v>
      </c>
      <c r="MZ21">
        <v>35.700000000000003</v>
      </c>
      <c r="NA21">
        <v>46.1</v>
      </c>
      <c r="NB21">
        <v>30.8</v>
      </c>
      <c r="NC21">
        <v>40.700000000000003</v>
      </c>
      <c r="ND21">
        <v>42.7</v>
      </c>
      <c r="NE21">
        <v>27.7</v>
      </c>
      <c r="NF21">
        <v>39.700000000000003</v>
      </c>
      <c r="NG21">
        <v>55.7</v>
      </c>
      <c r="NH21">
        <v>31.7</v>
      </c>
      <c r="NI21">
        <v>29.6</v>
      </c>
      <c r="NJ21">
        <v>31.6</v>
      </c>
      <c r="NK21">
        <v>33</v>
      </c>
      <c r="NL21">
        <v>32.9</v>
      </c>
      <c r="NM21">
        <v>29.7</v>
      </c>
      <c r="NN21">
        <v>32</v>
      </c>
      <c r="NO21">
        <v>33.5</v>
      </c>
      <c r="NP21">
        <v>30.2</v>
      </c>
      <c r="NQ21">
        <v>37.5</v>
      </c>
      <c r="NR21">
        <v>24</v>
      </c>
      <c r="NS21">
        <v>33.9</v>
      </c>
      <c r="NT21">
        <v>34.700000000000003</v>
      </c>
      <c r="NU21">
        <v>47.6</v>
      </c>
      <c r="NV21">
        <v>29</v>
      </c>
      <c r="NW21">
        <v>27.1</v>
      </c>
      <c r="NX21">
        <v>35.4</v>
      </c>
      <c r="NY21">
        <v>32.200000000000003</v>
      </c>
      <c r="NZ21">
        <v>40.1</v>
      </c>
      <c r="OA21">
        <v>24.1</v>
      </c>
      <c r="OB21">
        <v>29.4</v>
      </c>
      <c r="OC21">
        <v>29.1</v>
      </c>
      <c r="OD21">
        <v>29.8</v>
      </c>
      <c r="OE21">
        <v>29.3</v>
      </c>
      <c r="OF21">
        <v>29.8</v>
      </c>
      <c r="OG21">
        <v>28.9</v>
      </c>
      <c r="OH21">
        <v>28.8</v>
      </c>
      <c r="OI21">
        <v>32</v>
      </c>
      <c r="OJ21">
        <v>30.3</v>
      </c>
      <c r="OK21">
        <v>34.4</v>
      </c>
      <c r="OL21">
        <v>34.1</v>
      </c>
      <c r="OM21">
        <v>32.200000000000003</v>
      </c>
      <c r="ON21">
        <v>36.700000000000003</v>
      </c>
      <c r="OO21">
        <v>41</v>
      </c>
      <c r="OP21">
        <v>33.700000000000003</v>
      </c>
      <c r="OQ21">
        <v>31</v>
      </c>
      <c r="OR21">
        <v>31.6</v>
      </c>
      <c r="OS21">
        <v>32.4</v>
      </c>
      <c r="OT21">
        <v>20.9</v>
      </c>
      <c r="OU21">
        <v>22.5</v>
      </c>
      <c r="OV21">
        <v>13.6</v>
      </c>
      <c r="OW21">
        <v>28.8</v>
      </c>
      <c r="OX21">
        <v>39.200000000000003</v>
      </c>
      <c r="OY21">
        <v>39.200000000000003</v>
      </c>
      <c r="OZ21">
        <v>49.6</v>
      </c>
      <c r="PA21">
        <v>29.6</v>
      </c>
      <c r="PB21">
        <v>39.200000000000003</v>
      </c>
      <c r="PC21">
        <v>30.6</v>
      </c>
      <c r="PD21">
        <v>36.1</v>
      </c>
      <c r="PE21">
        <v>36.200000000000003</v>
      </c>
      <c r="PF21">
        <v>39.700000000000003</v>
      </c>
      <c r="PG21">
        <v>31.5</v>
      </c>
      <c r="PH21">
        <v>35.6</v>
      </c>
      <c r="PI21">
        <v>39.200000000000003</v>
      </c>
      <c r="PJ21">
        <v>38.1</v>
      </c>
      <c r="PK21">
        <v>34.1</v>
      </c>
      <c r="PL21">
        <v>37.700000000000003</v>
      </c>
      <c r="PM21">
        <v>35.4</v>
      </c>
      <c r="PN21">
        <v>35.700000000000003</v>
      </c>
      <c r="PO21">
        <v>39</v>
      </c>
      <c r="PP21">
        <v>32.200000000000003</v>
      </c>
      <c r="PQ21">
        <v>35.700000000000003</v>
      </c>
      <c r="PR21">
        <v>34</v>
      </c>
      <c r="PS21" t="s">
        <v>2112</v>
      </c>
      <c r="PT21">
        <v>37.4</v>
      </c>
      <c r="PU21">
        <v>42.5</v>
      </c>
      <c r="PV21">
        <v>35.9</v>
      </c>
      <c r="PW21">
        <v>26</v>
      </c>
      <c r="PX21">
        <v>25.4</v>
      </c>
      <c r="PY21">
        <v>26.5</v>
      </c>
      <c r="PZ21">
        <v>34.200000000000003</v>
      </c>
      <c r="QA21">
        <v>33.200000000000003</v>
      </c>
      <c r="QB21">
        <v>31</v>
      </c>
      <c r="QC21">
        <v>35.200000000000003</v>
      </c>
      <c r="QD21">
        <v>35.200000000000003</v>
      </c>
      <c r="QE21">
        <v>54.1</v>
      </c>
      <c r="QF21">
        <v>32.700000000000003</v>
      </c>
      <c r="QG21">
        <v>36.6</v>
      </c>
      <c r="QH21">
        <v>30.1</v>
      </c>
      <c r="QI21">
        <v>38.6</v>
      </c>
      <c r="QJ21" t="s">
        <v>2112</v>
      </c>
      <c r="QK21">
        <v>29.1</v>
      </c>
      <c r="QL21">
        <v>41.4</v>
      </c>
      <c r="QM21">
        <v>35.700000000000003</v>
      </c>
      <c r="QN21">
        <v>35.700000000000003</v>
      </c>
      <c r="QO21">
        <v>36.6</v>
      </c>
      <c r="QP21">
        <v>30.1</v>
      </c>
      <c r="QQ21" t="s">
        <v>2112</v>
      </c>
      <c r="QR21">
        <v>35.5</v>
      </c>
      <c r="QS21">
        <v>42.5</v>
      </c>
      <c r="QT21">
        <v>45.3</v>
      </c>
      <c r="QU21">
        <v>45.3</v>
      </c>
      <c r="QV21" t="s">
        <v>2112</v>
      </c>
      <c r="QW21">
        <v>37</v>
      </c>
      <c r="QX21">
        <v>50</v>
      </c>
      <c r="QY21">
        <v>31.3</v>
      </c>
      <c r="QZ21">
        <v>26.9</v>
      </c>
      <c r="RA21">
        <v>45.1</v>
      </c>
      <c r="RB21">
        <v>45.6</v>
      </c>
      <c r="RC21">
        <v>49</v>
      </c>
      <c r="RD21">
        <v>21</v>
      </c>
      <c r="RE21">
        <v>36.9</v>
      </c>
      <c r="RF21">
        <v>19.2</v>
      </c>
      <c r="RG21">
        <v>18.3</v>
      </c>
      <c r="RH21" t="s">
        <v>2112</v>
      </c>
      <c r="RI21">
        <v>31.7</v>
      </c>
      <c r="RJ21">
        <v>16.600000000000001</v>
      </c>
      <c r="RK21">
        <v>36.200000000000003</v>
      </c>
      <c r="RL21" t="s">
        <v>2112</v>
      </c>
      <c r="RM21">
        <v>36.200000000000003</v>
      </c>
      <c r="RN21">
        <v>38.200000000000003</v>
      </c>
      <c r="RO21">
        <v>34.700000000000003</v>
      </c>
      <c r="RP21">
        <v>31.9</v>
      </c>
      <c r="RQ21">
        <v>35.4</v>
      </c>
      <c r="RR21">
        <v>32</v>
      </c>
      <c r="RS21">
        <v>37.6</v>
      </c>
      <c r="RT21">
        <v>31.5</v>
      </c>
      <c r="RU21">
        <v>33.700000000000003</v>
      </c>
      <c r="RV21">
        <v>43</v>
      </c>
      <c r="RW21">
        <v>32.4</v>
      </c>
      <c r="RX21" t="s">
        <v>2112</v>
      </c>
      <c r="RY21" t="s">
        <v>2112</v>
      </c>
      <c r="RZ21">
        <v>38.9</v>
      </c>
      <c r="SA21">
        <v>32.200000000000003</v>
      </c>
      <c r="SB21">
        <v>38.700000000000003</v>
      </c>
      <c r="SC21">
        <v>47.6</v>
      </c>
      <c r="SD21">
        <v>41.7</v>
      </c>
      <c r="SE21">
        <v>36</v>
      </c>
      <c r="SF21">
        <v>35.4</v>
      </c>
      <c r="SG21">
        <v>38.700000000000003</v>
      </c>
      <c r="SH21">
        <v>40</v>
      </c>
      <c r="SI21">
        <v>36.6</v>
      </c>
      <c r="SJ21">
        <v>34.200000000000003</v>
      </c>
      <c r="SK21">
        <v>45</v>
      </c>
      <c r="SL21">
        <v>36.200000000000003</v>
      </c>
      <c r="SM21">
        <v>37.200000000000003</v>
      </c>
      <c r="SN21">
        <v>34.200000000000003</v>
      </c>
      <c r="SO21">
        <v>33.700000000000003</v>
      </c>
      <c r="SP21">
        <v>45.6</v>
      </c>
      <c r="SQ21">
        <v>35.6</v>
      </c>
      <c r="SR21">
        <v>43.3</v>
      </c>
      <c r="SS21">
        <v>42.3</v>
      </c>
      <c r="ST21">
        <v>44.7</v>
      </c>
      <c r="SU21">
        <v>37.700000000000003</v>
      </c>
      <c r="SV21">
        <v>42.9</v>
      </c>
      <c r="SW21">
        <v>32.1</v>
      </c>
      <c r="SX21">
        <v>35.200000000000003</v>
      </c>
      <c r="SY21">
        <v>35</v>
      </c>
      <c r="SZ21">
        <v>35.200000000000003</v>
      </c>
      <c r="TA21">
        <v>35.5</v>
      </c>
      <c r="TB21">
        <v>40.4</v>
      </c>
      <c r="TC21">
        <v>32.4</v>
      </c>
      <c r="TD21">
        <v>32.5</v>
      </c>
      <c r="TE21">
        <v>32.200000000000003</v>
      </c>
      <c r="TF21">
        <v>32.700000000000003</v>
      </c>
      <c r="TG21">
        <v>34.5</v>
      </c>
      <c r="TH21">
        <v>32</v>
      </c>
      <c r="TI21">
        <v>35.6</v>
      </c>
      <c r="TJ21">
        <v>29.4</v>
      </c>
      <c r="TK21">
        <v>20.2</v>
      </c>
      <c r="TL21" t="s">
        <v>2112</v>
      </c>
      <c r="TM21" t="s">
        <v>2112</v>
      </c>
      <c r="TN21">
        <v>46.6</v>
      </c>
      <c r="TO21">
        <v>37.200000000000003</v>
      </c>
      <c r="TP21" t="s">
        <v>2112</v>
      </c>
      <c r="TQ21">
        <v>34</v>
      </c>
      <c r="TR21">
        <v>38.5</v>
      </c>
      <c r="TS21" t="s">
        <v>2112</v>
      </c>
      <c r="TT21" t="s">
        <v>2112</v>
      </c>
      <c r="TU21" t="s">
        <v>2112</v>
      </c>
    </row>
    <row r="22" spans="1:541" x14ac:dyDescent="0.35">
      <c r="A22" t="s">
        <v>2126</v>
      </c>
      <c r="B22" t="s">
        <v>2117</v>
      </c>
      <c r="C22">
        <v>19.3</v>
      </c>
      <c r="D22">
        <v>23.8</v>
      </c>
      <c r="E22" t="s">
        <v>2112</v>
      </c>
      <c r="F22">
        <v>22.2</v>
      </c>
      <c r="G22">
        <v>24</v>
      </c>
      <c r="H22">
        <v>29.6</v>
      </c>
      <c r="I22">
        <v>18.3</v>
      </c>
      <c r="J22">
        <v>36.9</v>
      </c>
      <c r="K22">
        <v>17.600000000000001</v>
      </c>
      <c r="L22">
        <v>21</v>
      </c>
      <c r="M22">
        <v>28.5</v>
      </c>
      <c r="N22">
        <v>26.9</v>
      </c>
      <c r="O22">
        <v>18</v>
      </c>
      <c r="P22">
        <v>5.7</v>
      </c>
      <c r="Q22">
        <v>6</v>
      </c>
      <c r="R22">
        <v>24.2</v>
      </c>
      <c r="S22">
        <v>7.3</v>
      </c>
      <c r="T22">
        <v>30.9</v>
      </c>
      <c r="U22">
        <v>19.600000000000001</v>
      </c>
      <c r="V22">
        <v>7.4</v>
      </c>
      <c r="W22">
        <v>12.2</v>
      </c>
      <c r="X22" t="s">
        <v>2112</v>
      </c>
      <c r="Y22">
        <v>22.6</v>
      </c>
      <c r="Z22" t="s">
        <v>2112</v>
      </c>
      <c r="AA22">
        <v>32.4</v>
      </c>
      <c r="AB22">
        <v>15.2</v>
      </c>
      <c r="AC22">
        <v>34.6</v>
      </c>
      <c r="AD22">
        <v>8.3000000000000007</v>
      </c>
      <c r="AE22">
        <v>22.5</v>
      </c>
      <c r="AF22">
        <v>6.3</v>
      </c>
      <c r="AG22">
        <v>23.7</v>
      </c>
      <c r="AH22">
        <v>28.4</v>
      </c>
      <c r="AI22">
        <v>12.6</v>
      </c>
      <c r="AJ22">
        <v>13.1</v>
      </c>
      <c r="AK22">
        <v>31.3</v>
      </c>
      <c r="AL22">
        <v>37.200000000000003</v>
      </c>
      <c r="AM22">
        <v>11.3</v>
      </c>
      <c r="AN22">
        <v>36.6</v>
      </c>
      <c r="AO22">
        <v>40.200000000000003</v>
      </c>
      <c r="AP22">
        <v>39.700000000000003</v>
      </c>
      <c r="AQ22" t="s">
        <v>2112</v>
      </c>
      <c r="AR22" t="s">
        <v>2112</v>
      </c>
      <c r="AS22" t="s">
        <v>2112</v>
      </c>
      <c r="AT22" t="s">
        <v>2112</v>
      </c>
      <c r="AU22" t="s">
        <v>2112</v>
      </c>
      <c r="AV22" t="s">
        <v>2112</v>
      </c>
      <c r="AW22">
        <v>20.9</v>
      </c>
      <c r="AX22" t="s">
        <v>2112</v>
      </c>
      <c r="AY22">
        <v>25.1</v>
      </c>
      <c r="AZ22">
        <v>10.7</v>
      </c>
      <c r="BA22">
        <v>22.8</v>
      </c>
      <c r="BB22">
        <v>23.4</v>
      </c>
      <c r="BC22" t="s">
        <v>2112</v>
      </c>
      <c r="BD22">
        <v>17.3</v>
      </c>
      <c r="BE22" t="s">
        <v>2112</v>
      </c>
      <c r="BF22">
        <v>16.3</v>
      </c>
      <c r="BG22">
        <v>16.3</v>
      </c>
      <c r="BH22">
        <v>18.100000000000001</v>
      </c>
      <c r="BI22">
        <v>15.5</v>
      </c>
      <c r="BJ22">
        <v>21.1</v>
      </c>
      <c r="BK22">
        <v>14</v>
      </c>
      <c r="BL22">
        <v>2.4</v>
      </c>
      <c r="BM22">
        <v>21.8</v>
      </c>
      <c r="BN22">
        <v>27.8</v>
      </c>
      <c r="BO22">
        <v>8.6</v>
      </c>
      <c r="BP22">
        <v>15.6</v>
      </c>
      <c r="BQ22">
        <v>16.600000000000001</v>
      </c>
      <c r="BR22">
        <v>15.7</v>
      </c>
      <c r="BS22">
        <v>5.3</v>
      </c>
      <c r="BT22" t="s">
        <v>2112</v>
      </c>
      <c r="BU22">
        <v>12.4</v>
      </c>
      <c r="BV22">
        <v>5.9</v>
      </c>
      <c r="BW22">
        <v>7.1</v>
      </c>
      <c r="BX22">
        <v>14.1</v>
      </c>
      <c r="BY22">
        <v>3.3</v>
      </c>
      <c r="BZ22">
        <v>6.3</v>
      </c>
      <c r="CA22">
        <v>4</v>
      </c>
      <c r="CB22">
        <v>8.6</v>
      </c>
      <c r="CC22">
        <v>23.6</v>
      </c>
      <c r="CD22">
        <v>16.8</v>
      </c>
      <c r="CE22">
        <v>37.4</v>
      </c>
      <c r="CF22" t="s">
        <v>2112</v>
      </c>
      <c r="CG22" t="s">
        <v>2112</v>
      </c>
      <c r="CH22" t="s">
        <v>2112</v>
      </c>
      <c r="CI22">
        <v>34</v>
      </c>
      <c r="CJ22">
        <v>34.1</v>
      </c>
      <c r="CK22" t="s">
        <v>2112</v>
      </c>
      <c r="CL22" t="s">
        <v>2112</v>
      </c>
      <c r="CM22" t="s">
        <v>2112</v>
      </c>
      <c r="CN22">
        <v>15.7</v>
      </c>
      <c r="CO22">
        <v>25.8</v>
      </c>
      <c r="CP22">
        <v>9.1999999999999993</v>
      </c>
      <c r="CQ22">
        <v>16.7</v>
      </c>
      <c r="CR22">
        <v>11.6</v>
      </c>
      <c r="CS22" t="s">
        <v>2112</v>
      </c>
      <c r="CT22">
        <v>3.2</v>
      </c>
      <c r="CU22">
        <v>8.4</v>
      </c>
      <c r="CV22" t="s">
        <v>2112</v>
      </c>
      <c r="CW22" t="s">
        <v>2112</v>
      </c>
      <c r="CX22">
        <v>42.4</v>
      </c>
      <c r="CY22">
        <v>33.200000000000003</v>
      </c>
      <c r="CZ22">
        <v>21.5</v>
      </c>
      <c r="DA22">
        <v>15.7</v>
      </c>
      <c r="DB22" t="s">
        <v>2112</v>
      </c>
      <c r="DC22" t="s">
        <v>2112</v>
      </c>
      <c r="DD22">
        <v>21.3</v>
      </c>
      <c r="DE22" t="s">
        <v>2112</v>
      </c>
      <c r="DF22" t="s">
        <v>2112</v>
      </c>
      <c r="DG22">
        <v>32</v>
      </c>
      <c r="DH22">
        <v>32</v>
      </c>
      <c r="DI22">
        <v>39.200000000000003</v>
      </c>
      <c r="DJ22">
        <v>38.4</v>
      </c>
      <c r="DK22">
        <v>40.200000000000003</v>
      </c>
      <c r="DL22">
        <v>48.4</v>
      </c>
      <c r="DM22">
        <v>49.6</v>
      </c>
      <c r="DN22">
        <v>43.7</v>
      </c>
      <c r="DO22">
        <v>42.4</v>
      </c>
      <c r="DP22">
        <v>51.8</v>
      </c>
      <c r="DQ22">
        <v>50.2</v>
      </c>
      <c r="DR22">
        <v>52.5</v>
      </c>
      <c r="DS22">
        <v>37.5</v>
      </c>
      <c r="DT22">
        <v>37.5</v>
      </c>
      <c r="DU22">
        <v>43</v>
      </c>
      <c r="DV22">
        <v>43</v>
      </c>
      <c r="DW22">
        <v>24.7</v>
      </c>
      <c r="DX22">
        <v>20.8</v>
      </c>
      <c r="DY22">
        <v>24.6</v>
      </c>
      <c r="DZ22">
        <v>27.9</v>
      </c>
      <c r="EA22">
        <v>21.4</v>
      </c>
      <c r="EB22">
        <v>28.7</v>
      </c>
      <c r="EC22">
        <v>16.100000000000001</v>
      </c>
      <c r="ED22">
        <v>16.100000000000001</v>
      </c>
      <c r="EE22">
        <v>35.4</v>
      </c>
      <c r="EF22">
        <v>41.2</v>
      </c>
      <c r="EG22">
        <v>23</v>
      </c>
      <c r="EH22">
        <v>46.6</v>
      </c>
      <c r="EI22">
        <v>46.6</v>
      </c>
      <c r="EJ22">
        <v>40.1</v>
      </c>
      <c r="EK22">
        <v>37.700000000000003</v>
      </c>
      <c r="EL22">
        <v>41.2</v>
      </c>
      <c r="EM22">
        <v>31</v>
      </c>
      <c r="EN22">
        <v>35.1</v>
      </c>
      <c r="EO22">
        <v>30.7</v>
      </c>
      <c r="EP22">
        <v>29.7</v>
      </c>
      <c r="EQ22">
        <v>45.9</v>
      </c>
      <c r="ER22">
        <v>45.9</v>
      </c>
      <c r="ES22">
        <v>26.4</v>
      </c>
      <c r="ET22">
        <v>32.200000000000003</v>
      </c>
      <c r="EU22">
        <v>25.9</v>
      </c>
      <c r="EV22">
        <v>35.200000000000003</v>
      </c>
      <c r="EW22">
        <v>38.200000000000003</v>
      </c>
      <c r="EX22">
        <v>33.200000000000003</v>
      </c>
      <c r="EY22">
        <v>34.200000000000003</v>
      </c>
      <c r="EZ22">
        <v>34.200000000000003</v>
      </c>
      <c r="FA22">
        <v>16.2</v>
      </c>
      <c r="FB22" t="s">
        <v>2112</v>
      </c>
      <c r="FC22">
        <v>17.8</v>
      </c>
      <c r="FD22">
        <v>12.4</v>
      </c>
      <c r="FE22">
        <v>15.1</v>
      </c>
      <c r="FF22">
        <v>12.7</v>
      </c>
      <c r="FG22">
        <v>10</v>
      </c>
      <c r="FH22">
        <v>18.3</v>
      </c>
      <c r="FI22">
        <v>27.7</v>
      </c>
      <c r="FJ22">
        <v>17</v>
      </c>
      <c r="FK22">
        <v>33.200000000000003</v>
      </c>
      <c r="FL22">
        <v>34.9</v>
      </c>
      <c r="FM22">
        <v>29.1</v>
      </c>
      <c r="FN22">
        <v>20.8</v>
      </c>
      <c r="FO22">
        <v>18.3</v>
      </c>
      <c r="FP22">
        <v>22.2</v>
      </c>
      <c r="FQ22">
        <v>24.2</v>
      </c>
      <c r="FR22">
        <v>19.600000000000001</v>
      </c>
      <c r="FS22">
        <v>28.1</v>
      </c>
      <c r="FT22">
        <v>27.2</v>
      </c>
      <c r="FU22">
        <v>27.2</v>
      </c>
      <c r="FV22">
        <v>39.5</v>
      </c>
      <c r="FW22">
        <v>39.5</v>
      </c>
      <c r="FX22">
        <v>33.9</v>
      </c>
      <c r="FY22">
        <v>33.9</v>
      </c>
      <c r="FZ22">
        <v>20.3</v>
      </c>
      <c r="GA22">
        <v>16.600000000000001</v>
      </c>
      <c r="GB22">
        <v>20</v>
      </c>
      <c r="GC22">
        <v>50.1</v>
      </c>
      <c r="GD22">
        <v>20.2</v>
      </c>
      <c r="GE22">
        <v>34.6</v>
      </c>
      <c r="GF22">
        <v>24.2</v>
      </c>
      <c r="GG22">
        <v>43.7</v>
      </c>
      <c r="GH22">
        <v>35.700000000000003</v>
      </c>
      <c r="GI22">
        <v>14</v>
      </c>
      <c r="GJ22">
        <v>10.1</v>
      </c>
      <c r="GK22">
        <v>9.8000000000000007</v>
      </c>
      <c r="GL22">
        <v>23.2</v>
      </c>
      <c r="GM22">
        <v>23.4</v>
      </c>
      <c r="GN22">
        <v>22.4</v>
      </c>
      <c r="GO22">
        <v>34.9</v>
      </c>
      <c r="GP22">
        <v>31.7</v>
      </c>
      <c r="GQ22">
        <v>16.3</v>
      </c>
      <c r="GR22">
        <v>6.5</v>
      </c>
      <c r="GS22">
        <v>7.3</v>
      </c>
      <c r="GT22">
        <v>6.2</v>
      </c>
      <c r="GU22">
        <v>5.0999999999999996</v>
      </c>
      <c r="GV22">
        <v>7.4</v>
      </c>
      <c r="GW22">
        <v>5.9</v>
      </c>
      <c r="GX22">
        <v>8.6</v>
      </c>
      <c r="GY22">
        <v>7.3</v>
      </c>
      <c r="GZ22">
        <v>10.1</v>
      </c>
      <c r="HA22">
        <v>11.2</v>
      </c>
      <c r="HB22">
        <v>11.4</v>
      </c>
      <c r="HC22">
        <v>8.8000000000000007</v>
      </c>
      <c r="HD22">
        <v>15.2</v>
      </c>
      <c r="HE22">
        <v>15.2</v>
      </c>
      <c r="HF22">
        <v>9.8000000000000007</v>
      </c>
      <c r="HG22">
        <v>7.6</v>
      </c>
      <c r="HH22">
        <v>9</v>
      </c>
      <c r="HI22">
        <v>9.6</v>
      </c>
      <c r="HJ22">
        <v>23.6</v>
      </c>
      <c r="HK22">
        <v>11.1</v>
      </c>
      <c r="HL22">
        <v>7.3</v>
      </c>
      <c r="HM22">
        <v>15.6</v>
      </c>
      <c r="HN22">
        <v>9.4</v>
      </c>
      <c r="HO22">
        <v>3.9</v>
      </c>
      <c r="HP22">
        <v>3.9</v>
      </c>
      <c r="HQ22">
        <v>7.5</v>
      </c>
      <c r="HR22">
        <v>8.3000000000000007</v>
      </c>
      <c r="HS22">
        <v>4.4000000000000004</v>
      </c>
      <c r="HT22">
        <v>7.5</v>
      </c>
      <c r="HU22">
        <v>11.3</v>
      </c>
      <c r="HV22">
        <v>9.1</v>
      </c>
      <c r="HW22">
        <v>9.1</v>
      </c>
      <c r="HX22">
        <v>9.6</v>
      </c>
      <c r="HY22">
        <v>11.7</v>
      </c>
      <c r="HZ22">
        <v>12</v>
      </c>
      <c r="IA22">
        <v>10.6</v>
      </c>
      <c r="IB22">
        <v>8.8000000000000007</v>
      </c>
      <c r="IC22">
        <v>9</v>
      </c>
      <c r="ID22">
        <v>7.3</v>
      </c>
      <c r="IE22">
        <v>44.4</v>
      </c>
      <c r="IF22">
        <v>44.4</v>
      </c>
      <c r="IG22">
        <v>27.5</v>
      </c>
      <c r="IH22">
        <v>26.2</v>
      </c>
      <c r="II22">
        <v>29.2</v>
      </c>
      <c r="IJ22">
        <v>34</v>
      </c>
      <c r="IK22">
        <v>20.3</v>
      </c>
      <c r="IL22">
        <v>26.2</v>
      </c>
      <c r="IM22">
        <v>21.4</v>
      </c>
      <c r="IN22">
        <v>34.700000000000003</v>
      </c>
      <c r="IO22" t="s">
        <v>2112</v>
      </c>
      <c r="IP22">
        <v>17.5</v>
      </c>
      <c r="IQ22">
        <v>30.5</v>
      </c>
      <c r="IR22">
        <v>47.7</v>
      </c>
      <c r="IS22" t="s">
        <v>2112</v>
      </c>
      <c r="IT22">
        <v>29.1</v>
      </c>
      <c r="IU22">
        <v>28.8</v>
      </c>
      <c r="IV22">
        <v>27.2</v>
      </c>
      <c r="IW22">
        <v>26</v>
      </c>
      <c r="IX22">
        <v>34.4</v>
      </c>
      <c r="IY22">
        <v>32.200000000000003</v>
      </c>
      <c r="IZ22" t="s">
        <v>2112</v>
      </c>
      <c r="JA22" t="s">
        <v>2112</v>
      </c>
      <c r="JB22">
        <v>31.5</v>
      </c>
      <c r="JC22">
        <v>33.200000000000003</v>
      </c>
      <c r="JD22">
        <v>30.5</v>
      </c>
      <c r="JE22">
        <v>29.5</v>
      </c>
      <c r="JF22">
        <v>37.1</v>
      </c>
      <c r="JG22">
        <v>30.6</v>
      </c>
      <c r="JH22">
        <v>21.7</v>
      </c>
      <c r="JI22">
        <v>21.3</v>
      </c>
      <c r="JJ22">
        <v>29.5</v>
      </c>
      <c r="JK22">
        <v>33.200000000000003</v>
      </c>
      <c r="JL22">
        <v>31.6</v>
      </c>
      <c r="JM22">
        <v>34.700000000000003</v>
      </c>
      <c r="JN22">
        <v>31.8</v>
      </c>
      <c r="JO22">
        <v>31.7</v>
      </c>
      <c r="JP22">
        <v>23.2</v>
      </c>
      <c r="JQ22">
        <v>33.1</v>
      </c>
      <c r="JR22">
        <v>41.1</v>
      </c>
      <c r="JS22">
        <v>48.9</v>
      </c>
      <c r="JT22">
        <v>48.9</v>
      </c>
      <c r="JU22">
        <v>31.1</v>
      </c>
      <c r="JV22">
        <v>32.6</v>
      </c>
      <c r="JW22" t="s">
        <v>2112</v>
      </c>
      <c r="JX22">
        <v>28.4</v>
      </c>
      <c r="JY22">
        <v>31.7</v>
      </c>
      <c r="JZ22" t="s">
        <v>2112</v>
      </c>
      <c r="KA22">
        <v>23.1</v>
      </c>
      <c r="KB22">
        <v>17.8</v>
      </c>
      <c r="KC22">
        <v>33.700000000000003</v>
      </c>
      <c r="KD22">
        <v>19.8</v>
      </c>
      <c r="KE22" t="s">
        <v>2112</v>
      </c>
      <c r="KF22">
        <v>23.2</v>
      </c>
      <c r="KG22">
        <v>16.7</v>
      </c>
      <c r="KH22">
        <v>19.7</v>
      </c>
      <c r="KI22">
        <v>29.4</v>
      </c>
      <c r="KJ22">
        <v>29</v>
      </c>
      <c r="KK22" t="s">
        <v>2112</v>
      </c>
      <c r="KL22">
        <v>32.9</v>
      </c>
      <c r="KM22">
        <v>38.5</v>
      </c>
      <c r="KN22">
        <v>29.1</v>
      </c>
      <c r="KO22">
        <v>33.5</v>
      </c>
      <c r="KP22">
        <v>27.6</v>
      </c>
      <c r="KQ22">
        <v>27.6</v>
      </c>
      <c r="KR22">
        <v>31.1</v>
      </c>
      <c r="KS22">
        <v>26.7</v>
      </c>
      <c r="KT22">
        <v>36.700000000000003</v>
      </c>
      <c r="KU22">
        <v>25.4</v>
      </c>
      <c r="KV22">
        <v>34</v>
      </c>
      <c r="KW22">
        <v>40.200000000000003</v>
      </c>
      <c r="KX22">
        <v>40.6</v>
      </c>
      <c r="KY22">
        <v>38.200000000000003</v>
      </c>
      <c r="KZ22" t="s">
        <v>2112</v>
      </c>
      <c r="LA22" t="s">
        <v>2112</v>
      </c>
      <c r="LB22">
        <v>46.9</v>
      </c>
      <c r="LC22">
        <v>38.4</v>
      </c>
      <c r="LD22">
        <v>43.3</v>
      </c>
      <c r="LE22">
        <v>50.8</v>
      </c>
      <c r="LF22">
        <v>52.4</v>
      </c>
      <c r="LG22">
        <v>39.200000000000003</v>
      </c>
      <c r="LH22">
        <v>33</v>
      </c>
      <c r="LI22" t="s">
        <v>2112</v>
      </c>
      <c r="LJ22" t="s">
        <v>2112</v>
      </c>
      <c r="LK22" t="s">
        <v>2112</v>
      </c>
      <c r="LL22">
        <v>47.2</v>
      </c>
      <c r="LM22" t="s">
        <v>2112</v>
      </c>
      <c r="LN22">
        <v>24.4</v>
      </c>
      <c r="LO22">
        <v>27.8</v>
      </c>
      <c r="LP22">
        <v>22.8</v>
      </c>
      <c r="LQ22">
        <v>26.2</v>
      </c>
      <c r="LR22">
        <v>23.5</v>
      </c>
      <c r="LS22" t="s">
        <v>2112</v>
      </c>
      <c r="LT22">
        <v>26.2</v>
      </c>
      <c r="LU22">
        <v>32.700000000000003</v>
      </c>
      <c r="LV22">
        <v>23.9</v>
      </c>
      <c r="LW22">
        <v>21.2</v>
      </c>
      <c r="LX22" t="s">
        <v>2112</v>
      </c>
      <c r="LY22">
        <v>25.4</v>
      </c>
      <c r="LZ22">
        <v>35.200000000000003</v>
      </c>
      <c r="MA22">
        <v>24.7</v>
      </c>
      <c r="MB22">
        <v>24.3</v>
      </c>
      <c r="MC22">
        <v>28.6</v>
      </c>
      <c r="MD22" t="s">
        <v>2112</v>
      </c>
      <c r="ME22">
        <v>21.9</v>
      </c>
      <c r="MF22" t="s">
        <v>2112</v>
      </c>
      <c r="MG22">
        <v>28.2</v>
      </c>
      <c r="MH22">
        <v>29.1</v>
      </c>
      <c r="MI22">
        <v>36.700000000000003</v>
      </c>
      <c r="MJ22">
        <v>19</v>
      </c>
      <c r="MK22">
        <v>37.200000000000003</v>
      </c>
      <c r="ML22" t="s">
        <v>2112</v>
      </c>
      <c r="MM22">
        <v>29.1</v>
      </c>
      <c r="MN22">
        <v>11.9</v>
      </c>
      <c r="MO22">
        <v>8.6999999999999993</v>
      </c>
      <c r="MP22">
        <v>26.5</v>
      </c>
      <c r="MQ22">
        <v>24.5</v>
      </c>
      <c r="MR22">
        <v>23.2</v>
      </c>
      <c r="MS22">
        <v>26.9</v>
      </c>
      <c r="MT22">
        <v>23</v>
      </c>
      <c r="MU22">
        <v>22.3</v>
      </c>
      <c r="MV22">
        <v>18.8</v>
      </c>
      <c r="MW22">
        <v>28.5</v>
      </c>
      <c r="MX22">
        <v>21.9</v>
      </c>
      <c r="MY22">
        <v>30.4</v>
      </c>
      <c r="MZ22">
        <v>30.5</v>
      </c>
      <c r="NA22">
        <v>14.9</v>
      </c>
      <c r="NB22">
        <v>24</v>
      </c>
      <c r="NC22">
        <v>16</v>
      </c>
      <c r="ND22">
        <v>13.2</v>
      </c>
      <c r="NE22">
        <v>21.1</v>
      </c>
      <c r="NF22">
        <v>12.5</v>
      </c>
      <c r="NG22">
        <v>7.2</v>
      </c>
      <c r="NH22">
        <v>35.700000000000003</v>
      </c>
      <c r="NI22">
        <v>44.3</v>
      </c>
      <c r="NJ22">
        <v>35.200000000000003</v>
      </c>
      <c r="NK22">
        <v>31.6</v>
      </c>
      <c r="NL22">
        <v>34.200000000000003</v>
      </c>
      <c r="NM22">
        <v>39.6</v>
      </c>
      <c r="NN22">
        <v>32.1</v>
      </c>
      <c r="NO22">
        <v>30.3</v>
      </c>
      <c r="NP22">
        <v>39.5</v>
      </c>
      <c r="NQ22">
        <v>29.5</v>
      </c>
      <c r="NR22">
        <v>36.1</v>
      </c>
      <c r="NS22">
        <v>29.3</v>
      </c>
      <c r="NT22">
        <v>25</v>
      </c>
      <c r="NU22">
        <v>14.7</v>
      </c>
      <c r="NV22">
        <v>25.3</v>
      </c>
      <c r="NW22">
        <v>36.700000000000003</v>
      </c>
      <c r="NX22">
        <v>26.6</v>
      </c>
      <c r="NY22">
        <v>28</v>
      </c>
      <c r="NZ22">
        <v>20.5</v>
      </c>
      <c r="OA22">
        <v>46.7</v>
      </c>
      <c r="OB22">
        <v>31.5</v>
      </c>
      <c r="OC22">
        <v>32.9</v>
      </c>
      <c r="OD22">
        <v>29.9</v>
      </c>
      <c r="OE22">
        <v>45</v>
      </c>
      <c r="OF22">
        <v>44.7</v>
      </c>
      <c r="OG22">
        <v>50.6</v>
      </c>
      <c r="OH22">
        <v>44.2</v>
      </c>
      <c r="OI22">
        <v>38.700000000000003</v>
      </c>
      <c r="OJ22">
        <v>42.9</v>
      </c>
      <c r="OK22">
        <v>32.9</v>
      </c>
      <c r="OL22">
        <v>29.8</v>
      </c>
      <c r="OM22">
        <v>29.9</v>
      </c>
      <c r="ON22">
        <v>23.1</v>
      </c>
      <c r="OO22">
        <v>16.100000000000001</v>
      </c>
      <c r="OP22">
        <v>27</v>
      </c>
      <c r="OQ22">
        <v>31</v>
      </c>
      <c r="OR22">
        <v>34.200000000000003</v>
      </c>
      <c r="OS22">
        <v>26.3</v>
      </c>
      <c r="OT22">
        <v>49.1</v>
      </c>
      <c r="OU22">
        <v>39.200000000000003</v>
      </c>
      <c r="OV22">
        <v>47.8</v>
      </c>
      <c r="OW22">
        <v>32.1</v>
      </c>
      <c r="OX22">
        <v>31.6</v>
      </c>
      <c r="OY22">
        <v>28.5</v>
      </c>
      <c r="OZ22">
        <v>22.9</v>
      </c>
      <c r="PA22">
        <v>34.4</v>
      </c>
      <c r="PB22">
        <v>26.5</v>
      </c>
      <c r="PC22">
        <v>24.7</v>
      </c>
      <c r="PD22">
        <v>29.4</v>
      </c>
      <c r="PE22">
        <v>21.3</v>
      </c>
      <c r="PF22">
        <v>24.2</v>
      </c>
      <c r="PG22">
        <v>30.6</v>
      </c>
      <c r="PH22">
        <v>39.700000000000003</v>
      </c>
      <c r="PI22">
        <v>29.3</v>
      </c>
      <c r="PJ22">
        <v>33.1</v>
      </c>
      <c r="PK22">
        <v>31.4</v>
      </c>
      <c r="PL22">
        <v>24.8</v>
      </c>
      <c r="PM22">
        <v>31.6</v>
      </c>
      <c r="PN22">
        <v>30.3</v>
      </c>
      <c r="PO22">
        <v>24.3</v>
      </c>
      <c r="PP22">
        <v>31.7</v>
      </c>
      <c r="PQ22">
        <v>32.1</v>
      </c>
      <c r="PR22">
        <v>33.700000000000003</v>
      </c>
      <c r="PS22" t="s">
        <v>2112</v>
      </c>
      <c r="PT22">
        <v>27.4</v>
      </c>
      <c r="PU22">
        <v>25.7</v>
      </c>
      <c r="PV22">
        <v>24.2</v>
      </c>
      <c r="PW22">
        <v>40.6</v>
      </c>
      <c r="PX22">
        <v>32.6</v>
      </c>
      <c r="PY22">
        <v>47.8</v>
      </c>
      <c r="PZ22">
        <v>24.4</v>
      </c>
      <c r="QA22">
        <v>26.1</v>
      </c>
      <c r="QB22">
        <v>32</v>
      </c>
      <c r="QC22">
        <v>25</v>
      </c>
      <c r="QD22">
        <v>18.8</v>
      </c>
      <c r="QE22">
        <v>8</v>
      </c>
      <c r="QF22">
        <v>40.200000000000003</v>
      </c>
      <c r="QG22">
        <v>35</v>
      </c>
      <c r="QH22">
        <v>43.9</v>
      </c>
      <c r="QI22">
        <v>18.2</v>
      </c>
      <c r="QJ22" t="s">
        <v>2112</v>
      </c>
      <c r="QK22">
        <v>28.7</v>
      </c>
      <c r="QL22">
        <v>14.6</v>
      </c>
      <c r="QM22">
        <v>23</v>
      </c>
      <c r="QN22">
        <v>23</v>
      </c>
      <c r="QO22">
        <v>17.3</v>
      </c>
      <c r="QP22">
        <v>22.7</v>
      </c>
      <c r="QQ22" t="s">
        <v>2112</v>
      </c>
      <c r="QR22">
        <v>17</v>
      </c>
      <c r="QS22">
        <v>14.1</v>
      </c>
      <c r="QT22">
        <v>14.2</v>
      </c>
      <c r="QU22">
        <v>14.2</v>
      </c>
      <c r="QV22" t="s">
        <v>2112</v>
      </c>
      <c r="QW22">
        <v>22.8</v>
      </c>
      <c r="QX22">
        <v>12.8</v>
      </c>
      <c r="QY22">
        <v>28.2</v>
      </c>
      <c r="QZ22">
        <v>30.1</v>
      </c>
      <c r="RA22">
        <v>15.6</v>
      </c>
      <c r="RB22">
        <v>16.3</v>
      </c>
      <c r="RC22">
        <v>12.2</v>
      </c>
      <c r="RD22">
        <v>56.3</v>
      </c>
      <c r="RE22">
        <v>18.5</v>
      </c>
      <c r="RF22">
        <v>46.1</v>
      </c>
      <c r="RG22">
        <v>47</v>
      </c>
      <c r="RH22" t="s">
        <v>2112</v>
      </c>
      <c r="RI22">
        <v>37.700000000000003</v>
      </c>
      <c r="RJ22">
        <v>46.7</v>
      </c>
      <c r="RK22">
        <v>28.5</v>
      </c>
      <c r="RL22" t="s">
        <v>2112</v>
      </c>
      <c r="RM22">
        <v>28.5</v>
      </c>
      <c r="RN22">
        <v>31.6</v>
      </c>
      <c r="RO22">
        <v>43.7</v>
      </c>
      <c r="RP22">
        <v>48.1</v>
      </c>
      <c r="RQ22">
        <v>42.4</v>
      </c>
      <c r="RR22">
        <v>53.1</v>
      </c>
      <c r="RS22">
        <v>37.1</v>
      </c>
      <c r="RT22">
        <v>45.3</v>
      </c>
      <c r="RU22">
        <v>52.1</v>
      </c>
      <c r="RV22">
        <v>18.3</v>
      </c>
      <c r="RW22">
        <v>53.1</v>
      </c>
      <c r="RX22" t="s">
        <v>2112</v>
      </c>
      <c r="RY22" t="s">
        <v>2112</v>
      </c>
      <c r="RZ22">
        <v>27.7</v>
      </c>
      <c r="SA22">
        <v>50.9</v>
      </c>
      <c r="SB22">
        <v>27.3</v>
      </c>
      <c r="SC22">
        <v>15.3</v>
      </c>
      <c r="SD22">
        <v>18.600000000000001</v>
      </c>
      <c r="SE22">
        <v>39.700000000000003</v>
      </c>
      <c r="SF22">
        <v>29.8</v>
      </c>
      <c r="SG22">
        <v>39.4</v>
      </c>
      <c r="SH22">
        <v>29.6</v>
      </c>
      <c r="SI22">
        <v>35.200000000000003</v>
      </c>
      <c r="SJ22">
        <v>48.3</v>
      </c>
      <c r="SK22">
        <v>16.3</v>
      </c>
      <c r="SL22">
        <v>21.8</v>
      </c>
      <c r="SM22">
        <v>17.2</v>
      </c>
      <c r="SN22">
        <v>20.2</v>
      </c>
      <c r="SO22">
        <v>17.8</v>
      </c>
      <c r="SP22">
        <v>12.5</v>
      </c>
      <c r="SQ22">
        <v>18</v>
      </c>
      <c r="SR22">
        <v>14.9</v>
      </c>
      <c r="SS22">
        <v>16.8</v>
      </c>
      <c r="ST22">
        <v>11.9</v>
      </c>
      <c r="SU22">
        <v>20</v>
      </c>
      <c r="SV22">
        <v>14.8</v>
      </c>
      <c r="SW22">
        <v>25.7</v>
      </c>
      <c r="SX22">
        <v>19.8</v>
      </c>
      <c r="SY22">
        <v>20.3</v>
      </c>
      <c r="SZ22">
        <v>19.3</v>
      </c>
      <c r="TA22">
        <v>25.1</v>
      </c>
      <c r="TB22">
        <v>19.3</v>
      </c>
      <c r="TC22">
        <v>28.6</v>
      </c>
      <c r="TD22">
        <v>26.3</v>
      </c>
      <c r="TE22">
        <v>27.8</v>
      </c>
      <c r="TF22">
        <v>25.3</v>
      </c>
      <c r="TG22">
        <v>28.3</v>
      </c>
      <c r="TH22">
        <v>32.200000000000003</v>
      </c>
      <c r="TI22">
        <v>26.6</v>
      </c>
      <c r="TJ22">
        <v>28</v>
      </c>
      <c r="TK22">
        <v>32.200000000000003</v>
      </c>
      <c r="TL22" t="s">
        <v>2112</v>
      </c>
      <c r="TM22" t="s">
        <v>2112</v>
      </c>
      <c r="TN22">
        <v>15.3</v>
      </c>
      <c r="TO22">
        <v>37.6</v>
      </c>
      <c r="TP22" t="s">
        <v>2112</v>
      </c>
      <c r="TQ22">
        <v>46</v>
      </c>
      <c r="TR22">
        <v>35.200000000000003</v>
      </c>
      <c r="TS22" t="s">
        <v>2112</v>
      </c>
      <c r="TT22" t="s">
        <v>2112</v>
      </c>
      <c r="TU22" t="s">
        <v>2112</v>
      </c>
    </row>
    <row r="23" spans="1:541" x14ac:dyDescent="0.35">
      <c r="A23" t="s">
        <v>2127</v>
      </c>
      <c r="B23" t="s">
        <v>2123</v>
      </c>
      <c r="C23">
        <v>33</v>
      </c>
      <c r="D23">
        <v>41.2</v>
      </c>
      <c r="E23" t="s">
        <v>2112</v>
      </c>
      <c r="F23">
        <v>49.2</v>
      </c>
      <c r="G23">
        <v>36.6</v>
      </c>
      <c r="H23">
        <v>40.299999999999997</v>
      </c>
      <c r="I23">
        <v>28.1</v>
      </c>
      <c r="J23" t="s">
        <v>2112</v>
      </c>
      <c r="K23">
        <v>36.9</v>
      </c>
      <c r="L23">
        <v>33.9</v>
      </c>
      <c r="M23">
        <v>35.1</v>
      </c>
      <c r="N23">
        <v>40.299999999999997</v>
      </c>
      <c r="O23">
        <v>31.8</v>
      </c>
      <c r="P23">
        <v>15.1</v>
      </c>
      <c r="Q23">
        <v>27</v>
      </c>
      <c r="R23">
        <v>40.1</v>
      </c>
      <c r="S23">
        <v>16.600000000000001</v>
      </c>
      <c r="T23">
        <v>40.5</v>
      </c>
      <c r="U23">
        <v>34.6</v>
      </c>
      <c r="V23">
        <v>21.1</v>
      </c>
      <c r="W23">
        <v>30.5</v>
      </c>
      <c r="X23" t="s">
        <v>2112</v>
      </c>
      <c r="Y23">
        <v>31.5</v>
      </c>
      <c r="Z23" t="s">
        <v>2112</v>
      </c>
      <c r="AA23">
        <v>41.9</v>
      </c>
      <c r="AB23">
        <v>31.5</v>
      </c>
      <c r="AC23">
        <v>42.5</v>
      </c>
      <c r="AD23">
        <v>27.3</v>
      </c>
      <c r="AE23">
        <v>30.7</v>
      </c>
      <c r="AF23">
        <v>18.8</v>
      </c>
      <c r="AG23">
        <v>30.9</v>
      </c>
      <c r="AH23">
        <v>39.799999999999997</v>
      </c>
      <c r="AI23">
        <v>31.5</v>
      </c>
      <c r="AJ23">
        <v>30</v>
      </c>
      <c r="AK23">
        <v>43.9</v>
      </c>
      <c r="AL23">
        <v>44.3</v>
      </c>
      <c r="AM23">
        <v>25.2</v>
      </c>
      <c r="AN23">
        <v>49.4</v>
      </c>
      <c r="AO23">
        <v>49.1</v>
      </c>
      <c r="AP23">
        <v>51.9</v>
      </c>
      <c r="AQ23" t="s">
        <v>2112</v>
      </c>
      <c r="AR23" t="s">
        <v>2112</v>
      </c>
      <c r="AS23" t="s">
        <v>2112</v>
      </c>
      <c r="AT23" t="s">
        <v>2112</v>
      </c>
      <c r="AU23" t="s">
        <v>2112</v>
      </c>
      <c r="AV23" t="s">
        <v>2112</v>
      </c>
      <c r="AW23">
        <v>37.299999999999997</v>
      </c>
      <c r="AX23" t="s">
        <v>2112</v>
      </c>
      <c r="AY23">
        <v>41.9</v>
      </c>
      <c r="AZ23">
        <v>28.4</v>
      </c>
      <c r="BA23">
        <v>37.9</v>
      </c>
      <c r="BB23">
        <v>41.6</v>
      </c>
      <c r="BC23" t="s">
        <v>2112</v>
      </c>
      <c r="BD23">
        <v>34.4</v>
      </c>
      <c r="BE23" t="s">
        <v>2112</v>
      </c>
      <c r="BF23">
        <v>33.6</v>
      </c>
      <c r="BG23">
        <v>34.1</v>
      </c>
      <c r="BH23">
        <v>34.1</v>
      </c>
      <c r="BI23">
        <v>33.4</v>
      </c>
      <c r="BJ23">
        <v>38.9</v>
      </c>
      <c r="BK23">
        <v>27.3</v>
      </c>
      <c r="BL23">
        <v>24.6</v>
      </c>
      <c r="BM23">
        <v>33.700000000000003</v>
      </c>
      <c r="BN23">
        <v>32.5</v>
      </c>
      <c r="BO23">
        <v>23</v>
      </c>
      <c r="BP23">
        <v>29.8</v>
      </c>
      <c r="BQ23">
        <v>26</v>
      </c>
      <c r="BR23">
        <v>29.1</v>
      </c>
      <c r="BS23">
        <v>24.1</v>
      </c>
      <c r="BT23" t="s">
        <v>2112</v>
      </c>
      <c r="BU23">
        <v>28.8</v>
      </c>
      <c r="BV23">
        <v>26.5</v>
      </c>
      <c r="BW23">
        <v>24.5</v>
      </c>
      <c r="BX23">
        <v>29.8</v>
      </c>
      <c r="BY23">
        <v>25.4</v>
      </c>
      <c r="BZ23">
        <v>27.4</v>
      </c>
      <c r="CA23">
        <v>24.7</v>
      </c>
      <c r="CB23">
        <v>30.6</v>
      </c>
      <c r="CC23">
        <v>32.9</v>
      </c>
      <c r="CD23">
        <v>32.6</v>
      </c>
      <c r="CE23">
        <v>50</v>
      </c>
      <c r="CF23" t="s">
        <v>2112</v>
      </c>
      <c r="CG23" t="s">
        <v>2112</v>
      </c>
      <c r="CH23" t="s">
        <v>2112</v>
      </c>
      <c r="CI23">
        <v>44.2</v>
      </c>
      <c r="CJ23">
        <v>41.1</v>
      </c>
      <c r="CK23" t="s">
        <v>2112</v>
      </c>
      <c r="CL23" t="s">
        <v>2112</v>
      </c>
      <c r="CM23" t="s">
        <v>2112</v>
      </c>
      <c r="CN23">
        <v>26.9</v>
      </c>
      <c r="CO23">
        <v>37.6</v>
      </c>
      <c r="CP23">
        <v>18.8</v>
      </c>
      <c r="CQ23">
        <v>28.4</v>
      </c>
      <c r="CR23">
        <v>28.7</v>
      </c>
      <c r="CS23" t="s">
        <v>2112</v>
      </c>
      <c r="CT23">
        <v>15.6</v>
      </c>
      <c r="CU23">
        <v>25.4</v>
      </c>
      <c r="CV23" t="s">
        <v>2112</v>
      </c>
      <c r="CW23" t="s">
        <v>2112</v>
      </c>
      <c r="CX23">
        <v>59.4</v>
      </c>
      <c r="CY23">
        <v>36.299999999999997</v>
      </c>
      <c r="CZ23">
        <v>30.7</v>
      </c>
      <c r="DA23">
        <v>26</v>
      </c>
      <c r="DB23" t="s">
        <v>2112</v>
      </c>
      <c r="DC23" t="s">
        <v>2112</v>
      </c>
      <c r="DD23">
        <v>38</v>
      </c>
      <c r="DE23" t="s">
        <v>2112</v>
      </c>
      <c r="DF23" t="s">
        <v>2112</v>
      </c>
      <c r="DG23">
        <v>47.8</v>
      </c>
      <c r="DH23">
        <v>47.8</v>
      </c>
      <c r="DI23">
        <v>91.2</v>
      </c>
      <c r="DJ23">
        <v>60</v>
      </c>
      <c r="DK23">
        <v>125.4</v>
      </c>
      <c r="DL23">
        <v>65.900000000000006</v>
      </c>
      <c r="DM23">
        <v>80.599999999999994</v>
      </c>
      <c r="DN23">
        <v>50.7</v>
      </c>
      <c r="DO23">
        <v>57.6</v>
      </c>
      <c r="DP23">
        <v>80.599999999999994</v>
      </c>
      <c r="DQ23">
        <v>65.400000000000006</v>
      </c>
      <c r="DR23">
        <v>60.6</v>
      </c>
      <c r="DS23">
        <v>63</v>
      </c>
      <c r="DT23">
        <v>63</v>
      </c>
      <c r="DU23">
        <v>96.5</v>
      </c>
      <c r="DV23">
        <v>96.5</v>
      </c>
      <c r="DW23">
        <v>41.8</v>
      </c>
      <c r="DX23">
        <v>37.299999999999997</v>
      </c>
      <c r="DY23">
        <v>42.4</v>
      </c>
      <c r="DZ23">
        <v>43.3</v>
      </c>
      <c r="EA23">
        <v>38.9</v>
      </c>
      <c r="EB23">
        <v>49.5</v>
      </c>
      <c r="EC23">
        <v>33.4</v>
      </c>
      <c r="ED23">
        <v>33.4</v>
      </c>
      <c r="EE23">
        <v>54.3</v>
      </c>
      <c r="EF23">
        <v>62</v>
      </c>
      <c r="EG23">
        <v>37.700000000000003</v>
      </c>
      <c r="EH23">
        <v>82.9</v>
      </c>
      <c r="EI23">
        <v>82.9</v>
      </c>
      <c r="EJ23">
        <v>47.9</v>
      </c>
      <c r="EK23">
        <v>42.4</v>
      </c>
      <c r="EL23">
        <v>50.6</v>
      </c>
      <c r="EM23">
        <v>41</v>
      </c>
      <c r="EN23">
        <v>46.2</v>
      </c>
      <c r="EO23">
        <v>40.799999999999997</v>
      </c>
      <c r="EP23">
        <v>39.6</v>
      </c>
      <c r="EQ23">
        <v>73.599999999999994</v>
      </c>
      <c r="ER23">
        <v>73.599999999999994</v>
      </c>
      <c r="ES23">
        <v>41.8</v>
      </c>
      <c r="ET23" t="s">
        <v>2112</v>
      </c>
      <c r="EU23">
        <v>39.4</v>
      </c>
      <c r="EV23">
        <v>69.7</v>
      </c>
      <c r="EW23">
        <v>69.2</v>
      </c>
      <c r="EX23">
        <v>70</v>
      </c>
      <c r="EY23">
        <v>47.2</v>
      </c>
      <c r="EZ23">
        <v>47.2</v>
      </c>
      <c r="FA23">
        <v>34.700000000000003</v>
      </c>
      <c r="FB23" t="s">
        <v>2112</v>
      </c>
      <c r="FC23">
        <v>36.5</v>
      </c>
      <c r="FD23">
        <v>31.7</v>
      </c>
      <c r="FE23">
        <v>33.5</v>
      </c>
      <c r="FF23">
        <v>31.7</v>
      </c>
      <c r="FG23">
        <v>30.2</v>
      </c>
      <c r="FH23">
        <v>33.5</v>
      </c>
      <c r="FI23">
        <v>41.5</v>
      </c>
      <c r="FJ23">
        <v>36.1</v>
      </c>
      <c r="FK23">
        <v>43.5</v>
      </c>
      <c r="FL23">
        <v>45.1</v>
      </c>
      <c r="FM23">
        <v>39.5</v>
      </c>
      <c r="FN23">
        <v>34.200000000000003</v>
      </c>
      <c r="FO23">
        <v>33</v>
      </c>
      <c r="FP23">
        <v>34.9</v>
      </c>
      <c r="FQ23">
        <v>35.5</v>
      </c>
      <c r="FR23">
        <v>32.9</v>
      </c>
      <c r="FS23">
        <v>37.700000000000003</v>
      </c>
      <c r="FT23">
        <v>39</v>
      </c>
      <c r="FU23">
        <v>39</v>
      </c>
      <c r="FV23">
        <v>71.900000000000006</v>
      </c>
      <c r="FW23">
        <v>71.900000000000006</v>
      </c>
      <c r="FX23" t="s">
        <v>2112</v>
      </c>
      <c r="FY23" t="s">
        <v>2112</v>
      </c>
      <c r="FZ23">
        <v>34.799999999999997</v>
      </c>
      <c r="GA23">
        <v>32</v>
      </c>
      <c r="GB23">
        <v>33</v>
      </c>
      <c r="GC23">
        <v>78.5</v>
      </c>
      <c r="GD23">
        <v>34</v>
      </c>
      <c r="GE23">
        <v>40.700000000000003</v>
      </c>
      <c r="GF23">
        <v>34</v>
      </c>
      <c r="GG23">
        <v>46.5</v>
      </c>
      <c r="GH23">
        <v>41.6</v>
      </c>
      <c r="GI23">
        <v>27.7</v>
      </c>
      <c r="GJ23">
        <v>24.6</v>
      </c>
      <c r="GK23">
        <v>25.3</v>
      </c>
      <c r="GL23">
        <v>35.6</v>
      </c>
      <c r="GM23">
        <v>37.1</v>
      </c>
      <c r="GN23">
        <v>36.200000000000003</v>
      </c>
      <c r="GO23">
        <v>56.1</v>
      </c>
      <c r="GP23">
        <v>39.799999999999997</v>
      </c>
      <c r="GQ23">
        <v>30.2</v>
      </c>
      <c r="GR23">
        <v>26.9</v>
      </c>
      <c r="GS23">
        <v>27.5</v>
      </c>
      <c r="GT23">
        <v>26.5</v>
      </c>
      <c r="GU23">
        <v>26.2</v>
      </c>
      <c r="GV23">
        <v>27.9</v>
      </c>
      <c r="GW23">
        <v>26.4</v>
      </c>
      <c r="GX23">
        <v>28.2</v>
      </c>
      <c r="GY23">
        <v>28.6</v>
      </c>
      <c r="GZ23">
        <v>30.6</v>
      </c>
      <c r="HA23">
        <v>31.2</v>
      </c>
      <c r="HB23">
        <v>31</v>
      </c>
      <c r="HC23">
        <v>29.8</v>
      </c>
      <c r="HD23">
        <v>33.299999999999997</v>
      </c>
      <c r="HE23">
        <v>33.299999999999997</v>
      </c>
      <c r="HF23">
        <v>29.4</v>
      </c>
      <c r="HG23">
        <v>27.6</v>
      </c>
      <c r="HH23">
        <v>29.1</v>
      </c>
      <c r="HI23">
        <v>28.8</v>
      </c>
      <c r="HJ23">
        <v>41.5</v>
      </c>
      <c r="HK23">
        <v>29.6</v>
      </c>
      <c r="HL23">
        <v>27.7</v>
      </c>
      <c r="HM23">
        <v>33</v>
      </c>
      <c r="HN23">
        <v>27.7</v>
      </c>
      <c r="HO23">
        <v>23.9</v>
      </c>
      <c r="HP23">
        <v>23.9</v>
      </c>
      <c r="HQ23">
        <v>27</v>
      </c>
      <c r="HR23">
        <v>27.1</v>
      </c>
      <c r="HS23">
        <v>25</v>
      </c>
      <c r="HT23">
        <v>28</v>
      </c>
      <c r="HU23">
        <v>28.1</v>
      </c>
      <c r="HV23">
        <v>29.8</v>
      </c>
      <c r="HW23">
        <v>29.8</v>
      </c>
      <c r="HX23">
        <v>28.3</v>
      </c>
      <c r="HY23">
        <v>25.3</v>
      </c>
      <c r="HZ23">
        <v>28.7</v>
      </c>
      <c r="IA23">
        <v>30.3</v>
      </c>
      <c r="IB23">
        <v>29.9</v>
      </c>
      <c r="IC23">
        <v>29</v>
      </c>
      <c r="ID23">
        <v>26.8</v>
      </c>
      <c r="IE23">
        <v>46.9</v>
      </c>
      <c r="IF23">
        <v>46.9</v>
      </c>
      <c r="IG23">
        <v>43.1</v>
      </c>
      <c r="IH23">
        <v>39.5</v>
      </c>
      <c r="II23">
        <v>43</v>
      </c>
      <c r="IJ23">
        <v>52.6</v>
      </c>
      <c r="IK23">
        <v>39.4</v>
      </c>
      <c r="IL23">
        <v>41.9</v>
      </c>
      <c r="IM23">
        <v>35.4</v>
      </c>
      <c r="IN23" t="s">
        <v>2112</v>
      </c>
      <c r="IO23" t="s">
        <v>2112</v>
      </c>
      <c r="IP23">
        <v>33.6</v>
      </c>
      <c r="IQ23">
        <v>45.6</v>
      </c>
      <c r="IR23">
        <v>87.5</v>
      </c>
      <c r="IS23" t="s">
        <v>2112</v>
      </c>
      <c r="IT23">
        <v>38.1</v>
      </c>
      <c r="IU23">
        <v>41.5</v>
      </c>
      <c r="IV23">
        <v>41</v>
      </c>
      <c r="IW23">
        <v>40.799999999999997</v>
      </c>
      <c r="IX23">
        <v>49.5</v>
      </c>
      <c r="IY23" t="s">
        <v>2112</v>
      </c>
      <c r="IZ23" t="s">
        <v>2112</v>
      </c>
      <c r="JA23" t="s">
        <v>2112</v>
      </c>
      <c r="JB23">
        <v>45.1</v>
      </c>
      <c r="JC23">
        <v>46</v>
      </c>
      <c r="JD23">
        <v>45</v>
      </c>
      <c r="JE23">
        <v>43.9</v>
      </c>
      <c r="JF23">
        <v>47.7</v>
      </c>
      <c r="JG23">
        <v>51</v>
      </c>
      <c r="JH23">
        <v>43.8</v>
      </c>
      <c r="JI23">
        <v>42.8</v>
      </c>
      <c r="JJ23" t="s">
        <v>2112</v>
      </c>
      <c r="JK23">
        <v>55.6</v>
      </c>
      <c r="JL23">
        <v>51.5</v>
      </c>
      <c r="JM23">
        <v>57.4</v>
      </c>
      <c r="JN23">
        <v>56.8</v>
      </c>
      <c r="JO23">
        <v>48.6</v>
      </c>
      <c r="JP23">
        <v>47.3</v>
      </c>
      <c r="JQ23">
        <v>50.6</v>
      </c>
      <c r="JR23">
        <v>46.3</v>
      </c>
      <c r="JS23" t="s">
        <v>2112</v>
      </c>
      <c r="JT23" t="s">
        <v>2112</v>
      </c>
      <c r="JU23">
        <v>95.6</v>
      </c>
      <c r="JV23" t="s">
        <v>2112</v>
      </c>
      <c r="JW23" t="s">
        <v>2112</v>
      </c>
      <c r="JX23">
        <v>61.3</v>
      </c>
      <c r="JY23" t="s">
        <v>2112</v>
      </c>
      <c r="JZ23" t="s">
        <v>2112</v>
      </c>
      <c r="KA23">
        <v>40.9</v>
      </c>
      <c r="KB23">
        <v>36.700000000000003</v>
      </c>
      <c r="KC23">
        <v>50.9</v>
      </c>
      <c r="KD23">
        <v>37.4</v>
      </c>
      <c r="KE23" t="s">
        <v>2112</v>
      </c>
      <c r="KF23">
        <v>40.799999999999997</v>
      </c>
      <c r="KG23">
        <v>34.1</v>
      </c>
      <c r="KH23">
        <v>38.200000000000003</v>
      </c>
      <c r="KI23">
        <v>47.3</v>
      </c>
      <c r="KJ23">
        <v>46.6</v>
      </c>
      <c r="KK23" t="s">
        <v>2112</v>
      </c>
      <c r="KL23">
        <v>45.6</v>
      </c>
      <c r="KM23">
        <v>48.9</v>
      </c>
      <c r="KN23">
        <v>40.6</v>
      </c>
      <c r="KO23">
        <v>49.5</v>
      </c>
      <c r="KP23">
        <v>64.3</v>
      </c>
      <c r="KQ23">
        <v>64.3</v>
      </c>
      <c r="KR23">
        <v>49.6</v>
      </c>
      <c r="KS23">
        <v>39.5</v>
      </c>
      <c r="KT23">
        <v>53.3</v>
      </c>
      <c r="KU23">
        <v>41.8</v>
      </c>
      <c r="KV23">
        <v>61</v>
      </c>
      <c r="KW23">
        <v>51.7</v>
      </c>
      <c r="KX23">
        <v>52.3</v>
      </c>
      <c r="KY23">
        <v>48.8</v>
      </c>
      <c r="KZ23" t="s">
        <v>2112</v>
      </c>
      <c r="LA23" t="s">
        <v>2112</v>
      </c>
      <c r="LB23">
        <v>57.9</v>
      </c>
      <c r="LC23">
        <v>50.1</v>
      </c>
      <c r="LD23">
        <v>61.7</v>
      </c>
      <c r="LE23">
        <v>63.8</v>
      </c>
      <c r="LF23">
        <v>52.3</v>
      </c>
      <c r="LG23">
        <v>57.3</v>
      </c>
      <c r="LH23">
        <v>64.2</v>
      </c>
      <c r="LI23" t="s">
        <v>2112</v>
      </c>
      <c r="LJ23" t="s">
        <v>2112</v>
      </c>
      <c r="LK23" t="s">
        <v>2112</v>
      </c>
      <c r="LL23">
        <v>51.3</v>
      </c>
      <c r="LM23" t="s">
        <v>2112</v>
      </c>
      <c r="LN23">
        <v>48.6</v>
      </c>
      <c r="LO23">
        <v>48.2</v>
      </c>
      <c r="LP23">
        <v>44.4</v>
      </c>
      <c r="LQ23" t="s">
        <v>2112</v>
      </c>
      <c r="LR23">
        <v>44</v>
      </c>
      <c r="LS23" t="s">
        <v>2112</v>
      </c>
      <c r="LT23">
        <v>45.1</v>
      </c>
      <c r="LU23">
        <v>65.3</v>
      </c>
      <c r="LV23">
        <v>43.8</v>
      </c>
      <c r="LW23">
        <v>38.200000000000003</v>
      </c>
      <c r="LX23" t="s">
        <v>2112</v>
      </c>
      <c r="LY23">
        <v>42.1</v>
      </c>
      <c r="LZ23">
        <v>47.5</v>
      </c>
      <c r="MA23">
        <v>117</v>
      </c>
      <c r="MB23">
        <v>147.9</v>
      </c>
      <c r="MC23" t="s">
        <v>2112</v>
      </c>
      <c r="MD23" t="s">
        <v>2112</v>
      </c>
      <c r="ME23" t="s">
        <v>2112</v>
      </c>
      <c r="MF23" t="s">
        <v>2112</v>
      </c>
      <c r="MG23">
        <v>43.7</v>
      </c>
      <c r="MH23">
        <v>43.9</v>
      </c>
      <c r="MI23">
        <v>54.5</v>
      </c>
      <c r="MJ23">
        <v>34.9</v>
      </c>
      <c r="MK23">
        <v>49.1</v>
      </c>
      <c r="ML23" t="s">
        <v>2112</v>
      </c>
      <c r="MM23" t="s">
        <v>2112</v>
      </c>
      <c r="MN23">
        <v>31.5</v>
      </c>
      <c r="MO23">
        <v>29.5</v>
      </c>
      <c r="MP23">
        <v>41.5</v>
      </c>
      <c r="MQ23">
        <v>48.2</v>
      </c>
      <c r="MR23">
        <v>40.4</v>
      </c>
      <c r="MS23">
        <v>62.3</v>
      </c>
      <c r="MT23">
        <v>39.200000000000003</v>
      </c>
      <c r="MU23">
        <v>50.1</v>
      </c>
      <c r="MV23">
        <v>42.8</v>
      </c>
      <c r="MW23">
        <v>64.099999999999994</v>
      </c>
      <c r="MX23">
        <v>39.1</v>
      </c>
      <c r="MY23">
        <v>45.1</v>
      </c>
      <c r="MZ23">
        <v>43.3</v>
      </c>
      <c r="NA23">
        <v>35.200000000000003</v>
      </c>
      <c r="NB23">
        <v>40.9</v>
      </c>
      <c r="NC23">
        <v>33.5</v>
      </c>
      <c r="ND23">
        <v>32</v>
      </c>
      <c r="NE23">
        <v>37.1</v>
      </c>
      <c r="NF23">
        <v>31.5</v>
      </c>
      <c r="NG23">
        <v>27.7</v>
      </c>
      <c r="NH23">
        <v>51.7</v>
      </c>
      <c r="NI23">
        <v>54.6</v>
      </c>
      <c r="NJ23">
        <v>49.7</v>
      </c>
      <c r="NK23">
        <v>44</v>
      </c>
      <c r="NL23">
        <v>48.3</v>
      </c>
      <c r="NM23">
        <v>79.7</v>
      </c>
      <c r="NN23">
        <v>41.9</v>
      </c>
      <c r="NO23">
        <v>38.700000000000003</v>
      </c>
      <c r="NP23">
        <v>54</v>
      </c>
      <c r="NQ23">
        <v>39.6</v>
      </c>
      <c r="NR23">
        <v>43.7</v>
      </c>
      <c r="NS23">
        <v>39.6</v>
      </c>
      <c r="NT23">
        <v>39.1</v>
      </c>
      <c r="NU23">
        <v>32.299999999999997</v>
      </c>
      <c r="NV23">
        <v>41.1</v>
      </c>
      <c r="NW23">
        <v>44.4</v>
      </c>
      <c r="NX23">
        <v>38.4</v>
      </c>
      <c r="NY23">
        <v>41.5</v>
      </c>
      <c r="NZ23">
        <v>34</v>
      </c>
      <c r="OA23">
        <v>51.8</v>
      </c>
      <c r="OB23">
        <v>39.799999999999997</v>
      </c>
      <c r="OC23">
        <v>40.799999999999997</v>
      </c>
      <c r="OD23">
        <v>38.799999999999997</v>
      </c>
      <c r="OE23">
        <v>57.5</v>
      </c>
      <c r="OF23">
        <v>58.5</v>
      </c>
      <c r="OG23">
        <v>82.4</v>
      </c>
      <c r="OH23">
        <v>51.2</v>
      </c>
      <c r="OI23">
        <v>61.5</v>
      </c>
      <c r="OJ23">
        <v>70.400000000000006</v>
      </c>
      <c r="OK23">
        <v>50.3</v>
      </c>
      <c r="OL23">
        <v>46.6</v>
      </c>
      <c r="OM23">
        <v>45.8</v>
      </c>
      <c r="ON23">
        <v>42.8</v>
      </c>
      <c r="OO23">
        <v>36.1</v>
      </c>
      <c r="OP23">
        <v>44</v>
      </c>
      <c r="OQ23">
        <v>46.9</v>
      </c>
      <c r="OR23">
        <v>50.4</v>
      </c>
      <c r="OS23">
        <v>38.200000000000003</v>
      </c>
      <c r="OT23">
        <v>56.4</v>
      </c>
      <c r="OU23">
        <v>44.9</v>
      </c>
      <c r="OV23">
        <v>54.5</v>
      </c>
      <c r="OW23">
        <v>46.9</v>
      </c>
      <c r="OX23">
        <v>55.1</v>
      </c>
      <c r="OY23">
        <v>75</v>
      </c>
      <c r="OZ23" t="s">
        <v>2112</v>
      </c>
      <c r="PA23" t="s">
        <v>2112</v>
      </c>
      <c r="PB23" t="s">
        <v>2112</v>
      </c>
      <c r="PC23">
        <v>38.700000000000003</v>
      </c>
      <c r="PD23">
        <v>48</v>
      </c>
      <c r="PE23">
        <v>39</v>
      </c>
      <c r="PF23">
        <v>43.3</v>
      </c>
      <c r="PG23">
        <v>49.1</v>
      </c>
      <c r="PH23">
        <v>62</v>
      </c>
      <c r="PI23">
        <v>47.6</v>
      </c>
      <c r="PJ23">
        <v>55.8</v>
      </c>
      <c r="PK23">
        <v>43.7</v>
      </c>
      <c r="PL23">
        <v>57.1</v>
      </c>
      <c r="PM23" t="s">
        <v>2112</v>
      </c>
      <c r="PN23">
        <v>46.4</v>
      </c>
      <c r="PO23">
        <v>39.4</v>
      </c>
      <c r="PP23">
        <v>48.1</v>
      </c>
      <c r="PQ23">
        <v>45.1</v>
      </c>
      <c r="PR23">
        <v>48.5</v>
      </c>
      <c r="PS23" t="s">
        <v>2112</v>
      </c>
      <c r="PT23">
        <v>88.3</v>
      </c>
      <c r="PU23" t="s">
        <v>2112</v>
      </c>
      <c r="PV23">
        <v>38.6</v>
      </c>
      <c r="PW23">
        <v>50.7</v>
      </c>
      <c r="PX23">
        <v>42.4</v>
      </c>
      <c r="PY23">
        <v>59.2</v>
      </c>
      <c r="PZ23">
        <v>38.4</v>
      </c>
      <c r="QA23">
        <v>40.299999999999997</v>
      </c>
      <c r="QB23">
        <v>42.7</v>
      </c>
      <c r="QC23">
        <v>46</v>
      </c>
      <c r="QD23">
        <v>34.799999999999997</v>
      </c>
      <c r="QE23">
        <v>26.6</v>
      </c>
      <c r="QF23">
        <v>62.1</v>
      </c>
      <c r="QG23" t="s">
        <v>2112</v>
      </c>
      <c r="QH23" t="s">
        <v>2112</v>
      </c>
      <c r="QI23">
        <v>35.700000000000003</v>
      </c>
      <c r="QJ23" t="s">
        <v>2112</v>
      </c>
      <c r="QK23">
        <v>44.1</v>
      </c>
      <c r="QL23">
        <v>33.299999999999997</v>
      </c>
      <c r="QM23">
        <v>33.9</v>
      </c>
      <c r="QN23">
        <v>33.9</v>
      </c>
      <c r="QO23">
        <v>33.799999999999997</v>
      </c>
      <c r="QP23">
        <v>37.299999999999997</v>
      </c>
      <c r="QQ23" t="s">
        <v>2112</v>
      </c>
      <c r="QR23">
        <v>33.700000000000003</v>
      </c>
      <c r="QS23">
        <v>31.4</v>
      </c>
      <c r="QT23">
        <v>31.8</v>
      </c>
      <c r="QU23">
        <v>31.8</v>
      </c>
      <c r="QV23" t="s">
        <v>2112</v>
      </c>
      <c r="QW23">
        <v>39.299999999999997</v>
      </c>
      <c r="QX23">
        <v>30.6</v>
      </c>
      <c r="QY23">
        <v>46</v>
      </c>
      <c r="QZ23">
        <v>46.2</v>
      </c>
      <c r="RA23">
        <v>32.6</v>
      </c>
      <c r="RB23">
        <v>35.299999999999997</v>
      </c>
      <c r="RC23">
        <v>32.299999999999997</v>
      </c>
      <c r="RD23">
        <v>66.900000000000006</v>
      </c>
      <c r="RE23">
        <v>40.5</v>
      </c>
      <c r="RF23">
        <v>50.1</v>
      </c>
      <c r="RG23">
        <v>51.3</v>
      </c>
      <c r="RH23" t="s">
        <v>2112</v>
      </c>
      <c r="RI23">
        <v>45.9</v>
      </c>
      <c r="RJ23">
        <v>49</v>
      </c>
      <c r="RK23">
        <v>41.6</v>
      </c>
      <c r="RL23" t="s">
        <v>2112</v>
      </c>
      <c r="RM23">
        <v>41.4</v>
      </c>
      <c r="RN23">
        <v>78.900000000000006</v>
      </c>
      <c r="RO23">
        <v>160.80000000000001</v>
      </c>
      <c r="RP23">
        <v>116.8</v>
      </c>
      <c r="RQ23">
        <v>130.30000000000001</v>
      </c>
      <c r="RR23" t="s">
        <v>2112</v>
      </c>
      <c r="RS23" t="s">
        <v>2112</v>
      </c>
      <c r="RT23">
        <v>91.1</v>
      </c>
      <c r="RU23">
        <v>328.8</v>
      </c>
      <c r="RV23">
        <v>36.9</v>
      </c>
      <c r="RW23">
        <v>157.30000000000001</v>
      </c>
      <c r="RX23" t="s">
        <v>2112</v>
      </c>
      <c r="RY23" t="s">
        <v>2112</v>
      </c>
      <c r="RZ23">
        <v>52</v>
      </c>
      <c r="SA23">
        <v>114.8</v>
      </c>
      <c r="SB23">
        <v>48.9</v>
      </c>
      <c r="SC23">
        <v>36.4</v>
      </c>
      <c r="SD23">
        <v>36.9</v>
      </c>
      <c r="SE23">
        <v>57.5</v>
      </c>
      <c r="SF23">
        <v>46.3</v>
      </c>
      <c r="SG23">
        <v>194.8</v>
      </c>
      <c r="SH23" t="s">
        <v>2112</v>
      </c>
      <c r="SI23">
        <v>75.099999999999994</v>
      </c>
      <c r="SJ23">
        <v>72.099999999999994</v>
      </c>
      <c r="SK23">
        <v>38.700000000000003</v>
      </c>
      <c r="SL23">
        <v>38.799999999999997</v>
      </c>
      <c r="SM23">
        <v>35.5</v>
      </c>
      <c r="SN23">
        <v>37.9</v>
      </c>
      <c r="SO23">
        <v>36.299999999999997</v>
      </c>
      <c r="SP23">
        <v>31</v>
      </c>
      <c r="SQ23">
        <v>36.6</v>
      </c>
      <c r="SR23">
        <v>34.700000000000003</v>
      </c>
      <c r="SS23">
        <v>36.6</v>
      </c>
      <c r="ST23">
        <v>32.200000000000003</v>
      </c>
      <c r="SU23">
        <v>37.299999999999997</v>
      </c>
      <c r="SV23">
        <v>33.6</v>
      </c>
      <c r="SW23">
        <v>41.5</v>
      </c>
      <c r="SX23">
        <v>36.9</v>
      </c>
      <c r="SY23">
        <v>36.700000000000003</v>
      </c>
      <c r="SZ23">
        <v>37.1</v>
      </c>
      <c r="TA23">
        <v>41.6</v>
      </c>
      <c r="TB23">
        <v>39.200000000000003</v>
      </c>
      <c r="TC23">
        <v>43.3</v>
      </c>
      <c r="TD23">
        <v>42.5</v>
      </c>
      <c r="TE23">
        <v>44.1</v>
      </c>
      <c r="TF23">
        <v>41.5</v>
      </c>
      <c r="TG23">
        <v>43.9</v>
      </c>
      <c r="TH23">
        <v>44.1</v>
      </c>
      <c r="TI23">
        <v>43.8</v>
      </c>
      <c r="TJ23">
        <v>43.8</v>
      </c>
      <c r="TK23">
        <v>43.6</v>
      </c>
      <c r="TL23" t="s">
        <v>2112</v>
      </c>
      <c r="TM23" t="s">
        <v>2112</v>
      </c>
      <c r="TN23" t="s">
        <v>2112</v>
      </c>
      <c r="TO23">
        <v>66.7</v>
      </c>
      <c r="TP23" t="s">
        <v>2112</v>
      </c>
      <c r="TQ23" t="s">
        <v>2112</v>
      </c>
      <c r="TR23" t="s">
        <v>2112</v>
      </c>
      <c r="TS23" t="s">
        <v>2112</v>
      </c>
      <c r="TT23" t="s">
        <v>2112</v>
      </c>
      <c r="TU23" t="s">
        <v>2112</v>
      </c>
    </row>
    <row r="24" spans="1:541" x14ac:dyDescent="0.35">
      <c r="A24" t="s">
        <v>2128</v>
      </c>
      <c r="B24" t="s">
        <v>2117</v>
      </c>
      <c r="C24">
        <v>56.3</v>
      </c>
      <c r="D24">
        <v>59.7</v>
      </c>
      <c r="E24" t="s">
        <v>2112</v>
      </c>
      <c r="F24">
        <v>51.6</v>
      </c>
      <c r="G24">
        <v>62.3</v>
      </c>
      <c r="H24">
        <v>49</v>
      </c>
      <c r="I24">
        <v>73.7</v>
      </c>
      <c r="J24">
        <v>40.1</v>
      </c>
      <c r="K24">
        <v>70.3</v>
      </c>
      <c r="L24">
        <v>58.7</v>
      </c>
      <c r="M24">
        <v>45.8</v>
      </c>
      <c r="N24">
        <v>44.1</v>
      </c>
      <c r="O24">
        <v>57.6</v>
      </c>
      <c r="P24">
        <v>86</v>
      </c>
      <c r="Q24">
        <v>68.8</v>
      </c>
      <c r="R24">
        <v>47.4</v>
      </c>
      <c r="S24">
        <v>84</v>
      </c>
      <c r="T24">
        <v>38.6</v>
      </c>
      <c r="U24">
        <v>45.6</v>
      </c>
      <c r="V24">
        <v>76.5</v>
      </c>
      <c r="W24">
        <v>60.2</v>
      </c>
      <c r="X24" t="s">
        <v>2112</v>
      </c>
      <c r="Y24">
        <v>56.6</v>
      </c>
      <c r="Z24" t="s">
        <v>2112</v>
      </c>
      <c r="AA24">
        <v>30.8</v>
      </c>
      <c r="AB24">
        <v>56.5</v>
      </c>
      <c r="AC24">
        <v>38.5</v>
      </c>
      <c r="AD24">
        <v>66.8</v>
      </c>
      <c r="AE24">
        <v>57.6</v>
      </c>
      <c r="AF24">
        <v>78.5</v>
      </c>
      <c r="AG24">
        <v>59.7</v>
      </c>
      <c r="AH24">
        <v>38.200000000000003</v>
      </c>
      <c r="AI24">
        <v>61.5</v>
      </c>
      <c r="AJ24">
        <v>58.9</v>
      </c>
      <c r="AK24">
        <v>25.9</v>
      </c>
      <c r="AL24">
        <v>27.8</v>
      </c>
      <c r="AM24">
        <v>72.400000000000006</v>
      </c>
      <c r="AN24">
        <v>21</v>
      </c>
      <c r="AO24">
        <v>9.4</v>
      </c>
      <c r="AP24">
        <v>11.6</v>
      </c>
      <c r="AQ24" t="s">
        <v>2112</v>
      </c>
      <c r="AR24" t="s">
        <v>2112</v>
      </c>
      <c r="AS24" t="s">
        <v>2112</v>
      </c>
      <c r="AT24" t="s">
        <v>2112</v>
      </c>
      <c r="AU24" t="s">
        <v>2112</v>
      </c>
      <c r="AV24" t="s">
        <v>2112</v>
      </c>
      <c r="AW24">
        <v>38</v>
      </c>
      <c r="AX24" t="s">
        <v>2112</v>
      </c>
      <c r="AY24">
        <v>21.1</v>
      </c>
      <c r="AZ24">
        <v>62.3</v>
      </c>
      <c r="BA24">
        <v>34.6</v>
      </c>
      <c r="BB24">
        <v>31</v>
      </c>
      <c r="BC24" t="s">
        <v>2112</v>
      </c>
      <c r="BD24">
        <v>43.9</v>
      </c>
      <c r="BE24" t="s">
        <v>2112</v>
      </c>
      <c r="BF24">
        <v>45.8</v>
      </c>
      <c r="BG24">
        <v>40</v>
      </c>
      <c r="BH24">
        <v>45.2</v>
      </c>
      <c r="BI24">
        <v>50</v>
      </c>
      <c r="BJ24">
        <v>25.9</v>
      </c>
      <c r="BK24">
        <v>62.4</v>
      </c>
      <c r="BL24">
        <v>78.2</v>
      </c>
      <c r="BM24">
        <v>46.5</v>
      </c>
      <c r="BN24">
        <v>51.1</v>
      </c>
      <c r="BO24">
        <v>77</v>
      </c>
      <c r="BP24">
        <v>61.5</v>
      </c>
      <c r="BQ24">
        <v>62.9</v>
      </c>
      <c r="BR24">
        <v>57.9</v>
      </c>
      <c r="BS24">
        <v>62</v>
      </c>
      <c r="BT24" t="s">
        <v>2112</v>
      </c>
      <c r="BU24">
        <v>62.7</v>
      </c>
      <c r="BV24">
        <v>74.3</v>
      </c>
      <c r="BW24">
        <v>72.2</v>
      </c>
      <c r="BX24">
        <v>71.2</v>
      </c>
      <c r="BY24">
        <v>63.7</v>
      </c>
      <c r="BZ24">
        <v>66.3</v>
      </c>
      <c r="CA24">
        <v>79.5</v>
      </c>
      <c r="CB24">
        <v>55.9</v>
      </c>
      <c r="CC24">
        <v>54.5</v>
      </c>
      <c r="CD24">
        <v>47.4</v>
      </c>
      <c r="CE24">
        <v>7.5</v>
      </c>
      <c r="CF24" t="s">
        <v>2112</v>
      </c>
      <c r="CG24" t="s">
        <v>2112</v>
      </c>
      <c r="CH24" t="s">
        <v>2112</v>
      </c>
      <c r="CI24">
        <v>35.700000000000003</v>
      </c>
      <c r="CJ24">
        <v>36.200000000000003</v>
      </c>
      <c r="CK24" t="s">
        <v>2112</v>
      </c>
      <c r="CL24" t="s">
        <v>2112</v>
      </c>
      <c r="CM24" t="s">
        <v>2112</v>
      </c>
      <c r="CN24">
        <v>68.900000000000006</v>
      </c>
      <c r="CO24">
        <v>49.8</v>
      </c>
      <c r="CP24">
        <v>85.9</v>
      </c>
      <c r="CQ24">
        <v>60.5</v>
      </c>
      <c r="CR24">
        <v>62.5</v>
      </c>
      <c r="CS24" t="s">
        <v>2112</v>
      </c>
      <c r="CT24">
        <v>93.3</v>
      </c>
      <c r="CU24">
        <v>71.2</v>
      </c>
      <c r="CV24" t="s">
        <v>2112</v>
      </c>
      <c r="CW24" t="s">
        <v>2112</v>
      </c>
      <c r="CX24">
        <v>11.9</v>
      </c>
      <c r="CY24">
        <v>52.5</v>
      </c>
      <c r="CZ24">
        <v>54.2</v>
      </c>
      <c r="DA24">
        <v>60</v>
      </c>
      <c r="DB24" t="s">
        <v>2112</v>
      </c>
      <c r="DC24" t="s">
        <v>2112</v>
      </c>
      <c r="DD24">
        <v>48.2</v>
      </c>
      <c r="DE24" t="s">
        <v>2112</v>
      </c>
      <c r="DF24" t="s">
        <v>2112</v>
      </c>
      <c r="DG24">
        <v>40.200000000000003</v>
      </c>
      <c r="DH24">
        <v>40.200000000000003</v>
      </c>
      <c r="DI24">
        <v>29.5</v>
      </c>
      <c r="DJ24">
        <v>33.700000000000003</v>
      </c>
      <c r="DK24">
        <v>24.9</v>
      </c>
      <c r="DL24">
        <v>24.1</v>
      </c>
      <c r="DM24">
        <v>24.7</v>
      </c>
      <c r="DN24">
        <v>26.4</v>
      </c>
      <c r="DO24">
        <v>25.7</v>
      </c>
      <c r="DP24">
        <v>19.3</v>
      </c>
      <c r="DQ24">
        <v>31.2</v>
      </c>
      <c r="DR24">
        <v>20.8</v>
      </c>
      <c r="DS24">
        <v>39.200000000000003</v>
      </c>
      <c r="DT24">
        <v>39.200000000000003</v>
      </c>
      <c r="DU24">
        <v>34.200000000000003</v>
      </c>
      <c r="DV24">
        <v>34.200000000000003</v>
      </c>
      <c r="DW24">
        <v>47</v>
      </c>
      <c r="DX24">
        <v>51.4</v>
      </c>
      <c r="DY24">
        <v>45.6</v>
      </c>
      <c r="DZ24">
        <v>42.1</v>
      </c>
      <c r="EA24">
        <v>51.9</v>
      </c>
      <c r="EB24">
        <v>47.8</v>
      </c>
      <c r="EC24">
        <v>47.8</v>
      </c>
      <c r="ED24">
        <v>47.8</v>
      </c>
      <c r="EE24">
        <v>35.700000000000003</v>
      </c>
      <c r="EF24">
        <v>32</v>
      </c>
      <c r="EG24">
        <v>44.1</v>
      </c>
      <c r="EH24">
        <v>20.3</v>
      </c>
      <c r="EI24">
        <v>20.3</v>
      </c>
      <c r="EJ24">
        <v>37.200000000000003</v>
      </c>
      <c r="EK24">
        <v>38.200000000000003</v>
      </c>
      <c r="EL24">
        <v>36.700000000000003</v>
      </c>
      <c r="EM24">
        <v>34.5</v>
      </c>
      <c r="EN24">
        <v>23.7</v>
      </c>
      <c r="EO24">
        <v>33.1</v>
      </c>
      <c r="EP24">
        <v>39.5</v>
      </c>
      <c r="EQ24">
        <v>12.5</v>
      </c>
      <c r="ER24">
        <v>12.5</v>
      </c>
      <c r="ES24">
        <v>43.3</v>
      </c>
      <c r="ET24">
        <v>34.1</v>
      </c>
      <c r="EU24">
        <v>44.1</v>
      </c>
      <c r="EV24">
        <v>23.5</v>
      </c>
      <c r="EW24">
        <v>15.8</v>
      </c>
      <c r="EX24">
        <v>27.9</v>
      </c>
      <c r="EY24">
        <v>28.6</v>
      </c>
      <c r="EZ24">
        <v>28.6</v>
      </c>
      <c r="FA24">
        <v>44.3</v>
      </c>
      <c r="FB24" t="s">
        <v>2112</v>
      </c>
      <c r="FC24">
        <v>37.200000000000003</v>
      </c>
      <c r="FD24">
        <v>56.9</v>
      </c>
      <c r="FE24">
        <v>51.7</v>
      </c>
      <c r="FF24">
        <v>57.6</v>
      </c>
      <c r="FG24">
        <v>54.6</v>
      </c>
      <c r="FH24">
        <v>54.5</v>
      </c>
      <c r="FI24">
        <v>31.9</v>
      </c>
      <c r="FJ24">
        <v>50.6</v>
      </c>
      <c r="FK24">
        <v>25.8</v>
      </c>
      <c r="FL24">
        <v>23.6</v>
      </c>
      <c r="FM24">
        <v>31.3</v>
      </c>
      <c r="FN24">
        <v>50.2</v>
      </c>
      <c r="FO24">
        <v>50.9</v>
      </c>
      <c r="FP24">
        <v>49.7</v>
      </c>
      <c r="FQ24">
        <v>52.8</v>
      </c>
      <c r="FR24">
        <v>56.2</v>
      </c>
      <c r="FS24">
        <v>50</v>
      </c>
      <c r="FT24">
        <v>54</v>
      </c>
      <c r="FU24">
        <v>54</v>
      </c>
      <c r="FV24">
        <v>41.9</v>
      </c>
      <c r="FW24">
        <v>41.9</v>
      </c>
      <c r="FX24">
        <v>44.6</v>
      </c>
      <c r="FY24">
        <v>44.6</v>
      </c>
      <c r="FZ24">
        <v>53.7</v>
      </c>
      <c r="GA24">
        <v>58</v>
      </c>
      <c r="GB24">
        <v>55.5</v>
      </c>
      <c r="GC24">
        <v>14</v>
      </c>
      <c r="GD24">
        <v>52.8</v>
      </c>
      <c r="GE24">
        <v>41.2</v>
      </c>
      <c r="GF24">
        <v>54.5</v>
      </c>
      <c r="GG24">
        <v>34.9</v>
      </c>
      <c r="GH24">
        <v>36.700000000000003</v>
      </c>
      <c r="GI24">
        <v>71.7</v>
      </c>
      <c r="GJ24">
        <v>76</v>
      </c>
      <c r="GK24">
        <v>76</v>
      </c>
      <c r="GL24">
        <v>60.5</v>
      </c>
      <c r="GM24">
        <v>57.6</v>
      </c>
      <c r="GN24">
        <v>57.5</v>
      </c>
      <c r="GO24">
        <v>49.4</v>
      </c>
      <c r="GP24">
        <v>46</v>
      </c>
      <c r="GQ24">
        <v>65.8</v>
      </c>
      <c r="GR24">
        <v>62.3</v>
      </c>
      <c r="GS24">
        <v>60.4</v>
      </c>
      <c r="GT24">
        <v>64.5</v>
      </c>
      <c r="GU24">
        <v>62.8</v>
      </c>
      <c r="GV24">
        <v>59.1</v>
      </c>
      <c r="GW24">
        <v>65.900000000000006</v>
      </c>
      <c r="GX24">
        <v>58</v>
      </c>
      <c r="GY24">
        <v>55.7</v>
      </c>
      <c r="GZ24">
        <v>51.2</v>
      </c>
      <c r="HA24">
        <v>51.3</v>
      </c>
      <c r="HB24">
        <v>49.9</v>
      </c>
      <c r="HC24">
        <v>51.8</v>
      </c>
      <c r="HD24">
        <v>47.5</v>
      </c>
      <c r="HE24">
        <v>47.5</v>
      </c>
      <c r="HF24">
        <v>60.5</v>
      </c>
      <c r="HG24">
        <v>62.2</v>
      </c>
      <c r="HH24">
        <v>59.6</v>
      </c>
      <c r="HI24">
        <v>59.2</v>
      </c>
      <c r="HJ24">
        <v>62.9</v>
      </c>
      <c r="HK24">
        <v>60.7</v>
      </c>
      <c r="HL24">
        <v>65.7</v>
      </c>
      <c r="HM24">
        <v>49</v>
      </c>
      <c r="HN24">
        <v>68</v>
      </c>
      <c r="HO24">
        <v>81.7</v>
      </c>
      <c r="HP24">
        <v>81.7</v>
      </c>
      <c r="HQ24">
        <v>66.8</v>
      </c>
      <c r="HR24">
        <v>68</v>
      </c>
      <c r="HS24">
        <v>73.5</v>
      </c>
      <c r="HT24">
        <v>61.1</v>
      </c>
      <c r="HU24">
        <v>65.2</v>
      </c>
      <c r="HV24">
        <v>51.6</v>
      </c>
      <c r="HW24">
        <v>51.6</v>
      </c>
      <c r="HX24">
        <v>60</v>
      </c>
      <c r="HY24">
        <v>69</v>
      </c>
      <c r="HZ24">
        <v>65.5</v>
      </c>
      <c r="IA24">
        <v>50.8</v>
      </c>
      <c r="IB24">
        <v>53.2</v>
      </c>
      <c r="IC24">
        <v>56.6</v>
      </c>
      <c r="ID24">
        <v>63.4</v>
      </c>
      <c r="IE24">
        <v>27.4</v>
      </c>
      <c r="IF24">
        <v>27.4</v>
      </c>
      <c r="IG24">
        <v>26</v>
      </c>
      <c r="IH24">
        <v>37.1</v>
      </c>
      <c r="II24">
        <v>25.5</v>
      </c>
      <c r="IJ24">
        <v>13.3</v>
      </c>
      <c r="IK24">
        <v>31.3</v>
      </c>
      <c r="IL24">
        <v>21.9</v>
      </c>
      <c r="IM24">
        <v>52.1</v>
      </c>
      <c r="IN24" t="s">
        <v>2112</v>
      </c>
      <c r="IO24" t="s">
        <v>2112</v>
      </c>
      <c r="IP24">
        <v>55.4</v>
      </c>
      <c r="IQ24">
        <v>25.8</v>
      </c>
      <c r="IR24">
        <v>10.4</v>
      </c>
      <c r="IS24" t="s">
        <v>2112</v>
      </c>
      <c r="IT24">
        <v>37</v>
      </c>
      <c r="IU24">
        <v>27</v>
      </c>
      <c r="IV24">
        <v>29.3</v>
      </c>
      <c r="IW24">
        <v>27.4</v>
      </c>
      <c r="IX24">
        <v>19.2</v>
      </c>
      <c r="IY24" t="s">
        <v>2112</v>
      </c>
      <c r="IZ24" t="s">
        <v>2112</v>
      </c>
      <c r="JA24" t="s">
        <v>2112</v>
      </c>
      <c r="JB24">
        <v>21.7</v>
      </c>
      <c r="JC24">
        <v>16.8</v>
      </c>
      <c r="JD24">
        <v>22.7</v>
      </c>
      <c r="JE24">
        <v>24.3</v>
      </c>
      <c r="JF24">
        <v>20.8</v>
      </c>
      <c r="JG24">
        <v>22.9</v>
      </c>
      <c r="JH24">
        <v>32</v>
      </c>
      <c r="JI24">
        <v>32.4</v>
      </c>
      <c r="JJ24" t="s">
        <v>2112</v>
      </c>
      <c r="JK24">
        <v>17.5</v>
      </c>
      <c r="JL24">
        <v>15.4</v>
      </c>
      <c r="JM24">
        <v>13.3</v>
      </c>
      <c r="JN24">
        <v>27.8</v>
      </c>
      <c r="JO24">
        <v>20</v>
      </c>
      <c r="JP24">
        <v>24.7</v>
      </c>
      <c r="JQ24">
        <v>19.2</v>
      </c>
      <c r="JR24">
        <v>15</v>
      </c>
      <c r="JS24" t="s">
        <v>2112</v>
      </c>
      <c r="JT24" t="s">
        <v>2112</v>
      </c>
      <c r="JU24">
        <v>20.9</v>
      </c>
      <c r="JV24">
        <v>20.8</v>
      </c>
      <c r="JW24" t="s">
        <v>2112</v>
      </c>
      <c r="JX24">
        <v>14.2</v>
      </c>
      <c r="JY24" t="s">
        <v>2112</v>
      </c>
      <c r="JZ24" t="s">
        <v>2112</v>
      </c>
      <c r="KA24">
        <v>36.4</v>
      </c>
      <c r="KB24">
        <v>51.4</v>
      </c>
      <c r="KC24">
        <v>26.2</v>
      </c>
      <c r="KD24">
        <v>31.1</v>
      </c>
      <c r="KE24" t="s">
        <v>2112</v>
      </c>
      <c r="KF24">
        <v>29.5</v>
      </c>
      <c r="KG24">
        <v>51.9</v>
      </c>
      <c r="KH24">
        <v>36</v>
      </c>
      <c r="KI24">
        <v>9.9</v>
      </c>
      <c r="KJ24">
        <v>11.6</v>
      </c>
      <c r="KK24" t="s">
        <v>2112</v>
      </c>
      <c r="KL24">
        <v>21.2</v>
      </c>
      <c r="KM24">
        <v>8.1</v>
      </c>
      <c r="KN24">
        <v>30.8</v>
      </c>
      <c r="KO24">
        <v>17.7</v>
      </c>
      <c r="KP24">
        <v>22</v>
      </c>
      <c r="KQ24">
        <v>22</v>
      </c>
      <c r="KR24">
        <v>19.8</v>
      </c>
      <c r="KS24">
        <v>23.7</v>
      </c>
      <c r="KT24">
        <v>22.5</v>
      </c>
      <c r="KU24">
        <v>19.100000000000001</v>
      </c>
      <c r="KV24">
        <v>15.1</v>
      </c>
      <c r="KW24">
        <v>14.1</v>
      </c>
      <c r="KX24">
        <v>12.6</v>
      </c>
      <c r="KY24">
        <v>21.1</v>
      </c>
      <c r="KZ24" t="s">
        <v>2112</v>
      </c>
      <c r="LA24" t="s">
        <v>2112</v>
      </c>
      <c r="LB24">
        <v>13.2</v>
      </c>
      <c r="LC24">
        <v>15.6</v>
      </c>
      <c r="LD24">
        <v>16.5</v>
      </c>
      <c r="LE24">
        <v>10.5</v>
      </c>
      <c r="LF24">
        <v>11.3</v>
      </c>
      <c r="LG24">
        <v>12</v>
      </c>
      <c r="LH24">
        <v>16.5</v>
      </c>
      <c r="LI24" t="s">
        <v>2112</v>
      </c>
      <c r="LJ24" t="s">
        <v>2112</v>
      </c>
      <c r="LK24" t="s">
        <v>2112</v>
      </c>
      <c r="LL24">
        <v>7</v>
      </c>
      <c r="LM24" t="s">
        <v>2112</v>
      </c>
      <c r="LN24">
        <v>33.200000000000003</v>
      </c>
      <c r="LO24">
        <v>26.6</v>
      </c>
      <c r="LP24">
        <v>28.5</v>
      </c>
      <c r="LQ24" t="s">
        <v>2112</v>
      </c>
      <c r="LR24">
        <v>39.700000000000003</v>
      </c>
      <c r="LS24" t="s">
        <v>2112</v>
      </c>
      <c r="LT24">
        <v>22</v>
      </c>
      <c r="LU24">
        <v>18.100000000000001</v>
      </c>
      <c r="LV24">
        <v>16.600000000000001</v>
      </c>
      <c r="LW24">
        <v>31.5</v>
      </c>
      <c r="LX24" t="s">
        <v>2112</v>
      </c>
      <c r="LY24">
        <v>18.2</v>
      </c>
      <c r="LZ24">
        <v>15.9</v>
      </c>
      <c r="MA24">
        <v>23.5</v>
      </c>
      <c r="MB24">
        <v>24.6</v>
      </c>
      <c r="MC24" t="s">
        <v>2112</v>
      </c>
      <c r="MD24" t="s">
        <v>2112</v>
      </c>
      <c r="ME24" t="s">
        <v>2112</v>
      </c>
      <c r="MF24" t="s">
        <v>2112</v>
      </c>
      <c r="MG24">
        <v>37.200000000000003</v>
      </c>
      <c r="MH24">
        <v>34.4</v>
      </c>
      <c r="MI24">
        <v>18.2</v>
      </c>
      <c r="MJ24">
        <v>50.4</v>
      </c>
      <c r="MK24">
        <v>22.4</v>
      </c>
      <c r="ML24" t="s">
        <v>2112</v>
      </c>
      <c r="MM24" t="s">
        <v>2112</v>
      </c>
      <c r="MN24">
        <v>52.5</v>
      </c>
      <c r="MO24">
        <v>57.6</v>
      </c>
      <c r="MP24">
        <v>27.2</v>
      </c>
      <c r="MQ24">
        <v>35.4</v>
      </c>
      <c r="MR24">
        <v>31.9</v>
      </c>
      <c r="MS24">
        <v>35.700000000000003</v>
      </c>
      <c r="MT24">
        <v>40.6</v>
      </c>
      <c r="MU24">
        <v>29.6</v>
      </c>
      <c r="MV24">
        <v>32.9</v>
      </c>
      <c r="MW24">
        <v>23.3</v>
      </c>
      <c r="MX24">
        <v>40</v>
      </c>
      <c r="MY24">
        <v>38.200000000000003</v>
      </c>
      <c r="MZ24">
        <v>28.1</v>
      </c>
      <c r="NA24">
        <v>46.4</v>
      </c>
      <c r="NB24">
        <v>20.5</v>
      </c>
      <c r="NC24">
        <v>54.7</v>
      </c>
      <c r="ND24">
        <v>53</v>
      </c>
      <c r="NE24">
        <v>37.700000000000003</v>
      </c>
      <c r="NF24">
        <v>58.7</v>
      </c>
      <c r="NG24">
        <v>64</v>
      </c>
      <c r="NH24">
        <v>22.2</v>
      </c>
      <c r="NI24">
        <v>13.4</v>
      </c>
      <c r="NJ24">
        <v>16.5</v>
      </c>
      <c r="NK24">
        <v>30.2</v>
      </c>
      <c r="NL24">
        <v>30</v>
      </c>
      <c r="NM24">
        <v>14.2</v>
      </c>
      <c r="NN24">
        <v>34.700000000000003</v>
      </c>
      <c r="NO24">
        <v>37.700000000000003</v>
      </c>
      <c r="NP24">
        <v>15.1</v>
      </c>
      <c r="NQ24">
        <v>44.6</v>
      </c>
      <c r="NR24">
        <v>29.4</v>
      </c>
      <c r="NS24">
        <v>38.1</v>
      </c>
      <c r="NT24">
        <v>43.5</v>
      </c>
      <c r="NU24">
        <v>59.3</v>
      </c>
      <c r="NV24">
        <v>38.200000000000003</v>
      </c>
      <c r="NW24">
        <v>31.8</v>
      </c>
      <c r="NX24">
        <v>46.6</v>
      </c>
      <c r="NY24">
        <v>43.8</v>
      </c>
      <c r="NZ24">
        <v>53.7</v>
      </c>
      <c r="OA24">
        <v>20.2</v>
      </c>
      <c r="OB24">
        <v>36</v>
      </c>
      <c r="OC24">
        <v>33.200000000000003</v>
      </c>
      <c r="OD24">
        <v>39.200000000000003</v>
      </c>
      <c r="OE24">
        <v>20.6</v>
      </c>
      <c r="OF24">
        <v>21.3</v>
      </c>
      <c r="OG24">
        <v>9</v>
      </c>
      <c r="OH24">
        <v>22.1</v>
      </c>
      <c r="OI24">
        <v>27.5</v>
      </c>
      <c r="OJ24">
        <v>20.7</v>
      </c>
      <c r="OK24">
        <v>36.1</v>
      </c>
      <c r="OL24">
        <v>24.2</v>
      </c>
      <c r="OM24">
        <v>24.2</v>
      </c>
      <c r="ON24">
        <v>32</v>
      </c>
      <c r="OO24">
        <v>40.700000000000003</v>
      </c>
      <c r="OP24">
        <v>20.7</v>
      </c>
      <c r="OQ24">
        <v>12.3</v>
      </c>
      <c r="OR24">
        <v>16.8</v>
      </c>
      <c r="OS24">
        <v>37.1</v>
      </c>
      <c r="OT24">
        <v>5</v>
      </c>
      <c r="OU24">
        <v>14.5</v>
      </c>
      <c r="OV24">
        <v>13.4</v>
      </c>
      <c r="OW24">
        <v>28</v>
      </c>
      <c r="OX24">
        <v>25.1</v>
      </c>
      <c r="OY24">
        <v>23.4</v>
      </c>
      <c r="OZ24" t="s">
        <v>2112</v>
      </c>
      <c r="PA24" t="s">
        <v>2112</v>
      </c>
      <c r="PB24" t="s">
        <v>2112</v>
      </c>
      <c r="PC24">
        <v>26.5</v>
      </c>
      <c r="PD24">
        <v>22.9</v>
      </c>
      <c r="PE24">
        <v>39.200000000000003</v>
      </c>
      <c r="PF24">
        <v>26</v>
      </c>
      <c r="PG24">
        <v>15.4</v>
      </c>
      <c r="PH24">
        <v>10.6</v>
      </c>
      <c r="PI24">
        <v>21.9</v>
      </c>
      <c r="PJ24">
        <v>22.2</v>
      </c>
      <c r="PK24">
        <v>22.7</v>
      </c>
      <c r="PL24">
        <v>35.200000000000003</v>
      </c>
      <c r="PM24" t="s">
        <v>2112</v>
      </c>
      <c r="PN24">
        <v>26.6</v>
      </c>
      <c r="PO24">
        <v>33.6</v>
      </c>
      <c r="PP24">
        <v>19.3</v>
      </c>
      <c r="PQ24">
        <v>26.4</v>
      </c>
      <c r="PR24">
        <v>24.5</v>
      </c>
      <c r="PS24" t="s">
        <v>2112</v>
      </c>
      <c r="PT24">
        <v>24.3</v>
      </c>
      <c r="PU24" t="s">
        <v>2112</v>
      </c>
      <c r="PV24">
        <v>40.9</v>
      </c>
      <c r="PW24">
        <v>21.9</v>
      </c>
      <c r="PX24">
        <v>27.1</v>
      </c>
      <c r="PY24">
        <v>16.5</v>
      </c>
      <c r="PZ24">
        <v>43.2</v>
      </c>
      <c r="QA24">
        <v>39.4</v>
      </c>
      <c r="QB24">
        <v>33.6</v>
      </c>
      <c r="QC24">
        <v>47.1</v>
      </c>
      <c r="QD24">
        <v>48.2</v>
      </c>
      <c r="QE24">
        <v>73.400000000000006</v>
      </c>
      <c r="QF24">
        <v>32.4</v>
      </c>
      <c r="QG24" t="s">
        <v>2112</v>
      </c>
      <c r="QH24" t="s">
        <v>2112</v>
      </c>
      <c r="QI24">
        <v>45.1</v>
      </c>
      <c r="QJ24" t="s">
        <v>2112</v>
      </c>
      <c r="QK24">
        <v>24.7</v>
      </c>
      <c r="QL24">
        <v>50.8</v>
      </c>
      <c r="QM24">
        <v>50.4</v>
      </c>
      <c r="QN24">
        <v>50.4</v>
      </c>
      <c r="QO24">
        <v>50.9</v>
      </c>
      <c r="QP24">
        <v>42.1</v>
      </c>
      <c r="QQ24" t="s">
        <v>2112</v>
      </c>
      <c r="QR24">
        <v>51.7</v>
      </c>
      <c r="QS24">
        <v>56.1</v>
      </c>
      <c r="QT24">
        <v>53.1</v>
      </c>
      <c r="QU24">
        <v>53.1</v>
      </c>
      <c r="QV24" t="s">
        <v>2112</v>
      </c>
      <c r="QW24">
        <v>41.2</v>
      </c>
      <c r="QX24">
        <v>82.9</v>
      </c>
      <c r="QY24">
        <v>22.6</v>
      </c>
      <c r="QZ24">
        <v>35.700000000000003</v>
      </c>
      <c r="RA24">
        <v>55.2</v>
      </c>
      <c r="RB24">
        <v>45.3</v>
      </c>
      <c r="RC24">
        <v>50.5</v>
      </c>
      <c r="RD24">
        <v>6</v>
      </c>
      <c r="RE24">
        <v>24.7</v>
      </c>
      <c r="RF24">
        <v>9.4</v>
      </c>
      <c r="RG24">
        <v>7.9</v>
      </c>
      <c r="RH24" t="s">
        <v>2112</v>
      </c>
      <c r="RI24">
        <v>20.6</v>
      </c>
      <c r="RJ24">
        <v>8.6</v>
      </c>
      <c r="RK24">
        <v>32.5</v>
      </c>
      <c r="RL24" t="s">
        <v>2112</v>
      </c>
      <c r="RM24">
        <v>32.4</v>
      </c>
      <c r="RN24">
        <v>33.1</v>
      </c>
      <c r="RO24">
        <v>23.4</v>
      </c>
      <c r="RP24">
        <v>18.3</v>
      </c>
      <c r="RQ24">
        <v>29.1</v>
      </c>
      <c r="RR24">
        <v>11.1</v>
      </c>
      <c r="RS24" t="s">
        <v>2112</v>
      </c>
      <c r="RT24">
        <v>23.7</v>
      </c>
      <c r="RU24">
        <v>13.4</v>
      </c>
      <c r="RV24">
        <v>49.8</v>
      </c>
      <c r="RW24">
        <v>12.7</v>
      </c>
      <c r="RX24" t="s">
        <v>2112</v>
      </c>
      <c r="RY24" t="s">
        <v>2112</v>
      </c>
      <c r="RZ24">
        <v>35.4</v>
      </c>
      <c r="SA24">
        <v>10.5</v>
      </c>
      <c r="SB24">
        <v>40.200000000000003</v>
      </c>
      <c r="SC24">
        <v>49.9</v>
      </c>
      <c r="SD24">
        <v>43.7</v>
      </c>
      <c r="SE24">
        <v>25.8</v>
      </c>
      <c r="SF24">
        <v>30.3</v>
      </c>
      <c r="SG24">
        <v>31.8</v>
      </c>
      <c r="SH24" t="s">
        <v>2112</v>
      </c>
      <c r="SI24">
        <v>25.1</v>
      </c>
      <c r="SJ24">
        <v>12.1</v>
      </c>
      <c r="SK24">
        <v>36.200000000000003</v>
      </c>
      <c r="SL24">
        <v>34.700000000000003</v>
      </c>
      <c r="SM24">
        <v>47.5</v>
      </c>
      <c r="SN24">
        <v>37.6</v>
      </c>
      <c r="SO24">
        <v>55.9</v>
      </c>
      <c r="SP24">
        <v>56.1</v>
      </c>
      <c r="SQ24">
        <v>41</v>
      </c>
      <c r="SR24">
        <v>45.4</v>
      </c>
      <c r="SS24">
        <v>39</v>
      </c>
      <c r="ST24">
        <v>53.6</v>
      </c>
      <c r="SU24">
        <v>36.200000000000003</v>
      </c>
      <c r="SV24">
        <v>43.6</v>
      </c>
      <c r="SW24">
        <v>27.8</v>
      </c>
      <c r="SX24">
        <v>33.200000000000003</v>
      </c>
      <c r="SY24">
        <v>36</v>
      </c>
      <c r="SZ24">
        <v>30.9</v>
      </c>
      <c r="TA24">
        <v>26.6</v>
      </c>
      <c r="TB24">
        <v>32.700000000000003</v>
      </c>
      <c r="TC24">
        <v>22.5</v>
      </c>
      <c r="TD24">
        <v>24.7</v>
      </c>
      <c r="TE24">
        <v>26.4</v>
      </c>
      <c r="TF24">
        <v>23.5</v>
      </c>
      <c r="TG24">
        <v>23.2</v>
      </c>
      <c r="TH24">
        <v>18.3</v>
      </c>
      <c r="TI24">
        <v>25.3</v>
      </c>
      <c r="TJ24">
        <v>18.2</v>
      </c>
      <c r="TK24">
        <v>14.7</v>
      </c>
      <c r="TL24" t="s">
        <v>2112</v>
      </c>
      <c r="TM24" t="s">
        <v>2112</v>
      </c>
      <c r="TN24" t="s">
        <v>2112</v>
      </c>
      <c r="TO24">
        <v>16</v>
      </c>
      <c r="TP24" t="s">
        <v>2112</v>
      </c>
      <c r="TQ24" t="s">
        <v>2112</v>
      </c>
      <c r="TR24" t="s">
        <v>2112</v>
      </c>
      <c r="TS24" t="s">
        <v>2112</v>
      </c>
      <c r="TT24" t="s">
        <v>2112</v>
      </c>
      <c r="TU24" t="s">
        <v>2112</v>
      </c>
    </row>
    <row r="25" spans="1:541" x14ac:dyDescent="0.35">
      <c r="A25" t="s">
        <v>2129</v>
      </c>
      <c r="B25" t="s">
        <v>2117</v>
      </c>
      <c r="C25">
        <v>13.7</v>
      </c>
      <c r="D25">
        <v>13.7</v>
      </c>
      <c r="E25" t="s">
        <v>2112</v>
      </c>
      <c r="F25">
        <v>19.3</v>
      </c>
      <c r="G25">
        <v>14.4</v>
      </c>
      <c r="H25">
        <v>20.6</v>
      </c>
      <c r="I25">
        <v>7.3</v>
      </c>
      <c r="J25">
        <v>22.2</v>
      </c>
      <c r="K25">
        <v>8.5</v>
      </c>
      <c r="L25">
        <v>11.7</v>
      </c>
      <c r="M25">
        <v>17</v>
      </c>
      <c r="N25">
        <v>16.2</v>
      </c>
      <c r="O25">
        <v>13</v>
      </c>
      <c r="P25">
        <v>0</v>
      </c>
      <c r="Q25">
        <v>5.0999999999999996</v>
      </c>
      <c r="R25">
        <v>19.7</v>
      </c>
      <c r="S25">
        <v>3.5</v>
      </c>
      <c r="T25">
        <v>27.4</v>
      </c>
      <c r="U25">
        <v>17.8</v>
      </c>
      <c r="V25">
        <v>2.2999999999999998</v>
      </c>
      <c r="W25">
        <v>7.2</v>
      </c>
      <c r="X25" t="s">
        <v>2112</v>
      </c>
      <c r="Y25">
        <v>14.8</v>
      </c>
      <c r="Z25" t="s">
        <v>2112</v>
      </c>
      <c r="AA25">
        <v>23.4</v>
      </c>
      <c r="AB25">
        <v>10.6</v>
      </c>
      <c r="AC25">
        <v>29.9</v>
      </c>
      <c r="AD25">
        <v>4</v>
      </c>
      <c r="AE25">
        <v>13.8</v>
      </c>
      <c r="AF25">
        <v>3.4</v>
      </c>
      <c r="AG25">
        <v>13.6</v>
      </c>
      <c r="AH25">
        <v>28.2</v>
      </c>
      <c r="AI25">
        <v>6.6</v>
      </c>
      <c r="AJ25">
        <v>7.6</v>
      </c>
      <c r="AK25">
        <v>31.4</v>
      </c>
      <c r="AL25">
        <v>40.700000000000003</v>
      </c>
      <c r="AM25">
        <v>6.8</v>
      </c>
      <c r="AN25">
        <v>44</v>
      </c>
      <c r="AO25">
        <v>52.1</v>
      </c>
      <c r="AP25">
        <v>51.6</v>
      </c>
      <c r="AQ25" t="s">
        <v>2112</v>
      </c>
      <c r="AR25" t="s">
        <v>2112</v>
      </c>
      <c r="AS25" t="s">
        <v>2112</v>
      </c>
      <c r="AT25" t="s">
        <v>2112</v>
      </c>
      <c r="AU25" t="s">
        <v>2112</v>
      </c>
      <c r="AV25" t="s">
        <v>2112</v>
      </c>
      <c r="AW25">
        <v>19.3</v>
      </c>
      <c r="AX25" t="s">
        <v>2112</v>
      </c>
      <c r="AY25">
        <v>28</v>
      </c>
      <c r="AZ25">
        <v>7</v>
      </c>
      <c r="BA25">
        <v>20.3</v>
      </c>
      <c r="BB25">
        <v>23.4</v>
      </c>
      <c r="BC25" t="s">
        <v>2112</v>
      </c>
      <c r="BD25">
        <v>13.9</v>
      </c>
      <c r="BE25" t="s">
        <v>2112</v>
      </c>
      <c r="BF25">
        <v>13.4</v>
      </c>
      <c r="BG25">
        <v>14.4</v>
      </c>
      <c r="BH25">
        <v>14.8</v>
      </c>
      <c r="BI25">
        <v>11.6</v>
      </c>
      <c r="BJ25">
        <v>16.8</v>
      </c>
      <c r="BK25">
        <v>5.6</v>
      </c>
      <c r="BL25">
        <v>2.2000000000000002</v>
      </c>
      <c r="BM25">
        <v>7.6</v>
      </c>
      <c r="BN25">
        <v>11.7</v>
      </c>
      <c r="BO25">
        <v>2</v>
      </c>
      <c r="BP25">
        <v>6.2</v>
      </c>
      <c r="BQ25">
        <v>7.4</v>
      </c>
      <c r="BR25">
        <v>4.4000000000000004</v>
      </c>
      <c r="BS25">
        <v>5.8</v>
      </c>
      <c r="BT25" t="s">
        <v>2112</v>
      </c>
      <c r="BU25">
        <v>10.1</v>
      </c>
      <c r="BV25">
        <v>1.9</v>
      </c>
      <c r="BW25">
        <v>6.1</v>
      </c>
      <c r="BX25">
        <v>3.2</v>
      </c>
      <c r="BY25">
        <v>4.2</v>
      </c>
      <c r="BZ25">
        <v>3.1</v>
      </c>
      <c r="CA25">
        <v>2.7</v>
      </c>
      <c r="CB25">
        <v>6.5</v>
      </c>
      <c r="CC25">
        <v>20.3</v>
      </c>
      <c r="CD25">
        <v>14.4</v>
      </c>
      <c r="CE25">
        <v>55.1</v>
      </c>
      <c r="CF25" t="s">
        <v>2112</v>
      </c>
      <c r="CG25" t="s">
        <v>2112</v>
      </c>
      <c r="CH25" t="s">
        <v>2112</v>
      </c>
      <c r="CI25">
        <v>23.1</v>
      </c>
      <c r="CJ25">
        <v>23</v>
      </c>
      <c r="CK25" t="s">
        <v>2112</v>
      </c>
      <c r="CL25" t="s">
        <v>2112</v>
      </c>
      <c r="CM25" t="s">
        <v>2112</v>
      </c>
      <c r="CN25">
        <v>10.3</v>
      </c>
      <c r="CO25">
        <v>22.1</v>
      </c>
      <c r="CP25">
        <v>4.3</v>
      </c>
      <c r="CQ25">
        <v>13.7</v>
      </c>
      <c r="CR25">
        <v>8.1999999999999993</v>
      </c>
      <c r="CS25" t="s">
        <v>2112</v>
      </c>
      <c r="CT25">
        <v>0.5</v>
      </c>
      <c r="CU25">
        <v>4.4000000000000004</v>
      </c>
      <c r="CV25" t="s">
        <v>2112</v>
      </c>
      <c r="CW25" t="s">
        <v>2112</v>
      </c>
      <c r="CX25">
        <v>44.8</v>
      </c>
      <c r="CY25">
        <v>20.3</v>
      </c>
      <c r="CZ25">
        <v>13.7</v>
      </c>
      <c r="DA25">
        <v>6.9</v>
      </c>
      <c r="DB25" t="s">
        <v>2112</v>
      </c>
      <c r="DC25" t="s">
        <v>2112</v>
      </c>
      <c r="DD25">
        <v>17.2</v>
      </c>
      <c r="DE25" t="s">
        <v>2112</v>
      </c>
      <c r="DF25" t="s">
        <v>2112</v>
      </c>
      <c r="DG25">
        <v>26</v>
      </c>
      <c r="DH25">
        <v>26</v>
      </c>
      <c r="DI25">
        <v>37.700000000000003</v>
      </c>
      <c r="DJ25">
        <v>35.200000000000003</v>
      </c>
      <c r="DK25">
        <v>40.700000000000003</v>
      </c>
      <c r="DL25">
        <v>40.1</v>
      </c>
      <c r="DM25">
        <v>47.2</v>
      </c>
      <c r="DN25">
        <v>29</v>
      </c>
      <c r="DO25">
        <v>28.6</v>
      </c>
      <c r="DP25">
        <v>50.5</v>
      </c>
      <c r="DQ25">
        <v>40.4</v>
      </c>
      <c r="DR25">
        <v>46.3</v>
      </c>
      <c r="DS25">
        <v>28.5</v>
      </c>
      <c r="DT25">
        <v>28.5</v>
      </c>
      <c r="DU25">
        <v>39.700000000000003</v>
      </c>
      <c r="DV25">
        <v>39.700000000000003</v>
      </c>
      <c r="DW25">
        <v>18.3</v>
      </c>
      <c r="DX25">
        <v>13.5</v>
      </c>
      <c r="DY25">
        <v>18.600000000000001</v>
      </c>
      <c r="DZ25">
        <v>19.7</v>
      </c>
      <c r="EA25">
        <v>17.8</v>
      </c>
      <c r="EB25">
        <v>23.1</v>
      </c>
      <c r="EC25">
        <v>13.5</v>
      </c>
      <c r="ED25">
        <v>13.5</v>
      </c>
      <c r="EE25">
        <v>30</v>
      </c>
      <c r="EF25">
        <v>35.5</v>
      </c>
      <c r="EG25">
        <v>18.2</v>
      </c>
      <c r="EH25">
        <v>42.8</v>
      </c>
      <c r="EI25">
        <v>42.8</v>
      </c>
      <c r="EJ25">
        <v>26.9</v>
      </c>
      <c r="EK25">
        <v>19.8</v>
      </c>
      <c r="EL25">
        <v>30.5</v>
      </c>
      <c r="EM25">
        <v>21.6</v>
      </c>
      <c r="EN25">
        <v>31.2</v>
      </c>
      <c r="EO25">
        <v>20.9</v>
      </c>
      <c r="EP25">
        <v>19.2</v>
      </c>
      <c r="EQ25">
        <v>57.3</v>
      </c>
      <c r="ER25">
        <v>57.3</v>
      </c>
      <c r="ES25">
        <v>16</v>
      </c>
      <c r="ET25">
        <v>22.1</v>
      </c>
      <c r="EU25">
        <v>15.5</v>
      </c>
      <c r="EV25">
        <v>34.6</v>
      </c>
      <c r="EW25">
        <v>45.7</v>
      </c>
      <c r="EX25">
        <v>28.5</v>
      </c>
      <c r="EY25">
        <v>35.6</v>
      </c>
      <c r="EZ25">
        <v>35.6</v>
      </c>
      <c r="FA25">
        <v>14.8</v>
      </c>
      <c r="FB25" t="s">
        <v>2112</v>
      </c>
      <c r="FC25">
        <v>18.600000000000001</v>
      </c>
      <c r="FD25">
        <v>7.6</v>
      </c>
      <c r="FE25">
        <v>9.4</v>
      </c>
      <c r="FF25">
        <v>7.3</v>
      </c>
      <c r="FG25">
        <v>9.1999999999999993</v>
      </c>
      <c r="FH25">
        <v>9</v>
      </c>
      <c r="FI25">
        <v>18.3</v>
      </c>
      <c r="FJ25">
        <v>6.6</v>
      </c>
      <c r="FK25">
        <v>27.8</v>
      </c>
      <c r="FL25">
        <v>31</v>
      </c>
      <c r="FM25">
        <v>20</v>
      </c>
      <c r="FN25">
        <v>13</v>
      </c>
      <c r="FO25">
        <v>10.1</v>
      </c>
      <c r="FP25">
        <v>14.8</v>
      </c>
      <c r="FQ25">
        <v>15.7</v>
      </c>
      <c r="FR25">
        <v>11</v>
      </c>
      <c r="FS25">
        <v>19.7</v>
      </c>
      <c r="FT25">
        <v>16.2</v>
      </c>
      <c r="FU25">
        <v>16.2</v>
      </c>
      <c r="FV25">
        <v>24.8</v>
      </c>
      <c r="FW25">
        <v>24.8</v>
      </c>
      <c r="FX25">
        <v>17.5</v>
      </c>
      <c r="FY25">
        <v>17.5</v>
      </c>
      <c r="FZ25">
        <v>11.5</v>
      </c>
      <c r="GA25">
        <v>8.9</v>
      </c>
      <c r="GB25">
        <v>10.4</v>
      </c>
      <c r="GC25">
        <v>56.8</v>
      </c>
      <c r="GD25">
        <v>10.4</v>
      </c>
      <c r="GE25">
        <v>19.600000000000001</v>
      </c>
      <c r="GF25">
        <v>11</v>
      </c>
      <c r="GG25">
        <v>26.6</v>
      </c>
      <c r="GH25">
        <v>21</v>
      </c>
      <c r="GI25">
        <v>7.5</v>
      </c>
      <c r="GJ25">
        <v>4.8</v>
      </c>
      <c r="GK25">
        <v>3.8</v>
      </c>
      <c r="GL25">
        <v>15</v>
      </c>
      <c r="GM25">
        <v>11.7</v>
      </c>
      <c r="GN25">
        <v>11.6</v>
      </c>
      <c r="GO25">
        <v>19.8</v>
      </c>
      <c r="GP25">
        <v>15.9</v>
      </c>
      <c r="GQ25">
        <v>7.2</v>
      </c>
      <c r="GR25">
        <v>9.3000000000000007</v>
      </c>
      <c r="GS25">
        <v>9.9</v>
      </c>
      <c r="GT25">
        <v>8</v>
      </c>
      <c r="GU25">
        <v>9.8000000000000007</v>
      </c>
      <c r="GV25">
        <v>10.1</v>
      </c>
      <c r="GW25">
        <v>6.4</v>
      </c>
      <c r="GX25">
        <v>10.9</v>
      </c>
      <c r="GY25">
        <v>12</v>
      </c>
      <c r="GZ25">
        <v>7.2</v>
      </c>
      <c r="HA25">
        <v>7.6</v>
      </c>
      <c r="HB25">
        <v>6.9</v>
      </c>
      <c r="HC25">
        <v>7.1</v>
      </c>
      <c r="HD25">
        <v>9.6</v>
      </c>
      <c r="HE25">
        <v>9.6</v>
      </c>
      <c r="HF25">
        <v>9.4</v>
      </c>
      <c r="HG25">
        <v>8</v>
      </c>
      <c r="HH25">
        <v>8</v>
      </c>
      <c r="HI25">
        <v>8.5</v>
      </c>
      <c r="HJ25">
        <v>25.4</v>
      </c>
      <c r="HK25">
        <v>8.6999999999999993</v>
      </c>
      <c r="HL25">
        <v>4.7</v>
      </c>
      <c r="HM25">
        <v>14.9</v>
      </c>
      <c r="HN25">
        <v>6.1</v>
      </c>
      <c r="HO25">
        <v>0.8</v>
      </c>
      <c r="HP25">
        <v>0.8</v>
      </c>
      <c r="HQ25">
        <v>6.2</v>
      </c>
      <c r="HR25">
        <v>7.3</v>
      </c>
      <c r="HS25">
        <v>3.3</v>
      </c>
      <c r="HT25">
        <v>6.5</v>
      </c>
      <c r="HU25">
        <v>9.1</v>
      </c>
      <c r="HV25">
        <v>11.9</v>
      </c>
      <c r="HW25">
        <v>11.9</v>
      </c>
      <c r="HX25">
        <v>7</v>
      </c>
      <c r="HY25">
        <v>5</v>
      </c>
      <c r="HZ25">
        <v>6.8</v>
      </c>
      <c r="IA25">
        <v>14.8</v>
      </c>
      <c r="IB25">
        <v>7.7</v>
      </c>
      <c r="IC25">
        <v>6.2</v>
      </c>
      <c r="ID25">
        <v>6</v>
      </c>
      <c r="IE25">
        <v>23.7</v>
      </c>
      <c r="IF25">
        <v>23.7</v>
      </c>
      <c r="IG25">
        <v>35</v>
      </c>
      <c r="IH25">
        <v>28.4</v>
      </c>
      <c r="II25">
        <v>35.5</v>
      </c>
      <c r="IJ25">
        <v>49</v>
      </c>
      <c r="IK25">
        <v>26</v>
      </c>
      <c r="IL25">
        <v>38</v>
      </c>
      <c r="IM25">
        <v>20.100000000000001</v>
      </c>
      <c r="IN25" t="s">
        <v>2112</v>
      </c>
      <c r="IO25" t="s">
        <v>2112</v>
      </c>
      <c r="IP25">
        <v>15.7</v>
      </c>
      <c r="IQ25">
        <v>37.200000000000003</v>
      </c>
      <c r="IR25">
        <v>68.2</v>
      </c>
      <c r="IS25" t="s">
        <v>2112</v>
      </c>
      <c r="IT25">
        <v>24.5</v>
      </c>
      <c r="IU25">
        <v>31.1</v>
      </c>
      <c r="IV25">
        <v>34.700000000000003</v>
      </c>
      <c r="IW25">
        <v>30.7</v>
      </c>
      <c r="IX25">
        <v>49.8</v>
      </c>
      <c r="IY25" t="s">
        <v>2112</v>
      </c>
      <c r="IZ25" t="s">
        <v>2112</v>
      </c>
      <c r="JA25" t="s">
        <v>2112</v>
      </c>
      <c r="JB25">
        <v>41</v>
      </c>
      <c r="JC25">
        <v>46.2</v>
      </c>
      <c r="JD25">
        <v>37.700000000000003</v>
      </c>
      <c r="JE25">
        <v>38.200000000000003</v>
      </c>
      <c r="JF25">
        <v>45.8</v>
      </c>
      <c r="JG25">
        <v>36.9</v>
      </c>
      <c r="JH25">
        <v>25.4</v>
      </c>
      <c r="JI25">
        <v>24.7</v>
      </c>
      <c r="JJ25" t="s">
        <v>2112</v>
      </c>
      <c r="JK25">
        <v>44.4</v>
      </c>
      <c r="JL25">
        <v>43.8</v>
      </c>
      <c r="JM25">
        <v>51.1</v>
      </c>
      <c r="JN25">
        <v>32.200000000000003</v>
      </c>
      <c r="JO25">
        <v>38.9</v>
      </c>
      <c r="JP25">
        <v>28.6</v>
      </c>
      <c r="JQ25">
        <v>41.4</v>
      </c>
      <c r="JR25">
        <v>48.6</v>
      </c>
      <c r="JS25" t="s">
        <v>2112</v>
      </c>
      <c r="JT25" t="s">
        <v>2112</v>
      </c>
      <c r="JU25">
        <v>45.3</v>
      </c>
      <c r="JV25">
        <v>45.8</v>
      </c>
      <c r="JW25" t="s">
        <v>2112</v>
      </c>
      <c r="JX25">
        <v>40.4</v>
      </c>
      <c r="JY25" t="s">
        <v>2112</v>
      </c>
      <c r="JZ25" t="s">
        <v>2112</v>
      </c>
      <c r="KA25">
        <v>20.7</v>
      </c>
      <c r="KB25">
        <v>16.600000000000001</v>
      </c>
      <c r="KC25">
        <v>26.9</v>
      </c>
      <c r="KD25">
        <v>19.5</v>
      </c>
      <c r="KE25" t="s">
        <v>2112</v>
      </c>
      <c r="KF25">
        <v>23</v>
      </c>
      <c r="KG25">
        <v>14.8</v>
      </c>
      <c r="KH25">
        <v>17.3</v>
      </c>
      <c r="KI25">
        <v>31.3</v>
      </c>
      <c r="KJ25">
        <v>37.5</v>
      </c>
      <c r="KK25" t="s">
        <v>2112</v>
      </c>
      <c r="KL25">
        <v>38.700000000000003</v>
      </c>
      <c r="KM25">
        <v>49</v>
      </c>
      <c r="KN25">
        <v>32.5</v>
      </c>
      <c r="KO25">
        <v>40.200000000000003</v>
      </c>
      <c r="KP25">
        <v>40.6</v>
      </c>
      <c r="KQ25">
        <v>40.6</v>
      </c>
      <c r="KR25">
        <v>40.9</v>
      </c>
      <c r="KS25">
        <v>29</v>
      </c>
      <c r="KT25">
        <v>51.4</v>
      </c>
      <c r="KU25">
        <v>30.6</v>
      </c>
      <c r="KV25">
        <v>49.3</v>
      </c>
      <c r="KW25">
        <v>51.8</v>
      </c>
      <c r="KX25">
        <v>52.3</v>
      </c>
      <c r="KY25">
        <v>49.3</v>
      </c>
      <c r="KZ25" t="s">
        <v>2112</v>
      </c>
      <c r="LA25" t="s">
        <v>2112</v>
      </c>
      <c r="LB25">
        <v>58.2</v>
      </c>
      <c r="LC25">
        <v>48.9</v>
      </c>
      <c r="LD25">
        <v>57.3</v>
      </c>
      <c r="LE25">
        <v>65</v>
      </c>
      <c r="LF25">
        <v>57.7</v>
      </c>
      <c r="LG25">
        <v>48.5</v>
      </c>
      <c r="LH25">
        <v>43.2</v>
      </c>
      <c r="LI25" t="s">
        <v>2112</v>
      </c>
      <c r="LJ25" t="s">
        <v>2112</v>
      </c>
      <c r="LK25" t="s">
        <v>2112</v>
      </c>
      <c r="LL25">
        <v>54.3</v>
      </c>
      <c r="LM25" t="s">
        <v>2112</v>
      </c>
      <c r="LN25">
        <v>26.7</v>
      </c>
      <c r="LO25">
        <v>28.4</v>
      </c>
      <c r="LP25">
        <v>23.6</v>
      </c>
      <c r="LQ25" t="s">
        <v>2112</v>
      </c>
      <c r="LR25">
        <v>25.8</v>
      </c>
      <c r="LS25" t="s">
        <v>2112</v>
      </c>
      <c r="LT25">
        <v>31.4</v>
      </c>
      <c r="LU25">
        <v>43</v>
      </c>
      <c r="LV25">
        <v>33.200000000000003</v>
      </c>
      <c r="LW25">
        <v>21.5</v>
      </c>
      <c r="LX25" t="s">
        <v>2112</v>
      </c>
      <c r="LY25">
        <v>31.9</v>
      </c>
      <c r="LZ25">
        <v>39.6</v>
      </c>
      <c r="MA25">
        <v>36.4</v>
      </c>
      <c r="MB25">
        <v>35.5</v>
      </c>
      <c r="MC25" t="s">
        <v>2112</v>
      </c>
      <c r="MD25" t="s">
        <v>2112</v>
      </c>
      <c r="ME25" t="s">
        <v>2112</v>
      </c>
      <c r="MF25" t="s">
        <v>2112</v>
      </c>
      <c r="MG25">
        <v>24</v>
      </c>
      <c r="MH25">
        <v>26.6</v>
      </c>
      <c r="MI25">
        <v>39.700000000000003</v>
      </c>
      <c r="MJ25">
        <v>16.3</v>
      </c>
      <c r="MK25">
        <v>31</v>
      </c>
      <c r="ML25" t="s">
        <v>2112</v>
      </c>
      <c r="MM25" t="s">
        <v>2112</v>
      </c>
      <c r="MN25">
        <v>9.1999999999999993</v>
      </c>
      <c r="MO25">
        <v>6</v>
      </c>
      <c r="MP25">
        <v>25.2</v>
      </c>
      <c r="MQ25">
        <v>24.3</v>
      </c>
      <c r="MR25">
        <v>22.3</v>
      </c>
      <c r="MS25">
        <v>28</v>
      </c>
      <c r="MT25">
        <v>21.9</v>
      </c>
      <c r="MU25">
        <v>32.1</v>
      </c>
      <c r="MV25">
        <v>27</v>
      </c>
      <c r="MW25">
        <v>42</v>
      </c>
      <c r="MX25">
        <v>19.8</v>
      </c>
      <c r="MY25">
        <v>22.3</v>
      </c>
      <c r="MZ25">
        <v>28.7</v>
      </c>
      <c r="NA25">
        <v>14.8</v>
      </c>
      <c r="NB25">
        <v>27.3</v>
      </c>
      <c r="NC25">
        <v>13.4</v>
      </c>
      <c r="ND25">
        <v>6.3</v>
      </c>
      <c r="NE25">
        <v>8.3000000000000007</v>
      </c>
      <c r="NF25">
        <v>6.9</v>
      </c>
      <c r="NG25">
        <v>4.4000000000000004</v>
      </c>
      <c r="NH25">
        <v>37.9</v>
      </c>
      <c r="NI25">
        <v>54</v>
      </c>
      <c r="NJ25">
        <v>36.9</v>
      </c>
      <c r="NK25">
        <v>31.9</v>
      </c>
      <c r="NL25">
        <v>32.6</v>
      </c>
      <c r="NM25">
        <v>45.9</v>
      </c>
      <c r="NN25">
        <v>26</v>
      </c>
      <c r="NO25">
        <v>22.7</v>
      </c>
      <c r="NP25">
        <v>44.5</v>
      </c>
      <c r="NQ25">
        <v>24</v>
      </c>
      <c r="NR25">
        <v>25.6</v>
      </c>
      <c r="NS25">
        <v>22.8</v>
      </c>
      <c r="NT25">
        <v>14.5</v>
      </c>
      <c r="NU25">
        <v>9.6999999999999993</v>
      </c>
      <c r="NV25">
        <v>11.4</v>
      </c>
      <c r="NW25">
        <v>24.9</v>
      </c>
      <c r="NX25">
        <v>17.3</v>
      </c>
      <c r="NY25">
        <v>20.3</v>
      </c>
      <c r="NZ25">
        <v>10.9</v>
      </c>
      <c r="OA25">
        <v>40.700000000000003</v>
      </c>
      <c r="OB25">
        <v>21</v>
      </c>
      <c r="OC25">
        <v>24.7</v>
      </c>
      <c r="OD25">
        <v>16.8</v>
      </c>
      <c r="OE25">
        <v>46.8</v>
      </c>
      <c r="OF25">
        <v>47.8</v>
      </c>
      <c r="OG25">
        <v>59.3</v>
      </c>
      <c r="OH25">
        <v>42.9</v>
      </c>
      <c r="OI25">
        <v>40.9</v>
      </c>
      <c r="OJ25">
        <v>48.9</v>
      </c>
      <c r="OK25">
        <v>30.9</v>
      </c>
      <c r="OL25">
        <v>36.4</v>
      </c>
      <c r="OM25">
        <v>34.9</v>
      </c>
      <c r="ON25">
        <v>23.3</v>
      </c>
      <c r="OO25">
        <v>14.6</v>
      </c>
      <c r="OP25">
        <v>29.2</v>
      </c>
      <c r="OQ25">
        <v>40.9</v>
      </c>
      <c r="OR25">
        <v>45.2</v>
      </c>
      <c r="OS25">
        <v>26.8</v>
      </c>
      <c r="OT25">
        <v>67.3</v>
      </c>
      <c r="OU25">
        <v>39.700000000000003</v>
      </c>
      <c r="OV25">
        <v>64.3</v>
      </c>
      <c r="OW25">
        <v>48.8</v>
      </c>
      <c r="OX25">
        <v>42.6</v>
      </c>
      <c r="OY25">
        <v>46.2</v>
      </c>
      <c r="OZ25" t="s">
        <v>2112</v>
      </c>
      <c r="PA25" t="s">
        <v>2112</v>
      </c>
      <c r="PB25" t="s">
        <v>2112</v>
      </c>
      <c r="PC25">
        <v>30.1</v>
      </c>
      <c r="PD25">
        <v>37.6</v>
      </c>
      <c r="PE25">
        <v>17.8</v>
      </c>
      <c r="PF25">
        <v>31.4</v>
      </c>
      <c r="PG25">
        <v>43.5</v>
      </c>
      <c r="PH25">
        <v>60.8</v>
      </c>
      <c r="PI25">
        <v>37.4</v>
      </c>
      <c r="PJ25">
        <v>45</v>
      </c>
      <c r="PK25">
        <v>34.700000000000003</v>
      </c>
      <c r="PL25">
        <v>34</v>
      </c>
      <c r="PM25" t="s">
        <v>2112</v>
      </c>
      <c r="PN25">
        <v>39</v>
      </c>
      <c r="PO25">
        <v>28.9</v>
      </c>
      <c r="PP25">
        <v>35</v>
      </c>
      <c r="PQ25">
        <v>44.7</v>
      </c>
      <c r="PR25">
        <v>44.5</v>
      </c>
      <c r="PS25" t="s">
        <v>2112</v>
      </c>
      <c r="PT25">
        <v>40.9</v>
      </c>
      <c r="PU25" t="s">
        <v>2112</v>
      </c>
      <c r="PV25">
        <v>19.5</v>
      </c>
      <c r="PW25">
        <v>37.9</v>
      </c>
      <c r="PX25">
        <v>25.8</v>
      </c>
      <c r="PY25">
        <v>50.5</v>
      </c>
      <c r="PZ25">
        <v>17</v>
      </c>
      <c r="QA25">
        <v>20.6</v>
      </c>
      <c r="QB25">
        <v>26.4</v>
      </c>
      <c r="QC25">
        <v>17.2</v>
      </c>
      <c r="QD25">
        <v>9.6999999999999993</v>
      </c>
      <c r="QE25">
        <v>4.4000000000000004</v>
      </c>
      <c r="QF25">
        <v>43.5</v>
      </c>
      <c r="QG25" t="s">
        <v>2112</v>
      </c>
      <c r="QH25" t="s">
        <v>2112</v>
      </c>
      <c r="QI25">
        <v>10.3</v>
      </c>
      <c r="QJ25" t="s">
        <v>2112</v>
      </c>
      <c r="QK25">
        <v>20.5</v>
      </c>
      <c r="QL25">
        <v>7.2</v>
      </c>
      <c r="QM25">
        <v>10.5</v>
      </c>
      <c r="QN25">
        <v>10.5</v>
      </c>
      <c r="QO25">
        <v>6.9</v>
      </c>
      <c r="QP25">
        <v>8.6</v>
      </c>
      <c r="QQ25" t="s">
        <v>2112</v>
      </c>
      <c r="QR25">
        <v>7.6</v>
      </c>
      <c r="QS25">
        <v>4.8</v>
      </c>
      <c r="QT25">
        <v>9.6999999999999993</v>
      </c>
      <c r="QU25">
        <v>9.6999999999999993</v>
      </c>
      <c r="QV25" t="s">
        <v>2112</v>
      </c>
      <c r="QW25">
        <v>21.2</v>
      </c>
      <c r="QX25">
        <v>10.8</v>
      </c>
      <c r="QY25">
        <v>34.200000000000003</v>
      </c>
      <c r="QZ25">
        <v>22.4</v>
      </c>
      <c r="RA25">
        <v>10.3</v>
      </c>
      <c r="RB25">
        <v>15</v>
      </c>
      <c r="RC25">
        <v>9.8000000000000007</v>
      </c>
      <c r="RD25">
        <v>77</v>
      </c>
      <c r="RE25">
        <v>19.8</v>
      </c>
      <c r="RF25">
        <v>56</v>
      </c>
      <c r="RG25">
        <v>58.3</v>
      </c>
      <c r="RH25" t="s">
        <v>2112</v>
      </c>
      <c r="RI25">
        <v>38.1</v>
      </c>
      <c r="RJ25">
        <v>57.7</v>
      </c>
      <c r="RK25">
        <v>29.4</v>
      </c>
      <c r="RL25" t="s">
        <v>2112</v>
      </c>
      <c r="RM25">
        <v>29.2</v>
      </c>
      <c r="RN25">
        <v>33.9</v>
      </c>
      <c r="RO25">
        <v>52.4</v>
      </c>
      <c r="RP25">
        <v>57.8</v>
      </c>
      <c r="RQ25">
        <v>41.8</v>
      </c>
      <c r="RR25">
        <v>66.900000000000006</v>
      </c>
      <c r="RS25" t="s">
        <v>2112</v>
      </c>
      <c r="RT25">
        <v>47.4</v>
      </c>
      <c r="RU25">
        <v>75.900000000000006</v>
      </c>
      <c r="RV25">
        <v>16.7</v>
      </c>
      <c r="RW25">
        <v>69.3</v>
      </c>
      <c r="RX25" t="s">
        <v>2112</v>
      </c>
      <c r="RY25" t="s">
        <v>2112</v>
      </c>
      <c r="RZ25">
        <v>28</v>
      </c>
      <c r="SA25">
        <v>67.5</v>
      </c>
      <c r="SB25">
        <v>24</v>
      </c>
      <c r="SC25">
        <v>14.8</v>
      </c>
      <c r="SD25">
        <v>16.7</v>
      </c>
      <c r="SE25">
        <v>43.3</v>
      </c>
      <c r="SF25">
        <v>29.5</v>
      </c>
      <c r="SG25">
        <v>48</v>
      </c>
      <c r="SH25" t="s">
        <v>2112</v>
      </c>
      <c r="SI25">
        <v>34.5</v>
      </c>
      <c r="SJ25">
        <v>62.1</v>
      </c>
      <c r="SK25">
        <v>15.9</v>
      </c>
      <c r="SL25">
        <v>20.8</v>
      </c>
      <c r="SM25">
        <v>10.7</v>
      </c>
      <c r="SN25">
        <v>15.4</v>
      </c>
      <c r="SO25">
        <v>7.6</v>
      </c>
      <c r="SP25">
        <v>9.6</v>
      </c>
      <c r="SQ25">
        <v>10.6</v>
      </c>
      <c r="SR25">
        <v>13.3</v>
      </c>
      <c r="SS25">
        <v>17.3</v>
      </c>
      <c r="ST25">
        <v>8.1999999999999993</v>
      </c>
      <c r="SU25">
        <v>17.600000000000001</v>
      </c>
      <c r="SV25">
        <v>12.4</v>
      </c>
      <c r="SW25">
        <v>23.5</v>
      </c>
      <c r="SX25">
        <v>17.8</v>
      </c>
      <c r="SY25">
        <v>17.3</v>
      </c>
      <c r="SZ25">
        <v>18.2</v>
      </c>
      <c r="TA25">
        <v>27.5</v>
      </c>
      <c r="TB25">
        <v>20.2</v>
      </c>
      <c r="TC25">
        <v>32.200000000000003</v>
      </c>
      <c r="TD25">
        <v>27.9</v>
      </c>
      <c r="TE25">
        <v>29.3</v>
      </c>
      <c r="TF25">
        <v>26.9</v>
      </c>
      <c r="TG25">
        <v>35</v>
      </c>
      <c r="TH25">
        <v>42.6</v>
      </c>
      <c r="TI25">
        <v>31.8</v>
      </c>
      <c r="TJ25">
        <v>31.9</v>
      </c>
      <c r="TK25">
        <v>30</v>
      </c>
      <c r="TL25" t="s">
        <v>2112</v>
      </c>
      <c r="TM25" t="s">
        <v>2112</v>
      </c>
      <c r="TN25" t="s">
        <v>2112</v>
      </c>
      <c r="TO25">
        <v>57.6</v>
      </c>
      <c r="TP25" t="s">
        <v>2112</v>
      </c>
      <c r="TQ25" t="s">
        <v>2112</v>
      </c>
      <c r="TR25" t="s">
        <v>2112</v>
      </c>
      <c r="TS25" t="s">
        <v>2112</v>
      </c>
      <c r="TT25" t="s">
        <v>2112</v>
      </c>
      <c r="TU25" t="s">
        <v>2112</v>
      </c>
    </row>
    <row r="26" spans="1:541" x14ac:dyDescent="0.35">
      <c r="A26" t="s">
        <v>2130</v>
      </c>
      <c r="B26" t="s">
        <v>2117</v>
      </c>
      <c r="C26">
        <v>4.0999999999999996</v>
      </c>
      <c r="D26">
        <v>4.0999999999999996</v>
      </c>
      <c r="E26" t="s">
        <v>2112</v>
      </c>
      <c r="F26">
        <v>3.7</v>
      </c>
      <c r="G26">
        <v>5.3</v>
      </c>
      <c r="H26">
        <v>3.2</v>
      </c>
      <c r="I26">
        <v>6.3</v>
      </c>
      <c r="J26">
        <v>1.8</v>
      </c>
      <c r="K26">
        <v>4.8</v>
      </c>
      <c r="L26">
        <v>2.1</v>
      </c>
      <c r="M26">
        <v>2.9</v>
      </c>
      <c r="N26">
        <v>2</v>
      </c>
      <c r="O26">
        <v>3.6</v>
      </c>
      <c r="P26" t="s">
        <v>2112</v>
      </c>
      <c r="Q26">
        <v>4.0999999999999996</v>
      </c>
      <c r="R26">
        <v>3.1</v>
      </c>
      <c r="S26">
        <v>7.3</v>
      </c>
      <c r="T26">
        <v>1.9</v>
      </c>
      <c r="U26">
        <v>3.2</v>
      </c>
      <c r="V26">
        <v>5.7</v>
      </c>
      <c r="W26">
        <v>3.8</v>
      </c>
      <c r="X26" t="s">
        <v>2112</v>
      </c>
      <c r="Y26">
        <v>3.3</v>
      </c>
      <c r="Z26" t="s">
        <v>2112</v>
      </c>
      <c r="AA26">
        <v>1.7</v>
      </c>
      <c r="AB26">
        <v>3.3</v>
      </c>
      <c r="AC26">
        <v>2.4</v>
      </c>
      <c r="AD26">
        <v>5.4</v>
      </c>
      <c r="AE26">
        <v>3.1</v>
      </c>
      <c r="AF26">
        <v>5.6</v>
      </c>
      <c r="AG26">
        <v>3.3</v>
      </c>
      <c r="AH26">
        <v>4.2</v>
      </c>
      <c r="AI26">
        <v>4.7</v>
      </c>
      <c r="AJ26">
        <v>5.7</v>
      </c>
      <c r="AK26">
        <v>3</v>
      </c>
      <c r="AL26">
        <v>3.8</v>
      </c>
      <c r="AM26">
        <v>13.8</v>
      </c>
      <c r="AN26">
        <v>1.1000000000000001</v>
      </c>
      <c r="AO26">
        <v>2.4</v>
      </c>
      <c r="AP26">
        <v>1</v>
      </c>
      <c r="AQ26" t="s">
        <v>2112</v>
      </c>
      <c r="AR26" t="s">
        <v>2112</v>
      </c>
      <c r="AS26" t="s">
        <v>2112</v>
      </c>
      <c r="AT26" t="s">
        <v>2112</v>
      </c>
      <c r="AU26" t="s">
        <v>2112</v>
      </c>
      <c r="AV26" t="s">
        <v>2112</v>
      </c>
      <c r="AW26">
        <v>2.7</v>
      </c>
      <c r="AX26" t="s">
        <v>2112</v>
      </c>
      <c r="AY26">
        <v>1.3</v>
      </c>
      <c r="AZ26">
        <v>5.2</v>
      </c>
      <c r="BA26">
        <v>3.3</v>
      </c>
      <c r="BB26">
        <v>1.2</v>
      </c>
      <c r="BC26" t="s">
        <v>2112</v>
      </c>
      <c r="BD26">
        <v>2.8</v>
      </c>
      <c r="BE26" t="s">
        <v>2112</v>
      </c>
      <c r="BF26">
        <v>2.8</v>
      </c>
      <c r="BG26">
        <v>2.5</v>
      </c>
      <c r="BH26">
        <v>3.5</v>
      </c>
      <c r="BI26">
        <v>3.3</v>
      </c>
      <c r="BJ26">
        <v>0.6</v>
      </c>
      <c r="BK26">
        <v>5.4</v>
      </c>
      <c r="BL26">
        <v>8.1</v>
      </c>
      <c r="BM26">
        <v>4.2</v>
      </c>
      <c r="BN26">
        <v>3.4</v>
      </c>
      <c r="BO26">
        <v>4.8</v>
      </c>
      <c r="BP26">
        <v>6.2</v>
      </c>
      <c r="BQ26">
        <v>5</v>
      </c>
      <c r="BR26">
        <v>5.0999999999999996</v>
      </c>
      <c r="BS26">
        <v>6.8</v>
      </c>
      <c r="BT26" t="s">
        <v>2112</v>
      </c>
      <c r="BU26">
        <v>5.5</v>
      </c>
      <c r="BV26">
        <v>6.6</v>
      </c>
      <c r="BW26">
        <v>7.2</v>
      </c>
      <c r="BX26">
        <v>4.9000000000000004</v>
      </c>
      <c r="BY26">
        <v>9.6999999999999993</v>
      </c>
      <c r="BZ26">
        <v>3.6</v>
      </c>
      <c r="CA26">
        <v>6.8</v>
      </c>
      <c r="CB26">
        <v>3.5</v>
      </c>
      <c r="CC26">
        <v>2.6</v>
      </c>
      <c r="CD26">
        <v>3.5</v>
      </c>
      <c r="CE26">
        <v>1.5</v>
      </c>
      <c r="CF26" t="s">
        <v>2112</v>
      </c>
      <c r="CG26" t="s">
        <v>2112</v>
      </c>
      <c r="CH26" t="s">
        <v>2112</v>
      </c>
      <c r="CI26">
        <v>1.8</v>
      </c>
      <c r="CJ26">
        <v>1.6</v>
      </c>
      <c r="CK26" t="s">
        <v>2112</v>
      </c>
      <c r="CL26" t="s">
        <v>2112</v>
      </c>
      <c r="CM26" t="s">
        <v>2112</v>
      </c>
      <c r="CN26">
        <v>3.8</v>
      </c>
      <c r="CO26">
        <v>2.9</v>
      </c>
      <c r="CP26">
        <v>2.5</v>
      </c>
      <c r="CQ26">
        <v>4.5999999999999996</v>
      </c>
      <c r="CR26">
        <v>4.0999999999999996</v>
      </c>
      <c r="CS26" t="s">
        <v>2112</v>
      </c>
      <c r="CT26">
        <v>6.1</v>
      </c>
      <c r="CU26">
        <v>4.9000000000000004</v>
      </c>
      <c r="CV26" t="s">
        <v>2112</v>
      </c>
      <c r="CW26" t="s">
        <v>2112</v>
      </c>
      <c r="CX26">
        <v>1.1000000000000001</v>
      </c>
      <c r="CY26">
        <v>1.5</v>
      </c>
      <c r="CZ26">
        <v>5.7</v>
      </c>
      <c r="DA26" t="s">
        <v>2112</v>
      </c>
      <c r="DB26" t="s">
        <v>2112</v>
      </c>
      <c r="DC26" t="s">
        <v>2112</v>
      </c>
      <c r="DD26">
        <v>5.8</v>
      </c>
      <c r="DE26" t="s">
        <v>2112</v>
      </c>
      <c r="DF26" t="s">
        <v>2112</v>
      </c>
      <c r="DG26">
        <v>3.9</v>
      </c>
      <c r="DH26">
        <v>3.9</v>
      </c>
      <c r="DI26">
        <v>3.2</v>
      </c>
      <c r="DJ26">
        <v>4.0999999999999996</v>
      </c>
      <c r="DK26">
        <v>2.2000000000000002</v>
      </c>
      <c r="DL26">
        <v>4.4000000000000004</v>
      </c>
      <c r="DM26">
        <v>4.5</v>
      </c>
      <c r="DN26">
        <v>3.5</v>
      </c>
      <c r="DO26">
        <v>3.4</v>
      </c>
      <c r="DP26">
        <v>3.7</v>
      </c>
      <c r="DQ26">
        <v>9.9</v>
      </c>
      <c r="DR26">
        <v>3.3</v>
      </c>
      <c r="DS26">
        <v>5.0999999999999996</v>
      </c>
      <c r="DT26">
        <v>5.0999999999999996</v>
      </c>
      <c r="DU26">
        <v>4.5</v>
      </c>
      <c r="DV26">
        <v>4.5</v>
      </c>
      <c r="DW26">
        <v>5</v>
      </c>
      <c r="DX26">
        <v>5.7</v>
      </c>
      <c r="DY26">
        <v>3.4</v>
      </c>
      <c r="DZ26">
        <v>4.9000000000000004</v>
      </c>
      <c r="EA26">
        <v>6.5</v>
      </c>
      <c r="EB26">
        <v>4.7</v>
      </c>
      <c r="EC26">
        <v>4.0999999999999996</v>
      </c>
      <c r="ED26">
        <v>4.0999999999999996</v>
      </c>
      <c r="EE26">
        <v>4.3</v>
      </c>
      <c r="EF26">
        <v>4.5999999999999996</v>
      </c>
      <c r="EG26">
        <v>3.8</v>
      </c>
      <c r="EH26">
        <v>6.1</v>
      </c>
      <c r="EI26">
        <v>6.1</v>
      </c>
      <c r="EJ26">
        <v>4.2</v>
      </c>
      <c r="EK26">
        <v>4.5999999999999996</v>
      </c>
      <c r="EL26">
        <v>4</v>
      </c>
      <c r="EM26">
        <v>3.1</v>
      </c>
      <c r="EN26">
        <v>1.2</v>
      </c>
      <c r="EO26">
        <v>2.8</v>
      </c>
      <c r="EP26">
        <v>4.0999999999999996</v>
      </c>
      <c r="EQ26">
        <v>2.2000000000000002</v>
      </c>
      <c r="ER26">
        <v>2.2000000000000002</v>
      </c>
      <c r="ES26">
        <v>2.5</v>
      </c>
      <c r="ET26">
        <v>2</v>
      </c>
      <c r="EU26">
        <v>2.6</v>
      </c>
      <c r="EV26">
        <v>2.5</v>
      </c>
      <c r="EW26">
        <v>3.3</v>
      </c>
      <c r="EX26">
        <v>2.1</v>
      </c>
      <c r="EY26">
        <v>4.5</v>
      </c>
      <c r="EZ26">
        <v>4.5</v>
      </c>
      <c r="FA26">
        <v>3.9</v>
      </c>
      <c r="FB26" t="s">
        <v>2112</v>
      </c>
      <c r="FC26">
        <v>3.6</v>
      </c>
      <c r="FD26">
        <v>3.6</v>
      </c>
      <c r="FE26">
        <v>4.3</v>
      </c>
      <c r="FF26">
        <v>5.0999999999999996</v>
      </c>
      <c r="FG26">
        <v>6</v>
      </c>
      <c r="FH26">
        <v>4.0999999999999996</v>
      </c>
      <c r="FI26">
        <v>1.4</v>
      </c>
      <c r="FJ26">
        <v>2.4</v>
      </c>
      <c r="FK26">
        <v>2</v>
      </c>
      <c r="FL26">
        <v>1.9</v>
      </c>
      <c r="FM26">
        <v>2.2000000000000002</v>
      </c>
      <c r="FN26">
        <v>5.3</v>
      </c>
      <c r="FO26">
        <v>4.5999999999999996</v>
      </c>
      <c r="FP26">
        <v>5.6</v>
      </c>
      <c r="FQ26">
        <v>6.4</v>
      </c>
      <c r="FR26">
        <v>6.7</v>
      </c>
      <c r="FS26">
        <v>6.2</v>
      </c>
      <c r="FT26">
        <v>6.7</v>
      </c>
      <c r="FU26">
        <v>6.7</v>
      </c>
      <c r="FV26">
        <v>5.0999999999999996</v>
      </c>
      <c r="FW26">
        <v>5.0999999999999996</v>
      </c>
      <c r="FX26">
        <v>6.3</v>
      </c>
      <c r="FY26">
        <v>6.3</v>
      </c>
      <c r="FZ26">
        <v>5.4</v>
      </c>
      <c r="GA26">
        <v>6.4</v>
      </c>
      <c r="GB26">
        <v>6</v>
      </c>
      <c r="GC26">
        <v>2</v>
      </c>
      <c r="GD26">
        <v>4.5999999999999996</v>
      </c>
      <c r="GE26">
        <v>4.7</v>
      </c>
      <c r="GF26">
        <v>8.1</v>
      </c>
      <c r="GG26">
        <v>4.3</v>
      </c>
      <c r="GH26">
        <v>3.1</v>
      </c>
      <c r="GI26">
        <v>9.8000000000000007</v>
      </c>
      <c r="GJ26">
        <v>8.6999999999999993</v>
      </c>
      <c r="GK26">
        <v>12.7</v>
      </c>
      <c r="GL26">
        <v>11.2</v>
      </c>
      <c r="GM26">
        <v>7</v>
      </c>
      <c r="GN26">
        <v>7.6</v>
      </c>
      <c r="GO26">
        <v>5.4</v>
      </c>
      <c r="GP26">
        <v>5.5</v>
      </c>
      <c r="GQ26">
        <v>7.6</v>
      </c>
      <c r="GR26">
        <v>10.7</v>
      </c>
      <c r="GS26">
        <v>10.1</v>
      </c>
      <c r="GT26">
        <v>11.1</v>
      </c>
      <c r="GU26">
        <v>11.3</v>
      </c>
      <c r="GV26">
        <v>10.4</v>
      </c>
      <c r="GW26">
        <v>12.6</v>
      </c>
      <c r="GX26">
        <v>9.5</v>
      </c>
      <c r="GY26">
        <v>9.5</v>
      </c>
      <c r="GZ26">
        <v>5.9</v>
      </c>
      <c r="HA26">
        <v>5.0999999999999996</v>
      </c>
      <c r="HB26">
        <v>6</v>
      </c>
      <c r="HC26">
        <v>6.4</v>
      </c>
      <c r="HD26">
        <v>3.9</v>
      </c>
      <c r="HE26">
        <v>3.9</v>
      </c>
      <c r="HF26">
        <v>7.6</v>
      </c>
      <c r="HG26">
        <v>8.6</v>
      </c>
      <c r="HH26">
        <v>6.5</v>
      </c>
      <c r="HI26">
        <v>8</v>
      </c>
      <c r="HJ26">
        <v>4.9000000000000004</v>
      </c>
      <c r="HK26">
        <v>6.9</v>
      </c>
      <c r="HL26">
        <v>8.5</v>
      </c>
      <c r="HM26">
        <v>4.7</v>
      </c>
      <c r="HN26">
        <v>7.7</v>
      </c>
      <c r="HO26">
        <v>11.2</v>
      </c>
      <c r="HP26">
        <v>11.2</v>
      </c>
      <c r="HQ26">
        <v>9.1999999999999993</v>
      </c>
      <c r="HR26">
        <v>10</v>
      </c>
      <c r="HS26">
        <v>10</v>
      </c>
      <c r="HT26">
        <v>8.3000000000000007</v>
      </c>
      <c r="HU26">
        <v>8.9</v>
      </c>
      <c r="HV26">
        <v>9.1999999999999993</v>
      </c>
      <c r="HW26">
        <v>9.1999999999999993</v>
      </c>
      <c r="HX26">
        <v>7.5</v>
      </c>
      <c r="HY26">
        <v>7.5</v>
      </c>
      <c r="HZ26">
        <v>7.7</v>
      </c>
      <c r="IA26">
        <v>7.4</v>
      </c>
      <c r="IB26">
        <v>6.8</v>
      </c>
      <c r="IC26">
        <v>7.1</v>
      </c>
      <c r="ID26">
        <v>8.5</v>
      </c>
      <c r="IE26">
        <v>2.9</v>
      </c>
      <c r="IF26">
        <v>2.9</v>
      </c>
      <c r="IG26">
        <v>3.5</v>
      </c>
      <c r="IH26">
        <v>4.0999999999999996</v>
      </c>
      <c r="II26">
        <v>4.2</v>
      </c>
      <c r="IJ26">
        <v>1.4</v>
      </c>
      <c r="IK26">
        <v>3.7</v>
      </c>
      <c r="IL26">
        <v>3.3</v>
      </c>
      <c r="IM26">
        <v>9.8000000000000007</v>
      </c>
      <c r="IN26" t="s">
        <v>2112</v>
      </c>
      <c r="IO26" t="s">
        <v>2112</v>
      </c>
      <c r="IP26">
        <v>9.4</v>
      </c>
      <c r="IQ26">
        <v>3.4</v>
      </c>
      <c r="IR26">
        <v>3</v>
      </c>
      <c r="IS26" t="s">
        <v>2112</v>
      </c>
      <c r="IT26">
        <v>5.6</v>
      </c>
      <c r="IU26">
        <v>3.3</v>
      </c>
      <c r="IV26">
        <v>3.8</v>
      </c>
      <c r="IW26">
        <v>3.8</v>
      </c>
      <c r="IX26">
        <v>2.1</v>
      </c>
      <c r="IY26" t="s">
        <v>2112</v>
      </c>
      <c r="IZ26" t="s">
        <v>2112</v>
      </c>
      <c r="JA26" t="s">
        <v>2112</v>
      </c>
      <c r="JB26">
        <v>2.7</v>
      </c>
      <c r="JC26">
        <v>2.2999999999999998</v>
      </c>
      <c r="JD26">
        <v>2.9</v>
      </c>
      <c r="JE26">
        <v>2.4</v>
      </c>
      <c r="JF26">
        <v>4</v>
      </c>
      <c r="JG26">
        <v>2</v>
      </c>
      <c r="JH26">
        <v>2.9</v>
      </c>
      <c r="JI26">
        <v>2.7</v>
      </c>
      <c r="JJ26" t="s">
        <v>2112</v>
      </c>
      <c r="JK26">
        <v>1.8</v>
      </c>
      <c r="JL26">
        <v>1.7</v>
      </c>
      <c r="JM26">
        <v>1.3</v>
      </c>
      <c r="JN26">
        <v>2.9</v>
      </c>
      <c r="JO26">
        <v>1.7</v>
      </c>
      <c r="JP26">
        <v>2</v>
      </c>
      <c r="JQ26">
        <v>1.6</v>
      </c>
      <c r="JR26">
        <v>1.4</v>
      </c>
      <c r="JS26" t="s">
        <v>2112</v>
      </c>
      <c r="JT26" t="s">
        <v>2112</v>
      </c>
      <c r="JU26">
        <v>3.8</v>
      </c>
      <c r="JV26">
        <v>2.8</v>
      </c>
      <c r="JW26" t="s">
        <v>2112</v>
      </c>
      <c r="JX26">
        <v>0</v>
      </c>
      <c r="JY26" t="s">
        <v>2112</v>
      </c>
      <c r="JZ26" t="s">
        <v>2112</v>
      </c>
      <c r="KA26">
        <v>2.7</v>
      </c>
      <c r="KB26">
        <v>4</v>
      </c>
      <c r="KC26">
        <v>1.3</v>
      </c>
      <c r="KD26">
        <v>2.7</v>
      </c>
      <c r="KE26" t="s">
        <v>2112</v>
      </c>
      <c r="KF26">
        <v>1.5</v>
      </c>
      <c r="KG26">
        <v>2.9</v>
      </c>
      <c r="KH26">
        <v>1.8</v>
      </c>
      <c r="KI26">
        <v>0.2</v>
      </c>
      <c r="KJ26">
        <v>0.8</v>
      </c>
      <c r="KK26" t="s">
        <v>2112</v>
      </c>
      <c r="KL26">
        <v>1.7</v>
      </c>
      <c r="KM26">
        <v>0.9</v>
      </c>
      <c r="KN26">
        <v>2.7</v>
      </c>
      <c r="KO26">
        <v>1.1000000000000001</v>
      </c>
      <c r="KP26">
        <v>3</v>
      </c>
      <c r="KQ26">
        <v>3</v>
      </c>
      <c r="KR26">
        <v>1.8</v>
      </c>
      <c r="KS26">
        <v>3.2</v>
      </c>
      <c r="KT26">
        <v>1.2</v>
      </c>
      <c r="KU26">
        <v>2.2999999999999998</v>
      </c>
      <c r="KV26">
        <v>1.1000000000000001</v>
      </c>
      <c r="KW26">
        <v>1.2</v>
      </c>
      <c r="KX26">
        <v>0.8</v>
      </c>
      <c r="KY26">
        <v>2.6</v>
      </c>
      <c r="KZ26" t="s">
        <v>2112</v>
      </c>
      <c r="LA26" t="s">
        <v>2112</v>
      </c>
      <c r="LB26">
        <v>1</v>
      </c>
      <c r="LC26">
        <v>0.6</v>
      </c>
      <c r="LD26">
        <v>1.6</v>
      </c>
      <c r="LE26">
        <v>0.9</v>
      </c>
      <c r="LF26">
        <v>0.9</v>
      </c>
      <c r="LG26">
        <v>1.2</v>
      </c>
      <c r="LH26">
        <v>1.2</v>
      </c>
      <c r="LI26" t="s">
        <v>2112</v>
      </c>
      <c r="LJ26" t="s">
        <v>2112</v>
      </c>
      <c r="LK26" t="s">
        <v>2112</v>
      </c>
      <c r="LL26">
        <v>0.9</v>
      </c>
      <c r="LM26" t="s">
        <v>2112</v>
      </c>
      <c r="LN26">
        <v>2.7</v>
      </c>
      <c r="LO26">
        <v>2.4</v>
      </c>
      <c r="LP26">
        <v>3.2</v>
      </c>
      <c r="LQ26" t="s">
        <v>2112</v>
      </c>
      <c r="LR26">
        <v>2.2999999999999998</v>
      </c>
      <c r="LS26" t="s">
        <v>2112</v>
      </c>
      <c r="LT26">
        <v>2.2999999999999998</v>
      </c>
      <c r="LU26">
        <v>2.2999999999999998</v>
      </c>
      <c r="LV26">
        <v>1.4</v>
      </c>
      <c r="LW26">
        <v>2.9</v>
      </c>
      <c r="LX26" t="s">
        <v>2112</v>
      </c>
      <c r="LY26">
        <v>1</v>
      </c>
      <c r="LZ26">
        <v>3.3</v>
      </c>
      <c r="MA26">
        <v>2</v>
      </c>
      <c r="MB26">
        <v>1.4</v>
      </c>
      <c r="MC26" t="s">
        <v>2112</v>
      </c>
      <c r="MD26" t="s">
        <v>2112</v>
      </c>
      <c r="ME26" t="s">
        <v>2112</v>
      </c>
      <c r="MF26" t="s">
        <v>2112</v>
      </c>
      <c r="MG26">
        <v>3.3</v>
      </c>
      <c r="MH26">
        <v>3.2</v>
      </c>
      <c r="MI26">
        <v>2.2000000000000002</v>
      </c>
      <c r="MJ26">
        <v>3.7</v>
      </c>
      <c r="MK26">
        <v>2.6</v>
      </c>
      <c r="ML26" t="s">
        <v>2112</v>
      </c>
      <c r="MM26" t="s">
        <v>2112</v>
      </c>
      <c r="MN26">
        <v>5.8</v>
      </c>
      <c r="MO26">
        <v>6.7</v>
      </c>
      <c r="MP26">
        <v>1.3</v>
      </c>
      <c r="MQ26">
        <v>2.8</v>
      </c>
      <c r="MR26">
        <v>2.5</v>
      </c>
      <c r="MS26">
        <v>3.3</v>
      </c>
      <c r="MT26">
        <v>2.7</v>
      </c>
      <c r="MU26">
        <v>2.2999999999999998</v>
      </c>
      <c r="MV26">
        <v>2.1</v>
      </c>
      <c r="MW26">
        <v>2.8</v>
      </c>
      <c r="MX26">
        <v>4.2</v>
      </c>
      <c r="MY26">
        <v>2</v>
      </c>
      <c r="MZ26">
        <v>3.3</v>
      </c>
      <c r="NA26">
        <v>3.5</v>
      </c>
      <c r="NB26">
        <v>1.9</v>
      </c>
      <c r="NC26">
        <v>10.8</v>
      </c>
      <c r="ND26">
        <v>4</v>
      </c>
      <c r="NE26">
        <v>1.5</v>
      </c>
      <c r="NF26">
        <v>4</v>
      </c>
      <c r="NG26">
        <v>6.1</v>
      </c>
      <c r="NH26">
        <v>2.1</v>
      </c>
      <c r="NI26">
        <v>0.5</v>
      </c>
      <c r="NJ26">
        <v>1.9</v>
      </c>
      <c r="NK26">
        <v>2.9</v>
      </c>
      <c r="NL26">
        <v>2.4</v>
      </c>
      <c r="NM26">
        <v>1.4</v>
      </c>
      <c r="NN26">
        <v>2.5</v>
      </c>
      <c r="NO26">
        <v>4.5999999999999996</v>
      </c>
      <c r="NP26">
        <v>1.3</v>
      </c>
      <c r="NQ26">
        <v>2.7</v>
      </c>
      <c r="NR26">
        <v>1.2</v>
      </c>
      <c r="NS26">
        <v>2.6</v>
      </c>
      <c r="NT26">
        <v>3.6</v>
      </c>
      <c r="NU26">
        <v>4.9000000000000004</v>
      </c>
      <c r="NV26">
        <v>3.2</v>
      </c>
      <c r="NW26">
        <v>2.7</v>
      </c>
      <c r="NX26">
        <v>4</v>
      </c>
      <c r="NY26">
        <v>3</v>
      </c>
      <c r="NZ26">
        <v>5</v>
      </c>
      <c r="OA26">
        <v>2.2000000000000002</v>
      </c>
      <c r="OB26">
        <v>3.5</v>
      </c>
      <c r="OC26">
        <v>3.7</v>
      </c>
      <c r="OD26">
        <v>3.3</v>
      </c>
      <c r="OE26">
        <v>2.2000000000000002</v>
      </c>
      <c r="OF26">
        <v>1.5</v>
      </c>
      <c r="OG26">
        <v>2.5</v>
      </c>
      <c r="OH26">
        <v>3.2</v>
      </c>
      <c r="OI26">
        <v>2.2999999999999998</v>
      </c>
      <c r="OJ26">
        <v>2.1</v>
      </c>
      <c r="OK26">
        <v>2.5</v>
      </c>
      <c r="OL26">
        <v>2.1</v>
      </c>
      <c r="OM26">
        <v>2</v>
      </c>
      <c r="ON26">
        <v>3.3</v>
      </c>
      <c r="OO26">
        <v>3.3</v>
      </c>
      <c r="OP26">
        <v>1.1000000000000001</v>
      </c>
      <c r="OQ26">
        <v>1.6</v>
      </c>
      <c r="OR26">
        <v>0.6</v>
      </c>
      <c r="OS26">
        <v>1.7</v>
      </c>
      <c r="OT26">
        <v>0.7</v>
      </c>
      <c r="OU26">
        <v>1</v>
      </c>
      <c r="OV26">
        <v>0.8</v>
      </c>
      <c r="OW26">
        <v>1.6</v>
      </c>
      <c r="OX26">
        <v>4.0999999999999996</v>
      </c>
      <c r="OY26">
        <v>3</v>
      </c>
      <c r="OZ26" t="s">
        <v>2112</v>
      </c>
      <c r="PA26" t="s">
        <v>2112</v>
      </c>
      <c r="PB26" t="s">
        <v>2112</v>
      </c>
      <c r="PC26">
        <v>1.8</v>
      </c>
      <c r="PD26">
        <v>2.5</v>
      </c>
      <c r="PE26">
        <v>2.2999999999999998</v>
      </c>
      <c r="PF26">
        <v>1.9</v>
      </c>
      <c r="PG26">
        <v>1.1000000000000001</v>
      </c>
      <c r="PH26">
        <v>1.5</v>
      </c>
      <c r="PI26">
        <v>3.8</v>
      </c>
      <c r="PJ26">
        <v>4.2</v>
      </c>
      <c r="PK26">
        <v>2.2000000000000002</v>
      </c>
      <c r="PL26">
        <v>8.1999999999999993</v>
      </c>
      <c r="PM26" t="s">
        <v>2112</v>
      </c>
      <c r="PN26">
        <v>2</v>
      </c>
      <c r="PO26">
        <v>3.5</v>
      </c>
      <c r="PP26">
        <v>1.4</v>
      </c>
      <c r="PQ26">
        <v>1.4</v>
      </c>
      <c r="PR26">
        <v>1.3</v>
      </c>
      <c r="PS26" t="s">
        <v>2112</v>
      </c>
      <c r="PT26">
        <v>3.5</v>
      </c>
      <c r="PU26" t="s">
        <v>2112</v>
      </c>
      <c r="PV26">
        <v>3.5</v>
      </c>
      <c r="PW26">
        <v>2.1</v>
      </c>
      <c r="PX26">
        <v>2.6</v>
      </c>
      <c r="PY26">
        <v>1.6</v>
      </c>
      <c r="PZ26">
        <v>3.2</v>
      </c>
      <c r="QA26">
        <v>2.6</v>
      </c>
      <c r="QB26">
        <v>2.1</v>
      </c>
      <c r="QC26">
        <v>1.4</v>
      </c>
      <c r="QD26">
        <v>3.7</v>
      </c>
      <c r="QE26">
        <v>9.6999999999999993</v>
      </c>
      <c r="QF26">
        <v>11.9</v>
      </c>
      <c r="QG26" t="s">
        <v>2112</v>
      </c>
      <c r="QH26" t="s">
        <v>2112</v>
      </c>
      <c r="QI26">
        <v>3.6</v>
      </c>
      <c r="QJ26" t="s">
        <v>2112</v>
      </c>
      <c r="QK26">
        <v>2</v>
      </c>
      <c r="QL26">
        <v>3.8</v>
      </c>
      <c r="QM26">
        <v>11.5</v>
      </c>
      <c r="QN26">
        <v>11.5</v>
      </c>
      <c r="QO26">
        <v>3.4</v>
      </c>
      <c r="QP26">
        <v>2.6</v>
      </c>
      <c r="QQ26" t="s">
        <v>2112</v>
      </c>
      <c r="QR26">
        <v>2.8</v>
      </c>
      <c r="QS26">
        <v>4.7</v>
      </c>
      <c r="QT26">
        <v>5.6</v>
      </c>
      <c r="QU26">
        <v>5.6</v>
      </c>
      <c r="QV26" t="s">
        <v>2112</v>
      </c>
      <c r="QW26">
        <v>3.1</v>
      </c>
      <c r="QX26">
        <v>4.0999999999999996</v>
      </c>
      <c r="QY26">
        <v>1.8</v>
      </c>
      <c r="QZ26">
        <v>1.7</v>
      </c>
      <c r="RA26">
        <v>4.4000000000000004</v>
      </c>
      <c r="RB26">
        <v>3.8</v>
      </c>
      <c r="RC26">
        <v>4.3</v>
      </c>
      <c r="RD26">
        <v>1.2</v>
      </c>
      <c r="RE26">
        <v>0.5</v>
      </c>
      <c r="RF26">
        <v>0.9</v>
      </c>
      <c r="RG26">
        <v>1.1000000000000001</v>
      </c>
      <c r="RH26" t="s">
        <v>2112</v>
      </c>
      <c r="RI26">
        <v>1</v>
      </c>
      <c r="RJ26">
        <v>0.4</v>
      </c>
      <c r="RK26">
        <v>3.6</v>
      </c>
      <c r="RL26" t="s">
        <v>2112</v>
      </c>
      <c r="RM26">
        <v>3.4</v>
      </c>
      <c r="RN26">
        <v>4.4000000000000004</v>
      </c>
      <c r="RO26">
        <v>4.7</v>
      </c>
      <c r="RP26">
        <v>5.0999999999999996</v>
      </c>
      <c r="RQ26">
        <v>5.4</v>
      </c>
      <c r="RR26">
        <v>4</v>
      </c>
      <c r="RS26" t="s">
        <v>2112</v>
      </c>
      <c r="RT26">
        <v>5.6</v>
      </c>
      <c r="RU26">
        <v>5.4</v>
      </c>
      <c r="RV26">
        <v>4.4000000000000004</v>
      </c>
      <c r="RW26">
        <v>2.6</v>
      </c>
      <c r="RX26" t="s">
        <v>2112</v>
      </c>
      <c r="RY26" t="s">
        <v>2112</v>
      </c>
      <c r="RZ26">
        <v>4</v>
      </c>
      <c r="SA26">
        <v>3</v>
      </c>
      <c r="SB26">
        <v>4.8</v>
      </c>
      <c r="SC26">
        <v>5.5</v>
      </c>
      <c r="SD26">
        <v>3.5</v>
      </c>
      <c r="SE26">
        <v>2.6</v>
      </c>
      <c r="SF26">
        <v>3.4</v>
      </c>
      <c r="SG26">
        <v>12.3</v>
      </c>
      <c r="SH26" t="s">
        <v>2112</v>
      </c>
      <c r="SI26">
        <v>5.5</v>
      </c>
      <c r="SJ26">
        <v>4.2</v>
      </c>
      <c r="SK26">
        <v>3.4</v>
      </c>
      <c r="SL26">
        <v>2.7</v>
      </c>
      <c r="SM26">
        <v>3.1</v>
      </c>
      <c r="SN26">
        <v>2</v>
      </c>
      <c r="SO26">
        <v>3.1</v>
      </c>
      <c r="SP26">
        <v>4.7</v>
      </c>
      <c r="SQ26">
        <v>2.8</v>
      </c>
      <c r="SR26">
        <v>4.2</v>
      </c>
      <c r="SS26">
        <v>3.4</v>
      </c>
      <c r="ST26">
        <v>5.3</v>
      </c>
      <c r="SU26">
        <v>2.7</v>
      </c>
      <c r="SV26">
        <v>3.9</v>
      </c>
      <c r="SW26">
        <v>1.4</v>
      </c>
      <c r="SX26">
        <v>2.5</v>
      </c>
      <c r="SY26">
        <v>2.2999999999999998</v>
      </c>
      <c r="SZ26">
        <v>2.7</v>
      </c>
      <c r="TA26">
        <v>2.5</v>
      </c>
      <c r="TB26">
        <v>2.6</v>
      </c>
      <c r="TC26">
        <v>2.5</v>
      </c>
      <c r="TD26">
        <v>1.6</v>
      </c>
      <c r="TE26">
        <v>1.5</v>
      </c>
      <c r="TF26">
        <v>1.7</v>
      </c>
      <c r="TG26">
        <v>2.2000000000000002</v>
      </c>
      <c r="TH26">
        <v>2.2000000000000002</v>
      </c>
      <c r="TI26">
        <v>2.2000000000000002</v>
      </c>
      <c r="TJ26">
        <v>1.8</v>
      </c>
      <c r="TK26">
        <v>1.9</v>
      </c>
      <c r="TL26" t="s">
        <v>2112</v>
      </c>
      <c r="TM26" t="s">
        <v>2112</v>
      </c>
      <c r="TN26" t="s">
        <v>2112</v>
      </c>
      <c r="TO26">
        <v>3.5</v>
      </c>
      <c r="TP26" t="s">
        <v>2112</v>
      </c>
      <c r="TQ26" t="s">
        <v>2112</v>
      </c>
      <c r="TR26" t="s">
        <v>2112</v>
      </c>
      <c r="TS26" t="s">
        <v>2112</v>
      </c>
      <c r="TT26" t="s">
        <v>2112</v>
      </c>
      <c r="TU26" t="s">
        <v>2112</v>
      </c>
    </row>
    <row r="27" spans="1:541" x14ac:dyDescent="0.35">
      <c r="A27" t="s">
        <v>2131</v>
      </c>
      <c r="B27" t="s">
        <v>2117</v>
      </c>
      <c r="C27">
        <v>7.9</v>
      </c>
      <c r="D27">
        <v>5.4</v>
      </c>
      <c r="E27" t="s">
        <v>2112</v>
      </c>
      <c r="F27">
        <v>8.3000000000000007</v>
      </c>
      <c r="G27">
        <v>5.7</v>
      </c>
      <c r="H27">
        <v>5.2</v>
      </c>
      <c r="I27">
        <v>7.8</v>
      </c>
      <c r="J27">
        <v>1.1000000000000001</v>
      </c>
      <c r="K27">
        <v>4.3</v>
      </c>
      <c r="L27">
        <v>4.8</v>
      </c>
      <c r="M27">
        <v>3.5</v>
      </c>
      <c r="N27">
        <v>2.2000000000000002</v>
      </c>
      <c r="O27">
        <v>7.6</v>
      </c>
      <c r="P27" t="s">
        <v>2112</v>
      </c>
      <c r="Q27">
        <v>13.5</v>
      </c>
      <c r="R27">
        <v>6.5</v>
      </c>
      <c r="S27">
        <v>14.6</v>
      </c>
      <c r="T27">
        <v>2.5</v>
      </c>
      <c r="U27">
        <v>5.0999999999999996</v>
      </c>
      <c r="V27">
        <v>12.4</v>
      </c>
      <c r="W27">
        <v>9</v>
      </c>
      <c r="X27" t="s">
        <v>2112</v>
      </c>
      <c r="Y27">
        <v>6.4</v>
      </c>
      <c r="Z27" t="s">
        <v>2112</v>
      </c>
      <c r="AA27">
        <v>1.7</v>
      </c>
      <c r="AB27">
        <v>8.1</v>
      </c>
      <c r="AC27">
        <v>2.4</v>
      </c>
      <c r="AD27">
        <v>18.600000000000001</v>
      </c>
      <c r="AE27">
        <v>4.3</v>
      </c>
      <c r="AF27">
        <v>13.9</v>
      </c>
      <c r="AG27">
        <v>7</v>
      </c>
      <c r="AH27">
        <v>6.8</v>
      </c>
      <c r="AI27">
        <v>10.8</v>
      </c>
      <c r="AJ27">
        <v>12.1</v>
      </c>
      <c r="AK27">
        <v>2.4</v>
      </c>
      <c r="AL27">
        <v>6.9</v>
      </c>
      <c r="AM27">
        <v>18.8</v>
      </c>
      <c r="AN27">
        <v>1.5</v>
      </c>
      <c r="AO27">
        <v>2</v>
      </c>
      <c r="AP27">
        <v>0.6</v>
      </c>
      <c r="AQ27" t="s">
        <v>2112</v>
      </c>
      <c r="AR27" t="s">
        <v>2112</v>
      </c>
      <c r="AS27" t="s">
        <v>2112</v>
      </c>
      <c r="AT27" t="s">
        <v>2112</v>
      </c>
      <c r="AU27" t="s">
        <v>2112</v>
      </c>
      <c r="AV27" t="s">
        <v>2112</v>
      </c>
      <c r="AW27">
        <v>5.5</v>
      </c>
      <c r="AX27" t="s">
        <v>2112</v>
      </c>
      <c r="AY27">
        <v>1.9</v>
      </c>
      <c r="AZ27">
        <v>12.5</v>
      </c>
      <c r="BA27">
        <v>5.2</v>
      </c>
      <c r="BB27">
        <v>2.5</v>
      </c>
      <c r="BC27" t="s">
        <v>2112</v>
      </c>
      <c r="BD27">
        <v>6.5</v>
      </c>
      <c r="BE27" t="s">
        <v>2112</v>
      </c>
      <c r="BF27">
        <v>6</v>
      </c>
      <c r="BG27">
        <v>5.8</v>
      </c>
      <c r="BH27">
        <v>8.1</v>
      </c>
      <c r="BI27">
        <v>8.6</v>
      </c>
      <c r="BJ27">
        <v>0.6</v>
      </c>
      <c r="BK27">
        <v>10.6</v>
      </c>
      <c r="BL27">
        <v>22.3</v>
      </c>
      <c r="BM27">
        <v>7.3</v>
      </c>
      <c r="BN27">
        <v>3.8</v>
      </c>
      <c r="BO27">
        <v>11.9</v>
      </c>
      <c r="BP27">
        <v>14.6</v>
      </c>
      <c r="BQ27">
        <v>6.2</v>
      </c>
      <c r="BR27">
        <v>10.4</v>
      </c>
      <c r="BS27">
        <v>13.4</v>
      </c>
      <c r="BT27" t="s">
        <v>2112</v>
      </c>
      <c r="BU27">
        <v>13.9</v>
      </c>
      <c r="BV27">
        <v>18.2</v>
      </c>
      <c r="BW27">
        <v>19.3</v>
      </c>
      <c r="BX27">
        <v>11.1</v>
      </c>
      <c r="BY27">
        <v>22.6</v>
      </c>
      <c r="BZ27">
        <v>9.9</v>
      </c>
      <c r="CA27">
        <v>27.5</v>
      </c>
      <c r="CB27">
        <v>7.6</v>
      </c>
      <c r="CC27">
        <v>3.3</v>
      </c>
      <c r="CD27">
        <v>5.5</v>
      </c>
      <c r="CE27">
        <v>0.8</v>
      </c>
      <c r="CF27" t="s">
        <v>2112</v>
      </c>
      <c r="CG27" t="s">
        <v>2112</v>
      </c>
      <c r="CH27" t="s">
        <v>2112</v>
      </c>
      <c r="CI27">
        <v>3.9</v>
      </c>
      <c r="CJ27">
        <v>3.7</v>
      </c>
      <c r="CK27" t="s">
        <v>2112</v>
      </c>
      <c r="CL27" t="s">
        <v>2112</v>
      </c>
      <c r="CM27" t="s">
        <v>2112</v>
      </c>
      <c r="CN27">
        <v>6.6</v>
      </c>
      <c r="CO27">
        <v>4</v>
      </c>
      <c r="CP27">
        <v>1.8</v>
      </c>
      <c r="CQ27">
        <v>6.6</v>
      </c>
      <c r="CR27">
        <v>10.9</v>
      </c>
      <c r="CS27" t="s">
        <v>2112</v>
      </c>
      <c r="CT27">
        <v>3.9</v>
      </c>
      <c r="CU27">
        <v>13.2</v>
      </c>
      <c r="CV27" t="s">
        <v>2112</v>
      </c>
      <c r="CW27" t="s">
        <v>2112</v>
      </c>
      <c r="CX27">
        <v>0.7</v>
      </c>
      <c r="CY27">
        <v>3.2</v>
      </c>
      <c r="CZ27">
        <v>6.6</v>
      </c>
      <c r="DA27" t="s">
        <v>2112</v>
      </c>
      <c r="DB27" t="s">
        <v>2112</v>
      </c>
      <c r="DC27" t="s">
        <v>2112</v>
      </c>
      <c r="DD27">
        <v>10.9</v>
      </c>
      <c r="DE27" t="s">
        <v>2112</v>
      </c>
      <c r="DF27" t="s">
        <v>2112</v>
      </c>
      <c r="DG27">
        <v>5.9</v>
      </c>
      <c r="DH27">
        <v>5.9</v>
      </c>
      <c r="DI27">
        <v>5</v>
      </c>
      <c r="DJ27">
        <v>7.3</v>
      </c>
      <c r="DK27">
        <v>2.4</v>
      </c>
      <c r="DL27">
        <v>4.3</v>
      </c>
      <c r="DM27">
        <v>5</v>
      </c>
      <c r="DN27">
        <v>3.4</v>
      </c>
      <c r="DO27">
        <v>3</v>
      </c>
      <c r="DP27">
        <v>3.7</v>
      </c>
      <c r="DQ27">
        <v>9.6</v>
      </c>
      <c r="DR27">
        <v>3.4</v>
      </c>
      <c r="DS27">
        <v>7.3</v>
      </c>
      <c r="DT27">
        <v>7.3</v>
      </c>
      <c r="DU27">
        <v>6.3</v>
      </c>
      <c r="DV27">
        <v>6.3</v>
      </c>
      <c r="DW27">
        <v>8.5</v>
      </c>
      <c r="DX27">
        <v>11.1</v>
      </c>
      <c r="DY27">
        <v>7.8</v>
      </c>
      <c r="DZ27">
        <v>5.9</v>
      </c>
      <c r="EA27">
        <v>11.4</v>
      </c>
      <c r="EB27">
        <v>7.8</v>
      </c>
      <c r="EC27">
        <v>11.1</v>
      </c>
      <c r="ED27">
        <v>11.1</v>
      </c>
      <c r="EE27">
        <v>5.4</v>
      </c>
      <c r="EF27">
        <v>4.9000000000000004</v>
      </c>
      <c r="EG27">
        <v>6.5</v>
      </c>
      <c r="EH27">
        <v>4.9000000000000004</v>
      </c>
      <c r="EI27">
        <v>4.9000000000000004</v>
      </c>
      <c r="EJ27">
        <v>5.7</v>
      </c>
      <c r="EK27">
        <v>5.7</v>
      </c>
      <c r="EL27">
        <v>5.8</v>
      </c>
      <c r="EM27">
        <v>4.5999999999999996</v>
      </c>
      <c r="EN27">
        <v>2</v>
      </c>
      <c r="EO27">
        <v>4.0999999999999996</v>
      </c>
      <c r="EP27">
        <v>6</v>
      </c>
      <c r="EQ27">
        <v>1.9</v>
      </c>
      <c r="ER27">
        <v>1.9</v>
      </c>
      <c r="ES27">
        <v>5.4</v>
      </c>
      <c r="ET27">
        <v>1.5</v>
      </c>
      <c r="EU27">
        <v>5.7</v>
      </c>
      <c r="EV27">
        <v>2.5</v>
      </c>
      <c r="EW27">
        <v>2.5</v>
      </c>
      <c r="EX27">
        <v>2.6</v>
      </c>
      <c r="EY27">
        <v>5.4</v>
      </c>
      <c r="EZ27">
        <v>5.4</v>
      </c>
      <c r="FA27">
        <v>8.5</v>
      </c>
      <c r="FB27" t="s">
        <v>2112</v>
      </c>
      <c r="FC27">
        <v>6.9</v>
      </c>
      <c r="FD27">
        <v>10.5</v>
      </c>
      <c r="FE27">
        <v>9.9</v>
      </c>
      <c r="FF27">
        <v>11.5</v>
      </c>
      <c r="FG27">
        <v>14.8</v>
      </c>
      <c r="FH27">
        <v>10</v>
      </c>
      <c r="FI27">
        <v>1.7</v>
      </c>
      <c r="FJ27">
        <v>4.5999999999999996</v>
      </c>
      <c r="FK27">
        <v>3.2</v>
      </c>
      <c r="FL27">
        <v>2.9</v>
      </c>
      <c r="FM27">
        <v>4</v>
      </c>
      <c r="FN27">
        <v>8</v>
      </c>
      <c r="FO27">
        <v>8.6999999999999993</v>
      </c>
      <c r="FP27">
        <v>7.5</v>
      </c>
      <c r="FQ27">
        <v>10.1</v>
      </c>
      <c r="FR27">
        <v>11.2</v>
      </c>
      <c r="FS27">
        <v>9.4</v>
      </c>
      <c r="FT27">
        <v>11.1</v>
      </c>
      <c r="FU27">
        <v>11.1</v>
      </c>
      <c r="FV27">
        <v>6.1</v>
      </c>
      <c r="FW27">
        <v>6.1</v>
      </c>
      <c r="FX27">
        <v>8.5</v>
      </c>
      <c r="FY27">
        <v>8.5</v>
      </c>
      <c r="FZ27">
        <v>12.2</v>
      </c>
      <c r="GA27">
        <v>14.4</v>
      </c>
      <c r="GB27">
        <v>13.1</v>
      </c>
      <c r="GC27">
        <v>1.7</v>
      </c>
      <c r="GD27">
        <v>10.9</v>
      </c>
      <c r="GE27">
        <v>6.7</v>
      </c>
      <c r="GF27">
        <v>12.3</v>
      </c>
      <c r="GG27">
        <v>4.5</v>
      </c>
      <c r="GH27">
        <v>4.8</v>
      </c>
      <c r="GI27">
        <v>16.3</v>
      </c>
      <c r="GJ27">
        <v>15.1</v>
      </c>
      <c r="GK27">
        <v>17.2</v>
      </c>
      <c r="GL27">
        <v>18.5</v>
      </c>
      <c r="GM27">
        <v>14.2</v>
      </c>
      <c r="GN27">
        <v>14.6</v>
      </c>
      <c r="GO27">
        <v>6.7</v>
      </c>
      <c r="GP27">
        <v>11.4</v>
      </c>
      <c r="GQ27">
        <v>17.7</v>
      </c>
      <c r="GR27">
        <v>25</v>
      </c>
      <c r="GS27">
        <v>22.8</v>
      </c>
      <c r="GT27">
        <v>27.9</v>
      </c>
      <c r="GU27">
        <v>25.4</v>
      </c>
      <c r="GV27">
        <v>19.5</v>
      </c>
      <c r="GW27">
        <v>26.4</v>
      </c>
      <c r="GX27">
        <v>18.5</v>
      </c>
      <c r="GY27">
        <v>16</v>
      </c>
      <c r="GZ27">
        <v>7</v>
      </c>
      <c r="HA27">
        <v>8.5</v>
      </c>
      <c r="HB27">
        <v>6</v>
      </c>
      <c r="HC27">
        <v>6.4</v>
      </c>
      <c r="HD27">
        <v>6.5</v>
      </c>
      <c r="HE27">
        <v>6.5</v>
      </c>
      <c r="HF27">
        <v>17.3</v>
      </c>
      <c r="HG27">
        <v>19.7</v>
      </c>
      <c r="HH27">
        <v>16</v>
      </c>
      <c r="HI27">
        <v>16.8</v>
      </c>
      <c r="HJ27">
        <v>15.4</v>
      </c>
      <c r="HK27">
        <v>17</v>
      </c>
      <c r="HL27">
        <v>19.100000000000001</v>
      </c>
      <c r="HM27">
        <v>11.2</v>
      </c>
      <c r="HN27">
        <v>21</v>
      </c>
      <c r="HO27">
        <v>29.3</v>
      </c>
      <c r="HP27">
        <v>29.3</v>
      </c>
      <c r="HQ27">
        <v>21.9</v>
      </c>
      <c r="HR27">
        <v>24.7</v>
      </c>
      <c r="HS27">
        <v>27.2</v>
      </c>
      <c r="HT27">
        <v>16.7</v>
      </c>
      <c r="HU27">
        <v>20.3</v>
      </c>
      <c r="HV27">
        <v>12.9</v>
      </c>
      <c r="HW27">
        <v>12.9</v>
      </c>
      <c r="HX27">
        <v>13.2</v>
      </c>
      <c r="HY27">
        <v>15.6</v>
      </c>
      <c r="HZ27">
        <v>16.3</v>
      </c>
      <c r="IA27">
        <v>14.8</v>
      </c>
      <c r="IB27">
        <v>9.6</v>
      </c>
      <c r="IC27">
        <v>9.1</v>
      </c>
      <c r="ID27">
        <v>17.3</v>
      </c>
      <c r="IE27">
        <v>2.8</v>
      </c>
      <c r="IF27">
        <v>2.8</v>
      </c>
      <c r="IG27">
        <v>5.4</v>
      </c>
      <c r="IH27">
        <v>7.3</v>
      </c>
      <c r="II27">
        <v>5.7</v>
      </c>
      <c r="IJ27">
        <v>1.4</v>
      </c>
      <c r="IK27">
        <v>6.9</v>
      </c>
      <c r="IL27">
        <v>4.5</v>
      </c>
      <c r="IM27">
        <v>12.3</v>
      </c>
      <c r="IN27" t="s">
        <v>2112</v>
      </c>
      <c r="IO27" t="s">
        <v>2112</v>
      </c>
      <c r="IP27">
        <v>12.5</v>
      </c>
      <c r="IQ27">
        <v>5.6</v>
      </c>
      <c r="IR27">
        <v>1.7</v>
      </c>
      <c r="IS27" t="s">
        <v>2112</v>
      </c>
      <c r="IT27">
        <v>9.1</v>
      </c>
      <c r="IU27">
        <v>5</v>
      </c>
      <c r="IV27">
        <v>7.2</v>
      </c>
      <c r="IW27">
        <v>6</v>
      </c>
      <c r="IX27">
        <v>4.3</v>
      </c>
      <c r="IY27" t="s">
        <v>2112</v>
      </c>
      <c r="IZ27" t="s">
        <v>2112</v>
      </c>
      <c r="JA27" t="s">
        <v>2112</v>
      </c>
      <c r="JB27">
        <v>4.3</v>
      </c>
      <c r="JC27">
        <v>3.2</v>
      </c>
      <c r="JD27">
        <v>4</v>
      </c>
      <c r="JE27">
        <v>4.8</v>
      </c>
      <c r="JF27">
        <v>5</v>
      </c>
      <c r="JG27">
        <v>3.2</v>
      </c>
      <c r="JH27">
        <v>4.5</v>
      </c>
      <c r="JI27">
        <v>4.4000000000000004</v>
      </c>
      <c r="JJ27" t="s">
        <v>2112</v>
      </c>
      <c r="JK27">
        <v>2.7</v>
      </c>
      <c r="JL27">
        <v>1.9</v>
      </c>
      <c r="JM27">
        <v>2</v>
      </c>
      <c r="JN27">
        <v>4.9000000000000004</v>
      </c>
      <c r="JO27">
        <v>2.8</v>
      </c>
      <c r="JP27">
        <v>3</v>
      </c>
      <c r="JQ27">
        <v>2.7</v>
      </c>
      <c r="JR27">
        <v>2.8</v>
      </c>
      <c r="JS27" t="s">
        <v>2112</v>
      </c>
      <c r="JT27" t="s">
        <v>2112</v>
      </c>
      <c r="JU27">
        <v>3.6</v>
      </c>
      <c r="JV27">
        <v>1.9</v>
      </c>
      <c r="JW27" t="s">
        <v>2112</v>
      </c>
      <c r="JX27">
        <v>0.7</v>
      </c>
      <c r="JY27" t="s">
        <v>2112</v>
      </c>
      <c r="JZ27" t="s">
        <v>2112</v>
      </c>
      <c r="KA27">
        <v>5.2</v>
      </c>
      <c r="KB27">
        <v>9.3000000000000007</v>
      </c>
      <c r="KC27">
        <v>1.6</v>
      </c>
      <c r="KD27">
        <v>4.4000000000000004</v>
      </c>
      <c r="KE27" t="s">
        <v>2112</v>
      </c>
      <c r="KF27">
        <v>3.9</v>
      </c>
      <c r="KG27">
        <v>8.1999999999999993</v>
      </c>
      <c r="KH27">
        <v>5.3</v>
      </c>
      <c r="KI27">
        <v>0</v>
      </c>
      <c r="KJ27">
        <v>0.8</v>
      </c>
      <c r="KK27" t="s">
        <v>2112</v>
      </c>
      <c r="KL27">
        <v>2.9</v>
      </c>
      <c r="KM27">
        <v>0.7</v>
      </c>
      <c r="KN27">
        <v>4.9000000000000004</v>
      </c>
      <c r="KO27">
        <v>1.8</v>
      </c>
      <c r="KP27">
        <v>2.7</v>
      </c>
      <c r="KQ27">
        <v>2.7</v>
      </c>
      <c r="KR27">
        <v>3</v>
      </c>
      <c r="KS27">
        <v>3.5</v>
      </c>
      <c r="KT27">
        <v>3.1</v>
      </c>
      <c r="KU27">
        <v>3.1</v>
      </c>
      <c r="KV27">
        <v>2.2999999999999998</v>
      </c>
      <c r="KW27">
        <v>1.2</v>
      </c>
      <c r="KX27">
        <v>0.8</v>
      </c>
      <c r="KY27">
        <v>2.6</v>
      </c>
      <c r="KZ27" t="s">
        <v>2112</v>
      </c>
      <c r="LA27" t="s">
        <v>2112</v>
      </c>
      <c r="LB27">
        <v>1.7</v>
      </c>
      <c r="LC27">
        <v>2.6</v>
      </c>
      <c r="LD27">
        <v>2.8</v>
      </c>
      <c r="LE27">
        <v>0.9</v>
      </c>
      <c r="LF27">
        <v>0.6</v>
      </c>
      <c r="LG27">
        <v>1.3</v>
      </c>
      <c r="LH27">
        <v>1.2</v>
      </c>
      <c r="LI27" t="s">
        <v>2112</v>
      </c>
      <c r="LJ27" t="s">
        <v>2112</v>
      </c>
      <c r="LK27" t="s">
        <v>2112</v>
      </c>
      <c r="LL27">
        <v>1.2</v>
      </c>
      <c r="LM27" t="s">
        <v>2112</v>
      </c>
      <c r="LN27">
        <v>3.9</v>
      </c>
      <c r="LO27">
        <v>2.7</v>
      </c>
      <c r="LP27">
        <v>4.5</v>
      </c>
      <c r="LQ27" t="s">
        <v>2112</v>
      </c>
      <c r="LR27">
        <v>4.0999999999999996</v>
      </c>
      <c r="LS27" t="s">
        <v>2112</v>
      </c>
      <c r="LT27">
        <v>3.8</v>
      </c>
      <c r="LU27">
        <v>3.5</v>
      </c>
      <c r="LV27">
        <v>3</v>
      </c>
      <c r="LW27">
        <v>5.6</v>
      </c>
      <c r="LX27" t="s">
        <v>2112</v>
      </c>
      <c r="LY27">
        <v>2</v>
      </c>
      <c r="LZ27">
        <v>3.3</v>
      </c>
      <c r="MA27">
        <v>2.2000000000000002</v>
      </c>
      <c r="MB27">
        <v>1.4</v>
      </c>
      <c r="MC27" t="s">
        <v>2112</v>
      </c>
      <c r="MD27" t="s">
        <v>2112</v>
      </c>
      <c r="ME27" t="s">
        <v>2112</v>
      </c>
      <c r="MF27" t="s">
        <v>2112</v>
      </c>
      <c r="MG27">
        <v>6.3</v>
      </c>
      <c r="MH27">
        <v>5.3</v>
      </c>
      <c r="MI27">
        <v>2.1</v>
      </c>
      <c r="MJ27">
        <v>8.8000000000000007</v>
      </c>
      <c r="MK27">
        <v>1.7</v>
      </c>
      <c r="ML27" t="s">
        <v>2112</v>
      </c>
      <c r="MM27" t="s">
        <v>2112</v>
      </c>
      <c r="MN27">
        <v>12</v>
      </c>
      <c r="MO27">
        <v>14</v>
      </c>
      <c r="MP27">
        <v>2.2000000000000002</v>
      </c>
      <c r="MQ27">
        <v>5.4</v>
      </c>
      <c r="MR27">
        <v>3.8</v>
      </c>
      <c r="MS27">
        <v>6.2</v>
      </c>
      <c r="MT27">
        <v>6.8</v>
      </c>
      <c r="MU27">
        <v>3</v>
      </c>
      <c r="MV27">
        <v>3.4</v>
      </c>
      <c r="MW27">
        <v>2.2000000000000002</v>
      </c>
      <c r="MX27">
        <v>7.3</v>
      </c>
      <c r="MY27">
        <v>4.8</v>
      </c>
      <c r="MZ27">
        <v>6</v>
      </c>
      <c r="NA27">
        <v>9.1999999999999993</v>
      </c>
      <c r="NB27">
        <v>2.1</v>
      </c>
      <c r="NC27">
        <v>12.4</v>
      </c>
      <c r="ND27">
        <v>10.6</v>
      </c>
      <c r="NE27">
        <v>2.4</v>
      </c>
      <c r="NF27">
        <v>6.6</v>
      </c>
      <c r="NG27">
        <v>19.3</v>
      </c>
      <c r="NH27">
        <v>2.7</v>
      </c>
      <c r="NI27">
        <v>0.5</v>
      </c>
      <c r="NJ27">
        <v>1.6</v>
      </c>
      <c r="NK27">
        <v>4.4000000000000004</v>
      </c>
      <c r="NL27">
        <v>4</v>
      </c>
      <c r="NM27">
        <v>1.4</v>
      </c>
      <c r="NN27">
        <v>4.9000000000000004</v>
      </c>
      <c r="NO27">
        <v>6.4</v>
      </c>
      <c r="NP27">
        <v>1</v>
      </c>
      <c r="NQ27">
        <v>7.8</v>
      </c>
      <c r="NR27">
        <v>1.8</v>
      </c>
      <c r="NS27">
        <v>6</v>
      </c>
      <c r="NT27">
        <v>7.1</v>
      </c>
      <c r="NU27">
        <v>12.4</v>
      </c>
      <c r="NV27">
        <v>4.5999999999999996</v>
      </c>
      <c r="NW27">
        <v>4.3</v>
      </c>
      <c r="NX27">
        <v>9.1999999999999993</v>
      </c>
      <c r="NY27">
        <v>7.2</v>
      </c>
      <c r="NZ27">
        <v>11.8</v>
      </c>
      <c r="OA27">
        <v>2</v>
      </c>
      <c r="OB27">
        <v>5.5</v>
      </c>
      <c r="OC27">
        <v>5.9</v>
      </c>
      <c r="OD27">
        <v>5.2</v>
      </c>
      <c r="OE27">
        <v>3.4</v>
      </c>
      <c r="OF27">
        <v>2.2999999999999998</v>
      </c>
      <c r="OG27">
        <v>1.8</v>
      </c>
      <c r="OH27">
        <v>5.2</v>
      </c>
      <c r="OI27">
        <v>3.8</v>
      </c>
      <c r="OJ27">
        <v>3</v>
      </c>
      <c r="OK27">
        <v>4.8</v>
      </c>
      <c r="OL27">
        <v>3.1</v>
      </c>
      <c r="OM27">
        <v>2.9</v>
      </c>
      <c r="ON27">
        <v>4.3</v>
      </c>
      <c r="OO27">
        <v>5.5</v>
      </c>
      <c r="OP27">
        <v>2</v>
      </c>
      <c r="OQ27">
        <v>2.1</v>
      </c>
      <c r="OR27">
        <v>1.1000000000000001</v>
      </c>
      <c r="OS27">
        <v>3.7</v>
      </c>
      <c r="OT27">
        <v>0.6</v>
      </c>
      <c r="OU27">
        <v>1.5</v>
      </c>
      <c r="OV27">
        <v>1.1000000000000001</v>
      </c>
      <c r="OW27">
        <v>3.3</v>
      </c>
      <c r="OX27">
        <v>3.5</v>
      </c>
      <c r="OY27">
        <v>2.6</v>
      </c>
      <c r="OZ27" t="s">
        <v>2112</v>
      </c>
      <c r="PA27" t="s">
        <v>2112</v>
      </c>
      <c r="PB27" t="s">
        <v>2112</v>
      </c>
      <c r="PC27">
        <v>3.6</v>
      </c>
      <c r="PD27">
        <v>3.3</v>
      </c>
      <c r="PE27">
        <v>3.6</v>
      </c>
      <c r="PF27">
        <v>3.5</v>
      </c>
      <c r="PG27">
        <v>1.6</v>
      </c>
      <c r="PH27">
        <v>2.2000000000000002</v>
      </c>
      <c r="PI27">
        <v>4.8</v>
      </c>
      <c r="PJ27">
        <v>5.0999999999999996</v>
      </c>
      <c r="PK27">
        <v>2.4</v>
      </c>
      <c r="PL27">
        <v>6.5</v>
      </c>
      <c r="PM27" t="s">
        <v>2112</v>
      </c>
      <c r="PN27">
        <v>3.1</v>
      </c>
      <c r="PO27">
        <v>4.5</v>
      </c>
      <c r="PP27">
        <v>1.9</v>
      </c>
      <c r="PQ27">
        <v>2.9</v>
      </c>
      <c r="PR27">
        <v>2.7</v>
      </c>
      <c r="PS27" t="s">
        <v>2112</v>
      </c>
      <c r="PT27">
        <v>4.4000000000000004</v>
      </c>
      <c r="PU27" t="s">
        <v>2112</v>
      </c>
      <c r="PV27">
        <v>6.9</v>
      </c>
      <c r="PW27">
        <v>2.2000000000000002</v>
      </c>
      <c r="PX27">
        <v>3</v>
      </c>
      <c r="PY27">
        <v>1.4</v>
      </c>
      <c r="PZ27">
        <v>6.6</v>
      </c>
      <c r="QA27">
        <v>5.0999999999999996</v>
      </c>
      <c r="QB27">
        <v>4.0999999999999996</v>
      </c>
      <c r="QC27">
        <v>4.7</v>
      </c>
      <c r="QD27">
        <v>7.9</v>
      </c>
      <c r="QE27">
        <v>19.5</v>
      </c>
      <c r="QF27">
        <v>9.5</v>
      </c>
      <c r="QG27" t="s">
        <v>2112</v>
      </c>
      <c r="QH27" t="s">
        <v>2112</v>
      </c>
      <c r="QI27">
        <v>7.5</v>
      </c>
      <c r="QJ27" t="s">
        <v>2112</v>
      </c>
      <c r="QK27">
        <v>2.4</v>
      </c>
      <c r="QL27">
        <v>9.1</v>
      </c>
      <c r="QM27">
        <v>9.6999999999999993</v>
      </c>
      <c r="QN27">
        <v>9.6999999999999993</v>
      </c>
      <c r="QO27">
        <v>7.5</v>
      </c>
      <c r="QP27">
        <v>4.9000000000000004</v>
      </c>
      <c r="QQ27" t="s">
        <v>2112</v>
      </c>
      <c r="QR27">
        <v>5.5</v>
      </c>
      <c r="QS27">
        <v>11.8</v>
      </c>
      <c r="QT27">
        <v>12.6</v>
      </c>
      <c r="QU27">
        <v>12.6</v>
      </c>
      <c r="QV27" t="s">
        <v>2112</v>
      </c>
      <c r="QW27">
        <v>7.1</v>
      </c>
      <c r="QX27">
        <v>11.5</v>
      </c>
      <c r="QY27">
        <v>3</v>
      </c>
      <c r="QZ27">
        <v>1.7</v>
      </c>
      <c r="RA27">
        <v>11.6</v>
      </c>
      <c r="RB27">
        <v>7.6</v>
      </c>
      <c r="RC27">
        <v>8.5</v>
      </c>
      <c r="RD27">
        <v>0.4</v>
      </c>
      <c r="RE27">
        <v>3.5</v>
      </c>
      <c r="RF27">
        <v>1</v>
      </c>
      <c r="RG27">
        <v>1.3</v>
      </c>
      <c r="RH27" t="s">
        <v>2112</v>
      </c>
      <c r="RI27">
        <v>0.5</v>
      </c>
      <c r="RJ27">
        <v>0.4</v>
      </c>
      <c r="RK27">
        <v>8.8000000000000007</v>
      </c>
      <c r="RL27" t="s">
        <v>2112</v>
      </c>
      <c r="RM27">
        <v>8.5</v>
      </c>
      <c r="RN27">
        <v>5.8</v>
      </c>
      <c r="RO27">
        <v>4.8</v>
      </c>
      <c r="RP27">
        <v>4.2</v>
      </c>
      <c r="RQ27">
        <v>5.9</v>
      </c>
      <c r="RR27">
        <v>2.1</v>
      </c>
      <c r="RS27" t="s">
        <v>2112</v>
      </c>
      <c r="RT27">
        <v>5.9</v>
      </c>
      <c r="RU27">
        <v>4.5999999999999996</v>
      </c>
      <c r="RV27">
        <v>8.3000000000000007</v>
      </c>
      <c r="RW27">
        <v>1.5</v>
      </c>
      <c r="RX27" t="s">
        <v>2112</v>
      </c>
      <c r="RY27" t="s">
        <v>2112</v>
      </c>
      <c r="RZ27">
        <v>6</v>
      </c>
      <c r="SA27">
        <v>1.9</v>
      </c>
      <c r="SB27">
        <v>7.3</v>
      </c>
      <c r="SC27">
        <v>9.6999999999999993</v>
      </c>
      <c r="SD27">
        <v>6.5</v>
      </c>
      <c r="SE27">
        <v>4.0999999999999996</v>
      </c>
      <c r="SF27">
        <v>4.5</v>
      </c>
      <c r="SG27">
        <v>9.4</v>
      </c>
      <c r="SH27" t="s">
        <v>2112</v>
      </c>
      <c r="SI27">
        <v>5.5</v>
      </c>
      <c r="SJ27">
        <v>4.2</v>
      </c>
      <c r="SK27">
        <v>6.8</v>
      </c>
      <c r="SL27">
        <v>5.7</v>
      </c>
      <c r="SM27">
        <v>7.2</v>
      </c>
      <c r="SN27">
        <v>3.8</v>
      </c>
      <c r="SO27">
        <v>6.4</v>
      </c>
      <c r="SP27">
        <v>12.7</v>
      </c>
      <c r="SQ27">
        <v>6.2</v>
      </c>
      <c r="SR27">
        <v>8.6999999999999993</v>
      </c>
      <c r="SS27">
        <v>7.2</v>
      </c>
      <c r="ST27">
        <v>10.8</v>
      </c>
      <c r="SU27">
        <v>6.1</v>
      </c>
      <c r="SV27">
        <v>8.1999999999999993</v>
      </c>
      <c r="SW27">
        <v>3.8</v>
      </c>
      <c r="SX27">
        <v>5.0999999999999996</v>
      </c>
      <c r="SY27">
        <v>5.9</v>
      </c>
      <c r="SZ27">
        <v>4.5</v>
      </c>
      <c r="TA27">
        <v>4.7</v>
      </c>
      <c r="TB27">
        <v>5.9</v>
      </c>
      <c r="TC27">
        <v>4</v>
      </c>
      <c r="TD27">
        <v>3.5</v>
      </c>
      <c r="TE27">
        <v>3.2</v>
      </c>
      <c r="TF27">
        <v>3.7</v>
      </c>
      <c r="TG27">
        <v>3.9</v>
      </c>
      <c r="TH27">
        <v>3.9</v>
      </c>
      <c r="TI27">
        <v>3.9</v>
      </c>
      <c r="TJ27">
        <v>3</v>
      </c>
      <c r="TK27">
        <v>3.7</v>
      </c>
      <c r="TL27" t="s">
        <v>2112</v>
      </c>
      <c r="TM27" t="s">
        <v>2112</v>
      </c>
      <c r="TN27" t="s">
        <v>2112</v>
      </c>
      <c r="TO27">
        <v>2.8</v>
      </c>
      <c r="TP27" t="s">
        <v>2112</v>
      </c>
      <c r="TQ27" t="s">
        <v>2112</v>
      </c>
      <c r="TR27" t="s">
        <v>2112</v>
      </c>
      <c r="TS27" t="s">
        <v>2112</v>
      </c>
      <c r="TT27" t="s">
        <v>2112</v>
      </c>
      <c r="TU27" t="s">
        <v>2112</v>
      </c>
    </row>
    <row r="28" spans="1:541" x14ac:dyDescent="0.35">
      <c r="A28" t="s">
        <v>2132</v>
      </c>
      <c r="B28" t="s">
        <v>2117</v>
      </c>
      <c r="C28">
        <v>11.4</v>
      </c>
      <c r="D28">
        <v>7.3</v>
      </c>
      <c r="E28" t="s">
        <v>2112</v>
      </c>
      <c r="F28">
        <v>11.3</v>
      </c>
      <c r="G28">
        <v>7.2</v>
      </c>
      <c r="H28">
        <v>7</v>
      </c>
      <c r="I28">
        <v>10.5</v>
      </c>
      <c r="J28">
        <v>1.4</v>
      </c>
      <c r="K28">
        <v>5</v>
      </c>
      <c r="L28">
        <v>7.9</v>
      </c>
      <c r="M28">
        <v>4.0999999999999996</v>
      </c>
      <c r="N28">
        <v>4.5</v>
      </c>
      <c r="O28">
        <v>11.8</v>
      </c>
      <c r="P28" t="s">
        <v>2112</v>
      </c>
      <c r="Q28">
        <v>21.6</v>
      </c>
      <c r="R28">
        <v>9.1</v>
      </c>
      <c r="S28">
        <v>16.5</v>
      </c>
      <c r="T28">
        <v>4.5</v>
      </c>
      <c r="U28">
        <v>9.6</v>
      </c>
      <c r="V28">
        <v>18.100000000000001</v>
      </c>
      <c r="W28">
        <v>15</v>
      </c>
      <c r="X28" t="s">
        <v>2112</v>
      </c>
      <c r="Y28">
        <v>9.6</v>
      </c>
      <c r="Z28" t="s">
        <v>2112</v>
      </c>
      <c r="AA28">
        <v>2.1</v>
      </c>
      <c r="AB28">
        <v>14.2</v>
      </c>
      <c r="AC28">
        <v>3.3</v>
      </c>
      <c r="AD28">
        <v>25.3</v>
      </c>
      <c r="AE28">
        <v>6.5</v>
      </c>
      <c r="AF28">
        <v>21.1</v>
      </c>
      <c r="AG28">
        <v>10.4</v>
      </c>
      <c r="AH28">
        <v>9.6999999999999993</v>
      </c>
      <c r="AI28">
        <v>15.8</v>
      </c>
      <c r="AJ28">
        <v>18.600000000000001</v>
      </c>
      <c r="AK28">
        <v>3.5</v>
      </c>
      <c r="AL28">
        <v>10.3</v>
      </c>
      <c r="AM28">
        <v>22.7</v>
      </c>
      <c r="AN28">
        <v>2.7</v>
      </c>
      <c r="AO28">
        <v>2.8</v>
      </c>
      <c r="AP28">
        <v>0.8</v>
      </c>
      <c r="AQ28" t="s">
        <v>2112</v>
      </c>
      <c r="AR28" t="s">
        <v>2112</v>
      </c>
      <c r="AS28" t="s">
        <v>2112</v>
      </c>
      <c r="AT28" t="s">
        <v>2112</v>
      </c>
      <c r="AU28" t="s">
        <v>2112</v>
      </c>
      <c r="AV28" t="s">
        <v>2112</v>
      </c>
      <c r="AW28">
        <v>8.3000000000000007</v>
      </c>
      <c r="AX28" t="s">
        <v>2112</v>
      </c>
      <c r="AY28">
        <v>2.5</v>
      </c>
      <c r="AZ28">
        <v>19.3</v>
      </c>
      <c r="BA28">
        <v>8</v>
      </c>
      <c r="BB28">
        <v>3.6</v>
      </c>
      <c r="BC28" t="s">
        <v>2112</v>
      </c>
      <c r="BD28">
        <v>9.8000000000000007</v>
      </c>
      <c r="BE28" t="s">
        <v>2112</v>
      </c>
      <c r="BF28">
        <v>10</v>
      </c>
      <c r="BG28">
        <v>8.6</v>
      </c>
      <c r="BH28">
        <v>11.8</v>
      </c>
      <c r="BI28">
        <v>12.4</v>
      </c>
      <c r="BJ28">
        <v>1.2</v>
      </c>
      <c r="BK28">
        <v>14.5</v>
      </c>
      <c r="BL28">
        <v>31.6</v>
      </c>
      <c r="BM28">
        <v>10</v>
      </c>
      <c r="BN28">
        <v>3.8</v>
      </c>
      <c r="BO28">
        <v>15.9</v>
      </c>
      <c r="BP28">
        <v>18.3</v>
      </c>
      <c r="BQ28">
        <v>7.2</v>
      </c>
      <c r="BR28">
        <v>14.9</v>
      </c>
      <c r="BS28">
        <v>20.7</v>
      </c>
      <c r="BT28" t="s">
        <v>2112</v>
      </c>
      <c r="BU28">
        <v>19.7</v>
      </c>
      <c r="BV28">
        <v>29.7</v>
      </c>
      <c r="BW28">
        <v>26.5</v>
      </c>
      <c r="BX28">
        <v>14.2</v>
      </c>
      <c r="BY28">
        <v>31.3</v>
      </c>
      <c r="BZ28">
        <v>16.3</v>
      </c>
      <c r="CA28">
        <v>37.700000000000003</v>
      </c>
      <c r="CB28">
        <v>13.1</v>
      </c>
      <c r="CC28">
        <v>4.4000000000000004</v>
      </c>
      <c r="CD28">
        <v>8.4</v>
      </c>
      <c r="CE28">
        <v>1.5</v>
      </c>
      <c r="CF28" t="s">
        <v>2112</v>
      </c>
      <c r="CG28" t="s">
        <v>2112</v>
      </c>
      <c r="CH28" t="s">
        <v>2112</v>
      </c>
      <c r="CI28">
        <v>5.6</v>
      </c>
      <c r="CJ28">
        <v>5.4</v>
      </c>
      <c r="CK28" t="s">
        <v>2112</v>
      </c>
      <c r="CL28" t="s">
        <v>2112</v>
      </c>
      <c r="CM28" t="s">
        <v>2112</v>
      </c>
      <c r="CN28">
        <v>10.3</v>
      </c>
      <c r="CO28">
        <v>6.5</v>
      </c>
      <c r="CP28">
        <v>4.3</v>
      </c>
      <c r="CQ28">
        <v>10.4</v>
      </c>
      <c r="CR28">
        <v>18.2</v>
      </c>
      <c r="CS28" t="s">
        <v>2112</v>
      </c>
      <c r="CT28">
        <v>6.8</v>
      </c>
      <c r="CU28">
        <v>18.2</v>
      </c>
      <c r="CV28" t="s">
        <v>2112</v>
      </c>
      <c r="CW28" t="s">
        <v>2112</v>
      </c>
      <c r="CX28">
        <v>1.1000000000000001</v>
      </c>
      <c r="CY28">
        <v>4.4000000000000004</v>
      </c>
      <c r="CZ28">
        <v>7.4</v>
      </c>
      <c r="DA28" t="s">
        <v>2112</v>
      </c>
      <c r="DB28" t="s">
        <v>2112</v>
      </c>
      <c r="DC28" t="s">
        <v>2112</v>
      </c>
      <c r="DD28">
        <v>15</v>
      </c>
      <c r="DE28" t="s">
        <v>2112</v>
      </c>
      <c r="DF28" t="s">
        <v>2112</v>
      </c>
      <c r="DG28">
        <v>7.8</v>
      </c>
      <c r="DH28">
        <v>7.8</v>
      </c>
      <c r="DI28">
        <v>6.6</v>
      </c>
      <c r="DJ28">
        <v>9.6</v>
      </c>
      <c r="DK28">
        <v>3.3</v>
      </c>
      <c r="DL28">
        <v>5.0999999999999996</v>
      </c>
      <c r="DM28">
        <v>5.7</v>
      </c>
      <c r="DN28">
        <v>4.3</v>
      </c>
      <c r="DO28">
        <v>3.5</v>
      </c>
      <c r="DP28">
        <v>4.5999999999999996</v>
      </c>
      <c r="DQ28">
        <v>10.9</v>
      </c>
      <c r="DR28">
        <v>3.8</v>
      </c>
      <c r="DS28">
        <v>9.8000000000000007</v>
      </c>
      <c r="DT28">
        <v>9.8000000000000007</v>
      </c>
      <c r="DU28">
        <v>7.4</v>
      </c>
      <c r="DV28">
        <v>7.4</v>
      </c>
      <c r="DW28">
        <v>12.3</v>
      </c>
      <c r="DX28">
        <v>15.7</v>
      </c>
      <c r="DY28">
        <v>11.8</v>
      </c>
      <c r="DZ28">
        <v>8.3000000000000007</v>
      </c>
      <c r="EA28">
        <v>16.600000000000001</v>
      </c>
      <c r="EB28">
        <v>11.2</v>
      </c>
      <c r="EC28">
        <v>15.3</v>
      </c>
      <c r="ED28">
        <v>15.3</v>
      </c>
      <c r="EE28">
        <v>7.1</v>
      </c>
      <c r="EF28">
        <v>6.2</v>
      </c>
      <c r="EG28">
        <v>9</v>
      </c>
      <c r="EH28">
        <v>5.8</v>
      </c>
      <c r="EI28">
        <v>5.8</v>
      </c>
      <c r="EJ28">
        <v>7.6</v>
      </c>
      <c r="EK28">
        <v>7.1</v>
      </c>
      <c r="EL28">
        <v>7.8</v>
      </c>
      <c r="EM28">
        <v>6</v>
      </c>
      <c r="EN28">
        <v>2.7</v>
      </c>
      <c r="EO28">
        <v>5.5</v>
      </c>
      <c r="EP28">
        <v>7.7</v>
      </c>
      <c r="EQ28">
        <v>2</v>
      </c>
      <c r="ER28">
        <v>2</v>
      </c>
      <c r="ES28">
        <v>8.3000000000000007</v>
      </c>
      <c r="ET28">
        <v>2.5</v>
      </c>
      <c r="EU28">
        <v>8.6999999999999993</v>
      </c>
      <c r="EV28">
        <v>3.7</v>
      </c>
      <c r="EW28">
        <v>3.5</v>
      </c>
      <c r="EX28">
        <v>3.7</v>
      </c>
      <c r="EY28">
        <v>8.1999999999999993</v>
      </c>
      <c r="EZ28">
        <v>8.1999999999999993</v>
      </c>
      <c r="FA28">
        <v>13.1</v>
      </c>
      <c r="FB28" t="s">
        <v>2112</v>
      </c>
      <c r="FC28">
        <v>10.8</v>
      </c>
      <c r="FD28">
        <v>16.2</v>
      </c>
      <c r="FE28">
        <v>14.8</v>
      </c>
      <c r="FF28">
        <v>17.600000000000001</v>
      </c>
      <c r="FG28">
        <v>21.6</v>
      </c>
      <c r="FH28">
        <v>14.8</v>
      </c>
      <c r="FI28">
        <v>2.4</v>
      </c>
      <c r="FJ28">
        <v>7.3</v>
      </c>
      <c r="FK28">
        <v>4.5</v>
      </c>
      <c r="FL28">
        <v>4.2</v>
      </c>
      <c r="FM28">
        <v>5.2</v>
      </c>
      <c r="FN28">
        <v>11</v>
      </c>
      <c r="FO28">
        <v>12.3</v>
      </c>
      <c r="FP28">
        <v>10.1</v>
      </c>
      <c r="FQ28">
        <v>13.6</v>
      </c>
      <c r="FR28">
        <v>15.5</v>
      </c>
      <c r="FS28">
        <v>12.1</v>
      </c>
      <c r="FT28">
        <v>15.3</v>
      </c>
      <c r="FU28">
        <v>15.3</v>
      </c>
      <c r="FV28">
        <v>7.1</v>
      </c>
      <c r="FW28">
        <v>7.1</v>
      </c>
      <c r="FX28">
        <v>11.5</v>
      </c>
      <c r="FY28">
        <v>11.5</v>
      </c>
      <c r="FZ28">
        <v>17.3</v>
      </c>
      <c r="GA28">
        <v>20.2</v>
      </c>
      <c r="GB28">
        <v>19.2</v>
      </c>
      <c r="GC28">
        <v>2</v>
      </c>
      <c r="GD28">
        <v>15.4</v>
      </c>
      <c r="GE28">
        <v>9</v>
      </c>
      <c r="GF28">
        <v>15.9</v>
      </c>
      <c r="GG28">
        <v>5.9</v>
      </c>
      <c r="GH28">
        <v>6.7</v>
      </c>
      <c r="GI28">
        <v>22</v>
      </c>
      <c r="GJ28">
        <v>21</v>
      </c>
      <c r="GK28">
        <v>23.4</v>
      </c>
      <c r="GL28">
        <v>23.4</v>
      </c>
      <c r="GM28">
        <v>18.7</v>
      </c>
      <c r="GN28">
        <v>19.100000000000001</v>
      </c>
      <c r="GO28">
        <v>8.4</v>
      </c>
      <c r="GP28">
        <v>15.6</v>
      </c>
      <c r="GQ28">
        <v>23.3</v>
      </c>
      <c r="GR28">
        <v>33.4</v>
      </c>
      <c r="GS28">
        <v>29.8</v>
      </c>
      <c r="GT28">
        <v>37.700000000000003</v>
      </c>
      <c r="GU28">
        <v>34.6</v>
      </c>
      <c r="GV28">
        <v>25.3</v>
      </c>
      <c r="GW28">
        <v>34.200000000000003</v>
      </c>
      <c r="GX28">
        <v>23.9</v>
      </c>
      <c r="GY28">
        <v>20.8</v>
      </c>
      <c r="GZ28">
        <v>9.6</v>
      </c>
      <c r="HA28">
        <v>12</v>
      </c>
      <c r="HB28">
        <v>8</v>
      </c>
      <c r="HC28">
        <v>8.6999999999999993</v>
      </c>
      <c r="HD28">
        <v>9.1999999999999993</v>
      </c>
      <c r="HE28">
        <v>9.1999999999999993</v>
      </c>
      <c r="HF28">
        <v>24.7</v>
      </c>
      <c r="HG28">
        <v>28.2</v>
      </c>
      <c r="HH28">
        <v>23</v>
      </c>
      <c r="HI28">
        <v>23.5</v>
      </c>
      <c r="HJ28">
        <v>24.1</v>
      </c>
      <c r="HK28">
        <v>24.1</v>
      </c>
      <c r="HL28">
        <v>26.1</v>
      </c>
      <c r="HM28">
        <v>17.100000000000001</v>
      </c>
      <c r="HN28">
        <v>29.6</v>
      </c>
      <c r="HO28">
        <v>38.700000000000003</v>
      </c>
      <c r="HP28">
        <v>38.700000000000003</v>
      </c>
      <c r="HQ28">
        <v>30.1</v>
      </c>
      <c r="HR28">
        <v>33.1</v>
      </c>
      <c r="HS28">
        <v>37.700000000000003</v>
      </c>
      <c r="HT28">
        <v>22.7</v>
      </c>
      <c r="HU28">
        <v>28.6</v>
      </c>
      <c r="HV28">
        <v>17.5</v>
      </c>
      <c r="HW28">
        <v>17.5</v>
      </c>
      <c r="HX28">
        <v>17.8</v>
      </c>
      <c r="HY28">
        <v>21.8</v>
      </c>
      <c r="HZ28">
        <v>21.9</v>
      </c>
      <c r="IA28">
        <v>21.9</v>
      </c>
      <c r="IB28">
        <v>12.8</v>
      </c>
      <c r="IC28">
        <v>11.9</v>
      </c>
      <c r="ID28">
        <v>23.4</v>
      </c>
      <c r="IE28">
        <v>3.4</v>
      </c>
      <c r="IF28">
        <v>3.4</v>
      </c>
      <c r="IG28">
        <v>7.7</v>
      </c>
      <c r="IH28">
        <v>10.1</v>
      </c>
      <c r="II28">
        <v>8.6</v>
      </c>
      <c r="IJ28">
        <v>1.7</v>
      </c>
      <c r="IK28">
        <v>9.6</v>
      </c>
      <c r="IL28">
        <v>6.2</v>
      </c>
      <c r="IM28">
        <v>16.8</v>
      </c>
      <c r="IN28" t="s">
        <v>2112</v>
      </c>
      <c r="IO28" t="s">
        <v>2112</v>
      </c>
      <c r="IP28">
        <v>16.8</v>
      </c>
      <c r="IQ28">
        <v>8.5</v>
      </c>
      <c r="IR28">
        <v>2.4</v>
      </c>
      <c r="IS28" t="s">
        <v>2112</v>
      </c>
      <c r="IT28">
        <v>14.2</v>
      </c>
      <c r="IU28">
        <v>7.2</v>
      </c>
      <c r="IV28">
        <v>10.7</v>
      </c>
      <c r="IW28">
        <v>9.5</v>
      </c>
      <c r="IX28">
        <v>6.8</v>
      </c>
      <c r="IY28" t="s">
        <v>2112</v>
      </c>
      <c r="IZ28" t="s">
        <v>2112</v>
      </c>
      <c r="JA28" t="s">
        <v>2112</v>
      </c>
      <c r="JB28">
        <v>5.9</v>
      </c>
      <c r="JC28">
        <v>4.2</v>
      </c>
      <c r="JD28">
        <v>5.6</v>
      </c>
      <c r="JE28">
        <v>6.7</v>
      </c>
      <c r="JF28">
        <v>7.4</v>
      </c>
      <c r="JG28">
        <v>4.8</v>
      </c>
      <c r="JH28">
        <v>7.3</v>
      </c>
      <c r="JI28">
        <v>7.4</v>
      </c>
      <c r="JJ28" t="s">
        <v>2112</v>
      </c>
      <c r="JK28">
        <v>4.0999999999999996</v>
      </c>
      <c r="JL28">
        <v>3.4</v>
      </c>
      <c r="JM28">
        <v>3.1</v>
      </c>
      <c r="JN28">
        <v>6.8</v>
      </c>
      <c r="JO28">
        <v>4.5</v>
      </c>
      <c r="JP28">
        <v>4.5</v>
      </c>
      <c r="JQ28">
        <v>4.8</v>
      </c>
      <c r="JR28">
        <v>3.9</v>
      </c>
      <c r="JS28" t="s">
        <v>2112</v>
      </c>
      <c r="JT28" t="s">
        <v>2112</v>
      </c>
      <c r="JU28">
        <v>4</v>
      </c>
      <c r="JV28">
        <v>1.9</v>
      </c>
      <c r="JW28" t="s">
        <v>2112</v>
      </c>
      <c r="JX28">
        <v>0.7</v>
      </c>
      <c r="JY28" t="s">
        <v>2112</v>
      </c>
      <c r="JZ28" t="s">
        <v>2112</v>
      </c>
      <c r="KA28">
        <v>7.5</v>
      </c>
      <c r="KB28">
        <v>13.9</v>
      </c>
      <c r="KC28">
        <v>1.8</v>
      </c>
      <c r="KD28">
        <v>6.4</v>
      </c>
      <c r="KE28" t="s">
        <v>2112</v>
      </c>
      <c r="KF28">
        <v>6.5</v>
      </c>
      <c r="KG28">
        <v>14.3</v>
      </c>
      <c r="KH28">
        <v>8</v>
      </c>
      <c r="KI28">
        <v>0.4</v>
      </c>
      <c r="KJ28">
        <v>1.2</v>
      </c>
      <c r="KK28" t="s">
        <v>2112</v>
      </c>
      <c r="KL28">
        <v>4.3</v>
      </c>
      <c r="KM28">
        <v>1.3</v>
      </c>
      <c r="KN28">
        <v>7.2</v>
      </c>
      <c r="KO28">
        <v>2.7</v>
      </c>
      <c r="KP28">
        <v>3.3</v>
      </c>
      <c r="KQ28">
        <v>3.3</v>
      </c>
      <c r="KR28">
        <v>4.7</v>
      </c>
      <c r="KS28">
        <v>5.4</v>
      </c>
      <c r="KT28">
        <v>5.2</v>
      </c>
      <c r="KU28">
        <v>4.8</v>
      </c>
      <c r="KV28">
        <v>3.6</v>
      </c>
      <c r="KW28">
        <v>1.4</v>
      </c>
      <c r="KX28">
        <v>1</v>
      </c>
      <c r="KY28">
        <v>3.3</v>
      </c>
      <c r="KZ28" t="s">
        <v>2112</v>
      </c>
      <c r="LA28" t="s">
        <v>2112</v>
      </c>
      <c r="LB28">
        <v>2.5</v>
      </c>
      <c r="LC28">
        <v>3.8</v>
      </c>
      <c r="LD28">
        <v>4.2</v>
      </c>
      <c r="LE28">
        <v>1.5</v>
      </c>
      <c r="LF28">
        <v>0.9</v>
      </c>
      <c r="LG28">
        <v>1.8</v>
      </c>
      <c r="LH28">
        <v>1.9</v>
      </c>
      <c r="LI28" t="s">
        <v>2112</v>
      </c>
      <c r="LJ28" t="s">
        <v>2112</v>
      </c>
      <c r="LK28" t="s">
        <v>2112</v>
      </c>
      <c r="LL28">
        <v>1.2</v>
      </c>
      <c r="LM28" t="s">
        <v>2112</v>
      </c>
      <c r="LN28">
        <v>6.4</v>
      </c>
      <c r="LO28">
        <v>4.2</v>
      </c>
      <c r="LP28">
        <v>6.5</v>
      </c>
      <c r="LQ28" t="s">
        <v>2112</v>
      </c>
      <c r="LR28">
        <v>7.4</v>
      </c>
      <c r="LS28" t="s">
        <v>2112</v>
      </c>
      <c r="LT28">
        <v>5.2</v>
      </c>
      <c r="LU28">
        <v>5.6</v>
      </c>
      <c r="LV28">
        <v>4.2</v>
      </c>
      <c r="LW28">
        <v>7.7</v>
      </c>
      <c r="LX28" t="s">
        <v>2112</v>
      </c>
      <c r="LY28">
        <v>2.7</v>
      </c>
      <c r="LZ28">
        <v>3.8</v>
      </c>
      <c r="MA28">
        <v>2.7</v>
      </c>
      <c r="MB28">
        <v>1.7</v>
      </c>
      <c r="MC28" t="s">
        <v>2112</v>
      </c>
      <c r="MD28" t="s">
        <v>2112</v>
      </c>
      <c r="ME28" t="s">
        <v>2112</v>
      </c>
      <c r="MF28" t="s">
        <v>2112</v>
      </c>
      <c r="MG28">
        <v>9.4</v>
      </c>
      <c r="MH28">
        <v>7.4</v>
      </c>
      <c r="MI28">
        <v>2.6</v>
      </c>
      <c r="MJ28">
        <v>12.5</v>
      </c>
      <c r="MK28">
        <v>2.6</v>
      </c>
      <c r="ML28" t="s">
        <v>2112</v>
      </c>
      <c r="MM28" t="s">
        <v>2112</v>
      </c>
      <c r="MN28">
        <v>17.8</v>
      </c>
      <c r="MO28">
        <v>20.5</v>
      </c>
      <c r="MP28">
        <v>4.7</v>
      </c>
      <c r="MQ28">
        <v>8.4</v>
      </c>
      <c r="MR28">
        <v>6.5</v>
      </c>
      <c r="MS28">
        <v>9.3000000000000007</v>
      </c>
      <c r="MT28">
        <v>10.3</v>
      </c>
      <c r="MU28">
        <v>5</v>
      </c>
      <c r="MV28">
        <v>5.8</v>
      </c>
      <c r="MW28">
        <v>3.4</v>
      </c>
      <c r="MX28">
        <v>10.6</v>
      </c>
      <c r="MY28">
        <v>8.3000000000000007</v>
      </c>
      <c r="MZ28">
        <v>8.1</v>
      </c>
      <c r="NA28">
        <v>13.6</v>
      </c>
      <c r="NB28">
        <v>2.2999999999999998</v>
      </c>
      <c r="NC28">
        <v>16.8</v>
      </c>
      <c r="ND28">
        <v>15</v>
      </c>
      <c r="NE28">
        <v>3.4</v>
      </c>
      <c r="NF28">
        <v>9.6</v>
      </c>
      <c r="NG28">
        <v>27.3</v>
      </c>
      <c r="NH28">
        <v>3.9</v>
      </c>
      <c r="NI28">
        <v>0.8</v>
      </c>
      <c r="NJ28">
        <v>2.8</v>
      </c>
      <c r="NK28">
        <v>6.7</v>
      </c>
      <c r="NL28">
        <v>4.2</v>
      </c>
      <c r="NM28">
        <v>1.4</v>
      </c>
      <c r="NN28">
        <v>7.6</v>
      </c>
      <c r="NO28">
        <v>9.8000000000000007</v>
      </c>
      <c r="NP28">
        <v>1.3</v>
      </c>
      <c r="NQ28">
        <v>12.4</v>
      </c>
      <c r="NR28">
        <v>2.4</v>
      </c>
      <c r="NS28">
        <v>9.5</v>
      </c>
      <c r="NT28">
        <v>10.4</v>
      </c>
      <c r="NU28">
        <v>19.2</v>
      </c>
      <c r="NV28">
        <v>5.9</v>
      </c>
      <c r="NW28">
        <v>6.4</v>
      </c>
      <c r="NX28">
        <v>14.6</v>
      </c>
      <c r="NY28">
        <v>11.4</v>
      </c>
      <c r="NZ28">
        <v>18.8</v>
      </c>
      <c r="OA28">
        <v>2.8</v>
      </c>
      <c r="OB28">
        <v>7.4</v>
      </c>
      <c r="OC28">
        <v>7.7</v>
      </c>
      <c r="OD28">
        <v>7</v>
      </c>
      <c r="OE28">
        <v>5.5</v>
      </c>
      <c r="OF28">
        <v>4.3</v>
      </c>
      <c r="OG28">
        <v>1.8</v>
      </c>
      <c r="OH28">
        <v>7.9</v>
      </c>
      <c r="OI28">
        <v>5.7</v>
      </c>
      <c r="OJ28">
        <v>4.2</v>
      </c>
      <c r="OK28">
        <v>7.5</v>
      </c>
      <c r="OL28">
        <v>4.7</v>
      </c>
      <c r="OM28">
        <v>4.5</v>
      </c>
      <c r="ON28">
        <v>6.1</v>
      </c>
      <c r="OO28">
        <v>9.6</v>
      </c>
      <c r="OP28">
        <v>2.7</v>
      </c>
      <c r="OQ28">
        <v>2.4</v>
      </c>
      <c r="OR28">
        <v>1.9</v>
      </c>
      <c r="OS28">
        <v>6.3</v>
      </c>
      <c r="OT28">
        <v>0.7</v>
      </c>
      <c r="OU28">
        <v>2.6</v>
      </c>
      <c r="OV28">
        <v>2.2999999999999998</v>
      </c>
      <c r="OW28">
        <v>4.9000000000000004</v>
      </c>
      <c r="OX28">
        <v>4.7</v>
      </c>
      <c r="OY28">
        <v>3.3</v>
      </c>
      <c r="OZ28" t="s">
        <v>2112</v>
      </c>
      <c r="PA28" t="s">
        <v>2112</v>
      </c>
      <c r="PB28" t="s">
        <v>2112</v>
      </c>
      <c r="PC28">
        <v>5.9</v>
      </c>
      <c r="PD28">
        <v>4.9000000000000004</v>
      </c>
      <c r="PE28">
        <v>5.2</v>
      </c>
      <c r="PF28">
        <v>5.9</v>
      </c>
      <c r="PG28">
        <v>2.2000000000000002</v>
      </c>
      <c r="PH28">
        <v>2.8</v>
      </c>
      <c r="PI28">
        <v>7.9</v>
      </c>
      <c r="PJ28">
        <v>6.9</v>
      </c>
      <c r="PK28">
        <v>4.3</v>
      </c>
      <c r="PL28">
        <v>7.4</v>
      </c>
      <c r="PM28" t="s">
        <v>2112</v>
      </c>
      <c r="PN28">
        <v>4.7</v>
      </c>
      <c r="PO28">
        <v>6</v>
      </c>
      <c r="PP28">
        <v>2.9</v>
      </c>
      <c r="PQ28">
        <v>5.2</v>
      </c>
      <c r="PR28">
        <v>3.7</v>
      </c>
      <c r="PS28" t="s">
        <v>2112</v>
      </c>
      <c r="PT28">
        <v>4.4000000000000004</v>
      </c>
      <c r="PU28" t="s">
        <v>2112</v>
      </c>
      <c r="PV28">
        <v>10.3</v>
      </c>
      <c r="PW28">
        <v>3.1</v>
      </c>
      <c r="PX28">
        <v>4.2</v>
      </c>
      <c r="PY28">
        <v>1.9</v>
      </c>
      <c r="PZ28">
        <v>9.6</v>
      </c>
      <c r="QA28">
        <v>7.4</v>
      </c>
      <c r="QB28">
        <v>5.5</v>
      </c>
      <c r="QC28">
        <v>7.5</v>
      </c>
      <c r="QD28">
        <v>11.7</v>
      </c>
      <c r="QE28">
        <v>29.6</v>
      </c>
      <c r="QF28">
        <v>14.3</v>
      </c>
      <c r="QG28" t="s">
        <v>2112</v>
      </c>
      <c r="QH28" t="s">
        <v>2112</v>
      </c>
      <c r="QI28">
        <v>11.7</v>
      </c>
      <c r="QJ28" t="s">
        <v>2112</v>
      </c>
      <c r="QK28">
        <v>3</v>
      </c>
      <c r="QL28">
        <v>14.3</v>
      </c>
      <c r="QM28">
        <v>11.5</v>
      </c>
      <c r="QN28">
        <v>11.5</v>
      </c>
      <c r="QO28">
        <v>11.3</v>
      </c>
      <c r="QP28">
        <v>6.6</v>
      </c>
      <c r="QQ28" t="s">
        <v>2112</v>
      </c>
      <c r="QR28">
        <v>9.1999999999999993</v>
      </c>
      <c r="QS28">
        <v>17.100000000000001</v>
      </c>
      <c r="QT28">
        <v>18</v>
      </c>
      <c r="QU28">
        <v>18</v>
      </c>
      <c r="QV28" t="s">
        <v>2112</v>
      </c>
      <c r="QW28">
        <v>11.3</v>
      </c>
      <c r="QX28">
        <v>20.3</v>
      </c>
      <c r="QY28">
        <v>4.8</v>
      </c>
      <c r="QZ28">
        <v>3</v>
      </c>
      <c r="RA28">
        <v>18.3</v>
      </c>
      <c r="RB28">
        <v>11.8</v>
      </c>
      <c r="RC28">
        <v>13.3</v>
      </c>
      <c r="RD28">
        <v>0.8</v>
      </c>
      <c r="RE28">
        <v>5.4</v>
      </c>
      <c r="RF28">
        <v>1.2</v>
      </c>
      <c r="RG28">
        <v>1.6</v>
      </c>
      <c r="RH28" t="s">
        <v>2112</v>
      </c>
      <c r="RI28">
        <v>0.5</v>
      </c>
      <c r="RJ28">
        <v>0.5</v>
      </c>
      <c r="RK28">
        <v>12.4</v>
      </c>
      <c r="RL28" t="s">
        <v>2112</v>
      </c>
      <c r="RM28">
        <v>12.2</v>
      </c>
      <c r="RN28">
        <v>8.4</v>
      </c>
      <c r="RO28">
        <v>6</v>
      </c>
      <c r="RP28">
        <v>4.5</v>
      </c>
      <c r="RQ28">
        <v>6.8</v>
      </c>
      <c r="RR28">
        <v>2.9</v>
      </c>
      <c r="RS28" t="s">
        <v>2112</v>
      </c>
      <c r="RT28">
        <v>6.2</v>
      </c>
      <c r="RU28">
        <v>4.5999999999999996</v>
      </c>
      <c r="RV28">
        <v>13.1</v>
      </c>
      <c r="RW28">
        <v>2</v>
      </c>
      <c r="RX28" t="s">
        <v>2112</v>
      </c>
      <c r="RY28" t="s">
        <v>2112</v>
      </c>
      <c r="RZ28">
        <v>8.9</v>
      </c>
      <c r="SA28">
        <v>2.4</v>
      </c>
      <c r="SB28">
        <v>10.9</v>
      </c>
      <c r="SC28">
        <v>16</v>
      </c>
      <c r="SD28">
        <v>10.6</v>
      </c>
      <c r="SE28">
        <v>5.9</v>
      </c>
      <c r="SF28">
        <v>5.9</v>
      </c>
      <c r="SG28">
        <v>12.3</v>
      </c>
      <c r="SH28" t="s">
        <v>2112</v>
      </c>
      <c r="SI28">
        <v>6.7</v>
      </c>
      <c r="SJ28">
        <v>4.2</v>
      </c>
      <c r="SK28">
        <v>10.6</v>
      </c>
      <c r="SL28">
        <v>8.6</v>
      </c>
      <c r="SM28">
        <v>10.9</v>
      </c>
      <c r="SN28">
        <v>6.4</v>
      </c>
      <c r="SO28">
        <v>10.1</v>
      </c>
      <c r="SP28">
        <v>18.600000000000001</v>
      </c>
      <c r="SQ28">
        <v>8.9</v>
      </c>
      <c r="SR28">
        <v>13.5</v>
      </c>
      <c r="SS28">
        <v>11.4</v>
      </c>
      <c r="ST28">
        <v>16.100000000000001</v>
      </c>
      <c r="SU28">
        <v>9.6</v>
      </c>
      <c r="SV28">
        <v>13.4</v>
      </c>
      <c r="SW28">
        <v>5.3</v>
      </c>
      <c r="SX28">
        <v>8</v>
      </c>
      <c r="SY28">
        <v>9.1</v>
      </c>
      <c r="SZ28">
        <v>7</v>
      </c>
      <c r="TA28">
        <v>7.3</v>
      </c>
      <c r="TB28">
        <v>9.6</v>
      </c>
      <c r="TC28">
        <v>5.7</v>
      </c>
      <c r="TD28">
        <v>5</v>
      </c>
      <c r="TE28">
        <v>4.7</v>
      </c>
      <c r="TF28">
        <v>5.2</v>
      </c>
      <c r="TG28">
        <v>5.9</v>
      </c>
      <c r="TH28">
        <v>5.6</v>
      </c>
      <c r="TI28">
        <v>6</v>
      </c>
      <c r="TJ28">
        <v>3.3</v>
      </c>
      <c r="TK28">
        <v>4.2</v>
      </c>
      <c r="TL28" t="s">
        <v>2112</v>
      </c>
      <c r="TM28" t="s">
        <v>2112</v>
      </c>
      <c r="TN28" t="s">
        <v>2112</v>
      </c>
      <c r="TO28">
        <v>4.2</v>
      </c>
      <c r="TP28" t="s">
        <v>2112</v>
      </c>
      <c r="TQ28" t="s">
        <v>2112</v>
      </c>
      <c r="TR28" t="s">
        <v>2112</v>
      </c>
      <c r="TS28" t="s">
        <v>2112</v>
      </c>
      <c r="TT28" t="s">
        <v>2112</v>
      </c>
      <c r="TU28" t="s">
        <v>2112</v>
      </c>
    </row>
    <row r="29" spans="1:541" x14ac:dyDescent="0.35">
      <c r="A29" t="s">
        <v>2133</v>
      </c>
      <c r="B29" t="s">
        <v>2117</v>
      </c>
      <c r="C29">
        <v>14.1</v>
      </c>
      <c r="D29">
        <v>9.4</v>
      </c>
      <c r="E29" t="s">
        <v>2112</v>
      </c>
      <c r="F29">
        <v>14.2</v>
      </c>
      <c r="G29">
        <v>9</v>
      </c>
      <c r="H29">
        <v>8.6999999999999993</v>
      </c>
      <c r="I29">
        <v>13.6</v>
      </c>
      <c r="J29">
        <v>1.4</v>
      </c>
      <c r="K29">
        <v>6.5</v>
      </c>
      <c r="L29">
        <v>10.3</v>
      </c>
      <c r="M29">
        <v>5.5</v>
      </c>
      <c r="N29">
        <v>6.9</v>
      </c>
      <c r="O29">
        <v>15.1</v>
      </c>
      <c r="P29" t="s">
        <v>2112</v>
      </c>
      <c r="Q29">
        <v>28.2</v>
      </c>
      <c r="R29">
        <v>11.5</v>
      </c>
      <c r="S29">
        <v>18.3</v>
      </c>
      <c r="T29">
        <v>6.3</v>
      </c>
      <c r="U29">
        <v>11.4</v>
      </c>
      <c r="V29">
        <v>23.8</v>
      </c>
      <c r="W29">
        <v>19.100000000000001</v>
      </c>
      <c r="X29" t="s">
        <v>2112</v>
      </c>
      <c r="Y29">
        <v>12.2</v>
      </c>
      <c r="Z29" t="s">
        <v>2112</v>
      </c>
      <c r="AA29">
        <v>3</v>
      </c>
      <c r="AB29">
        <v>19.8</v>
      </c>
      <c r="AC29">
        <v>3.9</v>
      </c>
      <c r="AD29">
        <v>29</v>
      </c>
      <c r="AE29">
        <v>8.6</v>
      </c>
      <c r="AF29">
        <v>25.8</v>
      </c>
      <c r="AG29">
        <v>13.5</v>
      </c>
      <c r="AH29">
        <v>11.6</v>
      </c>
      <c r="AI29">
        <v>19.5</v>
      </c>
      <c r="AJ29">
        <v>22</v>
      </c>
      <c r="AK29">
        <v>3.8</v>
      </c>
      <c r="AL29">
        <v>14.1</v>
      </c>
      <c r="AM29">
        <v>25.7</v>
      </c>
      <c r="AN29">
        <v>3.3</v>
      </c>
      <c r="AO29">
        <v>3.5</v>
      </c>
      <c r="AP29">
        <v>1.1000000000000001</v>
      </c>
      <c r="AQ29" t="s">
        <v>2112</v>
      </c>
      <c r="AR29" t="s">
        <v>2112</v>
      </c>
      <c r="AS29" t="s">
        <v>2112</v>
      </c>
      <c r="AT29" t="s">
        <v>2112</v>
      </c>
      <c r="AU29" t="s">
        <v>2112</v>
      </c>
      <c r="AV29" t="s">
        <v>2112</v>
      </c>
      <c r="AW29">
        <v>10.1</v>
      </c>
      <c r="AX29" t="s">
        <v>2112</v>
      </c>
      <c r="AY29">
        <v>4</v>
      </c>
      <c r="AZ29">
        <v>22.1</v>
      </c>
      <c r="BA29">
        <v>9.1</v>
      </c>
      <c r="BB29">
        <v>5.6</v>
      </c>
      <c r="BC29" t="s">
        <v>2112</v>
      </c>
      <c r="BD29">
        <v>11.6</v>
      </c>
      <c r="BE29" t="s">
        <v>2112</v>
      </c>
      <c r="BF29">
        <v>12.1</v>
      </c>
      <c r="BG29">
        <v>10.4</v>
      </c>
      <c r="BH29">
        <v>14.1</v>
      </c>
      <c r="BI29">
        <v>14.1</v>
      </c>
      <c r="BJ29">
        <v>2.1</v>
      </c>
      <c r="BK29">
        <v>17.5</v>
      </c>
      <c r="BL29">
        <v>38.6</v>
      </c>
      <c r="BM29">
        <v>11.9</v>
      </c>
      <c r="BN29">
        <v>4.3</v>
      </c>
      <c r="BO29">
        <v>20.8</v>
      </c>
      <c r="BP29">
        <v>21.3</v>
      </c>
      <c r="BQ29">
        <v>9.1</v>
      </c>
      <c r="BR29">
        <v>17.7</v>
      </c>
      <c r="BS29">
        <v>23.7</v>
      </c>
      <c r="BT29" t="s">
        <v>2112</v>
      </c>
      <c r="BU29">
        <v>23.8</v>
      </c>
      <c r="BV29">
        <v>33.700000000000003</v>
      </c>
      <c r="BW29">
        <v>32.200000000000003</v>
      </c>
      <c r="BX29">
        <v>15.6</v>
      </c>
      <c r="BY29">
        <v>36.200000000000003</v>
      </c>
      <c r="BZ29">
        <v>21.9</v>
      </c>
      <c r="CA29">
        <v>43</v>
      </c>
      <c r="CB29">
        <v>18.8</v>
      </c>
      <c r="CC29">
        <v>6</v>
      </c>
      <c r="CD29">
        <v>12</v>
      </c>
      <c r="CE29">
        <v>1.5</v>
      </c>
      <c r="CF29" t="s">
        <v>2112</v>
      </c>
      <c r="CG29" t="s">
        <v>2112</v>
      </c>
      <c r="CH29" t="s">
        <v>2112</v>
      </c>
      <c r="CI29">
        <v>7.2</v>
      </c>
      <c r="CJ29">
        <v>7</v>
      </c>
      <c r="CK29" t="s">
        <v>2112</v>
      </c>
      <c r="CL29" t="s">
        <v>2112</v>
      </c>
      <c r="CM29" t="s">
        <v>2112</v>
      </c>
      <c r="CN29">
        <v>13.3</v>
      </c>
      <c r="CO29">
        <v>8.9</v>
      </c>
      <c r="CP29">
        <v>6.5</v>
      </c>
      <c r="CQ29">
        <v>13.3</v>
      </c>
      <c r="CR29">
        <v>23.3</v>
      </c>
      <c r="CS29" t="s">
        <v>2112</v>
      </c>
      <c r="CT29">
        <v>10.4</v>
      </c>
      <c r="CU29">
        <v>22.3</v>
      </c>
      <c r="CV29" t="s">
        <v>2112</v>
      </c>
      <c r="CW29" t="s">
        <v>2112</v>
      </c>
      <c r="CX29">
        <v>1.4</v>
      </c>
      <c r="CY29">
        <v>4.7</v>
      </c>
      <c r="CZ29">
        <v>9.8000000000000007</v>
      </c>
      <c r="DA29" t="s">
        <v>2112</v>
      </c>
      <c r="DB29" t="s">
        <v>2112</v>
      </c>
      <c r="DC29" t="s">
        <v>2112</v>
      </c>
      <c r="DD29">
        <v>17.8</v>
      </c>
      <c r="DE29" t="s">
        <v>2112</v>
      </c>
      <c r="DF29" t="s">
        <v>2112</v>
      </c>
      <c r="DG29">
        <v>9.9</v>
      </c>
      <c r="DH29">
        <v>9.9</v>
      </c>
      <c r="DI29">
        <v>8.3000000000000007</v>
      </c>
      <c r="DJ29">
        <v>12</v>
      </c>
      <c r="DK29">
        <v>4.0999999999999996</v>
      </c>
      <c r="DL29">
        <v>5.8</v>
      </c>
      <c r="DM29">
        <v>6.5</v>
      </c>
      <c r="DN29">
        <v>4.5999999999999996</v>
      </c>
      <c r="DO29">
        <v>4.4000000000000004</v>
      </c>
      <c r="DP29">
        <v>5.3</v>
      </c>
      <c r="DQ29">
        <v>12</v>
      </c>
      <c r="DR29">
        <v>4.3</v>
      </c>
      <c r="DS29">
        <v>11.4</v>
      </c>
      <c r="DT29">
        <v>11.4</v>
      </c>
      <c r="DU29">
        <v>8.1999999999999993</v>
      </c>
      <c r="DV29">
        <v>8.1999999999999993</v>
      </c>
      <c r="DW29">
        <v>15.5</v>
      </c>
      <c r="DX29">
        <v>19.8</v>
      </c>
      <c r="DY29">
        <v>15</v>
      </c>
      <c r="DZ29">
        <v>10.3</v>
      </c>
      <c r="EA29">
        <v>20</v>
      </c>
      <c r="EB29">
        <v>16</v>
      </c>
      <c r="EC29">
        <v>19.3</v>
      </c>
      <c r="ED29">
        <v>19.3</v>
      </c>
      <c r="EE29">
        <v>8.6</v>
      </c>
      <c r="EF29">
        <v>7.3</v>
      </c>
      <c r="EG29">
        <v>11.2</v>
      </c>
      <c r="EH29">
        <v>6.4</v>
      </c>
      <c r="EI29">
        <v>6.4</v>
      </c>
      <c r="EJ29">
        <v>8.9</v>
      </c>
      <c r="EK29">
        <v>8.1999999999999993</v>
      </c>
      <c r="EL29">
        <v>9.1999999999999993</v>
      </c>
      <c r="EM29">
        <v>7.7</v>
      </c>
      <c r="EN29">
        <v>3.8</v>
      </c>
      <c r="EO29">
        <v>7.2</v>
      </c>
      <c r="EP29">
        <v>9.6999999999999993</v>
      </c>
      <c r="EQ29">
        <v>2.5</v>
      </c>
      <c r="ER29">
        <v>2.5</v>
      </c>
      <c r="ES29">
        <v>10.8</v>
      </c>
      <c r="ET29">
        <v>3</v>
      </c>
      <c r="EU29">
        <v>11.4</v>
      </c>
      <c r="EV29">
        <v>4.7</v>
      </c>
      <c r="EW29">
        <v>3.8</v>
      </c>
      <c r="EX29">
        <v>5.3</v>
      </c>
      <c r="EY29">
        <v>9.4</v>
      </c>
      <c r="EZ29">
        <v>9.4</v>
      </c>
      <c r="FA29">
        <v>16.3</v>
      </c>
      <c r="FB29" t="s">
        <v>2112</v>
      </c>
      <c r="FC29">
        <v>13.4</v>
      </c>
      <c r="FD29">
        <v>20.6</v>
      </c>
      <c r="FE29">
        <v>18.5</v>
      </c>
      <c r="FF29">
        <v>23</v>
      </c>
      <c r="FG29">
        <v>26.3</v>
      </c>
      <c r="FH29">
        <v>18.5</v>
      </c>
      <c r="FI29">
        <v>3.3</v>
      </c>
      <c r="FJ29">
        <v>9.8000000000000007</v>
      </c>
      <c r="FK29">
        <v>5.5</v>
      </c>
      <c r="FL29">
        <v>5</v>
      </c>
      <c r="FM29">
        <v>6.5</v>
      </c>
      <c r="FN29">
        <v>13.4</v>
      </c>
      <c r="FO29">
        <v>15</v>
      </c>
      <c r="FP29">
        <v>12.4</v>
      </c>
      <c r="FQ29">
        <v>16.2</v>
      </c>
      <c r="FR29">
        <v>18.3</v>
      </c>
      <c r="FS29">
        <v>14.4</v>
      </c>
      <c r="FT29">
        <v>17.7</v>
      </c>
      <c r="FU29">
        <v>17.7</v>
      </c>
      <c r="FV29">
        <v>8.3000000000000007</v>
      </c>
      <c r="FW29">
        <v>8.3000000000000007</v>
      </c>
      <c r="FX29">
        <v>13.7</v>
      </c>
      <c r="FY29">
        <v>13.7</v>
      </c>
      <c r="FZ29">
        <v>20.5</v>
      </c>
      <c r="GA29">
        <v>24.3</v>
      </c>
      <c r="GB29">
        <v>22.4</v>
      </c>
      <c r="GC29">
        <v>2.2999999999999998</v>
      </c>
      <c r="GD29">
        <v>18.3</v>
      </c>
      <c r="GE29">
        <v>10.5</v>
      </c>
      <c r="GF29">
        <v>18</v>
      </c>
      <c r="GG29">
        <v>6.8</v>
      </c>
      <c r="GH29">
        <v>8.1999999999999993</v>
      </c>
      <c r="GI29">
        <v>25.8</v>
      </c>
      <c r="GJ29">
        <v>24.9</v>
      </c>
      <c r="GK29">
        <v>27.9</v>
      </c>
      <c r="GL29">
        <v>26.7</v>
      </c>
      <c r="GM29">
        <v>21.5</v>
      </c>
      <c r="GN29">
        <v>22</v>
      </c>
      <c r="GO29">
        <v>9.6</v>
      </c>
      <c r="GP29">
        <v>18.5</v>
      </c>
      <c r="GQ29">
        <v>26.5</v>
      </c>
      <c r="GR29">
        <v>38</v>
      </c>
      <c r="GS29">
        <v>33.9</v>
      </c>
      <c r="GT29">
        <v>42.9</v>
      </c>
      <c r="GU29">
        <v>39.700000000000003</v>
      </c>
      <c r="GV29">
        <v>29.4</v>
      </c>
      <c r="GW29">
        <v>38.700000000000003</v>
      </c>
      <c r="GX29">
        <v>28</v>
      </c>
      <c r="GY29">
        <v>24.5</v>
      </c>
      <c r="GZ29">
        <v>11.8</v>
      </c>
      <c r="HA29">
        <v>14.4</v>
      </c>
      <c r="HB29">
        <v>10.1</v>
      </c>
      <c r="HC29">
        <v>10.6</v>
      </c>
      <c r="HD29">
        <v>11.6</v>
      </c>
      <c r="HE29">
        <v>11.6</v>
      </c>
      <c r="HF29">
        <v>29.4</v>
      </c>
      <c r="HG29">
        <v>33.200000000000003</v>
      </c>
      <c r="HH29">
        <v>27.2</v>
      </c>
      <c r="HI29">
        <v>28.2</v>
      </c>
      <c r="HJ29">
        <v>28.6</v>
      </c>
      <c r="HK29">
        <v>28</v>
      </c>
      <c r="HL29">
        <v>29.9</v>
      </c>
      <c r="HM29">
        <v>20.3</v>
      </c>
      <c r="HN29">
        <v>34.4</v>
      </c>
      <c r="HO29">
        <v>50.9</v>
      </c>
      <c r="HP29">
        <v>50.9</v>
      </c>
      <c r="HQ29">
        <v>34.700000000000003</v>
      </c>
      <c r="HR29">
        <v>37.700000000000003</v>
      </c>
      <c r="HS29">
        <v>43.5</v>
      </c>
      <c r="HT29">
        <v>26.6</v>
      </c>
      <c r="HU29">
        <v>32.5</v>
      </c>
      <c r="HV29">
        <v>20</v>
      </c>
      <c r="HW29">
        <v>20</v>
      </c>
      <c r="HX29">
        <v>21.1</v>
      </c>
      <c r="HY29">
        <v>26</v>
      </c>
      <c r="HZ29">
        <v>25.6</v>
      </c>
      <c r="IA29">
        <v>25.5</v>
      </c>
      <c r="IB29">
        <v>15.6</v>
      </c>
      <c r="IC29">
        <v>14.3</v>
      </c>
      <c r="ID29">
        <v>26.9</v>
      </c>
      <c r="IE29">
        <v>4.7</v>
      </c>
      <c r="IF29">
        <v>4.7</v>
      </c>
      <c r="IG29">
        <v>9.5</v>
      </c>
      <c r="IH29">
        <v>12.5</v>
      </c>
      <c r="II29">
        <v>10.6</v>
      </c>
      <c r="IJ29">
        <v>2.2000000000000002</v>
      </c>
      <c r="IK29">
        <v>12</v>
      </c>
      <c r="IL29">
        <v>8</v>
      </c>
      <c r="IM29">
        <v>19</v>
      </c>
      <c r="IN29" t="s">
        <v>2112</v>
      </c>
      <c r="IO29" t="s">
        <v>2112</v>
      </c>
      <c r="IP29">
        <v>18.8</v>
      </c>
      <c r="IQ29">
        <v>10.7</v>
      </c>
      <c r="IR29">
        <v>2.8</v>
      </c>
      <c r="IS29" t="s">
        <v>2112</v>
      </c>
      <c r="IT29">
        <v>18.3</v>
      </c>
      <c r="IU29">
        <v>9.1</v>
      </c>
      <c r="IV29">
        <v>13.2</v>
      </c>
      <c r="IW29">
        <v>11.7</v>
      </c>
      <c r="IX29">
        <v>8.8000000000000007</v>
      </c>
      <c r="IY29" t="s">
        <v>2112</v>
      </c>
      <c r="IZ29" t="s">
        <v>2112</v>
      </c>
      <c r="JA29" t="s">
        <v>2112</v>
      </c>
      <c r="JB29">
        <v>7.2</v>
      </c>
      <c r="JC29">
        <v>4.7</v>
      </c>
      <c r="JD29">
        <v>6.7</v>
      </c>
      <c r="JE29">
        <v>8.3000000000000007</v>
      </c>
      <c r="JF29">
        <v>9.1</v>
      </c>
      <c r="JG29">
        <v>6.5</v>
      </c>
      <c r="JH29">
        <v>10.1</v>
      </c>
      <c r="JI29">
        <v>10.1</v>
      </c>
      <c r="JJ29" t="s">
        <v>2112</v>
      </c>
      <c r="JK29">
        <v>5.3</v>
      </c>
      <c r="JL29">
        <v>4.3</v>
      </c>
      <c r="JM29">
        <v>4</v>
      </c>
      <c r="JN29">
        <v>8.9</v>
      </c>
      <c r="JO29">
        <v>5.8</v>
      </c>
      <c r="JP29">
        <v>5.9</v>
      </c>
      <c r="JQ29">
        <v>6</v>
      </c>
      <c r="JR29">
        <v>5.0999999999999996</v>
      </c>
      <c r="JS29" t="s">
        <v>2112</v>
      </c>
      <c r="JT29" t="s">
        <v>2112</v>
      </c>
      <c r="JU29">
        <v>5.0999999999999996</v>
      </c>
      <c r="JV29">
        <v>3.7</v>
      </c>
      <c r="JW29" t="s">
        <v>2112</v>
      </c>
      <c r="JX29">
        <v>1.4</v>
      </c>
      <c r="JY29" t="s">
        <v>2112</v>
      </c>
      <c r="JZ29" t="s">
        <v>2112</v>
      </c>
      <c r="KA29">
        <v>10.8</v>
      </c>
      <c r="KB29">
        <v>19.7</v>
      </c>
      <c r="KC29">
        <v>2.7</v>
      </c>
      <c r="KD29">
        <v>9.1</v>
      </c>
      <c r="KE29" t="s">
        <v>2112</v>
      </c>
      <c r="KF29">
        <v>9</v>
      </c>
      <c r="KG29">
        <v>21</v>
      </c>
      <c r="KH29">
        <v>10.3</v>
      </c>
      <c r="KI29">
        <v>0.5</v>
      </c>
      <c r="KJ29">
        <v>2</v>
      </c>
      <c r="KK29" t="s">
        <v>2112</v>
      </c>
      <c r="KL29">
        <v>6</v>
      </c>
      <c r="KM29">
        <v>1.7</v>
      </c>
      <c r="KN29">
        <v>9.8000000000000007</v>
      </c>
      <c r="KO29">
        <v>4</v>
      </c>
      <c r="KP29">
        <v>4.0999999999999996</v>
      </c>
      <c r="KQ29">
        <v>4.0999999999999996</v>
      </c>
      <c r="KR29">
        <v>5.9</v>
      </c>
      <c r="KS29">
        <v>7</v>
      </c>
      <c r="KT29">
        <v>7.4</v>
      </c>
      <c r="KU29">
        <v>5.5</v>
      </c>
      <c r="KV29">
        <v>4.0999999999999996</v>
      </c>
      <c r="KW29">
        <v>2</v>
      </c>
      <c r="KX29">
        <v>1.4</v>
      </c>
      <c r="KY29">
        <v>4.5999999999999996</v>
      </c>
      <c r="KZ29" t="s">
        <v>2112</v>
      </c>
      <c r="LA29" t="s">
        <v>2112</v>
      </c>
      <c r="LB29">
        <v>3.5</v>
      </c>
      <c r="LC29">
        <v>5.0999999999999996</v>
      </c>
      <c r="LD29">
        <v>5.4</v>
      </c>
      <c r="LE29">
        <v>2.4</v>
      </c>
      <c r="LF29">
        <v>1.5</v>
      </c>
      <c r="LG29">
        <v>2</v>
      </c>
      <c r="LH29">
        <v>2.1</v>
      </c>
      <c r="LI29" t="s">
        <v>2112</v>
      </c>
      <c r="LJ29" t="s">
        <v>2112</v>
      </c>
      <c r="LK29" t="s">
        <v>2112</v>
      </c>
      <c r="LL29">
        <v>1.2</v>
      </c>
      <c r="LM29" t="s">
        <v>2112</v>
      </c>
      <c r="LN29">
        <v>9.1999999999999993</v>
      </c>
      <c r="LO29">
        <v>5.4</v>
      </c>
      <c r="LP29">
        <v>8.6999999999999993</v>
      </c>
      <c r="LQ29" t="s">
        <v>2112</v>
      </c>
      <c r="LR29">
        <v>11.2</v>
      </c>
      <c r="LS29" t="s">
        <v>2112</v>
      </c>
      <c r="LT29">
        <v>6.8</v>
      </c>
      <c r="LU29">
        <v>6.5</v>
      </c>
      <c r="LV29">
        <v>5.8</v>
      </c>
      <c r="LW29">
        <v>9.5</v>
      </c>
      <c r="LX29" t="s">
        <v>2112</v>
      </c>
      <c r="LY29">
        <v>4.9000000000000004</v>
      </c>
      <c r="LZ29">
        <v>4.9000000000000004</v>
      </c>
      <c r="MA29">
        <v>3.1</v>
      </c>
      <c r="MB29">
        <v>2.1</v>
      </c>
      <c r="MC29" t="s">
        <v>2112</v>
      </c>
      <c r="MD29" t="s">
        <v>2112</v>
      </c>
      <c r="ME29" t="s">
        <v>2112</v>
      </c>
      <c r="MF29" t="s">
        <v>2112</v>
      </c>
      <c r="MG29">
        <v>11.6</v>
      </c>
      <c r="MH29">
        <v>9.5</v>
      </c>
      <c r="MI29">
        <v>2.7</v>
      </c>
      <c r="MJ29">
        <v>16.5</v>
      </c>
      <c r="MK29">
        <v>3.5</v>
      </c>
      <c r="ML29" t="s">
        <v>2112</v>
      </c>
      <c r="MM29" t="s">
        <v>2112</v>
      </c>
      <c r="MN29">
        <v>20.9</v>
      </c>
      <c r="MO29">
        <v>24</v>
      </c>
      <c r="MP29">
        <v>5.8</v>
      </c>
      <c r="MQ29">
        <v>10.7</v>
      </c>
      <c r="MR29">
        <v>8.4</v>
      </c>
      <c r="MS29">
        <v>11.6</v>
      </c>
      <c r="MT29">
        <v>13</v>
      </c>
      <c r="MU29">
        <v>7.6</v>
      </c>
      <c r="MV29">
        <v>8.9</v>
      </c>
      <c r="MW29">
        <v>5</v>
      </c>
      <c r="MX29">
        <v>13.7</v>
      </c>
      <c r="MY29">
        <v>11.8</v>
      </c>
      <c r="MZ29">
        <v>9.6</v>
      </c>
      <c r="NA29">
        <v>18.100000000000001</v>
      </c>
      <c r="NB29">
        <v>3</v>
      </c>
      <c r="NC29">
        <v>20</v>
      </c>
      <c r="ND29">
        <v>17.7</v>
      </c>
      <c r="NE29">
        <v>4.0999999999999996</v>
      </c>
      <c r="NF29">
        <v>13.6</v>
      </c>
      <c r="NG29">
        <v>31.1</v>
      </c>
      <c r="NH29">
        <v>5.3</v>
      </c>
      <c r="NI29">
        <v>1</v>
      </c>
      <c r="NJ29">
        <v>3.4</v>
      </c>
      <c r="NK29">
        <v>9</v>
      </c>
      <c r="NL29">
        <v>6.9</v>
      </c>
      <c r="NM29">
        <v>2</v>
      </c>
      <c r="NN29">
        <v>9.1999999999999993</v>
      </c>
      <c r="NO29">
        <v>11.6</v>
      </c>
      <c r="NP29">
        <v>1.3</v>
      </c>
      <c r="NQ29">
        <v>15.4</v>
      </c>
      <c r="NR29">
        <v>2.8</v>
      </c>
      <c r="NS29">
        <v>11.4</v>
      </c>
      <c r="NT29">
        <v>13.3</v>
      </c>
      <c r="NU29">
        <v>25</v>
      </c>
      <c r="NV29">
        <v>7.5</v>
      </c>
      <c r="NW29">
        <v>7.7</v>
      </c>
      <c r="NX29">
        <v>17.3</v>
      </c>
      <c r="NY29">
        <v>13.5</v>
      </c>
      <c r="NZ29">
        <v>22.3</v>
      </c>
      <c r="OA29">
        <v>3</v>
      </c>
      <c r="OB29">
        <v>9.1999999999999993</v>
      </c>
      <c r="OC29">
        <v>9.9</v>
      </c>
      <c r="OD29">
        <v>8.4</v>
      </c>
      <c r="OE29">
        <v>6.8</v>
      </c>
      <c r="OF29">
        <v>6</v>
      </c>
      <c r="OG29">
        <v>3.1</v>
      </c>
      <c r="OH29">
        <v>8.6999999999999993</v>
      </c>
      <c r="OI29">
        <v>7.2</v>
      </c>
      <c r="OJ29">
        <v>5.2</v>
      </c>
      <c r="OK29">
        <v>9.6999999999999993</v>
      </c>
      <c r="OL29">
        <v>6.1</v>
      </c>
      <c r="OM29">
        <v>6</v>
      </c>
      <c r="ON29">
        <v>7.9</v>
      </c>
      <c r="OO29">
        <v>13.3</v>
      </c>
      <c r="OP29">
        <v>4.4000000000000004</v>
      </c>
      <c r="OQ29">
        <v>2.7</v>
      </c>
      <c r="OR29">
        <v>2.8</v>
      </c>
      <c r="OS29">
        <v>9.3000000000000007</v>
      </c>
      <c r="OT29">
        <v>0.8</v>
      </c>
      <c r="OU29">
        <v>3.2</v>
      </c>
      <c r="OV29">
        <v>2.2999999999999998</v>
      </c>
      <c r="OW29">
        <v>6.6</v>
      </c>
      <c r="OX29">
        <v>5</v>
      </c>
      <c r="OY29">
        <v>3.7</v>
      </c>
      <c r="OZ29" t="s">
        <v>2112</v>
      </c>
      <c r="PA29" t="s">
        <v>2112</v>
      </c>
      <c r="PB29" t="s">
        <v>2112</v>
      </c>
      <c r="PC29">
        <v>8.1999999999999993</v>
      </c>
      <c r="PD29">
        <v>6.1</v>
      </c>
      <c r="PE29">
        <v>6.4</v>
      </c>
      <c r="PF29">
        <v>7.3</v>
      </c>
      <c r="PG29">
        <v>2.9</v>
      </c>
      <c r="PH29">
        <v>3.7</v>
      </c>
      <c r="PI29">
        <v>10</v>
      </c>
      <c r="PJ29">
        <v>7.8</v>
      </c>
      <c r="PK29">
        <v>5.3</v>
      </c>
      <c r="PL29">
        <v>7.4</v>
      </c>
      <c r="PM29" t="s">
        <v>2112</v>
      </c>
      <c r="PN29">
        <v>6.2</v>
      </c>
      <c r="PO29">
        <v>7.2</v>
      </c>
      <c r="PP29">
        <v>4.0999999999999996</v>
      </c>
      <c r="PQ29">
        <v>7.3</v>
      </c>
      <c r="PR29">
        <v>5.3</v>
      </c>
      <c r="PS29" t="s">
        <v>2112</v>
      </c>
      <c r="PT29">
        <v>5.3</v>
      </c>
      <c r="PU29" t="s">
        <v>2112</v>
      </c>
      <c r="PV29">
        <v>13</v>
      </c>
      <c r="PW29">
        <v>3.7</v>
      </c>
      <c r="PX29">
        <v>4.8</v>
      </c>
      <c r="PY29">
        <v>2.5</v>
      </c>
      <c r="PZ29">
        <v>12.3</v>
      </c>
      <c r="QA29">
        <v>9.6999999999999993</v>
      </c>
      <c r="QB29">
        <v>7.2</v>
      </c>
      <c r="QC29">
        <v>10.3</v>
      </c>
      <c r="QD29">
        <v>14.8</v>
      </c>
      <c r="QE29">
        <v>35.4</v>
      </c>
      <c r="QF29">
        <v>15.5</v>
      </c>
      <c r="QG29" t="s">
        <v>2112</v>
      </c>
      <c r="QH29" t="s">
        <v>2112</v>
      </c>
      <c r="QI29">
        <v>14.2</v>
      </c>
      <c r="QJ29" t="s">
        <v>2112</v>
      </c>
      <c r="QK29">
        <v>3.2</v>
      </c>
      <c r="QL29">
        <v>17.3</v>
      </c>
      <c r="QM29">
        <v>13.2</v>
      </c>
      <c r="QN29">
        <v>13.2</v>
      </c>
      <c r="QO29">
        <v>14.8</v>
      </c>
      <c r="QP29">
        <v>8.3000000000000007</v>
      </c>
      <c r="QQ29" t="s">
        <v>2112</v>
      </c>
      <c r="QR29">
        <v>12.9</v>
      </c>
      <c r="QS29">
        <v>21.7</v>
      </c>
      <c r="QT29">
        <v>22.1</v>
      </c>
      <c r="QU29">
        <v>22.1</v>
      </c>
      <c r="QV29" t="s">
        <v>2112</v>
      </c>
      <c r="QW29">
        <v>14.3</v>
      </c>
      <c r="QX29">
        <v>25.7</v>
      </c>
      <c r="QY29">
        <v>5.6</v>
      </c>
      <c r="QZ29">
        <v>4</v>
      </c>
      <c r="RA29">
        <v>23.5</v>
      </c>
      <c r="RB29">
        <v>15.6</v>
      </c>
      <c r="RC29">
        <v>17.7</v>
      </c>
      <c r="RD29">
        <v>0.8</v>
      </c>
      <c r="RE29">
        <v>7.3</v>
      </c>
      <c r="RF29">
        <v>1.6</v>
      </c>
      <c r="RG29">
        <v>2.1</v>
      </c>
      <c r="RH29" t="s">
        <v>2112</v>
      </c>
      <c r="RI29">
        <v>1</v>
      </c>
      <c r="RJ29">
        <v>0.5</v>
      </c>
      <c r="RK29">
        <v>14.4</v>
      </c>
      <c r="RL29" t="s">
        <v>2112</v>
      </c>
      <c r="RM29">
        <v>14.2</v>
      </c>
      <c r="RN29">
        <v>10.5</v>
      </c>
      <c r="RO29">
        <v>7.4</v>
      </c>
      <c r="RP29">
        <v>5.6</v>
      </c>
      <c r="RQ29">
        <v>8.5</v>
      </c>
      <c r="RR29">
        <v>3.3</v>
      </c>
      <c r="RS29" t="s">
        <v>2112</v>
      </c>
      <c r="RT29">
        <v>7.1</v>
      </c>
      <c r="RU29">
        <v>5.2</v>
      </c>
      <c r="RV29">
        <v>16.8</v>
      </c>
      <c r="RW29">
        <v>3.1</v>
      </c>
      <c r="RX29" t="s">
        <v>2112</v>
      </c>
      <c r="RY29" t="s">
        <v>2112</v>
      </c>
      <c r="RZ29">
        <v>11.2</v>
      </c>
      <c r="SA29">
        <v>2.8</v>
      </c>
      <c r="SB29">
        <v>13.6</v>
      </c>
      <c r="SC29">
        <v>20.6</v>
      </c>
      <c r="SD29">
        <v>13.7</v>
      </c>
      <c r="SE29">
        <v>6.5</v>
      </c>
      <c r="SF29">
        <v>7.5</v>
      </c>
      <c r="SG29">
        <v>14.6</v>
      </c>
      <c r="SH29" t="s">
        <v>2112</v>
      </c>
      <c r="SI29">
        <v>8.5</v>
      </c>
      <c r="SJ29">
        <v>4.2</v>
      </c>
      <c r="SK29">
        <v>12.5</v>
      </c>
      <c r="SL29">
        <v>10.9</v>
      </c>
      <c r="SM29">
        <v>13.3</v>
      </c>
      <c r="SN29">
        <v>8.3000000000000007</v>
      </c>
      <c r="SO29">
        <v>12.7</v>
      </c>
      <c r="SP29">
        <v>21.7</v>
      </c>
      <c r="SQ29">
        <v>10.9</v>
      </c>
      <c r="SR29">
        <v>16.7</v>
      </c>
      <c r="SS29">
        <v>14.4</v>
      </c>
      <c r="ST29">
        <v>19.600000000000001</v>
      </c>
      <c r="SU29">
        <v>12.2</v>
      </c>
      <c r="SV29">
        <v>17</v>
      </c>
      <c r="SW29">
        <v>6.8</v>
      </c>
      <c r="SX29">
        <v>10.1</v>
      </c>
      <c r="SY29">
        <v>11.4</v>
      </c>
      <c r="SZ29">
        <v>9.1</v>
      </c>
      <c r="TA29">
        <v>9.1</v>
      </c>
      <c r="TB29">
        <v>12</v>
      </c>
      <c r="TC29">
        <v>7.2</v>
      </c>
      <c r="TD29">
        <v>6.5</v>
      </c>
      <c r="TE29">
        <v>6.2</v>
      </c>
      <c r="TF29">
        <v>6.7</v>
      </c>
      <c r="TG29">
        <v>7.7</v>
      </c>
      <c r="TH29">
        <v>7.1</v>
      </c>
      <c r="TI29">
        <v>7.9</v>
      </c>
      <c r="TJ29">
        <v>4.2</v>
      </c>
      <c r="TK29">
        <v>5.6</v>
      </c>
      <c r="TL29" t="s">
        <v>2112</v>
      </c>
      <c r="TM29" t="s">
        <v>2112</v>
      </c>
      <c r="TN29" t="s">
        <v>2112</v>
      </c>
      <c r="TO29">
        <v>4.2</v>
      </c>
      <c r="TP29" t="s">
        <v>2112</v>
      </c>
      <c r="TQ29" t="s">
        <v>2112</v>
      </c>
      <c r="TR29" t="s">
        <v>2112</v>
      </c>
      <c r="TS29" t="s">
        <v>2112</v>
      </c>
      <c r="TT29" t="s">
        <v>2112</v>
      </c>
      <c r="TU29" t="s">
        <v>2112</v>
      </c>
    </row>
    <row r="30" spans="1:541" x14ac:dyDescent="0.35">
      <c r="A30" t="s">
        <v>2134</v>
      </c>
      <c r="B30" t="s">
        <v>2123</v>
      </c>
      <c r="C30">
        <v>16.899999999999999</v>
      </c>
      <c r="D30">
        <v>16.5</v>
      </c>
      <c r="E30" t="s">
        <v>2112</v>
      </c>
      <c r="F30">
        <v>18.8</v>
      </c>
      <c r="G30">
        <v>13.2</v>
      </c>
      <c r="H30">
        <v>111.5</v>
      </c>
      <c r="I30">
        <v>3.9</v>
      </c>
      <c r="J30">
        <v>14.5</v>
      </c>
      <c r="K30">
        <v>6.5</v>
      </c>
      <c r="L30">
        <v>20.7</v>
      </c>
      <c r="M30">
        <v>136.1</v>
      </c>
      <c r="N30">
        <v>139.80000000000001</v>
      </c>
      <c r="O30">
        <v>16.8</v>
      </c>
      <c r="P30">
        <v>3.4</v>
      </c>
      <c r="Q30">
        <v>10.3</v>
      </c>
      <c r="R30">
        <v>80.3</v>
      </c>
      <c r="S30">
        <v>2.2000000000000002</v>
      </c>
      <c r="T30">
        <v>190.2</v>
      </c>
      <c r="U30">
        <v>30</v>
      </c>
      <c r="V30">
        <v>2.1</v>
      </c>
      <c r="W30">
        <v>14.6</v>
      </c>
      <c r="X30" t="s">
        <v>2112</v>
      </c>
      <c r="Y30">
        <v>24.4</v>
      </c>
      <c r="Z30" t="s">
        <v>2112</v>
      </c>
      <c r="AA30">
        <v>184.2</v>
      </c>
      <c r="AB30">
        <v>15.7</v>
      </c>
      <c r="AC30">
        <v>266.7</v>
      </c>
      <c r="AD30">
        <v>4.0999999999999996</v>
      </c>
      <c r="AE30">
        <v>30.3</v>
      </c>
      <c r="AF30">
        <v>2</v>
      </c>
      <c r="AG30">
        <v>19.5</v>
      </c>
      <c r="AH30">
        <v>133</v>
      </c>
      <c r="AI30">
        <v>6.5</v>
      </c>
      <c r="AJ30">
        <v>6.7</v>
      </c>
      <c r="AK30">
        <v>241.7</v>
      </c>
      <c r="AL30">
        <v>342.3</v>
      </c>
      <c r="AM30">
        <v>9.1</v>
      </c>
      <c r="AN30">
        <v>418.9</v>
      </c>
      <c r="AO30">
        <v>308.39999999999998</v>
      </c>
      <c r="AP30">
        <v>422.8</v>
      </c>
      <c r="AQ30" t="s">
        <v>2112</v>
      </c>
      <c r="AR30" t="s">
        <v>2112</v>
      </c>
      <c r="AS30" t="s">
        <v>2112</v>
      </c>
      <c r="AT30" t="s">
        <v>2112</v>
      </c>
      <c r="AU30" t="s">
        <v>2112</v>
      </c>
      <c r="AV30" t="s">
        <v>2112</v>
      </c>
      <c r="AW30">
        <v>134.1</v>
      </c>
      <c r="AX30" t="s">
        <v>2112</v>
      </c>
      <c r="AY30">
        <v>273</v>
      </c>
      <c r="AZ30">
        <v>4.7</v>
      </c>
      <c r="BA30">
        <v>130.5</v>
      </c>
      <c r="BB30">
        <v>214.9</v>
      </c>
      <c r="BC30" t="s">
        <v>2112</v>
      </c>
      <c r="BD30">
        <v>68.2</v>
      </c>
      <c r="BE30" t="s">
        <v>2112</v>
      </c>
      <c r="BF30">
        <v>45.2</v>
      </c>
      <c r="BG30">
        <v>117</v>
      </c>
      <c r="BH30">
        <v>52</v>
      </c>
      <c r="BI30">
        <v>23.8</v>
      </c>
      <c r="BJ30">
        <v>259.10000000000002</v>
      </c>
      <c r="BK30">
        <v>8.4</v>
      </c>
      <c r="BL30">
        <v>1.7</v>
      </c>
      <c r="BM30">
        <v>8.8000000000000007</v>
      </c>
      <c r="BN30">
        <v>28.2</v>
      </c>
      <c r="BO30">
        <v>4.0999999999999996</v>
      </c>
      <c r="BP30">
        <v>26.5</v>
      </c>
      <c r="BQ30">
        <v>15.7</v>
      </c>
      <c r="BR30">
        <v>12.1</v>
      </c>
      <c r="BS30">
        <v>4</v>
      </c>
      <c r="BT30" t="s">
        <v>2112</v>
      </c>
      <c r="BU30">
        <v>8.3000000000000007</v>
      </c>
      <c r="BV30">
        <v>1.8</v>
      </c>
      <c r="BW30">
        <v>5.6</v>
      </c>
      <c r="BX30">
        <v>6.1</v>
      </c>
      <c r="BY30">
        <v>1.5</v>
      </c>
      <c r="BZ30">
        <v>8.8000000000000007</v>
      </c>
      <c r="CA30">
        <v>2</v>
      </c>
      <c r="CB30">
        <v>31.6</v>
      </c>
      <c r="CC30">
        <v>42.2</v>
      </c>
      <c r="CD30">
        <v>97.7</v>
      </c>
      <c r="CE30">
        <v>392.1</v>
      </c>
      <c r="CF30" t="s">
        <v>2112</v>
      </c>
      <c r="CG30" t="s">
        <v>2112</v>
      </c>
      <c r="CH30" t="s">
        <v>2112</v>
      </c>
      <c r="CI30">
        <v>149.9</v>
      </c>
      <c r="CJ30">
        <v>144.4</v>
      </c>
      <c r="CK30" t="s">
        <v>2112</v>
      </c>
      <c r="CL30" t="s">
        <v>2112</v>
      </c>
      <c r="CM30" t="s">
        <v>2112</v>
      </c>
      <c r="CN30">
        <v>5.3</v>
      </c>
      <c r="CO30">
        <v>58.8</v>
      </c>
      <c r="CP30">
        <v>1.5</v>
      </c>
      <c r="CQ30">
        <v>15.3</v>
      </c>
      <c r="CR30">
        <v>4.5999999999999996</v>
      </c>
      <c r="CS30" t="s">
        <v>2112</v>
      </c>
      <c r="CT30">
        <v>-1.2</v>
      </c>
      <c r="CU30">
        <v>4.5999999999999996</v>
      </c>
      <c r="CV30" t="s">
        <v>2112</v>
      </c>
      <c r="CW30" t="s">
        <v>2112</v>
      </c>
      <c r="CX30">
        <v>688.6</v>
      </c>
      <c r="CY30">
        <v>14</v>
      </c>
      <c r="CZ30">
        <v>47.1</v>
      </c>
      <c r="DA30">
        <v>35.200000000000003</v>
      </c>
      <c r="DB30" t="s">
        <v>2112</v>
      </c>
      <c r="DC30" t="s">
        <v>2112</v>
      </c>
      <c r="DD30">
        <v>23.1</v>
      </c>
      <c r="DE30" t="s">
        <v>2112</v>
      </c>
      <c r="DF30" t="s">
        <v>2112</v>
      </c>
      <c r="DG30">
        <v>213.8</v>
      </c>
      <c r="DH30">
        <v>213.8</v>
      </c>
      <c r="DI30">
        <v>714.6</v>
      </c>
      <c r="DJ30">
        <v>734.5</v>
      </c>
      <c r="DK30">
        <v>683.5</v>
      </c>
      <c r="DL30">
        <v>563.20000000000005</v>
      </c>
      <c r="DM30">
        <v>665.2</v>
      </c>
      <c r="DN30">
        <v>376.3</v>
      </c>
      <c r="DO30">
        <v>592.9</v>
      </c>
      <c r="DP30">
        <v>746.4</v>
      </c>
      <c r="DQ30">
        <v>333.2</v>
      </c>
      <c r="DR30">
        <v>538.4</v>
      </c>
      <c r="DS30">
        <v>280.10000000000002</v>
      </c>
      <c r="DT30">
        <v>280.10000000000002</v>
      </c>
      <c r="DU30">
        <v>463.9</v>
      </c>
      <c r="DV30">
        <v>463.9</v>
      </c>
      <c r="DW30">
        <v>70.900000000000006</v>
      </c>
      <c r="DX30">
        <v>41.1</v>
      </c>
      <c r="DY30">
        <v>49.5</v>
      </c>
      <c r="DZ30">
        <v>152.6</v>
      </c>
      <c r="EA30">
        <v>34.200000000000003</v>
      </c>
      <c r="EB30">
        <v>85.7</v>
      </c>
      <c r="EC30">
        <v>29.6</v>
      </c>
      <c r="ED30">
        <v>29.6</v>
      </c>
      <c r="EE30">
        <v>276.5</v>
      </c>
      <c r="EF30">
        <v>407</v>
      </c>
      <c r="EG30">
        <v>148.30000000000001</v>
      </c>
      <c r="EH30">
        <v>910.3</v>
      </c>
      <c r="EI30">
        <v>910.3</v>
      </c>
      <c r="EJ30">
        <v>133.69999999999999</v>
      </c>
      <c r="EK30">
        <v>70.2</v>
      </c>
      <c r="EL30">
        <v>197.8</v>
      </c>
      <c r="EM30">
        <v>264</v>
      </c>
      <c r="EN30">
        <v>395.3</v>
      </c>
      <c r="EO30">
        <v>257.8</v>
      </c>
      <c r="EP30">
        <v>212.3</v>
      </c>
      <c r="EQ30">
        <v>863.5</v>
      </c>
      <c r="ER30">
        <v>863.5</v>
      </c>
      <c r="ES30">
        <v>226</v>
      </c>
      <c r="ET30">
        <v>314.89999999999998</v>
      </c>
      <c r="EU30">
        <v>217.8</v>
      </c>
      <c r="EV30">
        <v>474.8</v>
      </c>
      <c r="EW30">
        <v>595.4</v>
      </c>
      <c r="EX30">
        <v>361.6</v>
      </c>
      <c r="EY30">
        <v>212.4</v>
      </c>
      <c r="EZ30">
        <v>212.4</v>
      </c>
      <c r="FA30">
        <v>72.8</v>
      </c>
      <c r="FB30" t="s">
        <v>2112</v>
      </c>
      <c r="FC30">
        <v>138.19999999999999</v>
      </c>
      <c r="FD30">
        <v>23.2</v>
      </c>
      <c r="FE30">
        <v>46.2</v>
      </c>
      <c r="FF30">
        <v>39.799999999999997</v>
      </c>
      <c r="FG30">
        <v>10.9</v>
      </c>
      <c r="FH30">
        <v>20.399999999999999</v>
      </c>
      <c r="FI30">
        <v>320.3</v>
      </c>
      <c r="FJ30">
        <v>151.19999999999999</v>
      </c>
      <c r="FK30">
        <v>270.3</v>
      </c>
      <c r="FL30">
        <v>287.10000000000002</v>
      </c>
      <c r="FM30">
        <v>236.4</v>
      </c>
      <c r="FN30">
        <v>30.7</v>
      </c>
      <c r="FO30">
        <v>34</v>
      </c>
      <c r="FP30">
        <v>29.3</v>
      </c>
      <c r="FQ30">
        <v>10.4</v>
      </c>
      <c r="FR30">
        <v>6.2</v>
      </c>
      <c r="FS30">
        <v>18.3</v>
      </c>
      <c r="FT30">
        <v>12.5</v>
      </c>
      <c r="FU30">
        <v>12.5</v>
      </c>
      <c r="FV30">
        <v>75.2</v>
      </c>
      <c r="FW30">
        <v>75.2</v>
      </c>
      <c r="FX30">
        <v>154.80000000000001</v>
      </c>
      <c r="FY30">
        <v>154.80000000000001</v>
      </c>
      <c r="FZ30">
        <v>19.899999999999999</v>
      </c>
      <c r="GA30">
        <v>11.6</v>
      </c>
      <c r="GB30">
        <v>12</v>
      </c>
      <c r="GC30">
        <v>968.3</v>
      </c>
      <c r="GD30">
        <v>23.3</v>
      </c>
      <c r="GE30">
        <v>39.5</v>
      </c>
      <c r="GF30">
        <v>2.2000000000000002</v>
      </c>
      <c r="GG30">
        <v>132.30000000000001</v>
      </c>
      <c r="GH30">
        <v>127.3</v>
      </c>
      <c r="GI30">
        <v>0.5</v>
      </c>
      <c r="GJ30">
        <v>0</v>
      </c>
      <c r="GK30">
        <v>0.3</v>
      </c>
      <c r="GL30">
        <v>3</v>
      </c>
      <c r="GM30">
        <v>4.8</v>
      </c>
      <c r="GN30">
        <v>7.2</v>
      </c>
      <c r="GO30">
        <v>14.2</v>
      </c>
      <c r="GP30">
        <v>9.9</v>
      </c>
      <c r="GQ30">
        <v>2.2000000000000002</v>
      </c>
      <c r="GR30">
        <v>1.7</v>
      </c>
      <c r="GS30">
        <v>1.8</v>
      </c>
      <c r="GT30">
        <v>1.6</v>
      </c>
      <c r="GU30">
        <v>1.6</v>
      </c>
      <c r="GV30">
        <v>2.7</v>
      </c>
      <c r="GW30">
        <v>1.4</v>
      </c>
      <c r="GX30">
        <v>3</v>
      </c>
      <c r="GY30">
        <v>4.4000000000000004</v>
      </c>
      <c r="GZ30">
        <v>18.899999999999999</v>
      </c>
      <c r="HA30">
        <v>25.1</v>
      </c>
      <c r="HB30">
        <v>22.2</v>
      </c>
      <c r="HC30">
        <v>13.4</v>
      </c>
      <c r="HD30">
        <v>61.3</v>
      </c>
      <c r="HE30">
        <v>61.3</v>
      </c>
      <c r="HF30">
        <v>4.7</v>
      </c>
      <c r="HG30">
        <v>3.2</v>
      </c>
      <c r="HH30">
        <v>4.5</v>
      </c>
      <c r="HI30">
        <v>5</v>
      </c>
      <c r="HJ30">
        <v>19.100000000000001</v>
      </c>
      <c r="HK30">
        <v>4.0999999999999996</v>
      </c>
      <c r="HL30">
        <v>2.1</v>
      </c>
      <c r="HM30">
        <v>20</v>
      </c>
      <c r="HN30">
        <v>2.2999999999999998</v>
      </c>
      <c r="HO30">
        <v>3.9</v>
      </c>
      <c r="HP30">
        <v>3.9</v>
      </c>
      <c r="HQ30">
        <v>1.8</v>
      </c>
      <c r="HR30">
        <v>1.4</v>
      </c>
      <c r="HS30">
        <v>1.4</v>
      </c>
      <c r="HT30">
        <v>3.3</v>
      </c>
      <c r="HU30">
        <v>1.5</v>
      </c>
      <c r="HV30">
        <v>5</v>
      </c>
      <c r="HW30">
        <v>5</v>
      </c>
      <c r="HX30">
        <v>2.6</v>
      </c>
      <c r="HY30">
        <v>0.5</v>
      </c>
      <c r="HZ30">
        <v>1.3</v>
      </c>
      <c r="IA30">
        <v>4.4000000000000004</v>
      </c>
      <c r="IB30">
        <v>7.4</v>
      </c>
      <c r="IC30">
        <v>6.8</v>
      </c>
      <c r="ID30">
        <v>1.6</v>
      </c>
      <c r="IE30">
        <v>16</v>
      </c>
      <c r="IF30">
        <v>16</v>
      </c>
      <c r="IG30">
        <v>205.1</v>
      </c>
      <c r="IH30">
        <v>66</v>
      </c>
      <c r="II30">
        <v>167.3</v>
      </c>
      <c r="IJ30">
        <v>452.6</v>
      </c>
      <c r="IK30">
        <v>137.1</v>
      </c>
      <c r="IL30">
        <v>199.9</v>
      </c>
      <c r="IM30">
        <v>14.3</v>
      </c>
      <c r="IN30" t="s">
        <v>2112</v>
      </c>
      <c r="IO30" t="s">
        <v>2112</v>
      </c>
      <c r="IP30">
        <v>5</v>
      </c>
      <c r="IQ30">
        <v>181.7</v>
      </c>
      <c r="IR30">
        <v>799.5</v>
      </c>
      <c r="IS30" t="s">
        <v>2112</v>
      </c>
      <c r="IT30">
        <v>16.3</v>
      </c>
      <c r="IU30">
        <v>87.7</v>
      </c>
      <c r="IV30">
        <v>202</v>
      </c>
      <c r="IW30">
        <v>114.4</v>
      </c>
      <c r="IX30">
        <v>310.89999999999998</v>
      </c>
      <c r="IY30" t="s">
        <v>2112</v>
      </c>
      <c r="IZ30" t="s">
        <v>2112</v>
      </c>
      <c r="JA30" t="s">
        <v>2112</v>
      </c>
      <c r="JB30">
        <v>273.60000000000002</v>
      </c>
      <c r="JC30">
        <v>283</v>
      </c>
      <c r="JD30">
        <v>263</v>
      </c>
      <c r="JE30">
        <v>274.2</v>
      </c>
      <c r="JF30">
        <v>256.8</v>
      </c>
      <c r="JG30">
        <v>306.8</v>
      </c>
      <c r="JH30">
        <v>246.9</v>
      </c>
      <c r="JI30">
        <v>239</v>
      </c>
      <c r="JJ30" t="s">
        <v>2112</v>
      </c>
      <c r="JK30">
        <v>356.2</v>
      </c>
      <c r="JL30">
        <v>418.8</v>
      </c>
      <c r="JM30">
        <v>408.9</v>
      </c>
      <c r="JN30">
        <v>153.6</v>
      </c>
      <c r="JO30">
        <v>296.8</v>
      </c>
      <c r="JP30">
        <v>285.10000000000002</v>
      </c>
      <c r="JQ30">
        <v>327.5</v>
      </c>
      <c r="JR30">
        <v>256.39999999999998</v>
      </c>
      <c r="JS30" t="s">
        <v>2112</v>
      </c>
      <c r="JT30" t="s">
        <v>2112</v>
      </c>
      <c r="JU30">
        <v>464.1</v>
      </c>
      <c r="JV30">
        <v>474.9</v>
      </c>
      <c r="JW30" t="s">
        <v>2112</v>
      </c>
      <c r="JX30">
        <v>405.3</v>
      </c>
      <c r="JY30" t="s">
        <v>2112</v>
      </c>
      <c r="JZ30" t="s">
        <v>2112</v>
      </c>
      <c r="KA30">
        <v>216.5</v>
      </c>
      <c r="KB30">
        <v>111.9</v>
      </c>
      <c r="KC30">
        <v>373.5</v>
      </c>
      <c r="KD30">
        <v>200.2</v>
      </c>
      <c r="KE30" t="s">
        <v>2112</v>
      </c>
      <c r="KF30">
        <v>253</v>
      </c>
      <c r="KG30">
        <v>51.8</v>
      </c>
      <c r="KH30">
        <v>160.9</v>
      </c>
      <c r="KI30">
        <v>405.8</v>
      </c>
      <c r="KJ30">
        <v>385.3</v>
      </c>
      <c r="KK30" t="s">
        <v>2112</v>
      </c>
      <c r="KL30">
        <v>263.2</v>
      </c>
      <c r="KM30">
        <v>284.60000000000002</v>
      </c>
      <c r="KN30">
        <v>194.6</v>
      </c>
      <c r="KO30">
        <v>304.39999999999998</v>
      </c>
      <c r="KP30">
        <v>548.20000000000005</v>
      </c>
      <c r="KQ30">
        <v>548.20000000000005</v>
      </c>
      <c r="KR30">
        <v>339.3</v>
      </c>
      <c r="KS30">
        <v>211.6</v>
      </c>
      <c r="KT30">
        <v>405.7</v>
      </c>
      <c r="KU30">
        <v>262.60000000000002</v>
      </c>
      <c r="KV30">
        <v>511.2</v>
      </c>
      <c r="KW30">
        <v>366.2</v>
      </c>
      <c r="KX30">
        <v>378.3</v>
      </c>
      <c r="KY30">
        <v>269.10000000000002</v>
      </c>
      <c r="KZ30" t="s">
        <v>2112</v>
      </c>
      <c r="LA30" t="s">
        <v>2112</v>
      </c>
      <c r="LB30">
        <v>367.1</v>
      </c>
      <c r="LC30">
        <v>346.4</v>
      </c>
      <c r="LD30">
        <v>410.5</v>
      </c>
      <c r="LE30">
        <v>425.8</v>
      </c>
      <c r="LF30">
        <v>308.39999999999998</v>
      </c>
      <c r="LG30">
        <v>374.6</v>
      </c>
      <c r="LH30">
        <v>427.4</v>
      </c>
      <c r="LI30" t="s">
        <v>2112</v>
      </c>
      <c r="LJ30" t="s">
        <v>2112</v>
      </c>
      <c r="LK30" t="s">
        <v>2112</v>
      </c>
      <c r="LL30">
        <v>326.60000000000002</v>
      </c>
      <c r="LM30" t="s">
        <v>2112</v>
      </c>
      <c r="LN30">
        <v>265.3</v>
      </c>
      <c r="LO30">
        <v>286.7</v>
      </c>
      <c r="LP30">
        <v>231.2</v>
      </c>
      <c r="LQ30" t="s">
        <v>2112</v>
      </c>
      <c r="LR30">
        <v>246.8</v>
      </c>
      <c r="LS30" t="s">
        <v>2112</v>
      </c>
      <c r="LT30">
        <v>293.8</v>
      </c>
      <c r="LU30">
        <v>428.2</v>
      </c>
      <c r="LV30">
        <v>356.7</v>
      </c>
      <c r="LW30">
        <v>172.3</v>
      </c>
      <c r="LX30" t="s">
        <v>2112</v>
      </c>
      <c r="LY30">
        <v>295.89999999999998</v>
      </c>
      <c r="LZ30">
        <v>329.1</v>
      </c>
      <c r="MA30">
        <v>570.1</v>
      </c>
      <c r="MB30">
        <v>689.8</v>
      </c>
      <c r="MC30" t="s">
        <v>2112</v>
      </c>
      <c r="MD30" t="s">
        <v>2112</v>
      </c>
      <c r="ME30" t="s">
        <v>2112</v>
      </c>
      <c r="MF30" t="s">
        <v>2112</v>
      </c>
      <c r="MG30">
        <v>152</v>
      </c>
      <c r="MH30">
        <v>283.89999999999998</v>
      </c>
      <c r="MI30">
        <v>387.5</v>
      </c>
      <c r="MJ30">
        <v>174.9</v>
      </c>
      <c r="MK30">
        <v>379.1</v>
      </c>
      <c r="ML30" t="s">
        <v>2112</v>
      </c>
      <c r="MM30" t="s">
        <v>2112</v>
      </c>
      <c r="MN30">
        <v>22.6</v>
      </c>
      <c r="MO30">
        <v>12.6</v>
      </c>
      <c r="MP30">
        <v>263.2</v>
      </c>
      <c r="MQ30">
        <v>170</v>
      </c>
      <c r="MR30">
        <v>119.3</v>
      </c>
      <c r="MS30">
        <v>242.2</v>
      </c>
      <c r="MT30">
        <v>169.9</v>
      </c>
      <c r="MU30">
        <v>410</v>
      </c>
      <c r="MV30">
        <v>284</v>
      </c>
      <c r="MW30">
        <v>699.5</v>
      </c>
      <c r="MX30">
        <v>85.9</v>
      </c>
      <c r="MY30">
        <v>148.80000000000001</v>
      </c>
      <c r="MZ30">
        <v>249.5</v>
      </c>
      <c r="NA30">
        <v>30.8</v>
      </c>
      <c r="NB30">
        <v>240</v>
      </c>
      <c r="NC30">
        <v>13</v>
      </c>
      <c r="ND30">
        <v>26.1</v>
      </c>
      <c r="NE30">
        <v>141.1</v>
      </c>
      <c r="NF30">
        <v>27.6</v>
      </c>
      <c r="NG30">
        <v>3.6</v>
      </c>
      <c r="NH30">
        <v>386.1</v>
      </c>
      <c r="NI30">
        <v>496.8</v>
      </c>
      <c r="NJ30">
        <v>423.7</v>
      </c>
      <c r="NK30">
        <v>262.89999999999998</v>
      </c>
      <c r="NL30">
        <v>325.7</v>
      </c>
      <c r="NM30">
        <v>510.1</v>
      </c>
      <c r="NN30">
        <v>209.4</v>
      </c>
      <c r="NO30">
        <v>46.2</v>
      </c>
      <c r="NP30">
        <v>534.4</v>
      </c>
      <c r="NQ30">
        <v>119.2</v>
      </c>
      <c r="NR30">
        <v>224.1</v>
      </c>
      <c r="NS30">
        <v>219.8</v>
      </c>
      <c r="NT30">
        <v>77</v>
      </c>
      <c r="NU30">
        <v>17.899999999999999</v>
      </c>
      <c r="NV30">
        <v>100</v>
      </c>
      <c r="NW30">
        <v>175.7</v>
      </c>
      <c r="NX30">
        <v>50.6</v>
      </c>
      <c r="NY30">
        <v>87.9</v>
      </c>
      <c r="NZ30">
        <v>19.5</v>
      </c>
      <c r="OA30">
        <v>263</v>
      </c>
      <c r="OB30">
        <v>119.2</v>
      </c>
      <c r="OC30">
        <v>148.1</v>
      </c>
      <c r="OD30">
        <v>91.5</v>
      </c>
      <c r="OE30">
        <v>426.7</v>
      </c>
      <c r="OF30">
        <v>460</v>
      </c>
      <c r="OG30">
        <v>997.2</v>
      </c>
      <c r="OH30">
        <v>338.4</v>
      </c>
      <c r="OI30">
        <v>372.8</v>
      </c>
      <c r="OJ30">
        <v>489.4</v>
      </c>
      <c r="OK30">
        <v>262.7</v>
      </c>
      <c r="OL30">
        <v>310.3</v>
      </c>
      <c r="OM30">
        <v>299.2</v>
      </c>
      <c r="ON30">
        <v>301.2</v>
      </c>
      <c r="OO30">
        <v>161</v>
      </c>
      <c r="OP30">
        <v>339.7</v>
      </c>
      <c r="OQ30">
        <v>370.4</v>
      </c>
      <c r="OR30">
        <v>303.60000000000002</v>
      </c>
      <c r="OS30">
        <v>45.3</v>
      </c>
      <c r="OT30">
        <v>455.8</v>
      </c>
      <c r="OU30">
        <v>211.4</v>
      </c>
      <c r="OV30">
        <v>304.39999999999998</v>
      </c>
      <c r="OW30">
        <v>245.2</v>
      </c>
      <c r="OX30">
        <v>586.4</v>
      </c>
      <c r="OY30">
        <v>861.5</v>
      </c>
      <c r="OZ30" t="s">
        <v>2112</v>
      </c>
      <c r="PA30" t="s">
        <v>2112</v>
      </c>
      <c r="PB30" t="s">
        <v>2112</v>
      </c>
      <c r="PC30">
        <v>125</v>
      </c>
      <c r="PD30">
        <v>331.8</v>
      </c>
      <c r="PE30">
        <v>230.5</v>
      </c>
      <c r="PF30">
        <v>300.10000000000002</v>
      </c>
      <c r="PG30">
        <v>413.7</v>
      </c>
      <c r="PH30">
        <v>571</v>
      </c>
      <c r="PI30">
        <v>209.7</v>
      </c>
      <c r="PJ30">
        <v>347.4</v>
      </c>
      <c r="PK30">
        <v>239.8</v>
      </c>
      <c r="PL30">
        <v>531.70000000000005</v>
      </c>
      <c r="PM30" t="s">
        <v>2112</v>
      </c>
      <c r="PN30">
        <v>312.3</v>
      </c>
      <c r="PO30">
        <v>239.3</v>
      </c>
      <c r="PP30">
        <v>383.6</v>
      </c>
      <c r="PQ30">
        <v>296.5</v>
      </c>
      <c r="PR30">
        <v>280.5</v>
      </c>
      <c r="PS30" t="s">
        <v>2112</v>
      </c>
      <c r="PT30">
        <v>737.8</v>
      </c>
      <c r="PU30" t="s">
        <v>2112</v>
      </c>
      <c r="PV30">
        <v>87.8</v>
      </c>
      <c r="PW30">
        <v>329.6</v>
      </c>
      <c r="PX30">
        <v>211</v>
      </c>
      <c r="PY30">
        <v>558.79999999999995</v>
      </c>
      <c r="PZ30">
        <v>95.6</v>
      </c>
      <c r="QA30">
        <v>119</v>
      </c>
      <c r="QB30">
        <v>169.5</v>
      </c>
      <c r="QC30">
        <v>40.6</v>
      </c>
      <c r="QD30">
        <v>79.400000000000006</v>
      </c>
      <c r="QE30">
        <v>2.2999999999999998</v>
      </c>
      <c r="QF30">
        <v>377.8</v>
      </c>
      <c r="QG30" t="s">
        <v>2112</v>
      </c>
      <c r="QH30" t="s">
        <v>2112</v>
      </c>
      <c r="QI30">
        <v>85.7</v>
      </c>
      <c r="QJ30" t="s">
        <v>2112</v>
      </c>
      <c r="QK30">
        <v>281.2</v>
      </c>
      <c r="QL30">
        <v>26.9</v>
      </c>
      <c r="QM30">
        <v>6.6</v>
      </c>
      <c r="QN30">
        <v>6.6</v>
      </c>
      <c r="QO30">
        <v>24.2</v>
      </c>
      <c r="QP30">
        <v>73.099999999999994</v>
      </c>
      <c r="QQ30" t="s">
        <v>2112</v>
      </c>
      <c r="QR30">
        <v>29.2</v>
      </c>
      <c r="QS30">
        <v>8.4</v>
      </c>
      <c r="QT30">
        <v>13.5</v>
      </c>
      <c r="QU30">
        <v>13.5</v>
      </c>
      <c r="QV30" t="s">
        <v>2112</v>
      </c>
      <c r="QW30">
        <v>127.1</v>
      </c>
      <c r="QX30">
        <v>13</v>
      </c>
      <c r="QY30">
        <v>318.7</v>
      </c>
      <c r="QZ30">
        <v>121.1</v>
      </c>
      <c r="RA30">
        <v>15.4</v>
      </c>
      <c r="RB30">
        <v>36.1</v>
      </c>
      <c r="RC30">
        <v>24.6</v>
      </c>
      <c r="RD30">
        <v>564.6</v>
      </c>
      <c r="RE30">
        <v>292.60000000000002</v>
      </c>
      <c r="RF30">
        <v>369.6</v>
      </c>
      <c r="RG30">
        <v>395.4</v>
      </c>
      <c r="RH30" t="s">
        <v>2112</v>
      </c>
      <c r="RI30">
        <v>345</v>
      </c>
      <c r="RJ30">
        <v>313</v>
      </c>
      <c r="RK30">
        <v>330.2</v>
      </c>
      <c r="RL30" t="s">
        <v>2112</v>
      </c>
      <c r="RM30">
        <v>328.5</v>
      </c>
      <c r="RN30">
        <v>330.1</v>
      </c>
      <c r="RO30">
        <v>1069</v>
      </c>
      <c r="RP30">
        <v>1309.9000000000001</v>
      </c>
      <c r="RQ30">
        <v>1089.2</v>
      </c>
      <c r="RR30">
        <v>1430.5</v>
      </c>
      <c r="RS30" t="s">
        <v>2112</v>
      </c>
      <c r="RT30">
        <v>779.1</v>
      </c>
      <c r="RU30">
        <v>2859.6</v>
      </c>
      <c r="RV30">
        <v>25.6</v>
      </c>
      <c r="RW30">
        <v>1479.4</v>
      </c>
      <c r="RX30" t="s">
        <v>2112</v>
      </c>
      <c r="RY30" t="s">
        <v>2112</v>
      </c>
      <c r="RZ30">
        <v>232.9</v>
      </c>
      <c r="SA30">
        <v>1268.5</v>
      </c>
      <c r="SB30">
        <v>217.1</v>
      </c>
      <c r="SC30">
        <v>16.2</v>
      </c>
      <c r="SD30">
        <v>57.1</v>
      </c>
      <c r="SE30">
        <v>527.5</v>
      </c>
      <c r="SF30">
        <v>275.7</v>
      </c>
      <c r="SG30">
        <v>923.1</v>
      </c>
      <c r="SH30" t="s">
        <v>2112</v>
      </c>
      <c r="SI30">
        <v>489.8</v>
      </c>
      <c r="SJ30">
        <v>935.5</v>
      </c>
      <c r="SK30">
        <v>112.3</v>
      </c>
      <c r="SL30">
        <v>132.9</v>
      </c>
      <c r="SM30">
        <v>36.200000000000003</v>
      </c>
      <c r="SN30">
        <v>148.6</v>
      </c>
      <c r="SO30">
        <v>13.2</v>
      </c>
      <c r="SP30">
        <v>9.4</v>
      </c>
      <c r="SQ30">
        <v>91.8</v>
      </c>
      <c r="SR30">
        <v>40.4</v>
      </c>
      <c r="SS30">
        <v>74.8</v>
      </c>
      <c r="ST30">
        <v>19.600000000000001</v>
      </c>
      <c r="SU30">
        <v>105.3</v>
      </c>
      <c r="SV30">
        <v>25.2</v>
      </c>
      <c r="SW30">
        <v>222.6</v>
      </c>
      <c r="SX30">
        <v>143.30000000000001</v>
      </c>
      <c r="SY30">
        <v>135.69999999999999</v>
      </c>
      <c r="SZ30">
        <v>150.4</v>
      </c>
      <c r="TA30">
        <v>225.4</v>
      </c>
      <c r="TB30">
        <v>172.9</v>
      </c>
      <c r="TC30">
        <v>245.5</v>
      </c>
      <c r="TD30">
        <v>248.1</v>
      </c>
      <c r="TE30">
        <v>257.8</v>
      </c>
      <c r="TF30">
        <v>244.7</v>
      </c>
      <c r="TG30">
        <v>223.8</v>
      </c>
      <c r="TH30">
        <v>262</v>
      </c>
      <c r="TI30">
        <v>201.7</v>
      </c>
      <c r="TJ30">
        <v>223.1</v>
      </c>
      <c r="TK30">
        <v>142.5</v>
      </c>
      <c r="TL30" t="s">
        <v>2112</v>
      </c>
      <c r="TM30" t="s">
        <v>2112</v>
      </c>
      <c r="TN30" t="s">
        <v>2112</v>
      </c>
      <c r="TO30">
        <v>476.1</v>
      </c>
      <c r="TP30" t="s">
        <v>2112</v>
      </c>
      <c r="TQ30" t="s">
        <v>2112</v>
      </c>
      <c r="TR30" t="s">
        <v>2112</v>
      </c>
      <c r="TS30" t="s">
        <v>2112</v>
      </c>
      <c r="TT30" t="s">
        <v>2112</v>
      </c>
      <c r="TU30" t="s">
        <v>2112</v>
      </c>
    </row>
    <row r="31" spans="1:541" x14ac:dyDescent="0.35">
      <c r="A31" t="s">
        <v>2135</v>
      </c>
      <c r="B31" t="s">
        <v>2136</v>
      </c>
      <c r="C31">
        <v>0.6</v>
      </c>
      <c r="D31">
        <v>0.4</v>
      </c>
      <c r="E31" t="s">
        <v>2112</v>
      </c>
      <c r="F31">
        <v>0.7</v>
      </c>
      <c r="G31">
        <v>0.4</v>
      </c>
      <c r="H31">
        <v>0.6</v>
      </c>
      <c r="I31">
        <v>0.2</v>
      </c>
      <c r="J31">
        <v>0.3</v>
      </c>
      <c r="K31">
        <v>0.2</v>
      </c>
      <c r="L31">
        <v>0.4</v>
      </c>
      <c r="M31">
        <v>0.5</v>
      </c>
      <c r="N31">
        <v>0.5</v>
      </c>
      <c r="O31">
        <v>0.6</v>
      </c>
      <c r="P31">
        <v>0.2</v>
      </c>
      <c r="Q31">
        <v>0.7</v>
      </c>
      <c r="R31">
        <v>0.6</v>
      </c>
      <c r="S31">
        <v>0.4</v>
      </c>
      <c r="T31">
        <v>0.6</v>
      </c>
      <c r="U31">
        <v>0.8</v>
      </c>
      <c r="V31">
        <v>0.4</v>
      </c>
      <c r="W31">
        <v>0.6</v>
      </c>
      <c r="X31" t="s">
        <v>2112</v>
      </c>
      <c r="Y31">
        <v>0.5</v>
      </c>
      <c r="Z31" t="s">
        <v>2112</v>
      </c>
      <c r="AA31">
        <v>0.8</v>
      </c>
      <c r="AB31">
        <v>0.6</v>
      </c>
      <c r="AC31">
        <v>0.6</v>
      </c>
      <c r="AD31">
        <v>0.4</v>
      </c>
      <c r="AE31">
        <v>0.4</v>
      </c>
      <c r="AF31">
        <v>0.3</v>
      </c>
      <c r="AG31">
        <v>0.4</v>
      </c>
      <c r="AH31">
        <v>0.8</v>
      </c>
      <c r="AI31">
        <v>0.6</v>
      </c>
      <c r="AJ31">
        <v>0.6</v>
      </c>
      <c r="AK31">
        <v>0.9</v>
      </c>
      <c r="AL31">
        <v>0.8</v>
      </c>
      <c r="AM31">
        <v>0.4</v>
      </c>
      <c r="AN31">
        <v>1.1000000000000001</v>
      </c>
      <c r="AO31">
        <v>1.1000000000000001</v>
      </c>
      <c r="AP31">
        <v>1.1000000000000001</v>
      </c>
      <c r="AQ31" t="s">
        <v>2112</v>
      </c>
      <c r="AR31" t="s">
        <v>2112</v>
      </c>
      <c r="AS31" t="s">
        <v>2112</v>
      </c>
      <c r="AT31" t="s">
        <v>2112</v>
      </c>
      <c r="AU31" t="s">
        <v>2112</v>
      </c>
      <c r="AV31" t="s">
        <v>2112</v>
      </c>
      <c r="AW31">
        <v>0.9</v>
      </c>
      <c r="AX31" t="s">
        <v>2112</v>
      </c>
      <c r="AY31">
        <v>1.1000000000000001</v>
      </c>
      <c r="AZ31">
        <v>0.6</v>
      </c>
      <c r="BA31">
        <v>0.9</v>
      </c>
      <c r="BB31">
        <v>1</v>
      </c>
      <c r="BC31" t="s">
        <v>2112</v>
      </c>
      <c r="BD31">
        <v>0.8</v>
      </c>
      <c r="BE31" t="s">
        <v>2112</v>
      </c>
      <c r="BF31">
        <v>0.8</v>
      </c>
      <c r="BG31">
        <v>0.8</v>
      </c>
      <c r="BH31">
        <v>0.7</v>
      </c>
      <c r="BI31">
        <v>0.7</v>
      </c>
      <c r="BJ31">
        <v>1</v>
      </c>
      <c r="BK31">
        <v>0.4</v>
      </c>
      <c r="BL31">
        <v>0.5</v>
      </c>
      <c r="BM31">
        <v>0.5</v>
      </c>
      <c r="BN31">
        <v>0.5</v>
      </c>
      <c r="BO31">
        <v>0.3</v>
      </c>
      <c r="BP31">
        <v>0.5</v>
      </c>
      <c r="BQ31">
        <v>0.4</v>
      </c>
      <c r="BR31">
        <v>0.4</v>
      </c>
      <c r="BS31">
        <v>0.5</v>
      </c>
      <c r="BT31" t="s">
        <v>2112</v>
      </c>
      <c r="BU31">
        <v>0.6</v>
      </c>
      <c r="BV31">
        <v>0.6</v>
      </c>
      <c r="BW31">
        <v>0.5</v>
      </c>
      <c r="BX31">
        <v>0.4</v>
      </c>
      <c r="BY31">
        <v>0.6</v>
      </c>
      <c r="BZ31">
        <v>0.7</v>
      </c>
      <c r="CA31">
        <v>0.4</v>
      </c>
      <c r="CB31">
        <v>0.7</v>
      </c>
      <c r="CC31">
        <v>0.5</v>
      </c>
      <c r="CD31">
        <v>0.7</v>
      </c>
      <c r="CE31">
        <v>1.4</v>
      </c>
      <c r="CF31" t="s">
        <v>2112</v>
      </c>
      <c r="CG31" t="s">
        <v>2112</v>
      </c>
      <c r="CH31" t="s">
        <v>2112</v>
      </c>
      <c r="CI31">
        <v>0.9</v>
      </c>
      <c r="CJ31">
        <v>0.7</v>
      </c>
      <c r="CK31" t="s">
        <v>2112</v>
      </c>
      <c r="CL31" t="s">
        <v>2112</v>
      </c>
      <c r="CM31" t="s">
        <v>2112</v>
      </c>
      <c r="CN31">
        <v>0.4</v>
      </c>
      <c r="CO31">
        <v>0.6</v>
      </c>
      <c r="CP31">
        <v>0.2</v>
      </c>
      <c r="CQ31">
        <v>0.5</v>
      </c>
      <c r="CR31">
        <v>0.6</v>
      </c>
      <c r="CS31" t="s">
        <v>2112</v>
      </c>
      <c r="CT31">
        <v>0.1</v>
      </c>
      <c r="CU31">
        <v>0.5</v>
      </c>
      <c r="CV31" t="s">
        <v>2112</v>
      </c>
      <c r="CW31" t="s">
        <v>2112</v>
      </c>
      <c r="CX31">
        <v>1.1000000000000001</v>
      </c>
      <c r="CY31">
        <v>0.4</v>
      </c>
      <c r="CZ31">
        <v>1.2</v>
      </c>
      <c r="DA31">
        <v>0.9</v>
      </c>
      <c r="DB31" t="s">
        <v>2112</v>
      </c>
      <c r="DC31" t="s">
        <v>2112</v>
      </c>
      <c r="DD31">
        <v>0.7</v>
      </c>
      <c r="DE31" t="s">
        <v>2112</v>
      </c>
      <c r="DF31" t="s">
        <v>2112</v>
      </c>
      <c r="DG31">
        <v>0.7</v>
      </c>
      <c r="DH31">
        <v>0.7</v>
      </c>
      <c r="DI31">
        <v>1.1000000000000001</v>
      </c>
      <c r="DJ31">
        <v>0.9</v>
      </c>
      <c r="DK31">
        <v>1.3</v>
      </c>
      <c r="DL31">
        <v>0.8</v>
      </c>
      <c r="DM31">
        <v>0.9</v>
      </c>
      <c r="DN31">
        <v>0.8</v>
      </c>
      <c r="DO31">
        <v>0.9</v>
      </c>
      <c r="DP31">
        <v>0.9</v>
      </c>
      <c r="DQ31">
        <v>0.7</v>
      </c>
      <c r="DR31">
        <v>0.8</v>
      </c>
      <c r="DS31">
        <v>0.7</v>
      </c>
      <c r="DT31">
        <v>0.7</v>
      </c>
      <c r="DU31">
        <v>1</v>
      </c>
      <c r="DV31">
        <v>1</v>
      </c>
      <c r="DW31">
        <v>0.7</v>
      </c>
      <c r="DX31">
        <v>0.6</v>
      </c>
      <c r="DY31">
        <v>0.8</v>
      </c>
      <c r="DZ31">
        <v>0.6</v>
      </c>
      <c r="EA31">
        <v>0.6</v>
      </c>
      <c r="EB31">
        <v>0.6</v>
      </c>
      <c r="EC31">
        <v>0.7</v>
      </c>
      <c r="ED31">
        <v>0.7</v>
      </c>
      <c r="EE31">
        <v>0.7</v>
      </c>
      <c r="EF31">
        <v>0.7</v>
      </c>
      <c r="EG31">
        <v>0.7</v>
      </c>
      <c r="EH31">
        <v>1</v>
      </c>
      <c r="EI31">
        <v>1</v>
      </c>
      <c r="EJ31">
        <v>0.6</v>
      </c>
      <c r="EK31">
        <v>0.6</v>
      </c>
      <c r="EL31">
        <v>0.6</v>
      </c>
      <c r="EM31">
        <v>0.7</v>
      </c>
      <c r="EN31">
        <v>0.9</v>
      </c>
      <c r="EO31">
        <v>0.7</v>
      </c>
      <c r="EP31">
        <v>0.6</v>
      </c>
      <c r="EQ31">
        <v>1.2</v>
      </c>
      <c r="ER31">
        <v>1.2</v>
      </c>
      <c r="ES31">
        <v>0.8</v>
      </c>
      <c r="ET31">
        <v>0.9</v>
      </c>
      <c r="EU31">
        <v>0.8</v>
      </c>
      <c r="EV31">
        <v>1.1000000000000001</v>
      </c>
      <c r="EW31">
        <v>1.3</v>
      </c>
      <c r="EX31">
        <v>1.1000000000000001</v>
      </c>
      <c r="EY31">
        <v>1</v>
      </c>
      <c r="EZ31">
        <v>1</v>
      </c>
      <c r="FA31">
        <v>0.8</v>
      </c>
      <c r="FB31" t="s">
        <v>2112</v>
      </c>
      <c r="FC31">
        <v>0.9</v>
      </c>
      <c r="FD31">
        <v>0.7</v>
      </c>
      <c r="FE31">
        <v>0.7</v>
      </c>
      <c r="FF31">
        <v>0.6</v>
      </c>
      <c r="FG31">
        <v>0.7</v>
      </c>
      <c r="FH31">
        <v>0.6</v>
      </c>
      <c r="FI31">
        <v>0.7</v>
      </c>
      <c r="FJ31">
        <v>0.7</v>
      </c>
      <c r="FK31">
        <v>0.8</v>
      </c>
      <c r="FL31">
        <v>0.8</v>
      </c>
      <c r="FM31">
        <v>0.7</v>
      </c>
      <c r="FN31">
        <v>0.5</v>
      </c>
      <c r="FO31">
        <v>0.5</v>
      </c>
      <c r="FP31">
        <v>0.5</v>
      </c>
      <c r="FQ31">
        <v>0.5</v>
      </c>
      <c r="FR31">
        <v>0.5</v>
      </c>
      <c r="FS31">
        <v>0.5</v>
      </c>
      <c r="FT31">
        <v>0.4</v>
      </c>
      <c r="FU31">
        <v>0.4</v>
      </c>
      <c r="FV31">
        <v>0.7</v>
      </c>
      <c r="FW31">
        <v>0.7</v>
      </c>
      <c r="FX31">
        <v>0.8</v>
      </c>
      <c r="FY31">
        <v>0.8</v>
      </c>
      <c r="FZ31">
        <v>0.6</v>
      </c>
      <c r="GA31">
        <v>0.6</v>
      </c>
      <c r="GB31">
        <v>0.5</v>
      </c>
      <c r="GC31">
        <v>1.2</v>
      </c>
      <c r="GD31">
        <v>0.6</v>
      </c>
      <c r="GE31">
        <v>0.6</v>
      </c>
      <c r="GF31">
        <v>0.4</v>
      </c>
      <c r="GG31">
        <v>0.9</v>
      </c>
      <c r="GH31">
        <v>0.6</v>
      </c>
      <c r="GI31">
        <v>0.4</v>
      </c>
      <c r="GJ31">
        <v>0.2</v>
      </c>
      <c r="GK31">
        <v>0.2</v>
      </c>
      <c r="GL31">
        <v>0.9</v>
      </c>
      <c r="GM31">
        <v>0.5</v>
      </c>
      <c r="GN31">
        <v>0.4</v>
      </c>
      <c r="GO31">
        <v>0.6</v>
      </c>
      <c r="GP31">
        <v>1</v>
      </c>
      <c r="GQ31">
        <v>0.3</v>
      </c>
      <c r="GR31">
        <v>0.5</v>
      </c>
      <c r="GS31">
        <v>0.5</v>
      </c>
      <c r="GT31">
        <v>0.5</v>
      </c>
      <c r="GU31">
        <v>0.5</v>
      </c>
      <c r="GV31">
        <v>0.5</v>
      </c>
      <c r="GW31">
        <v>0.5</v>
      </c>
      <c r="GX31">
        <v>0.6</v>
      </c>
      <c r="GY31">
        <v>0.6</v>
      </c>
      <c r="GZ31">
        <v>0.6</v>
      </c>
      <c r="HA31">
        <v>0.6</v>
      </c>
      <c r="HB31">
        <v>0.5</v>
      </c>
      <c r="HC31">
        <v>0.6</v>
      </c>
      <c r="HD31">
        <v>0.6</v>
      </c>
      <c r="HE31">
        <v>0.6</v>
      </c>
      <c r="HF31">
        <v>0.6</v>
      </c>
      <c r="HG31">
        <v>0.6</v>
      </c>
      <c r="HH31">
        <v>0.6</v>
      </c>
      <c r="HI31">
        <v>0.6</v>
      </c>
      <c r="HJ31">
        <v>0.8</v>
      </c>
      <c r="HK31">
        <v>0.6</v>
      </c>
      <c r="HL31">
        <v>0.5</v>
      </c>
      <c r="HM31">
        <v>0.7</v>
      </c>
      <c r="HN31">
        <v>0.5</v>
      </c>
      <c r="HO31">
        <v>0.4</v>
      </c>
      <c r="HP31">
        <v>0.4</v>
      </c>
      <c r="HQ31">
        <v>0.5</v>
      </c>
      <c r="HR31">
        <v>0.6</v>
      </c>
      <c r="HS31">
        <v>0.5</v>
      </c>
      <c r="HT31">
        <v>0.5</v>
      </c>
      <c r="HU31">
        <v>0.6</v>
      </c>
      <c r="HV31">
        <v>0.9</v>
      </c>
      <c r="HW31">
        <v>0.9</v>
      </c>
      <c r="HX31">
        <v>0.5</v>
      </c>
      <c r="HY31">
        <v>0.3</v>
      </c>
      <c r="HZ31">
        <v>0.5</v>
      </c>
      <c r="IA31">
        <v>0.7</v>
      </c>
      <c r="IB31">
        <v>0.6</v>
      </c>
      <c r="IC31">
        <v>0.5</v>
      </c>
      <c r="ID31">
        <v>0.5</v>
      </c>
      <c r="IE31">
        <v>1.6</v>
      </c>
      <c r="IF31">
        <v>1.6</v>
      </c>
      <c r="IG31">
        <v>1.1000000000000001</v>
      </c>
      <c r="IH31">
        <v>1</v>
      </c>
      <c r="II31">
        <v>1.1000000000000001</v>
      </c>
      <c r="IJ31">
        <v>1.3</v>
      </c>
      <c r="IK31">
        <v>1.1000000000000001</v>
      </c>
      <c r="IL31">
        <v>1.2</v>
      </c>
      <c r="IM31">
        <v>1.9</v>
      </c>
      <c r="IN31" t="s">
        <v>2112</v>
      </c>
      <c r="IO31" t="s">
        <v>2112</v>
      </c>
      <c r="IP31">
        <v>0.7</v>
      </c>
      <c r="IQ31">
        <v>1.1000000000000001</v>
      </c>
      <c r="IR31">
        <v>1.5</v>
      </c>
      <c r="IS31" t="s">
        <v>2112</v>
      </c>
      <c r="IT31">
        <v>0.9</v>
      </c>
      <c r="IU31">
        <v>1</v>
      </c>
      <c r="IV31">
        <v>1</v>
      </c>
      <c r="IW31">
        <v>1.1000000000000001</v>
      </c>
      <c r="IX31">
        <v>1.2</v>
      </c>
      <c r="IY31" t="s">
        <v>2112</v>
      </c>
      <c r="IZ31" t="s">
        <v>2112</v>
      </c>
      <c r="JA31" t="s">
        <v>2112</v>
      </c>
      <c r="JB31">
        <v>1.2</v>
      </c>
      <c r="JC31">
        <v>1.2</v>
      </c>
      <c r="JD31">
        <v>1.1000000000000001</v>
      </c>
      <c r="JE31">
        <v>1.2</v>
      </c>
      <c r="JF31">
        <v>1.2</v>
      </c>
      <c r="JG31">
        <v>1.3</v>
      </c>
      <c r="JH31">
        <v>1.2</v>
      </c>
      <c r="JI31">
        <v>1.2</v>
      </c>
      <c r="JJ31">
        <v>1.3</v>
      </c>
      <c r="JK31">
        <v>1.3</v>
      </c>
      <c r="JL31">
        <v>1.3</v>
      </c>
      <c r="JM31">
        <v>1.4</v>
      </c>
      <c r="JN31">
        <v>1.2</v>
      </c>
      <c r="JO31">
        <v>1.2</v>
      </c>
      <c r="JP31">
        <v>1.2</v>
      </c>
      <c r="JQ31">
        <v>1.2</v>
      </c>
      <c r="JR31">
        <v>1.2</v>
      </c>
      <c r="JS31">
        <v>1.4</v>
      </c>
      <c r="JT31">
        <v>1.4</v>
      </c>
      <c r="JU31">
        <v>2.2999999999999998</v>
      </c>
      <c r="JV31">
        <v>1.9</v>
      </c>
      <c r="JW31" t="s">
        <v>2112</v>
      </c>
      <c r="JX31">
        <v>1.2</v>
      </c>
      <c r="JY31" t="s">
        <v>2112</v>
      </c>
      <c r="JZ31" t="s">
        <v>2112</v>
      </c>
      <c r="KA31">
        <v>1</v>
      </c>
      <c r="KB31">
        <v>0.9</v>
      </c>
      <c r="KC31">
        <v>1.1000000000000001</v>
      </c>
      <c r="KD31">
        <v>1.1000000000000001</v>
      </c>
      <c r="KE31" t="s">
        <v>2112</v>
      </c>
      <c r="KF31">
        <v>1.2</v>
      </c>
      <c r="KG31">
        <v>1.1000000000000001</v>
      </c>
      <c r="KH31">
        <v>1</v>
      </c>
      <c r="KI31">
        <v>1.4</v>
      </c>
      <c r="KJ31">
        <v>1.3</v>
      </c>
      <c r="KK31" t="s">
        <v>2112</v>
      </c>
      <c r="KL31">
        <v>1.1000000000000001</v>
      </c>
      <c r="KM31">
        <v>1.3</v>
      </c>
      <c r="KN31">
        <v>1</v>
      </c>
      <c r="KO31">
        <v>1.1000000000000001</v>
      </c>
      <c r="KP31">
        <v>1.5</v>
      </c>
      <c r="KQ31">
        <v>1.5</v>
      </c>
      <c r="KR31">
        <v>1.2</v>
      </c>
      <c r="KS31">
        <v>1.2</v>
      </c>
      <c r="KT31">
        <v>1.3</v>
      </c>
      <c r="KU31">
        <v>1.1000000000000001</v>
      </c>
      <c r="KV31">
        <v>1.3</v>
      </c>
      <c r="KW31">
        <v>1.4</v>
      </c>
      <c r="KX31">
        <v>1.3</v>
      </c>
      <c r="KY31">
        <v>1.5</v>
      </c>
      <c r="KZ31" t="s">
        <v>2112</v>
      </c>
      <c r="LA31" t="s">
        <v>2112</v>
      </c>
      <c r="LB31">
        <v>1.2</v>
      </c>
      <c r="LC31">
        <v>1.2</v>
      </c>
      <c r="LD31">
        <v>1.2</v>
      </c>
      <c r="LE31">
        <v>1.4</v>
      </c>
      <c r="LF31">
        <v>0.9</v>
      </c>
      <c r="LG31">
        <v>1.7</v>
      </c>
      <c r="LH31">
        <v>1.4</v>
      </c>
      <c r="LI31" t="s">
        <v>2112</v>
      </c>
      <c r="LJ31" t="s">
        <v>2112</v>
      </c>
      <c r="LK31" t="s">
        <v>2112</v>
      </c>
      <c r="LL31">
        <v>1.2</v>
      </c>
      <c r="LM31" t="s">
        <v>2112</v>
      </c>
      <c r="LN31">
        <v>1.3</v>
      </c>
      <c r="LO31">
        <v>1.3</v>
      </c>
      <c r="LP31">
        <v>1.2</v>
      </c>
      <c r="LQ31" t="s">
        <v>2112</v>
      </c>
      <c r="LR31">
        <v>1.1000000000000001</v>
      </c>
      <c r="LS31" t="s">
        <v>2112</v>
      </c>
      <c r="LT31">
        <v>1.3</v>
      </c>
      <c r="LU31">
        <v>1.5</v>
      </c>
      <c r="LV31">
        <v>1.4</v>
      </c>
      <c r="LW31">
        <v>1.1000000000000001</v>
      </c>
      <c r="LX31" t="s">
        <v>2112</v>
      </c>
      <c r="LY31">
        <v>1.3</v>
      </c>
      <c r="LZ31">
        <v>1.2</v>
      </c>
      <c r="MA31" t="s">
        <v>2112</v>
      </c>
      <c r="MB31">
        <v>2</v>
      </c>
      <c r="MC31" t="s">
        <v>2112</v>
      </c>
      <c r="MD31" t="s">
        <v>2112</v>
      </c>
      <c r="ME31">
        <v>1.8</v>
      </c>
      <c r="MF31" t="s">
        <v>2112</v>
      </c>
      <c r="MG31">
        <v>0.9</v>
      </c>
      <c r="MH31">
        <v>1</v>
      </c>
      <c r="MI31">
        <v>1.2</v>
      </c>
      <c r="MJ31">
        <v>0.8</v>
      </c>
      <c r="MK31">
        <v>1</v>
      </c>
      <c r="ML31" t="s">
        <v>2112</v>
      </c>
      <c r="MM31">
        <v>1.2</v>
      </c>
      <c r="MN31">
        <v>0.8</v>
      </c>
      <c r="MO31">
        <v>0.7</v>
      </c>
      <c r="MP31">
        <v>1.1000000000000001</v>
      </c>
      <c r="MQ31">
        <v>1</v>
      </c>
      <c r="MR31">
        <v>1</v>
      </c>
      <c r="MS31">
        <v>1.1000000000000001</v>
      </c>
      <c r="MT31">
        <v>1</v>
      </c>
      <c r="MU31">
        <v>1.4</v>
      </c>
      <c r="MV31">
        <v>1.2</v>
      </c>
      <c r="MW31">
        <v>1.6</v>
      </c>
      <c r="MX31">
        <v>0.9</v>
      </c>
      <c r="MY31">
        <v>0.9</v>
      </c>
      <c r="MZ31">
        <v>1</v>
      </c>
      <c r="NA31">
        <v>1</v>
      </c>
      <c r="NB31">
        <v>1.1000000000000001</v>
      </c>
      <c r="NC31">
        <v>0.8</v>
      </c>
      <c r="ND31">
        <v>0.6</v>
      </c>
      <c r="NE31">
        <v>0.7</v>
      </c>
      <c r="NF31">
        <v>0.7</v>
      </c>
      <c r="NG31">
        <v>0.6</v>
      </c>
      <c r="NH31">
        <v>1.1000000000000001</v>
      </c>
      <c r="NI31">
        <v>1.1000000000000001</v>
      </c>
      <c r="NJ31">
        <v>1.1000000000000001</v>
      </c>
      <c r="NK31">
        <v>1</v>
      </c>
      <c r="NL31">
        <v>1</v>
      </c>
      <c r="NM31">
        <v>1.2</v>
      </c>
      <c r="NN31">
        <v>0.9</v>
      </c>
      <c r="NO31">
        <v>0.8</v>
      </c>
      <c r="NP31">
        <v>1.1000000000000001</v>
      </c>
      <c r="NQ31">
        <v>0.7</v>
      </c>
      <c r="NR31">
        <v>1</v>
      </c>
      <c r="NS31">
        <v>0.8</v>
      </c>
      <c r="NT31">
        <v>0.7</v>
      </c>
      <c r="NU31">
        <v>0.6</v>
      </c>
      <c r="NV31">
        <v>0.8</v>
      </c>
      <c r="NW31">
        <v>0.7</v>
      </c>
      <c r="NX31">
        <v>0.6</v>
      </c>
      <c r="NY31">
        <v>0.7</v>
      </c>
      <c r="NZ31">
        <v>0.6</v>
      </c>
      <c r="OA31">
        <v>0.8</v>
      </c>
      <c r="OB31">
        <v>0.7</v>
      </c>
      <c r="OC31">
        <v>0.7</v>
      </c>
      <c r="OD31">
        <v>0.6</v>
      </c>
      <c r="OE31">
        <v>1</v>
      </c>
      <c r="OF31">
        <v>1.1000000000000001</v>
      </c>
      <c r="OG31">
        <v>1.4</v>
      </c>
      <c r="OH31">
        <v>0.9</v>
      </c>
      <c r="OI31">
        <v>1.1000000000000001</v>
      </c>
      <c r="OJ31">
        <v>1.1000000000000001</v>
      </c>
      <c r="OK31">
        <v>0.9</v>
      </c>
      <c r="OL31">
        <v>1.2</v>
      </c>
      <c r="OM31">
        <v>1.1000000000000001</v>
      </c>
      <c r="ON31">
        <v>1</v>
      </c>
      <c r="OO31">
        <v>0.9</v>
      </c>
      <c r="OP31">
        <v>1.2</v>
      </c>
      <c r="OQ31">
        <v>1.3</v>
      </c>
      <c r="OR31">
        <v>1.2</v>
      </c>
      <c r="OS31">
        <v>1</v>
      </c>
      <c r="OT31">
        <v>1.2</v>
      </c>
      <c r="OU31">
        <v>1.1000000000000001</v>
      </c>
      <c r="OV31">
        <v>1.1000000000000001</v>
      </c>
      <c r="OW31">
        <v>1.2</v>
      </c>
      <c r="OX31">
        <v>1.4</v>
      </c>
      <c r="OY31">
        <v>1.6</v>
      </c>
      <c r="OZ31">
        <v>1.2</v>
      </c>
      <c r="PA31" t="s">
        <v>2112</v>
      </c>
      <c r="PB31">
        <v>1.1000000000000001</v>
      </c>
      <c r="PC31">
        <v>1.1000000000000001</v>
      </c>
      <c r="PD31">
        <v>1.2</v>
      </c>
      <c r="PE31">
        <v>1</v>
      </c>
      <c r="PF31">
        <v>1.1000000000000001</v>
      </c>
      <c r="PG31">
        <v>1.3</v>
      </c>
      <c r="PH31">
        <v>1.4</v>
      </c>
      <c r="PI31">
        <v>1</v>
      </c>
      <c r="PJ31">
        <v>1.2</v>
      </c>
      <c r="PK31">
        <v>1.1000000000000001</v>
      </c>
      <c r="PL31">
        <v>1.2</v>
      </c>
      <c r="PM31" t="s">
        <v>2112</v>
      </c>
      <c r="PN31">
        <v>1.2</v>
      </c>
      <c r="PO31">
        <v>1</v>
      </c>
      <c r="PP31">
        <v>1.1000000000000001</v>
      </c>
      <c r="PQ31">
        <v>1.1000000000000001</v>
      </c>
      <c r="PR31">
        <v>1.2</v>
      </c>
      <c r="PS31" t="s">
        <v>2112</v>
      </c>
      <c r="PT31">
        <v>1.8</v>
      </c>
      <c r="PU31">
        <v>1.3</v>
      </c>
      <c r="PV31">
        <v>0.9</v>
      </c>
      <c r="PW31">
        <v>0.9</v>
      </c>
      <c r="PX31">
        <v>0.8</v>
      </c>
      <c r="PY31">
        <v>1.1000000000000001</v>
      </c>
      <c r="PZ31">
        <v>0.7</v>
      </c>
      <c r="QA31">
        <v>0.8</v>
      </c>
      <c r="QB31">
        <v>0.8</v>
      </c>
      <c r="QC31">
        <v>0.7</v>
      </c>
      <c r="QD31">
        <v>0.7</v>
      </c>
      <c r="QE31">
        <v>0.6</v>
      </c>
      <c r="QF31" t="s">
        <v>2112</v>
      </c>
      <c r="QG31" t="s">
        <v>2112</v>
      </c>
      <c r="QH31" t="s">
        <v>2112</v>
      </c>
      <c r="QI31">
        <v>0.7</v>
      </c>
      <c r="QJ31">
        <v>0.6</v>
      </c>
      <c r="QK31">
        <v>0.9</v>
      </c>
      <c r="QL31">
        <v>0.7</v>
      </c>
      <c r="QM31" t="s">
        <v>2112</v>
      </c>
      <c r="QN31" t="s">
        <v>2112</v>
      </c>
      <c r="QO31">
        <v>0.7</v>
      </c>
      <c r="QP31">
        <v>0.8</v>
      </c>
      <c r="QQ31" t="s">
        <v>2112</v>
      </c>
      <c r="QR31">
        <v>0.7</v>
      </c>
      <c r="QS31">
        <v>0.6</v>
      </c>
      <c r="QT31">
        <v>0.7</v>
      </c>
      <c r="QU31">
        <v>0.7</v>
      </c>
      <c r="QV31" t="s">
        <v>2112</v>
      </c>
      <c r="QW31">
        <v>0.9</v>
      </c>
      <c r="QX31">
        <v>0.6</v>
      </c>
      <c r="QY31">
        <v>1.2</v>
      </c>
      <c r="QZ31">
        <v>1</v>
      </c>
      <c r="RA31">
        <v>0.8</v>
      </c>
      <c r="RB31">
        <v>0.9</v>
      </c>
      <c r="RC31">
        <v>0.8</v>
      </c>
      <c r="RD31">
        <v>1.3</v>
      </c>
      <c r="RE31">
        <v>1</v>
      </c>
      <c r="RF31">
        <v>1.2</v>
      </c>
      <c r="RG31">
        <v>1.2</v>
      </c>
      <c r="RH31" t="s">
        <v>2112</v>
      </c>
      <c r="RI31">
        <v>1.1000000000000001</v>
      </c>
      <c r="RJ31">
        <v>1.2</v>
      </c>
      <c r="RK31">
        <v>1</v>
      </c>
      <c r="RL31" t="s">
        <v>2112</v>
      </c>
      <c r="RM31">
        <v>1</v>
      </c>
      <c r="RN31">
        <v>1.1000000000000001</v>
      </c>
      <c r="RO31">
        <v>1.5</v>
      </c>
      <c r="RP31">
        <v>1.6</v>
      </c>
      <c r="RQ31">
        <v>1.4</v>
      </c>
      <c r="RR31">
        <v>1.6</v>
      </c>
      <c r="RS31">
        <v>1.3</v>
      </c>
      <c r="RT31">
        <v>1.4</v>
      </c>
      <c r="RU31">
        <v>1.8</v>
      </c>
      <c r="RV31">
        <v>1</v>
      </c>
      <c r="RW31">
        <v>1.5</v>
      </c>
      <c r="RX31" t="s">
        <v>2112</v>
      </c>
      <c r="RY31" t="s">
        <v>2112</v>
      </c>
      <c r="RZ31">
        <v>1</v>
      </c>
      <c r="SA31">
        <v>1.4</v>
      </c>
      <c r="SB31">
        <v>0.9</v>
      </c>
      <c r="SC31">
        <v>1</v>
      </c>
      <c r="SD31">
        <v>0.9</v>
      </c>
      <c r="SE31">
        <v>1.1000000000000001</v>
      </c>
      <c r="SF31">
        <v>1.1000000000000001</v>
      </c>
      <c r="SG31">
        <v>1.3</v>
      </c>
      <c r="SH31">
        <v>1.8</v>
      </c>
      <c r="SI31">
        <v>1.4</v>
      </c>
      <c r="SJ31">
        <v>1.3</v>
      </c>
      <c r="SK31">
        <v>1.1000000000000001</v>
      </c>
      <c r="SL31">
        <v>1</v>
      </c>
      <c r="SM31">
        <v>0.8</v>
      </c>
      <c r="SN31">
        <v>1</v>
      </c>
      <c r="SO31">
        <v>0.8</v>
      </c>
      <c r="SP31">
        <v>0.8</v>
      </c>
      <c r="SQ31">
        <v>0.8</v>
      </c>
      <c r="SR31">
        <v>0.8</v>
      </c>
      <c r="SS31">
        <v>0.9</v>
      </c>
      <c r="ST31">
        <v>0.7</v>
      </c>
      <c r="SU31">
        <v>0.9</v>
      </c>
      <c r="SV31">
        <v>0.8</v>
      </c>
      <c r="SW31">
        <v>1.1000000000000001</v>
      </c>
      <c r="SX31">
        <v>1</v>
      </c>
      <c r="SY31">
        <v>0.9</v>
      </c>
      <c r="SZ31">
        <v>1</v>
      </c>
      <c r="TA31">
        <v>1.2</v>
      </c>
      <c r="TB31">
        <v>1.1000000000000001</v>
      </c>
      <c r="TC31">
        <v>1.2</v>
      </c>
      <c r="TD31">
        <v>1.2</v>
      </c>
      <c r="TE31">
        <v>1.2</v>
      </c>
      <c r="TF31">
        <v>1.2</v>
      </c>
      <c r="TG31">
        <v>1.2</v>
      </c>
      <c r="TH31">
        <v>1.2</v>
      </c>
      <c r="TI31">
        <v>1.2</v>
      </c>
      <c r="TJ31" t="s">
        <v>2112</v>
      </c>
      <c r="TK31">
        <v>1.9</v>
      </c>
      <c r="TL31" t="s">
        <v>2112</v>
      </c>
      <c r="TM31" t="s">
        <v>2112</v>
      </c>
      <c r="TN31" t="s">
        <v>2112</v>
      </c>
      <c r="TO31">
        <v>1.4</v>
      </c>
      <c r="TP31" t="s">
        <v>2112</v>
      </c>
      <c r="TQ31" t="s">
        <v>2112</v>
      </c>
      <c r="TR31">
        <v>1.2</v>
      </c>
      <c r="TS31" t="s">
        <v>2112</v>
      </c>
      <c r="TT31" t="s">
        <v>2112</v>
      </c>
      <c r="TU31" t="s">
        <v>2112</v>
      </c>
    </row>
    <row r="32" spans="1:541" x14ac:dyDescent="0.35">
      <c r="A32" t="s">
        <v>2137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312A-6554-4233-8A5E-0C7FB03D2553}">
  <dimension ref="A1:H46"/>
  <sheetViews>
    <sheetView workbookViewId="0"/>
  </sheetViews>
  <sheetFormatPr defaultRowHeight="14.5" x14ac:dyDescent="0.35"/>
  <sheetData>
    <row r="1" spans="1:8" x14ac:dyDescent="0.35">
      <c r="A1" t="s">
        <v>15</v>
      </c>
      <c r="B1" t="s">
        <v>84</v>
      </c>
      <c r="C1" t="s">
        <v>889</v>
      </c>
      <c r="D1" t="s">
        <v>926</v>
      </c>
      <c r="E1" t="s">
        <v>1212</v>
      </c>
      <c r="F1" t="s">
        <v>1308</v>
      </c>
      <c r="G1" t="s">
        <v>1322</v>
      </c>
      <c r="H1" t="s">
        <v>1360</v>
      </c>
    </row>
    <row r="2" spans="1:8" x14ac:dyDescent="0.35">
      <c r="A2" t="s">
        <v>18</v>
      </c>
      <c r="B2" t="s">
        <v>87</v>
      </c>
      <c r="C2" t="s">
        <v>897</v>
      </c>
      <c r="D2" t="s">
        <v>945</v>
      </c>
      <c r="E2" t="s">
        <v>1214</v>
      </c>
      <c r="F2" t="s">
        <v>2138</v>
      </c>
      <c r="G2" t="s">
        <v>2061</v>
      </c>
      <c r="H2" t="s">
        <v>1670</v>
      </c>
    </row>
    <row r="3" spans="1:8" x14ac:dyDescent="0.35">
      <c r="A3" t="s">
        <v>38</v>
      </c>
      <c r="B3" t="s">
        <v>99</v>
      </c>
      <c r="C3" t="s">
        <v>900</v>
      </c>
      <c r="D3" t="s">
        <v>941</v>
      </c>
      <c r="E3" t="s">
        <v>1220</v>
      </c>
      <c r="F3" t="s">
        <v>2139</v>
      </c>
      <c r="G3" t="s">
        <v>2072</v>
      </c>
      <c r="H3" t="s">
        <v>1374</v>
      </c>
    </row>
    <row r="4" spans="1:8" x14ac:dyDescent="0.35">
      <c r="A4" t="s">
        <v>42</v>
      </c>
      <c r="B4" t="s">
        <v>126</v>
      </c>
      <c r="C4" t="s">
        <v>904</v>
      </c>
      <c r="D4" t="s">
        <v>949</v>
      </c>
      <c r="E4" t="s">
        <v>1254</v>
      </c>
      <c r="F4" t="s">
        <v>2140</v>
      </c>
      <c r="G4" t="s">
        <v>67</v>
      </c>
      <c r="H4" t="s">
        <v>2086</v>
      </c>
    </row>
    <row r="5" spans="1:8" x14ac:dyDescent="0.35">
      <c r="A5" t="s">
        <v>45</v>
      </c>
      <c r="B5" t="s">
        <v>147</v>
      </c>
      <c r="C5" t="s">
        <v>1889</v>
      </c>
      <c r="D5" t="s">
        <v>1034</v>
      </c>
      <c r="E5" t="s">
        <v>67</v>
      </c>
      <c r="F5" t="s">
        <v>2141</v>
      </c>
      <c r="H5" t="s">
        <v>1390</v>
      </c>
    </row>
    <row r="6" spans="1:8" x14ac:dyDescent="0.35">
      <c r="A6" t="s">
        <v>48</v>
      </c>
      <c r="B6" t="s">
        <v>165</v>
      </c>
      <c r="C6" t="s">
        <v>1891</v>
      </c>
      <c r="D6" t="s">
        <v>1002</v>
      </c>
      <c r="F6" t="s">
        <v>2142</v>
      </c>
      <c r="H6" t="s">
        <v>1576</v>
      </c>
    </row>
    <row r="7" spans="1:8" x14ac:dyDescent="0.35">
      <c r="A7" t="s">
        <v>49</v>
      </c>
      <c r="B7" t="s">
        <v>2143</v>
      </c>
      <c r="C7" t="s">
        <v>910</v>
      </c>
      <c r="D7" t="s">
        <v>959</v>
      </c>
      <c r="F7" t="s">
        <v>2144</v>
      </c>
      <c r="H7" t="s">
        <v>1438</v>
      </c>
    </row>
    <row r="8" spans="1:8" x14ac:dyDescent="0.35">
      <c r="A8" t="s">
        <v>50</v>
      </c>
      <c r="B8" t="s">
        <v>175</v>
      </c>
      <c r="C8" t="s">
        <v>1901</v>
      </c>
      <c r="D8" t="s">
        <v>928</v>
      </c>
      <c r="F8" t="s">
        <v>2145</v>
      </c>
      <c r="H8" t="s">
        <v>1417</v>
      </c>
    </row>
    <row r="9" spans="1:8" x14ac:dyDescent="0.35">
      <c r="A9" t="s">
        <v>53</v>
      </c>
      <c r="B9" t="s">
        <v>214</v>
      </c>
      <c r="C9" t="s">
        <v>1906</v>
      </c>
      <c r="D9" t="s">
        <v>931</v>
      </c>
      <c r="F9" t="s">
        <v>2146</v>
      </c>
      <c r="H9" t="s">
        <v>1625</v>
      </c>
    </row>
    <row r="10" spans="1:8" x14ac:dyDescent="0.35">
      <c r="A10" t="s">
        <v>60</v>
      </c>
      <c r="B10" t="s">
        <v>1776</v>
      </c>
      <c r="C10" t="s">
        <v>1910</v>
      </c>
      <c r="D10" t="s">
        <v>1059</v>
      </c>
      <c r="F10" t="s">
        <v>2147</v>
      </c>
      <c r="H10" t="s">
        <v>1430</v>
      </c>
    </row>
    <row r="11" spans="1:8" x14ac:dyDescent="0.35">
      <c r="A11" t="s">
        <v>66</v>
      </c>
      <c r="B11" t="s">
        <v>1779</v>
      </c>
      <c r="C11" t="s">
        <v>1912</v>
      </c>
      <c r="D11" t="s">
        <v>1069</v>
      </c>
      <c r="F11" t="s">
        <v>2148</v>
      </c>
      <c r="H11" t="s">
        <v>67</v>
      </c>
    </row>
    <row r="12" spans="1:8" x14ac:dyDescent="0.35">
      <c r="A12" t="s">
        <v>69</v>
      </c>
      <c r="B12" t="s">
        <v>1781</v>
      </c>
      <c r="C12" t="s">
        <v>1917</v>
      </c>
      <c r="D12" t="s">
        <v>1104</v>
      </c>
      <c r="F12" t="s">
        <v>2149</v>
      </c>
    </row>
    <row r="13" spans="1:8" x14ac:dyDescent="0.35">
      <c r="A13" t="s">
        <v>71</v>
      </c>
      <c r="B13" t="s">
        <v>1784</v>
      </c>
      <c r="C13" t="s">
        <v>916</v>
      </c>
      <c r="D13" t="s">
        <v>937</v>
      </c>
      <c r="F13" t="s">
        <v>67</v>
      </c>
    </row>
    <row r="14" spans="1:8" x14ac:dyDescent="0.35">
      <c r="A14" t="s">
        <v>82</v>
      </c>
      <c r="B14" t="s">
        <v>218</v>
      </c>
      <c r="C14" t="s">
        <v>920</v>
      </c>
      <c r="D14" t="s">
        <v>1076</v>
      </c>
    </row>
    <row r="15" spans="1:8" x14ac:dyDescent="0.35">
      <c r="A15" t="s">
        <v>67</v>
      </c>
      <c r="B15" t="s">
        <v>222</v>
      </c>
      <c r="C15" t="s">
        <v>892</v>
      </c>
      <c r="D15" t="s">
        <v>67</v>
      </c>
    </row>
    <row r="16" spans="1:8" x14ac:dyDescent="0.35">
      <c r="B16" t="s">
        <v>226</v>
      </c>
      <c r="C16" t="s">
        <v>1935</v>
      </c>
    </row>
    <row r="17" spans="2:3" x14ac:dyDescent="0.35">
      <c r="B17" t="s">
        <v>238</v>
      </c>
      <c r="C17" t="s">
        <v>923</v>
      </c>
    </row>
    <row r="18" spans="2:3" x14ac:dyDescent="0.35">
      <c r="B18" t="s">
        <v>1794</v>
      </c>
      <c r="C18" t="s">
        <v>67</v>
      </c>
    </row>
    <row r="19" spans="2:3" x14ac:dyDescent="0.35">
      <c r="B19" t="s">
        <v>261</v>
      </c>
    </row>
    <row r="20" spans="2:3" x14ac:dyDescent="0.35">
      <c r="B20" t="s">
        <v>1803</v>
      </c>
    </row>
    <row r="21" spans="2:3" x14ac:dyDescent="0.35">
      <c r="B21" t="s">
        <v>268</v>
      </c>
    </row>
    <row r="22" spans="2:3" x14ac:dyDescent="0.35">
      <c r="B22" t="s">
        <v>274</v>
      </c>
    </row>
    <row r="23" spans="2:3" x14ac:dyDescent="0.35">
      <c r="B23" t="s">
        <v>1810</v>
      </c>
    </row>
    <row r="24" spans="2:3" x14ac:dyDescent="0.35">
      <c r="B24" t="s">
        <v>284</v>
      </c>
    </row>
    <row r="25" spans="2:3" x14ac:dyDescent="0.35">
      <c r="B25" t="s">
        <v>1813</v>
      </c>
    </row>
    <row r="26" spans="2:3" x14ac:dyDescent="0.35">
      <c r="B26" t="s">
        <v>1815</v>
      </c>
    </row>
    <row r="27" spans="2:3" x14ac:dyDescent="0.35">
      <c r="B27" t="s">
        <v>291</v>
      </c>
    </row>
    <row r="28" spans="2:3" x14ac:dyDescent="0.35">
      <c r="B28" t="s">
        <v>316</v>
      </c>
    </row>
    <row r="29" spans="2:3" x14ac:dyDescent="0.35">
      <c r="B29" t="s">
        <v>353</v>
      </c>
    </row>
    <row r="30" spans="2:3" x14ac:dyDescent="0.35">
      <c r="B30" t="s">
        <v>386</v>
      </c>
    </row>
    <row r="31" spans="2:3" x14ac:dyDescent="0.35">
      <c r="B31" t="s">
        <v>396</v>
      </c>
    </row>
    <row r="32" spans="2:3" x14ac:dyDescent="0.35">
      <c r="B32" t="s">
        <v>397</v>
      </c>
    </row>
    <row r="33" spans="2:2" x14ac:dyDescent="0.35">
      <c r="B33" t="s">
        <v>398</v>
      </c>
    </row>
    <row r="34" spans="2:2" x14ac:dyDescent="0.35">
      <c r="B34" t="s">
        <v>2150</v>
      </c>
    </row>
    <row r="35" spans="2:2" x14ac:dyDescent="0.35">
      <c r="B35" t="s">
        <v>468</v>
      </c>
    </row>
    <row r="36" spans="2:2" x14ac:dyDescent="0.35">
      <c r="B36" t="s">
        <v>1846</v>
      </c>
    </row>
    <row r="37" spans="2:2" x14ac:dyDescent="0.35">
      <c r="B37" t="s">
        <v>507</v>
      </c>
    </row>
    <row r="38" spans="2:2" x14ac:dyDescent="0.35">
      <c r="B38" t="s">
        <v>1852</v>
      </c>
    </row>
    <row r="39" spans="2:2" x14ac:dyDescent="0.35">
      <c r="B39" t="s">
        <v>560</v>
      </c>
    </row>
    <row r="40" spans="2:2" x14ac:dyDescent="0.35">
      <c r="B40" t="s">
        <v>625</v>
      </c>
    </row>
    <row r="41" spans="2:2" x14ac:dyDescent="0.35">
      <c r="B41" t="s">
        <v>653</v>
      </c>
    </row>
    <row r="42" spans="2:2" x14ac:dyDescent="0.35">
      <c r="B42" t="s">
        <v>838</v>
      </c>
    </row>
    <row r="43" spans="2:2" x14ac:dyDescent="0.35">
      <c r="B43" t="s">
        <v>842</v>
      </c>
    </row>
    <row r="44" spans="2:2" x14ac:dyDescent="0.35">
      <c r="B44" t="s">
        <v>868</v>
      </c>
    </row>
    <row r="45" spans="2:2" x14ac:dyDescent="0.35">
      <c r="B45" t="s">
        <v>873</v>
      </c>
    </row>
    <row r="46" spans="2:2" x14ac:dyDescent="0.35">
      <c r="B46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E8EFFB35E4B4EBFE06B5B09D94E90" ma:contentTypeVersion="13" ma:contentTypeDescription="Een nieuw document maken." ma:contentTypeScope="" ma:versionID="e1d614a150af557ea06d97ca60e46017">
  <xsd:schema xmlns:xsd="http://www.w3.org/2001/XMLSchema" xmlns:xs="http://www.w3.org/2001/XMLSchema" xmlns:p="http://schemas.microsoft.com/office/2006/metadata/properties" xmlns:ns2="690bc9aa-7712-4b27-8dcb-33af390727a8" xmlns:ns3="87301fe0-bb37-45d6-a22e-d708088c9dde" targetNamespace="http://schemas.microsoft.com/office/2006/metadata/properties" ma:root="true" ma:fieldsID="762774e69131675982417b10d4ba7cd1" ns2:_="" ns3:_="">
    <xsd:import namespace="690bc9aa-7712-4b27-8dcb-33af390727a8"/>
    <xsd:import namespace="87301fe0-bb37-45d6-a22e-d708088c9d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bc9aa-7712-4b27-8dcb-33af390727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5d73b461-82d2-451b-9709-0d137ec68b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01fe0-bb37-45d6-a22e-d708088c9dd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7aa5d87-7ae4-4ce8-8eba-173dd3f73368}" ma:internalName="TaxCatchAll" ma:showField="CatchAllData" ma:web="87301fe0-bb37-45d6-a22e-d708088c9d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0bc9aa-7712-4b27-8dcb-33af390727a8">
      <Terms xmlns="http://schemas.microsoft.com/office/infopath/2007/PartnerControls"/>
    </lcf76f155ced4ddcb4097134ff3c332f>
    <TaxCatchAll xmlns="87301fe0-bb37-45d6-a22e-d708088c9dde" xsi:nil="true"/>
  </documentManagement>
</p:properties>
</file>

<file path=customXml/itemProps1.xml><?xml version="1.0" encoding="utf-8"?>
<ds:datastoreItem xmlns:ds="http://schemas.openxmlformats.org/officeDocument/2006/customXml" ds:itemID="{8839C6CA-9DEC-468E-955A-8BCD80D60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2B1EFC-31CC-4B70-AC97-3A8B281418D5}"/>
</file>

<file path=customXml/itemProps3.xml><?xml version="1.0" encoding="utf-8"?>
<ds:datastoreItem xmlns:ds="http://schemas.openxmlformats.org/officeDocument/2006/customXml" ds:itemID="{FBA5DAD5-ED34-44FC-9D0D-645525ADC495}">
  <ds:schemaRefs>
    <ds:schemaRef ds:uri="http://schemas.microsoft.com/office/2006/documentManagement/types"/>
    <ds:schemaRef ds:uri="9c455a82-ee7b-4ef2-95e8-f74d5181e6ee"/>
    <ds:schemaRef ds:uri="7e0ef9a3-b28b-49ab-8df4-6dfeb5fc0382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Hubs per Gemeente</vt:lpstr>
      <vt:lpstr>CBS gegevens inkomen</vt:lpstr>
      <vt:lpstr>Lijsten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Clemens Nauta</dc:creator>
  <cp:keywords/>
  <dc:description/>
  <cp:lastModifiedBy>Clemens Nauta</cp:lastModifiedBy>
  <cp:revision>0</cp:revision>
  <dcterms:created xsi:type="dcterms:W3CDTF">2026-05-20T12:31:50Z</dcterms:created>
  <dcterms:modified xsi:type="dcterms:W3CDTF">2026-10-09T10:56:28Z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0x010100C76E8EFFB35E4B4EBFE06B5B09D94E90</vt:lpwstr>
  </property>
  <property fmtid="{D5CDD505-2E9C-101B-9397-08002B2CF9AE}" pid="3" name="MediaServiceImageTags">
    <vt:lpwstr/>
  </property>
</Properties>
</file>