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eduofficenl.sharepoint.com/sites/Grootkeukenapparatuur/Gedeelde documenten/General/04. Aanbestedingsdocumenten (of beschrijvend document)/"/>
    </mc:Choice>
  </mc:AlternateContent>
  <xr:revisionPtr revIDLastSave="549" documentId="8_{C607D8F5-F435-4DD2-98E6-0B9FD34E7AE3}" xr6:coauthVersionLast="47" xr6:coauthVersionMax="47" xr10:uidLastSave="{60FAD95A-4B7F-4980-B2A4-2F5562A0F41F}"/>
  <bookViews>
    <workbookView xWindow="-110" yWindow="-110" windowWidth="19420" windowHeight="11500" xr2:uid="{00000000-000D-0000-FFFF-FFFF00000000}"/>
  </bookViews>
  <sheets>
    <sheet name="Instructie" sheetId="4" r:id="rId1"/>
    <sheet name="Perceel 1 Grootkeuken" sheetId="1" r:id="rId2"/>
    <sheet name="Perceel 2 Bakkerij"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1" l="1"/>
  <c r="F6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19" i="3"/>
  <c r="E66" i="3"/>
  <c r="F20" i="3"/>
  <c r="F14" i="3"/>
  <c r="E105" i="1"/>
  <c r="F74" i="1"/>
  <c r="F75" i="1"/>
  <c r="F76" i="1"/>
  <c r="F77" i="1"/>
  <c r="F78" i="1"/>
  <c r="F79" i="1"/>
  <c r="F80" i="1"/>
  <c r="F81" i="1"/>
  <c r="F82" i="1"/>
  <c r="F83" i="1"/>
  <c r="F84" i="1"/>
  <c r="F85" i="1"/>
  <c r="F86" i="1"/>
  <c r="F87" i="1"/>
  <c r="F88" i="1"/>
  <c r="F89" i="1"/>
  <c r="F90" i="1"/>
  <c r="F91" i="1"/>
  <c r="F92" i="1"/>
  <c r="F93" i="1"/>
  <c r="F94" i="1"/>
  <c r="F95" i="1"/>
  <c r="F96" i="1"/>
  <c r="F97" i="1"/>
  <c r="F98" i="1"/>
  <c r="F99" i="1"/>
  <c r="F73" i="1"/>
  <c r="F49" i="1"/>
  <c r="F50" i="1"/>
  <c r="F51" i="1"/>
  <c r="F52" i="1"/>
  <c r="F53" i="1"/>
  <c r="F54" i="1"/>
  <c r="F55" i="1"/>
  <c r="F56" i="1"/>
  <c r="F57" i="1"/>
  <c r="F58" i="1"/>
  <c r="F59" i="1"/>
  <c r="F60" i="1"/>
  <c r="F61" i="1"/>
  <c r="F62" i="1"/>
  <c r="F63" i="1"/>
  <c r="F64" i="1"/>
  <c r="F65" i="1"/>
  <c r="F66" i="1"/>
  <c r="F67" i="1"/>
  <c r="F68" i="1"/>
  <c r="F69" i="1"/>
  <c r="F70" i="1"/>
  <c r="F71" i="1"/>
  <c r="F48" i="1"/>
  <c r="F37" i="1"/>
  <c r="F38" i="1"/>
  <c r="F39" i="1"/>
  <c r="F40" i="1"/>
  <c r="F41" i="1"/>
  <c r="F42" i="1"/>
  <c r="F43" i="1"/>
  <c r="F44" i="1"/>
  <c r="F45" i="1"/>
  <c r="F46" i="1"/>
  <c r="F36" i="1"/>
  <c r="F34" i="1"/>
  <c r="F33" i="1"/>
  <c r="F30" i="1"/>
  <c r="F31" i="1"/>
  <c r="F29" i="1"/>
  <c r="F26" i="1"/>
  <c r="F27" i="1"/>
  <c r="F25" i="1"/>
  <c r="F23" i="1"/>
  <c r="F21" i="1"/>
  <c r="F20" i="1"/>
  <c r="G19" i="1"/>
  <c r="F100" i="1" l="1"/>
  <c r="F108" i="1" s="1"/>
  <c r="F61" i="3"/>
  <c r="F69" i="3" s="1"/>
</calcChain>
</file>

<file path=xl/sharedStrings.xml><?xml version="1.0" encoding="utf-8"?>
<sst xmlns="http://schemas.openxmlformats.org/spreadsheetml/2006/main" count="331" uniqueCount="251">
  <si>
    <t>Instructie</t>
  </si>
  <si>
    <t>Europese aanbesteding volgens de openbare procedure voor de levering en onderhoud van grootkeuken- en bakkerijapparatuur ten behoeve van VISTA college met kenmerk EOA.2026.INK.5.</t>
  </si>
  <si>
    <t>Perceel 1 – Grootkeukenapparatuur + onderhoud</t>
  </si>
  <si>
    <t>Uitgangspunten bij het invullen van het prijzenblad:</t>
  </si>
  <si>
    <t>U dient de gele cellen in te vullen.</t>
  </si>
  <si>
    <t>Alle vermelde prijzen en tarieven dienen gesteld te zijn in euro’s, exclusief btw.</t>
  </si>
  <si>
    <t>Alle bedragen zijn 'all-inclusief' tarieven, alle bijkomende kosten dienen meegenomen te zijn.</t>
  </si>
  <si>
    <t>De aangeboden prijzen en tarieven dienen inclusief overige belastingen en/of heffingen te zijn.</t>
  </si>
  <si>
    <t>De fictieve aantallen vormen geen afnamegarantie of verplichting.</t>
  </si>
  <si>
    <r>
      <t xml:space="preserve">Cel </t>
    </r>
    <r>
      <rPr>
        <sz val="11"/>
        <color rgb="FFFF0000"/>
        <rFont val="Aptos Narrow"/>
        <family val="2"/>
      </rPr>
      <t>F108</t>
    </r>
    <r>
      <rPr>
        <sz val="11"/>
        <color theme="1"/>
        <rFont val="Aptos Narrow"/>
        <family val="2"/>
      </rPr>
      <t xml:space="preserve"> wordt uitgelezen als definitieve inschrijfprijs.</t>
    </r>
  </si>
  <si>
    <t>Aanschaf apparatuur – vast opslagpercentage op inkoopprijs</t>
  </si>
  <si>
    <t>Nr.</t>
  </si>
  <si>
    <t>Omschrijving</t>
  </si>
  <si>
    <t>Fictieve apparatuur</t>
  </si>
  <si>
    <t>Fictieve inkoopprijs</t>
  </si>
  <si>
    <t>Vast opslagpercentage %</t>
  </si>
  <si>
    <t>Fictieve verkoopprijs</t>
  </si>
  <si>
    <t>Opmerking inschrijver</t>
  </si>
  <si>
    <t>GK-A1</t>
  </si>
  <si>
    <t>Vast opslagpercentage op aantoonbare inkoopprijs (geldt voor alle merken en artikelen; percentage op netto inkoopprijs)</t>
  </si>
  <si>
    <t>koelkast dubbeldeurs</t>
  </si>
  <si>
    <t>Onderhoud – op basis van inventarisatielijst</t>
  </si>
  <si>
    <t>Aantal benodigde uren</t>
  </si>
  <si>
    <t>Aantal beurten</t>
  </si>
  <si>
    <t>Totaalprijs per jaar</t>
  </si>
  <si>
    <t>Bistro A2.07 (bar)</t>
  </si>
  <si>
    <t>GK-01</t>
  </si>
  <si>
    <t>koffiemachine</t>
  </si>
  <si>
    <t>GK-02</t>
  </si>
  <si>
    <t>koeling bar</t>
  </si>
  <si>
    <t>Berghok A2.12</t>
  </si>
  <si>
    <t>GK-03</t>
  </si>
  <si>
    <t>dubbeldeurs koeling</t>
  </si>
  <si>
    <t>Bistro A2.13 (pantry)</t>
  </si>
  <si>
    <t>GK-04</t>
  </si>
  <si>
    <t>vaatwasser</t>
  </si>
  <si>
    <t>GK-05</t>
  </si>
  <si>
    <t>glazenspoelmachine</t>
  </si>
  <si>
    <t>GK-06</t>
  </si>
  <si>
    <t>koeling afwas</t>
  </si>
  <si>
    <t>restaurant A2.23</t>
  </si>
  <si>
    <t>GK-07</t>
  </si>
  <si>
    <t>vaatwasser (inpandig)</t>
  </si>
  <si>
    <t>GK-08</t>
  </si>
  <si>
    <t>GK-09</t>
  </si>
  <si>
    <t>Bistro koffie molen bonen</t>
  </si>
  <si>
    <t>restaurant A2.24 (bar)</t>
  </si>
  <si>
    <t>GK-10</t>
  </si>
  <si>
    <t>GK-11</t>
  </si>
  <si>
    <t>Instructiekeuken A1.22</t>
  </si>
  <si>
    <t>GK-12</t>
  </si>
  <si>
    <t>GK-13</t>
  </si>
  <si>
    <t>vriezer enkeldeurs</t>
  </si>
  <si>
    <t>GK-14</t>
  </si>
  <si>
    <t>shockvriezer</t>
  </si>
  <si>
    <t>GK-15</t>
  </si>
  <si>
    <t>GK-16</t>
  </si>
  <si>
    <t>gaskookplaat 4-pits</t>
  </si>
  <si>
    <t>GK-17</t>
  </si>
  <si>
    <t>friteuse</t>
  </si>
  <si>
    <t>GK-18</t>
  </si>
  <si>
    <t>oven</t>
  </si>
  <si>
    <t>GK-19</t>
  </si>
  <si>
    <t>Ijscrushmachine</t>
  </si>
  <si>
    <t>GK-20</t>
  </si>
  <si>
    <t>vacumeermachine</t>
  </si>
  <si>
    <t>GK-21</t>
  </si>
  <si>
    <t>Snijmachine</t>
  </si>
  <si>
    <t>GK-22</t>
  </si>
  <si>
    <t>Kitchen aid</t>
  </si>
  <si>
    <t>Bistro A2.13</t>
  </si>
  <si>
    <t>GK-23</t>
  </si>
  <si>
    <t>GK-24</t>
  </si>
  <si>
    <t>gaskookplaat 2-pits</t>
  </si>
  <si>
    <t>GK-25</t>
  </si>
  <si>
    <t>GK-26</t>
  </si>
  <si>
    <t>koeling enkeldeurs</t>
  </si>
  <si>
    <t>GK-27</t>
  </si>
  <si>
    <t>GK-28</t>
  </si>
  <si>
    <t>koeling glazen deur</t>
  </si>
  <si>
    <t>GK-29</t>
  </si>
  <si>
    <t>koeling tafelmodel</t>
  </si>
  <si>
    <t>GK-30</t>
  </si>
  <si>
    <t>GK-31</t>
  </si>
  <si>
    <t>snijmachine</t>
  </si>
  <si>
    <t>GK-32</t>
  </si>
  <si>
    <t>GK-33</t>
  </si>
  <si>
    <t>GK-34</t>
  </si>
  <si>
    <t>koeling dubbeldeurs</t>
  </si>
  <si>
    <t>GK-35</t>
  </si>
  <si>
    <t>GK-36</t>
  </si>
  <si>
    <t>mobiele warmhoudkast</t>
  </si>
  <si>
    <t>GK-37</t>
  </si>
  <si>
    <t>GK-38</t>
  </si>
  <si>
    <t>warmhoudkast (onder de pas)</t>
  </si>
  <si>
    <t>GK-39</t>
  </si>
  <si>
    <t>salamander (grill)</t>
  </si>
  <si>
    <t>GK-40</t>
  </si>
  <si>
    <t>Roll-inn koelkast gastro</t>
  </si>
  <si>
    <t>GK-41</t>
  </si>
  <si>
    <t>alto-shaam</t>
  </si>
  <si>
    <t>GK-42</t>
  </si>
  <si>
    <t>pass</t>
  </si>
  <si>
    <t>GK-43</t>
  </si>
  <si>
    <t>ijsmachine</t>
  </si>
  <si>
    <t>GK-44</t>
  </si>
  <si>
    <t>kookstraat met 2 kookketels en 1 braadslee</t>
  </si>
  <si>
    <t>GK-45</t>
  </si>
  <si>
    <t>GK-46</t>
  </si>
  <si>
    <t>thermoblender</t>
  </si>
  <si>
    <t>Restaurant A2.23</t>
  </si>
  <si>
    <t>GK-47</t>
  </si>
  <si>
    <t>vrieskast enkeldeurs</t>
  </si>
  <si>
    <t>GK-48</t>
  </si>
  <si>
    <t xml:space="preserve">koelkast enkeldeurs </t>
  </si>
  <si>
    <t>GK-49</t>
  </si>
  <si>
    <t>GK-50</t>
  </si>
  <si>
    <t>GK-51</t>
  </si>
  <si>
    <t>vaatwasser (raamkant)</t>
  </si>
  <si>
    <t>GK-52</t>
  </si>
  <si>
    <t>koelwerkbank</t>
  </si>
  <si>
    <t>GK-53</t>
  </si>
  <si>
    <t>ijscrushmachine</t>
  </si>
  <si>
    <t>GK-54</t>
  </si>
  <si>
    <t>salamander</t>
  </si>
  <si>
    <t>GK-55</t>
  </si>
  <si>
    <t>GK-56</t>
  </si>
  <si>
    <t>Alto-shaam</t>
  </si>
  <si>
    <t>GK-57</t>
  </si>
  <si>
    <t>Shockvriezer</t>
  </si>
  <si>
    <t>GK-58</t>
  </si>
  <si>
    <t>GK-59</t>
  </si>
  <si>
    <t>Vacumeermachine</t>
  </si>
  <si>
    <t>GK-60</t>
  </si>
  <si>
    <t>Planeetmenger</t>
  </si>
  <si>
    <t>GK-61</t>
  </si>
  <si>
    <t>Ijsmachine</t>
  </si>
  <si>
    <t>GK-62</t>
  </si>
  <si>
    <t>Inductiekookplaat (2-pits)</t>
  </si>
  <si>
    <t>GK-63</t>
  </si>
  <si>
    <t>Sousvichef</t>
  </si>
  <si>
    <t>GK-64</t>
  </si>
  <si>
    <t>Pass</t>
  </si>
  <si>
    <t>GK-65</t>
  </si>
  <si>
    <t>GK-66</t>
  </si>
  <si>
    <t>blok met 1 kookketel</t>
  </si>
  <si>
    <t>GK-67</t>
  </si>
  <si>
    <t>GK-68</t>
  </si>
  <si>
    <t>inductiekookplaat (4-pits)</t>
  </si>
  <si>
    <t>GK-69</t>
  </si>
  <si>
    <t>grill</t>
  </si>
  <si>
    <t>GK-70</t>
  </si>
  <si>
    <t>1-pit kookplaat</t>
  </si>
  <si>
    <t>GK-71</t>
  </si>
  <si>
    <t>Warmhoudkast</t>
  </si>
  <si>
    <t>GK-72</t>
  </si>
  <si>
    <t>GK-73</t>
  </si>
  <si>
    <t>Totaal onderhoud per jaar</t>
  </si>
  <si>
    <t>Storingen buiten regulier onderhoud</t>
  </si>
  <si>
    <t>All-in uurtarief excl. btw (€)</t>
  </si>
  <si>
    <t>Fictief aantal storingen</t>
  </si>
  <si>
    <t>Totaal</t>
  </si>
  <si>
    <t>GK-S1</t>
  </si>
  <si>
    <t>Uurtarief storing incl. voorrijkosten</t>
  </si>
  <si>
    <t>Inschrijfprijs</t>
  </si>
  <si>
    <t>Ondertekening namens inschrijver</t>
  </si>
  <si>
    <t>Inschrijver</t>
  </si>
  <si>
    <t>Naam</t>
  </si>
  <si>
    <t>Functie</t>
  </si>
  <si>
    <t>Handtekening</t>
  </si>
  <si>
    <t>Plaats en datum</t>
  </si>
  <si>
    <t>Perceel 2 – Bakkerijapparatuur + onderhoud</t>
  </si>
  <si>
    <r>
      <t xml:space="preserve">Cel </t>
    </r>
    <r>
      <rPr>
        <sz val="11"/>
        <color rgb="FFFF0000"/>
        <rFont val="Aptos Narrow"/>
        <family val="2"/>
      </rPr>
      <t>F69</t>
    </r>
    <r>
      <rPr>
        <sz val="11"/>
        <color theme="1"/>
        <rFont val="Aptos Narrow"/>
        <family val="2"/>
      </rPr>
      <t xml:space="preserve"> wordt uitgelezen als definitieve inschrijfprijs.</t>
    </r>
  </si>
  <si>
    <t>BK-A1</t>
  </si>
  <si>
    <t>koelkast enkeldeurs</t>
  </si>
  <si>
    <t>BK-01</t>
  </si>
  <si>
    <t>BK-02</t>
  </si>
  <si>
    <t>BK-03</t>
  </si>
  <si>
    <t>lage koelkast enkeldeurs (gistkast)</t>
  </si>
  <si>
    <t>BK-04</t>
  </si>
  <si>
    <t>BK-05</t>
  </si>
  <si>
    <t>dubbeldeurs vriezer</t>
  </si>
  <si>
    <t>BK-06</t>
  </si>
  <si>
    <t>BK-07</t>
  </si>
  <si>
    <t>BK-08</t>
  </si>
  <si>
    <t>BK-09</t>
  </si>
  <si>
    <t>magnetron</t>
  </si>
  <si>
    <t>BK-10</t>
  </si>
  <si>
    <t>Chocolade machine</t>
  </si>
  <si>
    <t>BK-11</t>
  </si>
  <si>
    <t>BK-12</t>
  </si>
  <si>
    <t>BK-13</t>
  </si>
  <si>
    <t>Gelei machine</t>
  </si>
  <si>
    <t>BK-14</t>
  </si>
  <si>
    <t>BK-15</t>
  </si>
  <si>
    <t>Blenders</t>
  </si>
  <si>
    <t>BK-16</t>
  </si>
  <si>
    <t>Vacuum machine</t>
  </si>
  <si>
    <t>BK-17</t>
  </si>
  <si>
    <t>Amandel wrijfmachine</t>
  </si>
  <si>
    <t>BK-18</t>
  </si>
  <si>
    <t>Friteuse</t>
  </si>
  <si>
    <t>BK-19</t>
  </si>
  <si>
    <t>BK-20</t>
  </si>
  <si>
    <t>Mansoven</t>
  </si>
  <si>
    <t>BK-21</t>
  </si>
  <si>
    <t>Mans rijskast</t>
  </si>
  <si>
    <t>BK-22</t>
  </si>
  <si>
    <t>Bongard oven 4 decks</t>
  </si>
  <si>
    <t>BK-23</t>
  </si>
  <si>
    <t>Bongard Rijskasten</t>
  </si>
  <si>
    <t>BK-24</t>
  </si>
  <si>
    <t>Rotatie oven</t>
  </si>
  <si>
    <t>BK-25</t>
  </si>
  <si>
    <t>Verdeelopbollers</t>
  </si>
  <si>
    <t>BK-26</t>
  </si>
  <si>
    <t>Deegkneders 10 kg</t>
  </si>
  <si>
    <t>BK-27</t>
  </si>
  <si>
    <t>Deegkneders 15 kg</t>
  </si>
  <si>
    <t>BK-28</t>
  </si>
  <si>
    <t>hefboomkneder 15 kg</t>
  </si>
  <si>
    <t>BK-29</t>
  </si>
  <si>
    <t>Uitroller groot</t>
  </si>
  <si>
    <t>BK-30</t>
  </si>
  <si>
    <t>uitroller klein</t>
  </si>
  <si>
    <t>BK-31</t>
  </si>
  <si>
    <t>Tafel Planeetmengers 10/20 liter</t>
  </si>
  <si>
    <t>BK-32</t>
  </si>
  <si>
    <t>tafel Planeetmengers 7 liter</t>
  </si>
  <si>
    <t>BK-33</t>
  </si>
  <si>
    <t>grote planeetmengers, 20 liter</t>
  </si>
  <si>
    <t>BK-34</t>
  </si>
  <si>
    <t>grote planeetmenger</t>
  </si>
  <si>
    <t>BK-35</t>
  </si>
  <si>
    <t>Stokbrood machine</t>
  </si>
  <si>
    <t>BK-36</t>
  </si>
  <si>
    <t>Diviseuse Deegverdeler</t>
  </si>
  <si>
    <t>BK-37</t>
  </si>
  <si>
    <t>Remrijskast kleinbrood</t>
  </si>
  <si>
    <t>BK-38</t>
  </si>
  <si>
    <t>Watermengmachine</t>
  </si>
  <si>
    <t>BK-39</t>
  </si>
  <si>
    <t>4-pits inbouw inductieplaat</t>
  </si>
  <si>
    <t>BK-40</t>
  </si>
  <si>
    <t>losse 1-pits inductieplaten</t>
  </si>
  <si>
    <t>BK-41</t>
  </si>
  <si>
    <t>koelvitrine (voor bakkerswinkel)</t>
  </si>
  <si>
    <t>BK-42</t>
  </si>
  <si>
    <t>gebaksvitrine (voor bakkerswinkel)</t>
  </si>
  <si>
    <t>BK-S1</t>
  </si>
  <si>
    <r>
      <t xml:space="preserve">Ga naar het tabblad van het perceel waarop u wilt inschrijven. Vul uitsluitend de gevraagde gegevens in de gele velden in.
Het prijzenblad bestaat uit drie onderdelen:
</t>
    </r>
    <r>
      <rPr>
        <b/>
        <sz val="11"/>
        <color theme="1"/>
        <rFont val="Aptos Narrow"/>
        <family val="2"/>
      </rPr>
      <t>1. Aanschaf apparatuur</t>
    </r>
    <r>
      <rPr>
        <sz val="11"/>
        <color theme="1"/>
        <rFont val="Aptos Narrow"/>
        <family val="2"/>
      </rPr>
      <t xml:space="preserve">
Voor de berekening is een fictief apparaat opgenomen met een fictieve inkoopprijs. Vul in het gele veld uw opslagpercentage in. Dit percentage wordt met 1 vermeerderd en vermenigvuldigd met de fictieve inkoopprijs. Hieruit volgt een fictieve verkoopprijs.
</t>
    </r>
    <r>
      <rPr>
        <b/>
        <sz val="11"/>
        <color theme="1"/>
        <rFont val="Aptos Narrow"/>
        <family val="2"/>
      </rPr>
      <t>2. Onderhoud</t>
    </r>
    <r>
      <rPr>
        <sz val="11"/>
        <color theme="1"/>
        <rFont val="Aptos Narrow"/>
        <family val="2"/>
      </rPr>
      <t xml:space="preserve">
Vul in kolom C uw uurtarieven* per item in en in kolom D het benodigde aantal uren. In kolom E is het aantal onderhoudsbeurten per jaar weergegeven. Per item wordt het uurtarief vermenigvuldigd met het aantal uren en het aantal beurten. De som van kolom F vormt de totale jaarprijs voor onderhoud.
</t>
    </r>
    <r>
      <rPr>
        <b/>
        <sz val="11"/>
        <color theme="1"/>
        <rFont val="Aptos Narrow"/>
        <family val="2"/>
      </rPr>
      <t>3. Storingen</t>
    </r>
    <r>
      <rPr>
        <sz val="11"/>
        <color theme="1"/>
        <rFont val="Aptos Narrow"/>
        <family val="2"/>
      </rPr>
      <t xml:space="preserve">
Vul in het gele veld in kolom C uw uurtarief voor storingen in, inclusief voorrijkosten. Dit tarief wordt vermenigvuldigd met een fictief aantal storingen, waaruit de totaalprijs voor dit onderdeel volgt.
De totaalprijzen van de drie onderdelen worden bij elkaar opgeteld. Dit resulteert in de </t>
    </r>
    <r>
      <rPr>
        <b/>
        <sz val="11"/>
        <color theme="1"/>
        <rFont val="Aptos Narrow"/>
        <family val="2"/>
      </rPr>
      <t>totale inschrijfprijs</t>
    </r>
    <r>
      <rPr>
        <sz val="11"/>
        <color theme="1"/>
        <rFont val="Aptos Narrow"/>
        <family val="2"/>
      </rPr>
      <t>.
Aanvullende instructies
- De kolommen ‘Opmerking inschrijver’ zijn optioneel. U kunt deze gebruiken om, indien gewenst, een nadere toelichting te geven.
- Vul onderaan het prijzenblad van het betreffende tabblad/perceel uw naam, functie, plaats en datum in en voorzie het prijzenblad van uw handtekening.
- Het prijzenblad dient rechtsgeldig te zijn ondertekend door een daartoe bevoegde persoon.
- * De uurtarieven voor onderhoud zijn inclusief (maar niet beperkt tot) voorrijkosten, kosten en uren voor het ophalen of verkrijgen van materiaal, gereedschapskosten, kosten en uren voor administratieve handelingen, toeslagen, belastingen en/of heffingen).
Controleer vóór indiening of alle gevraagde gegevens volledig en correct zijn ingevuld en of het prijzenblad rechtsgeldig is ondertekend.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</si>
</sst>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 #,##0.00"/>
  </numFmts>
  <fonts count="14" x14ac:knownFonts="1">
    <font>
      <sz val="11"/>
      <color theme="1"/>
      <name val="Aptos Narrow"/>
    </font>
    <font>
      <sz val="11"/>
      <color theme="1"/>
      <name val="Calibri"/>
      <family val="2"/>
      <scheme val="minor"/>
    </font>
    <font>
      <sz val="11"/>
      <color theme="1"/>
      <name val="Calibri"/>
      <family val="2"/>
      <scheme val="minor"/>
    </font>
    <font>
      <b/>
      <sz val="11"/>
      <color theme="1"/>
      <name val="Aptos Narrow"/>
      <family val="2"/>
    </font>
    <font>
      <b/>
      <sz val="16"/>
      <color rgb="FFFFFFFF"/>
      <name val="Calibri"/>
      <family val="2"/>
    </font>
    <font>
      <b/>
      <sz val="12"/>
      <name val="Calibri"/>
      <family val="2"/>
    </font>
    <font>
      <b/>
      <sz val="11"/>
      <color rgb="FFFFFFFF"/>
      <name val="Calibri"/>
      <family val="2"/>
    </font>
    <font>
      <b/>
      <sz val="11"/>
      <name val="Calibri"/>
      <family val="2"/>
    </font>
    <font>
      <i/>
      <sz val="11"/>
      <color rgb="FF666666"/>
      <name val="Calibri"/>
      <family val="2"/>
    </font>
    <font>
      <sz val="11"/>
      <color theme="1"/>
      <name val="Aptos Narrow"/>
      <family val="2"/>
    </font>
    <font>
      <sz val="8"/>
      <name val="Aptos Narrow"/>
      <family val="2"/>
    </font>
    <font>
      <sz val="11"/>
      <color rgb="FFFF0000"/>
      <name val="Aptos Narrow"/>
      <family val="2"/>
    </font>
    <font>
      <sz val="11"/>
      <color theme="1"/>
      <name val="Aptos Narrow"/>
      <family val="2"/>
    </font>
    <font>
      <sz val="11"/>
      <name val="Aptos Narrow"/>
      <family val="2"/>
    </font>
  </fonts>
  <fills count="7">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theme="2"/>
        <bgColor indexed="64"/>
      </patternFill>
    </fill>
  </fills>
  <borders count="2">
    <border>
      <left/>
      <right/>
      <top/>
      <bottom/>
      <diagonal/>
    </border>
    <border>
      <left/>
      <right/>
      <top/>
      <bottom/>
      <diagonal/>
    </border>
  </borders>
  <cellStyleXfs count="4">
    <xf numFmtId="0" fontId="0" fillId="0" borderId="0"/>
    <xf numFmtId="0" fontId="2" fillId="0" borderId="1"/>
    <xf numFmtId="9" fontId="12" fillId="0" borderId="0" applyFont="0" applyFill="0" applyBorder="0" applyAlignment="0" applyProtection="0"/>
    <xf numFmtId="0" fontId="1" fillId="0" borderId="1"/>
  </cellStyleXfs>
  <cellXfs count="42">
    <xf numFmtId="0" fontId="0" fillId="0" borderId="0" xfId="0"/>
    <xf numFmtId="0" fontId="0" fillId="0" borderId="0" xfId="0" applyAlignment="1">
      <alignment vertical="top" wrapText="1"/>
    </xf>
    <xf numFmtId="0" fontId="6" fillId="2" borderId="0" xfId="0" applyFont="1" applyFill="1" applyAlignment="1">
      <alignment vertical="top" wrapText="1"/>
    </xf>
    <xf numFmtId="0" fontId="8" fillId="0" borderId="0" xfId="0" applyFont="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0" fontId="9" fillId="0" borderId="0" xfId="0" applyFont="1" applyAlignment="1">
      <alignment vertical="top" wrapText="1"/>
    </xf>
    <xf numFmtId="0" fontId="9" fillId="6" borderId="0" xfId="0" applyFont="1" applyFill="1" applyAlignment="1">
      <alignment vertical="top" wrapText="1"/>
    </xf>
    <xf numFmtId="164" fontId="0" fillId="6" borderId="0" xfId="0" applyNumberFormat="1" applyFill="1" applyAlignment="1">
      <alignment vertical="top" wrapText="1"/>
    </xf>
    <xf numFmtId="0" fontId="0" fillId="6" borderId="0" xfId="0" applyFill="1" applyAlignment="1">
      <alignment vertical="top" wrapText="1"/>
    </xf>
    <xf numFmtId="0" fontId="9" fillId="0" borderId="1" xfId="0" applyFont="1" applyBorder="1" applyAlignment="1">
      <alignment vertical="top" wrapText="1"/>
    </xf>
    <xf numFmtId="44" fontId="7" fillId="5" borderId="1" xfId="0" applyNumberFormat="1" applyFont="1" applyFill="1" applyBorder="1" applyAlignment="1">
      <alignment vertical="top" wrapText="1"/>
    </xf>
    <xf numFmtId="0" fontId="0" fillId="0" borderId="0" xfId="0" applyAlignment="1">
      <alignment horizontal="left" vertical="top" wrapText="1"/>
    </xf>
    <xf numFmtId="44" fontId="7" fillId="5" borderId="0" xfId="0" applyNumberFormat="1" applyFont="1" applyFill="1" applyAlignment="1">
      <alignment horizontal="left" vertical="top" wrapText="1"/>
    </xf>
    <xf numFmtId="0" fontId="6" fillId="2" borderId="0" xfId="0" applyFont="1" applyFill="1" applyAlignment="1">
      <alignment horizontal="left" vertical="top" wrapText="1"/>
    </xf>
    <xf numFmtId="0" fontId="6" fillId="2" borderId="1" xfId="0" applyFont="1" applyFill="1" applyBorder="1" applyAlignment="1">
      <alignment horizontal="left" vertical="top" wrapText="1"/>
    </xf>
    <xf numFmtId="164" fontId="0" fillId="6" borderId="0" xfId="0" applyNumberFormat="1" applyFill="1" applyAlignment="1">
      <alignment horizontal="center" vertical="top" wrapText="1"/>
    </xf>
    <xf numFmtId="0" fontId="0" fillId="0" borderId="0" xfId="0" applyAlignment="1">
      <alignment horizontal="left"/>
    </xf>
    <xf numFmtId="0" fontId="3" fillId="0" borderId="0" xfId="0" applyFont="1" applyAlignment="1">
      <alignment horizontal="left"/>
    </xf>
    <xf numFmtId="44" fontId="0" fillId="0" borderId="0" xfId="0" applyNumberFormat="1" applyAlignment="1">
      <alignment vertical="top" wrapText="1"/>
    </xf>
    <xf numFmtId="44" fontId="0" fillId="0" borderId="1" xfId="0" applyNumberFormat="1" applyBorder="1" applyAlignment="1">
      <alignment vertical="top" wrapText="1"/>
    </xf>
    <xf numFmtId="0" fontId="3" fillId="6" borderId="0" xfId="0" applyFont="1" applyFill="1" applyAlignment="1">
      <alignment vertical="top" wrapText="1"/>
    </xf>
    <xf numFmtId="0" fontId="13" fillId="0" borderId="1" xfId="0" applyFont="1" applyBorder="1" applyAlignment="1">
      <alignment vertical="top" wrapText="1"/>
    </xf>
    <xf numFmtId="164" fontId="13" fillId="6" borderId="0" xfId="0" applyNumberFormat="1" applyFont="1" applyFill="1" applyAlignment="1">
      <alignment vertical="top" wrapText="1"/>
    </xf>
    <xf numFmtId="9" fontId="0" fillId="4" borderId="1" xfId="2" applyFont="1" applyFill="1" applyBorder="1" applyAlignment="1" applyProtection="1">
      <alignment vertical="top" wrapText="1"/>
      <protection locked="0"/>
    </xf>
    <xf numFmtId="164" fontId="0" fillId="4" borderId="1" xfId="0" applyNumberFormat="1" applyFill="1" applyBorder="1" applyAlignment="1" applyProtection="1">
      <alignment horizontal="left" vertical="top" wrapText="1"/>
      <protection locked="0"/>
    </xf>
    <xf numFmtId="44" fontId="0" fillId="4" borderId="0" xfId="0" applyNumberFormat="1" applyFill="1" applyAlignment="1" applyProtection="1">
      <alignment vertical="top" wrapText="1"/>
      <protection locked="0"/>
    </xf>
    <xf numFmtId="0" fontId="0" fillId="4" borderId="0" xfId="0" applyFill="1" applyAlignment="1" applyProtection="1">
      <alignment vertical="top" wrapText="1"/>
      <protection locked="0"/>
    </xf>
    <xf numFmtId="164" fontId="0" fillId="4" borderId="0" xfId="0" applyNumberFormat="1" applyFill="1" applyAlignment="1" applyProtection="1">
      <alignment horizontal="left" vertical="top" wrapText="1"/>
      <protection locked="0"/>
    </xf>
    <xf numFmtId="164" fontId="0" fillId="4" borderId="0" xfId="0" applyNumberFormat="1" applyFill="1" applyAlignment="1" applyProtection="1">
      <alignment vertical="top" wrapText="1"/>
      <protection locked="0"/>
    </xf>
    <xf numFmtId="0" fontId="5" fillId="3" borderId="0" xfId="0" applyFont="1" applyFill="1" applyAlignment="1">
      <alignment horizontal="left" vertical="top" wrapText="1"/>
    </xf>
    <xf numFmtId="0" fontId="4" fillId="2" borderId="0" xfId="0" applyFont="1" applyFill="1" applyAlignment="1">
      <alignment vertical="top" wrapText="1"/>
    </xf>
    <xf numFmtId="0" fontId="0" fillId="0" borderId="0" xfId="0" applyAlignment="1">
      <alignment vertical="top" wrapText="1"/>
    </xf>
    <xf numFmtId="0" fontId="8" fillId="0" borderId="0" xfId="0" applyFont="1" applyAlignment="1">
      <alignment vertical="top" wrapText="1"/>
    </xf>
    <xf numFmtId="0" fontId="3" fillId="0" borderId="0" xfId="0" applyFont="1" applyAlignment="1">
      <alignment horizontal="left"/>
    </xf>
    <xf numFmtId="0" fontId="0" fillId="0" borderId="0" xfId="0" applyAlignment="1">
      <alignment horizontal="left"/>
    </xf>
    <xf numFmtId="0" fontId="5" fillId="3" borderId="1" xfId="0" applyFont="1" applyFill="1" applyBorder="1" applyAlignment="1">
      <alignment horizontal="left" vertical="top" wrapText="1"/>
    </xf>
    <xf numFmtId="0" fontId="5" fillId="5" borderId="0" xfId="0" applyFont="1" applyFill="1" applyAlignment="1">
      <alignment horizontal="right" vertical="top" wrapText="1"/>
    </xf>
    <xf numFmtId="0" fontId="7" fillId="5" borderId="1" xfId="0" applyFont="1" applyFill="1" applyBorder="1" applyAlignment="1">
      <alignment horizontal="right" vertical="top" wrapText="1"/>
    </xf>
    <xf numFmtId="0" fontId="9" fillId="0" borderId="0" xfId="0" applyFont="1" applyAlignment="1">
      <alignment horizontal="left"/>
    </xf>
    <xf numFmtId="0" fontId="9" fillId="0" borderId="0" xfId="0" applyFont="1" applyAlignment="1">
      <alignment horizontal="left" vertical="top" wrapText="1"/>
    </xf>
    <xf numFmtId="0" fontId="9" fillId="0" borderId="0" xfId="0" applyFont="1" applyAlignment="1">
      <alignment horizontal="left" vertical="top"/>
    </xf>
  </cellXfs>
  <cellStyles count="4">
    <cellStyle name="Procent" xfId="2" builtinId="5"/>
    <cellStyle name="Standaard" xfId="0" builtinId="0"/>
    <cellStyle name="Standaard 2" xfId="1" xr:uid="{5252BF19-F020-42D8-A037-676E4FCA183A}"/>
    <cellStyle name="Standaard 3" xfId="3" xr:uid="{5F9BCE61-A8DD-42A0-A3CE-2813DB2473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A5AC2-EC55-4C1C-ABEA-9687BCFA41E2}">
  <dimension ref="A1:G21"/>
  <sheetViews>
    <sheetView tabSelected="1" zoomScale="85" zoomScaleNormal="85" workbookViewId="0">
      <selection activeCell="A3" sqref="A3:G21"/>
    </sheetView>
  </sheetViews>
  <sheetFormatPr defaultRowHeight="14.5" x14ac:dyDescent="0.35"/>
  <cols>
    <col min="7" max="7" width="105.81640625" customWidth="1"/>
  </cols>
  <sheetData>
    <row r="1" spans="1:7" ht="24" customHeight="1" x14ac:dyDescent="0.35">
      <c r="A1" s="31" t="s">
        <v>0</v>
      </c>
      <c r="B1" s="32"/>
      <c r="C1" s="32"/>
      <c r="D1" s="32"/>
      <c r="E1" s="32"/>
      <c r="F1" s="32"/>
      <c r="G1" s="32"/>
    </row>
    <row r="2" spans="1:7" x14ac:dyDescent="0.35">
      <c r="A2" s="33" t="s">
        <v>1</v>
      </c>
      <c r="B2" s="32"/>
      <c r="C2" s="32"/>
      <c r="D2" s="32"/>
      <c r="E2" s="32"/>
      <c r="F2" s="32"/>
      <c r="G2" s="32"/>
    </row>
    <row r="3" spans="1:7" x14ac:dyDescent="0.35">
      <c r="A3" s="40" t="s">
        <v>250</v>
      </c>
      <c r="B3" s="41"/>
      <c r="C3" s="41"/>
      <c r="D3" s="41"/>
      <c r="E3" s="41"/>
      <c r="F3" s="41"/>
      <c r="G3" s="41"/>
    </row>
    <row r="4" spans="1:7" x14ac:dyDescent="0.35">
      <c r="A4" s="41"/>
      <c r="B4" s="41"/>
      <c r="C4" s="41"/>
      <c r="D4" s="41"/>
      <c r="E4" s="41"/>
      <c r="F4" s="41"/>
      <c r="G4" s="41"/>
    </row>
    <row r="5" spans="1:7" x14ac:dyDescent="0.35">
      <c r="A5" s="41"/>
      <c r="B5" s="41"/>
      <c r="C5" s="41"/>
      <c r="D5" s="41"/>
      <c r="E5" s="41"/>
      <c r="F5" s="41"/>
      <c r="G5" s="41"/>
    </row>
    <row r="6" spans="1:7" x14ac:dyDescent="0.35">
      <c r="A6" s="41"/>
      <c r="B6" s="41"/>
      <c r="C6" s="41"/>
      <c r="D6" s="41"/>
      <c r="E6" s="41"/>
      <c r="F6" s="41"/>
      <c r="G6" s="41"/>
    </row>
    <row r="7" spans="1:7" x14ac:dyDescent="0.35">
      <c r="A7" s="41"/>
      <c r="B7" s="41"/>
      <c r="C7" s="41"/>
      <c r="D7" s="41"/>
      <c r="E7" s="41"/>
      <c r="F7" s="41"/>
      <c r="G7" s="41"/>
    </row>
    <row r="8" spans="1:7" x14ac:dyDescent="0.35">
      <c r="A8" s="41"/>
      <c r="B8" s="41"/>
      <c r="C8" s="41"/>
      <c r="D8" s="41"/>
      <c r="E8" s="41"/>
      <c r="F8" s="41"/>
      <c r="G8" s="41"/>
    </row>
    <row r="9" spans="1:7" x14ac:dyDescent="0.35">
      <c r="A9" s="41"/>
      <c r="B9" s="41"/>
      <c r="C9" s="41"/>
      <c r="D9" s="41"/>
      <c r="E9" s="41"/>
      <c r="F9" s="41"/>
      <c r="G9" s="41"/>
    </row>
    <row r="10" spans="1:7" x14ac:dyDescent="0.35">
      <c r="A10" s="41"/>
      <c r="B10" s="41"/>
      <c r="C10" s="41"/>
      <c r="D10" s="41"/>
      <c r="E10" s="41"/>
      <c r="F10" s="41"/>
      <c r="G10" s="41"/>
    </row>
    <row r="11" spans="1:7" x14ac:dyDescent="0.35">
      <c r="A11" s="41"/>
      <c r="B11" s="41"/>
      <c r="C11" s="41"/>
      <c r="D11" s="41"/>
      <c r="E11" s="41"/>
      <c r="F11" s="41"/>
      <c r="G11" s="41"/>
    </row>
    <row r="12" spans="1:7" x14ac:dyDescent="0.35">
      <c r="A12" s="41"/>
      <c r="B12" s="41"/>
      <c r="C12" s="41"/>
      <c r="D12" s="41"/>
      <c r="E12" s="41"/>
      <c r="F12" s="41"/>
      <c r="G12" s="41"/>
    </row>
    <row r="13" spans="1:7" x14ac:dyDescent="0.35">
      <c r="A13" s="41"/>
      <c r="B13" s="41"/>
      <c r="C13" s="41"/>
      <c r="D13" s="41"/>
      <c r="E13" s="41"/>
      <c r="F13" s="41"/>
      <c r="G13" s="41"/>
    </row>
    <row r="14" spans="1:7" x14ac:dyDescent="0.35">
      <c r="A14" s="41"/>
      <c r="B14" s="41"/>
      <c r="C14" s="41"/>
      <c r="D14" s="41"/>
      <c r="E14" s="41"/>
      <c r="F14" s="41"/>
      <c r="G14" s="41"/>
    </row>
    <row r="15" spans="1:7" x14ac:dyDescent="0.35">
      <c r="A15" s="41"/>
      <c r="B15" s="41"/>
      <c r="C15" s="41"/>
      <c r="D15" s="41"/>
      <c r="E15" s="41"/>
      <c r="F15" s="41"/>
      <c r="G15" s="41"/>
    </row>
    <row r="16" spans="1:7" x14ac:dyDescent="0.35">
      <c r="A16" s="41"/>
      <c r="B16" s="41"/>
      <c r="C16" s="41"/>
      <c r="D16" s="41"/>
      <c r="E16" s="41"/>
      <c r="F16" s="41"/>
      <c r="G16" s="41"/>
    </row>
    <row r="17" spans="1:7" x14ac:dyDescent="0.35">
      <c r="A17" s="41"/>
      <c r="B17" s="41"/>
      <c r="C17" s="41"/>
      <c r="D17" s="41"/>
      <c r="E17" s="41"/>
      <c r="F17" s="41"/>
      <c r="G17" s="41"/>
    </row>
    <row r="18" spans="1:7" x14ac:dyDescent="0.35">
      <c r="A18" s="41"/>
      <c r="B18" s="41"/>
      <c r="C18" s="41"/>
      <c r="D18" s="41"/>
      <c r="E18" s="41"/>
      <c r="F18" s="41"/>
      <c r="G18" s="41"/>
    </row>
    <row r="19" spans="1:7" x14ac:dyDescent="0.35">
      <c r="A19" s="41"/>
      <c r="B19" s="41"/>
      <c r="C19" s="41"/>
      <c r="D19" s="41"/>
      <c r="E19" s="41"/>
      <c r="F19" s="41"/>
      <c r="G19" s="41"/>
    </row>
    <row r="20" spans="1:7" x14ac:dyDescent="0.35">
      <c r="A20" s="41"/>
      <c r="B20" s="41"/>
      <c r="C20" s="41"/>
      <c r="D20" s="41"/>
      <c r="E20" s="41"/>
      <c r="F20" s="41"/>
      <c r="G20" s="41"/>
    </row>
    <row r="21" spans="1:7" ht="76" customHeight="1" x14ac:dyDescent="0.35">
      <c r="A21" s="41"/>
      <c r="B21" s="41"/>
      <c r="C21" s="41"/>
      <c r="D21" s="41"/>
      <c r="E21" s="41"/>
      <c r="F21" s="41"/>
      <c r="G21" s="41"/>
    </row>
  </sheetData>
  <sheetProtection algorithmName="SHA-512" hashValue="qFQHgEtxaHVvj9TqKsIi9DUN7/RrOx0hEJRLfkLg9JmP30ybn6ty1RY8X4h/8YKOYeZfB2bqXeGmn8w3lVmbyQ==" saltValue="NfPqOgnX7t0EVkIYvwkCUw==" spinCount="100000" sheet="1" objects="1" scenarios="1"/>
  <mergeCells count="3">
    <mergeCell ref="A1:G1"/>
    <mergeCell ref="A2:G2"/>
    <mergeCell ref="A3:G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6"/>
  <sheetViews>
    <sheetView workbookViewId="0">
      <selection activeCell="E95" sqref="E95"/>
    </sheetView>
  </sheetViews>
  <sheetFormatPr defaultRowHeight="14.5" x14ac:dyDescent="0.35"/>
  <cols>
    <col min="1" max="1" width="14.54296875" customWidth="1"/>
    <col min="2" max="2" width="42" customWidth="1"/>
    <col min="3" max="6" width="24" customWidth="1"/>
    <col min="7" max="7" width="32.7265625" customWidth="1"/>
  </cols>
  <sheetData>
    <row r="1" spans="1:7" ht="24" customHeight="1" x14ac:dyDescent="0.35">
      <c r="A1" s="31" t="s">
        <v>2</v>
      </c>
      <c r="B1" s="32"/>
      <c r="C1" s="32"/>
      <c r="D1" s="32"/>
      <c r="E1" s="32"/>
      <c r="F1" s="32"/>
      <c r="G1" s="32"/>
    </row>
    <row r="2" spans="1:7" x14ac:dyDescent="0.35">
      <c r="A2" s="33" t="s">
        <v>1</v>
      </c>
      <c r="B2" s="32"/>
      <c r="C2" s="32"/>
      <c r="D2" s="32"/>
      <c r="E2" s="32"/>
      <c r="F2" s="32"/>
      <c r="G2" s="32"/>
    </row>
    <row r="3" spans="1:7" x14ac:dyDescent="0.35">
      <c r="A3" s="3"/>
      <c r="B3" s="1"/>
      <c r="C3" s="1"/>
      <c r="D3" s="1"/>
      <c r="E3" s="1"/>
      <c r="F3" s="1"/>
      <c r="G3" s="1"/>
    </row>
    <row r="4" spans="1:7" x14ac:dyDescent="0.35">
      <c r="A4" s="34" t="s">
        <v>3</v>
      </c>
      <c r="B4" s="34"/>
      <c r="C4" s="34"/>
      <c r="D4" s="18"/>
      <c r="E4" s="18"/>
      <c r="F4" s="18"/>
    </row>
    <row r="5" spans="1:7" x14ac:dyDescent="0.35">
      <c r="A5" s="35" t="s">
        <v>4</v>
      </c>
      <c r="B5" s="35"/>
      <c r="C5" s="35"/>
      <c r="D5" s="17"/>
      <c r="E5" s="17"/>
      <c r="F5" s="17"/>
    </row>
    <row r="6" spans="1:7" x14ac:dyDescent="0.35">
      <c r="A6" s="35" t="s">
        <v>5</v>
      </c>
      <c r="B6" s="35"/>
      <c r="C6" s="35"/>
      <c r="D6" s="17"/>
      <c r="E6" s="17"/>
      <c r="F6" s="17"/>
    </row>
    <row r="7" spans="1:7" x14ac:dyDescent="0.35">
      <c r="A7" s="35" t="s">
        <v>6</v>
      </c>
      <c r="B7" s="35"/>
      <c r="C7" s="35"/>
      <c r="D7" s="17"/>
      <c r="E7" s="17"/>
      <c r="F7" s="17"/>
    </row>
    <row r="8" spans="1:7" x14ac:dyDescent="0.35">
      <c r="A8" s="35" t="s">
        <v>7</v>
      </c>
      <c r="B8" s="35"/>
      <c r="C8" s="35"/>
      <c r="D8" s="17"/>
      <c r="E8" s="17"/>
      <c r="F8" s="17"/>
    </row>
    <row r="9" spans="1:7" x14ac:dyDescent="0.35">
      <c r="A9" s="35" t="s">
        <v>8</v>
      </c>
      <c r="B9" s="35"/>
      <c r="C9" s="35"/>
      <c r="D9" s="17"/>
      <c r="E9" s="17"/>
      <c r="F9" s="17"/>
    </row>
    <row r="10" spans="1:7" x14ac:dyDescent="0.35">
      <c r="A10" s="39" t="s">
        <v>9</v>
      </c>
      <c r="B10" s="35"/>
      <c r="C10" s="35"/>
      <c r="D10" s="17"/>
      <c r="E10" s="17"/>
      <c r="F10" s="17"/>
    </row>
    <row r="11" spans="1:7" x14ac:dyDescent="0.35">
      <c r="A11" s="1"/>
      <c r="B11" s="1"/>
      <c r="C11" s="1"/>
      <c r="D11" s="1"/>
      <c r="E11" s="1"/>
      <c r="F11" s="1"/>
      <c r="G11" s="1"/>
    </row>
    <row r="12" spans="1:7" ht="14.5" customHeight="1" x14ac:dyDescent="0.35">
      <c r="A12" s="36" t="s">
        <v>10</v>
      </c>
      <c r="B12" s="36"/>
      <c r="C12" s="36"/>
      <c r="D12" s="36"/>
      <c r="E12" s="36"/>
      <c r="F12" s="36"/>
      <c r="G12" s="36"/>
    </row>
    <row r="13" spans="1:7" x14ac:dyDescent="0.35">
      <c r="A13" s="5" t="s">
        <v>11</v>
      </c>
      <c r="B13" s="5" t="s">
        <v>12</v>
      </c>
      <c r="C13" s="5" t="s">
        <v>13</v>
      </c>
      <c r="D13" s="5" t="s">
        <v>14</v>
      </c>
      <c r="E13" s="5" t="s">
        <v>15</v>
      </c>
      <c r="F13" s="5" t="s">
        <v>16</v>
      </c>
      <c r="G13" s="15" t="s">
        <v>17</v>
      </c>
    </row>
    <row r="14" spans="1:7" ht="43.5" x14ac:dyDescent="0.35">
      <c r="A14" s="4" t="s">
        <v>18</v>
      </c>
      <c r="B14" s="10" t="s">
        <v>19</v>
      </c>
      <c r="C14" s="10" t="s">
        <v>20</v>
      </c>
      <c r="D14" s="20">
        <v>5000</v>
      </c>
      <c r="E14" s="24">
        <v>0</v>
      </c>
      <c r="F14" s="19">
        <f>D14*(1+E14)</f>
        <v>5000</v>
      </c>
      <c r="G14" s="25"/>
    </row>
    <row r="15" spans="1:7" x14ac:dyDescent="0.35">
      <c r="A15" s="1"/>
      <c r="B15" s="1"/>
      <c r="C15" s="1"/>
      <c r="D15" s="1"/>
      <c r="E15" s="1"/>
      <c r="F15" s="1"/>
      <c r="G15" s="1"/>
    </row>
    <row r="16" spans="1:7" x14ac:dyDescent="0.35">
      <c r="A16" s="1"/>
      <c r="B16" s="1"/>
      <c r="C16" s="1"/>
      <c r="D16" s="1"/>
      <c r="E16" s="1"/>
      <c r="F16" s="1"/>
      <c r="G16" s="1"/>
    </row>
    <row r="17" spans="1:7" ht="14.5" customHeight="1" x14ac:dyDescent="0.35">
      <c r="A17" s="30" t="s">
        <v>21</v>
      </c>
      <c r="B17" s="30"/>
      <c r="C17" s="30"/>
      <c r="D17" s="30"/>
      <c r="E17" s="30"/>
      <c r="F17" s="30"/>
      <c r="G17" s="30"/>
    </row>
    <row r="18" spans="1:7" x14ac:dyDescent="0.35">
      <c r="A18" s="2" t="s">
        <v>11</v>
      </c>
      <c r="B18" s="2" t="s">
        <v>12</v>
      </c>
      <c r="C18" s="2" t="s">
        <v>159</v>
      </c>
      <c r="D18" s="2" t="s">
        <v>22</v>
      </c>
      <c r="E18" s="2" t="s">
        <v>23</v>
      </c>
      <c r="F18" s="2" t="s">
        <v>24</v>
      </c>
      <c r="G18" s="14" t="s">
        <v>17</v>
      </c>
    </row>
    <row r="19" spans="1:7" x14ac:dyDescent="0.35">
      <c r="A19" s="7"/>
      <c r="B19" s="21" t="s">
        <v>25</v>
      </c>
      <c r="C19" s="8"/>
      <c r="D19" s="8"/>
      <c r="E19" s="8"/>
      <c r="F19" s="8"/>
      <c r="G19" s="16" t="str">
        <f>IF(C19="","",B19*C19)</f>
        <v/>
      </c>
    </row>
    <row r="20" spans="1:7" x14ac:dyDescent="0.35">
      <c r="A20" s="6" t="s">
        <v>26</v>
      </c>
      <c r="B20" s="1" t="s">
        <v>27</v>
      </c>
      <c r="C20" s="26"/>
      <c r="D20" s="27"/>
      <c r="E20" s="22">
        <v>1</v>
      </c>
      <c r="F20" s="19">
        <f>C20*D20*E20</f>
        <v>0</v>
      </c>
      <c r="G20" s="28"/>
    </row>
    <row r="21" spans="1:7" x14ac:dyDescent="0.35">
      <c r="A21" s="6" t="s">
        <v>28</v>
      </c>
      <c r="B21" s="1" t="s">
        <v>29</v>
      </c>
      <c r="C21" s="26">
        <v>0</v>
      </c>
      <c r="D21" s="27"/>
      <c r="E21" s="22">
        <v>1</v>
      </c>
      <c r="F21" s="19">
        <f>C21*D21*E21</f>
        <v>0</v>
      </c>
      <c r="G21" s="28"/>
    </row>
    <row r="22" spans="1:7" x14ac:dyDescent="0.35">
      <c r="A22" s="7"/>
      <c r="B22" s="21" t="s">
        <v>30</v>
      </c>
      <c r="C22" s="8"/>
      <c r="D22" s="8"/>
      <c r="E22" s="23"/>
      <c r="F22" s="8"/>
      <c r="G22" s="8"/>
    </row>
    <row r="23" spans="1:7" x14ac:dyDescent="0.35">
      <c r="A23" s="6" t="s">
        <v>31</v>
      </c>
      <c r="B23" s="1" t="s">
        <v>32</v>
      </c>
      <c r="C23" s="26">
        <v>0</v>
      </c>
      <c r="D23" s="27"/>
      <c r="E23" s="22">
        <v>1</v>
      </c>
      <c r="F23" s="19">
        <f>C23*D23*E23</f>
        <v>0</v>
      </c>
      <c r="G23" s="28"/>
    </row>
    <row r="24" spans="1:7" x14ac:dyDescent="0.35">
      <c r="A24" s="9"/>
      <c r="B24" s="21" t="s">
        <v>33</v>
      </c>
      <c r="C24" s="8"/>
      <c r="D24" s="8"/>
      <c r="E24" s="23"/>
      <c r="F24" s="8"/>
      <c r="G24" s="8"/>
    </row>
    <row r="25" spans="1:7" x14ac:dyDescent="0.35">
      <c r="A25" s="6" t="s">
        <v>34</v>
      </c>
      <c r="B25" s="1" t="s">
        <v>35</v>
      </c>
      <c r="C25" s="26">
        <v>0</v>
      </c>
      <c r="D25" s="27"/>
      <c r="E25" s="22">
        <v>1</v>
      </c>
      <c r="F25" s="19">
        <f>C25*D25*E25</f>
        <v>0</v>
      </c>
      <c r="G25" s="28"/>
    </row>
    <row r="26" spans="1:7" x14ac:dyDescent="0.35">
      <c r="A26" s="6" t="s">
        <v>36</v>
      </c>
      <c r="B26" s="1" t="s">
        <v>37</v>
      </c>
      <c r="C26" s="26">
        <v>0</v>
      </c>
      <c r="D26" s="27"/>
      <c r="E26" s="22">
        <v>1</v>
      </c>
      <c r="F26" s="19">
        <f t="shared" ref="F26:F27" si="0">C26*D26*E26</f>
        <v>0</v>
      </c>
      <c r="G26" s="28"/>
    </row>
    <row r="27" spans="1:7" x14ac:dyDescent="0.35">
      <c r="A27" s="6" t="s">
        <v>38</v>
      </c>
      <c r="B27" s="1" t="s">
        <v>39</v>
      </c>
      <c r="C27" s="26">
        <v>0</v>
      </c>
      <c r="D27" s="27"/>
      <c r="E27" s="22">
        <v>1</v>
      </c>
      <c r="F27" s="19">
        <f t="shared" si="0"/>
        <v>0</v>
      </c>
      <c r="G27" s="28"/>
    </row>
    <row r="28" spans="1:7" x14ac:dyDescent="0.35">
      <c r="A28" s="9"/>
      <c r="B28" s="21" t="s">
        <v>40</v>
      </c>
      <c r="C28" s="8"/>
      <c r="D28" s="8"/>
      <c r="E28" s="23"/>
      <c r="F28" s="8"/>
      <c r="G28" s="8"/>
    </row>
    <row r="29" spans="1:7" x14ac:dyDescent="0.35">
      <c r="A29" s="6" t="s">
        <v>41</v>
      </c>
      <c r="B29" s="1" t="s">
        <v>42</v>
      </c>
      <c r="C29" s="26">
        <v>0</v>
      </c>
      <c r="D29" s="27"/>
      <c r="E29" s="22">
        <v>1</v>
      </c>
      <c r="F29" s="19">
        <f>C29*D29*E29</f>
        <v>0</v>
      </c>
      <c r="G29" s="28"/>
    </row>
    <row r="30" spans="1:7" x14ac:dyDescent="0.35">
      <c r="A30" s="6" t="s">
        <v>43</v>
      </c>
      <c r="B30" s="1" t="s">
        <v>37</v>
      </c>
      <c r="C30" s="26">
        <v>0</v>
      </c>
      <c r="D30" s="27"/>
      <c r="E30" s="22">
        <v>1</v>
      </c>
      <c r="F30" s="19">
        <f t="shared" ref="F30:F31" si="1">C30*D30*E30</f>
        <v>0</v>
      </c>
      <c r="G30" s="28"/>
    </row>
    <row r="31" spans="1:7" x14ac:dyDescent="0.35">
      <c r="A31" s="6" t="s">
        <v>44</v>
      </c>
      <c r="B31" s="1" t="s">
        <v>45</v>
      </c>
      <c r="C31" s="26">
        <v>0</v>
      </c>
      <c r="D31" s="27"/>
      <c r="E31" s="22">
        <v>1</v>
      </c>
      <c r="F31" s="19">
        <f t="shared" si="1"/>
        <v>0</v>
      </c>
      <c r="G31" s="28"/>
    </row>
    <row r="32" spans="1:7" x14ac:dyDescent="0.35">
      <c r="A32" s="9"/>
      <c r="B32" s="21" t="s">
        <v>46</v>
      </c>
      <c r="C32" s="8"/>
      <c r="D32" s="8"/>
      <c r="E32" s="23"/>
      <c r="F32" s="8"/>
      <c r="G32" s="8"/>
    </row>
    <row r="33" spans="1:7" x14ac:dyDescent="0.35">
      <c r="A33" s="6" t="s">
        <v>47</v>
      </c>
      <c r="B33" s="1" t="s">
        <v>27</v>
      </c>
      <c r="C33" s="26">
        <v>0</v>
      </c>
      <c r="D33" s="27"/>
      <c r="E33" s="22">
        <v>1</v>
      </c>
      <c r="F33" s="19">
        <f>C33*D33*E33</f>
        <v>0</v>
      </c>
      <c r="G33" s="28"/>
    </row>
    <row r="34" spans="1:7" x14ac:dyDescent="0.35">
      <c r="A34" s="6" t="s">
        <v>48</v>
      </c>
      <c r="B34" s="1" t="s">
        <v>29</v>
      </c>
      <c r="C34" s="26">
        <v>0</v>
      </c>
      <c r="D34" s="27"/>
      <c r="E34" s="22">
        <v>1</v>
      </c>
      <c r="F34" s="19">
        <f>C34*D34*E34</f>
        <v>0</v>
      </c>
      <c r="G34" s="28"/>
    </row>
    <row r="35" spans="1:7" x14ac:dyDescent="0.35">
      <c r="A35" s="9"/>
      <c r="B35" s="21" t="s">
        <v>49</v>
      </c>
      <c r="C35" s="8"/>
      <c r="D35" s="8"/>
      <c r="E35" s="23"/>
      <c r="F35" s="8"/>
      <c r="G35" s="8"/>
    </row>
    <row r="36" spans="1:7" x14ac:dyDescent="0.35">
      <c r="A36" s="6" t="s">
        <v>50</v>
      </c>
      <c r="B36" s="1" t="s">
        <v>20</v>
      </c>
      <c r="C36" s="26">
        <v>0</v>
      </c>
      <c r="D36" s="27"/>
      <c r="E36" s="22">
        <v>1</v>
      </c>
      <c r="F36" s="19">
        <f>C36*D36*E36</f>
        <v>0</v>
      </c>
      <c r="G36" s="28"/>
    </row>
    <row r="37" spans="1:7" x14ac:dyDescent="0.35">
      <c r="A37" s="6" t="s">
        <v>51</v>
      </c>
      <c r="B37" s="1" t="s">
        <v>52</v>
      </c>
      <c r="C37" s="26">
        <v>0</v>
      </c>
      <c r="D37" s="27"/>
      <c r="E37" s="22">
        <v>1</v>
      </c>
      <c r="F37" s="19">
        <f t="shared" ref="F37:F46" si="2">C37*D37*E37</f>
        <v>0</v>
      </c>
      <c r="G37" s="28"/>
    </row>
    <row r="38" spans="1:7" x14ac:dyDescent="0.35">
      <c r="A38" s="6" t="s">
        <v>53</v>
      </c>
      <c r="B38" s="1" t="s">
        <v>54</v>
      </c>
      <c r="C38" s="26">
        <v>0</v>
      </c>
      <c r="D38" s="27"/>
      <c r="E38" s="22">
        <v>1</v>
      </c>
      <c r="F38" s="19">
        <f t="shared" si="2"/>
        <v>0</v>
      </c>
      <c r="G38" s="28"/>
    </row>
    <row r="39" spans="1:7" x14ac:dyDescent="0.35">
      <c r="A39" s="6" t="s">
        <v>55</v>
      </c>
      <c r="B39" s="1" t="s">
        <v>35</v>
      </c>
      <c r="C39" s="26">
        <v>0</v>
      </c>
      <c r="D39" s="27"/>
      <c r="E39" s="22">
        <v>1</v>
      </c>
      <c r="F39" s="19">
        <f t="shared" si="2"/>
        <v>0</v>
      </c>
      <c r="G39" s="28"/>
    </row>
    <row r="40" spans="1:7" x14ac:dyDescent="0.35">
      <c r="A40" s="6" t="s">
        <v>56</v>
      </c>
      <c r="B40" s="1" t="s">
        <v>57</v>
      </c>
      <c r="C40" s="26">
        <v>0</v>
      </c>
      <c r="D40" s="27"/>
      <c r="E40" s="22">
        <v>1</v>
      </c>
      <c r="F40" s="19">
        <f t="shared" si="2"/>
        <v>0</v>
      </c>
      <c r="G40" s="28"/>
    </row>
    <row r="41" spans="1:7" x14ac:dyDescent="0.35">
      <c r="A41" s="6" t="s">
        <v>58</v>
      </c>
      <c r="B41" s="1" t="s">
        <v>59</v>
      </c>
      <c r="C41" s="26">
        <v>0</v>
      </c>
      <c r="D41" s="27"/>
      <c r="E41" s="22">
        <v>1</v>
      </c>
      <c r="F41" s="19">
        <f t="shared" si="2"/>
        <v>0</v>
      </c>
      <c r="G41" s="28"/>
    </row>
    <row r="42" spans="1:7" x14ac:dyDescent="0.35">
      <c r="A42" s="6" t="s">
        <v>60</v>
      </c>
      <c r="B42" s="1" t="s">
        <v>61</v>
      </c>
      <c r="C42" s="26">
        <v>0</v>
      </c>
      <c r="D42" s="27"/>
      <c r="E42" s="22">
        <v>1</v>
      </c>
      <c r="F42" s="19">
        <f t="shared" si="2"/>
        <v>0</v>
      </c>
      <c r="G42" s="28"/>
    </row>
    <row r="43" spans="1:7" x14ac:dyDescent="0.35">
      <c r="A43" s="6" t="s">
        <v>62</v>
      </c>
      <c r="B43" s="1" t="s">
        <v>63</v>
      </c>
      <c r="C43" s="26">
        <v>0</v>
      </c>
      <c r="D43" s="27"/>
      <c r="E43" s="22">
        <v>1</v>
      </c>
      <c r="F43" s="19">
        <f t="shared" si="2"/>
        <v>0</v>
      </c>
      <c r="G43" s="28"/>
    </row>
    <row r="44" spans="1:7" x14ac:dyDescent="0.35">
      <c r="A44" s="6" t="s">
        <v>64</v>
      </c>
      <c r="B44" s="1" t="s">
        <v>65</v>
      </c>
      <c r="C44" s="26">
        <v>0</v>
      </c>
      <c r="D44" s="27"/>
      <c r="E44" s="22">
        <v>1</v>
      </c>
      <c r="F44" s="19">
        <f t="shared" si="2"/>
        <v>0</v>
      </c>
      <c r="G44" s="28"/>
    </row>
    <row r="45" spans="1:7" x14ac:dyDescent="0.35">
      <c r="A45" s="6" t="s">
        <v>66</v>
      </c>
      <c r="B45" s="1" t="s">
        <v>67</v>
      </c>
      <c r="C45" s="26">
        <v>0</v>
      </c>
      <c r="D45" s="27"/>
      <c r="E45" s="22">
        <v>1</v>
      </c>
      <c r="F45" s="19">
        <f t="shared" si="2"/>
        <v>0</v>
      </c>
      <c r="G45" s="28"/>
    </row>
    <row r="46" spans="1:7" x14ac:dyDescent="0.35">
      <c r="A46" s="6" t="s">
        <v>68</v>
      </c>
      <c r="B46" s="1" t="s">
        <v>69</v>
      </c>
      <c r="C46" s="26">
        <v>0</v>
      </c>
      <c r="D46" s="27"/>
      <c r="E46" s="22">
        <v>1</v>
      </c>
      <c r="F46" s="19">
        <f t="shared" si="2"/>
        <v>0</v>
      </c>
      <c r="G46" s="28"/>
    </row>
    <row r="47" spans="1:7" x14ac:dyDescent="0.35">
      <c r="A47" s="9"/>
      <c r="B47" s="21" t="s">
        <v>70</v>
      </c>
      <c r="C47" s="8"/>
      <c r="D47" s="8"/>
      <c r="E47" s="23"/>
      <c r="F47" s="8"/>
      <c r="G47" s="8"/>
    </row>
    <row r="48" spans="1:7" x14ac:dyDescent="0.35">
      <c r="A48" s="6" t="s">
        <v>71</v>
      </c>
      <c r="B48" s="1" t="s">
        <v>35</v>
      </c>
      <c r="C48" s="26">
        <v>0</v>
      </c>
      <c r="D48" s="27"/>
      <c r="E48" s="22">
        <v>1</v>
      </c>
      <c r="F48" s="19">
        <f>C48*D48*E48</f>
        <v>0</v>
      </c>
      <c r="G48" s="28"/>
    </row>
    <row r="49" spans="1:7" x14ac:dyDescent="0.35">
      <c r="A49" s="6" t="s">
        <v>72</v>
      </c>
      <c r="B49" s="1" t="s">
        <v>73</v>
      </c>
      <c r="C49" s="26">
        <v>0</v>
      </c>
      <c r="D49" s="27"/>
      <c r="E49" s="22">
        <v>1</v>
      </c>
      <c r="F49" s="19">
        <f t="shared" ref="F49:F71" si="3">C49*D49*E49</f>
        <v>0</v>
      </c>
      <c r="G49" s="28"/>
    </row>
    <row r="50" spans="1:7" x14ac:dyDescent="0.35">
      <c r="A50" s="6" t="s">
        <v>74</v>
      </c>
      <c r="B50" s="1" t="s">
        <v>61</v>
      </c>
      <c r="C50" s="26">
        <v>0</v>
      </c>
      <c r="D50" s="27"/>
      <c r="E50" s="22">
        <v>1</v>
      </c>
      <c r="F50" s="19">
        <f t="shared" si="3"/>
        <v>0</v>
      </c>
      <c r="G50" s="28"/>
    </row>
    <row r="51" spans="1:7" x14ac:dyDescent="0.35">
      <c r="A51" s="6" t="s">
        <v>75</v>
      </c>
      <c r="B51" s="1" t="s">
        <v>76</v>
      </c>
      <c r="C51" s="26">
        <v>0</v>
      </c>
      <c r="D51" s="27"/>
      <c r="E51" s="22">
        <v>1</v>
      </c>
      <c r="F51" s="19">
        <f t="shared" si="3"/>
        <v>0</v>
      </c>
      <c r="G51" s="28"/>
    </row>
    <row r="52" spans="1:7" x14ac:dyDescent="0.35">
      <c r="A52" s="6" t="s">
        <v>77</v>
      </c>
      <c r="B52" s="1" t="s">
        <v>52</v>
      </c>
      <c r="C52" s="26">
        <v>0</v>
      </c>
      <c r="D52" s="27"/>
      <c r="E52" s="22">
        <v>1</v>
      </c>
      <c r="F52" s="19">
        <f t="shared" si="3"/>
        <v>0</v>
      </c>
      <c r="G52" s="28"/>
    </row>
    <row r="53" spans="1:7" x14ac:dyDescent="0.35">
      <c r="A53" s="6" t="s">
        <v>78</v>
      </c>
      <c r="B53" s="1" t="s">
        <v>79</v>
      </c>
      <c r="C53" s="26">
        <v>0</v>
      </c>
      <c r="D53" s="27"/>
      <c r="E53" s="22">
        <v>1</v>
      </c>
      <c r="F53" s="19">
        <f t="shared" si="3"/>
        <v>0</v>
      </c>
      <c r="G53" s="28"/>
    </row>
    <row r="54" spans="1:7" x14ac:dyDescent="0.35">
      <c r="A54" s="6" t="s">
        <v>80</v>
      </c>
      <c r="B54" s="1" t="s">
        <v>81</v>
      </c>
      <c r="C54" s="26">
        <v>0</v>
      </c>
      <c r="D54" s="27"/>
      <c r="E54" s="22">
        <v>1</v>
      </c>
      <c r="F54" s="19">
        <f t="shared" si="3"/>
        <v>0</v>
      </c>
      <c r="G54" s="28"/>
    </row>
    <row r="55" spans="1:7" x14ac:dyDescent="0.35">
      <c r="A55" s="6" t="s">
        <v>82</v>
      </c>
      <c r="B55" s="1" t="s">
        <v>59</v>
      </c>
      <c r="C55" s="26">
        <v>0</v>
      </c>
      <c r="D55" s="27"/>
      <c r="E55" s="22">
        <v>1</v>
      </c>
      <c r="F55" s="19">
        <f t="shared" si="3"/>
        <v>0</v>
      </c>
      <c r="G55" s="28"/>
    </row>
    <row r="56" spans="1:7" x14ac:dyDescent="0.35">
      <c r="A56" s="6" t="s">
        <v>83</v>
      </c>
      <c r="B56" s="1" t="s">
        <v>84</v>
      </c>
      <c r="C56" s="26">
        <v>0</v>
      </c>
      <c r="D56" s="27"/>
      <c r="E56" s="22">
        <v>1</v>
      </c>
      <c r="F56" s="19">
        <f t="shared" si="3"/>
        <v>0</v>
      </c>
      <c r="G56" s="28"/>
    </row>
    <row r="57" spans="1:7" x14ac:dyDescent="0.35">
      <c r="A57" s="6" t="s">
        <v>85</v>
      </c>
      <c r="B57" s="1" t="s">
        <v>63</v>
      </c>
      <c r="C57" s="26">
        <v>0</v>
      </c>
      <c r="D57" s="27"/>
      <c r="E57" s="22">
        <v>1</v>
      </c>
      <c r="F57" s="19">
        <f t="shared" si="3"/>
        <v>0</v>
      </c>
      <c r="G57" s="28"/>
    </row>
    <row r="58" spans="1:7" x14ac:dyDescent="0.35">
      <c r="A58" s="6" t="s">
        <v>86</v>
      </c>
      <c r="B58" s="1" t="s">
        <v>65</v>
      </c>
      <c r="C58" s="26">
        <v>0</v>
      </c>
      <c r="D58" s="27"/>
      <c r="E58" s="22">
        <v>1</v>
      </c>
      <c r="F58" s="19">
        <f t="shared" si="3"/>
        <v>0</v>
      </c>
      <c r="G58" s="28"/>
    </row>
    <row r="59" spans="1:7" x14ac:dyDescent="0.35">
      <c r="A59" s="6" t="s">
        <v>87</v>
      </c>
      <c r="B59" s="1" t="s">
        <v>88</v>
      </c>
      <c r="C59" s="26">
        <v>0</v>
      </c>
      <c r="D59" s="27"/>
      <c r="E59" s="22">
        <v>1</v>
      </c>
      <c r="F59" s="19">
        <f t="shared" si="3"/>
        <v>0</v>
      </c>
      <c r="G59" s="28"/>
    </row>
    <row r="60" spans="1:7" x14ac:dyDescent="0.35">
      <c r="A60" s="6" t="s">
        <v>89</v>
      </c>
      <c r="B60" s="1" t="s">
        <v>52</v>
      </c>
      <c r="C60" s="26">
        <v>0</v>
      </c>
      <c r="D60" s="27"/>
      <c r="E60" s="22">
        <v>1</v>
      </c>
      <c r="F60" s="19">
        <f t="shared" si="3"/>
        <v>0</v>
      </c>
      <c r="G60" s="28"/>
    </row>
    <row r="61" spans="1:7" x14ac:dyDescent="0.35">
      <c r="A61" s="6" t="s">
        <v>90</v>
      </c>
      <c r="B61" s="1" t="s">
        <v>91</v>
      </c>
      <c r="C61" s="26">
        <v>0</v>
      </c>
      <c r="D61" s="27"/>
      <c r="E61" s="22">
        <v>1</v>
      </c>
      <c r="F61" s="19">
        <f t="shared" si="3"/>
        <v>0</v>
      </c>
      <c r="G61" s="28"/>
    </row>
    <row r="62" spans="1:7" x14ac:dyDescent="0.35">
      <c r="A62" s="6" t="s">
        <v>92</v>
      </c>
      <c r="B62" s="1" t="s">
        <v>54</v>
      </c>
      <c r="C62" s="26">
        <v>0</v>
      </c>
      <c r="D62" s="27"/>
      <c r="E62" s="22">
        <v>1</v>
      </c>
      <c r="F62" s="19">
        <f t="shared" si="3"/>
        <v>0</v>
      </c>
      <c r="G62" s="28"/>
    </row>
    <row r="63" spans="1:7" x14ac:dyDescent="0.35">
      <c r="A63" s="6" t="s">
        <v>93</v>
      </c>
      <c r="B63" s="1" t="s">
        <v>94</v>
      </c>
      <c r="C63" s="26">
        <v>0</v>
      </c>
      <c r="D63" s="27"/>
      <c r="E63" s="22">
        <v>1</v>
      </c>
      <c r="F63" s="19">
        <f t="shared" si="3"/>
        <v>0</v>
      </c>
      <c r="G63" s="28"/>
    </row>
    <row r="64" spans="1:7" x14ac:dyDescent="0.35">
      <c r="A64" s="6" t="s">
        <v>95</v>
      </c>
      <c r="B64" s="1" t="s">
        <v>96</v>
      </c>
      <c r="C64" s="26">
        <v>0</v>
      </c>
      <c r="D64" s="27"/>
      <c r="E64" s="22">
        <v>1</v>
      </c>
      <c r="F64" s="19">
        <f t="shared" si="3"/>
        <v>0</v>
      </c>
      <c r="G64" s="28"/>
    </row>
    <row r="65" spans="1:7" x14ac:dyDescent="0.35">
      <c r="A65" s="6" t="s">
        <v>97</v>
      </c>
      <c r="B65" s="1" t="s">
        <v>98</v>
      </c>
      <c r="C65" s="26">
        <v>0</v>
      </c>
      <c r="D65" s="27"/>
      <c r="E65" s="22">
        <v>1</v>
      </c>
      <c r="F65" s="19">
        <f t="shared" si="3"/>
        <v>0</v>
      </c>
      <c r="G65" s="28"/>
    </row>
    <row r="66" spans="1:7" x14ac:dyDescent="0.35">
      <c r="A66" s="6" t="s">
        <v>99</v>
      </c>
      <c r="B66" s="1" t="s">
        <v>100</v>
      </c>
      <c r="C66" s="26">
        <v>0</v>
      </c>
      <c r="D66" s="27"/>
      <c r="E66" s="22">
        <v>1</v>
      </c>
      <c r="F66" s="19">
        <f t="shared" si="3"/>
        <v>0</v>
      </c>
      <c r="G66" s="28"/>
    </row>
    <row r="67" spans="1:7" x14ac:dyDescent="0.35">
      <c r="A67" s="6" t="s">
        <v>101</v>
      </c>
      <c r="B67" s="1" t="s">
        <v>102</v>
      </c>
      <c r="C67" s="26">
        <v>0</v>
      </c>
      <c r="D67" s="27"/>
      <c r="E67" s="22">
        <v>1</v>
      </c>
      <c r="F67" s="19">
        <f t="shared" si="3"/>
        <v>0</v>
      </c>
      <c r="G67" s="28"/>
    </row>
    <row r="68" spans="1:7" x14ac:dyDescent="0.35">
      <c r="A68" s="6" t="s">
        <v>103</v>
      </c>
      <c r="B68" s="1" t="s">
        <v>104</v>
      </c>
      <c r="C68" s="26">
        <v>0</v>
      </c>
      <c r="D68" s="27"/>
      <c r="E68" s="22">
        <v>1</v>
      </c>
      <c r="F68" s="19">
        <f t="shared" si="3"/>
        <v>0</v>
      </c>
      <c r="G68" s="28"/>
    </row>
    <row r="69" spans="1:7" x14ac:dyDescent="0.35">
      <c r="A69" s="6" t="s">
        <v>105</v>
      </c>
      <c r="B69" s="1" t="s">
        <v>106</v>
      </c>
      <c r="C69" s="26">
        <v>0</v>
      </c>
      <c r="D69" s="27"/>
      <c r="E69" s="22">
        <v>1</v>
      </c>
      <c r="F69" s="19">
        <f t="shared" si="3"/>
        <v>0</v>
      </c>
      <c r="G69" s="28"/>
    </row>
    <row r="70" spans="1:7" x14ac:dyDescent="0.35">
      <c r="A70" s="6" t="s">
        <v>107</v>
      </c>
      <c r="B70" s="1" t="s">
        <v>69</v>
      </c>
      <c r="C70" s="26">
        <v>0</v>
      </c>
      <c r="D70" s="27"/>
      <c r="E70" s="22">
        <v>1</v>
      </c>
      <c r="F70" s="19">
        <f t="shared" si="3"/>
        <v>0</v>
      </c>
      <c r="G70" s="28"/>
    </row>
    <row r="71" spans="1:7" x14ac:dyDescent="0.35">
      <c r="A71" s="6" t="s">
        <v>108</v>
      </c>
      <c r="B71" s="1" t="s">
        <v>109</v>
      </c>
      <c r="C71" s="26">
        <v>0</v>
      </c>
      <c r="D71" s="27"/>
      <c r="E71" s="22">
        <v>1</v>
      </c>
      <c r="F71" s="19">
        <f t="shared" si="3"/>
        <v>0</v>
      </c>
      <c r="G71" s="28"/>
    </row>
    <row r="72" spans="1:7" x14ac:dyDescent="0.35">
      <c r="A72" s="9"/>
      <c r="B72" s="21" t="s">
        <v>110</v>
      </c>
      <c r="C72" s="8"/>
      <c r="D72" s="8"/>
      <c r="E72" s="23"/>
      <c r="F72" s="8"/>
      <c r="G72" s="8"/>
    </row>
    <row r="73" spans="1:7" x14ac:dyDescent="0.35">
      <c r="A73" s="6" t="s">
        <v>111</v>
      </c>
      <c r="B73" s="1" t="s">
        <v>112</v>
      </c>
      <c r="C73" s="26">
        <v>0</v>
      </c>
      <c r="D73" s="27"/>
      <c r="E73" s="22">
        <v>1</v>
      </c>
      <c r="F73" s="19">
        <f>C73*D73*E73</f>
        <v>0</v>
      </c>
      <c r="G73" s="28"/>
    </row>
    <row r="74" spans="1:7" x14ac:dyDescent="0.35">
      <c r="A74" s="6" t="s">
        <v>113</v>
      </c>
      <c r="B74" s="1" t="s">
        <v>114</v>
      </c>
      <c r="C74" s="26">
        <v>0</v>
      </c>
      <c r="D74" s="27"/>
      <c r="E74" s="22">
        <v>1</v>
      </c>
      <c r="F74" s="19">
        <f t="shared" ref="F74:F99" si="4">C74*D74*E74</f>
        <v>0</v>
      </c>
      <c r="G74" s="28"/>
    </row>
    <row r="75" spans="1:7" x14ac:dyDescent="0.35">
      <c r="A75" s="6" t="s">
        <v>115</v>
      </c>
      <c r="B75" s="1" t="s">
        <v>114</v>
      </c>
      <c r="C75" s="26">
        <v>0</v>
      </c>
      <c r="D75" s="27"/>
      <c r="E75" s="22">
        <v>1</v>
      </c>
      <c r="F75" s="19">
        <f t="shared" si="4"/>
        <v>0</v>
      </c>
      <c r="G75" s="28"/>
    </row>
    <row r="76" spans="1:7" x14ac:dyDescent="0.35">
      <c r="A76" s="6" t="s">
        <v>116</v>
      </c>
      <c r="B76" s="1" t="s">
        <v>114</v>
      </c>
      <c r="C76" s="26">
        <v>0</v>
      </c>
      <c r="D76" s="27"/>
      <c r="E76" s="22">
        <v>1</v>
      </c>
      <c r="F76" s="19">
        <f t="shared" si="4"/>
        <v>0</v>
      </c>
      <c r="G76" s="28"/>
    </row>
    <row r="77" spans="1:7" x14ac:dyDescent="0.35">
      <c r="A77" s="6" t="s">
        <v>117</v>
      </c>
      <c r="B77" s="1" t="s">
        <v>118</v>
      </c>
      <c r="C77" s="26">
        <v>0</v>
      </c>
      <c r="D77" s="27"/>
      <c r="E77" s="22">
        <v>1</v>
      </c>
      <c r="F77" s="19">
        <f t="shared" si="4"/>
        <v>0</v>
      </c>
      <c r="G77" s="28"/>
    </row>
    <row r="78" spans="1:7" x14ac:dyDescent="0.35">
      <c r="A78" s="6" t="s">
        <v>119</v>
      </c>
      <c r="B78" s="1" t="s">
        <v>120</v>
      </c>
      <c r="C78" s="26">
        <v>0</v>
      </c>
      <c r="D78" s="27"/>
      <c r="E78" s="22">
        <v>1</v>
      </c>
      <c r="F78" s="19">
        <f t="shared" si="4"/>
        <v>0</v>
      </c>
      <c r="G78" s="28"/>
    </row>
    <row r="79" spans="1:7" x14ac:dyDescent="0.35">
      <c r="A79" s="6" t="s">
        <v>121</v>
      </c>
      <c r="B79" s="1" t="s">
        <v>122</v>
      </c>
      <c r="C79" s="26">
        <v>0</v>
      </c>
      <c r="D79" s="27"/>
      <c r="E79" s="22">
        <v>1</v>
      </c>
      <c r="F79" s="19">
        <f t="shared" si="4"/>
        <v>0</v>
      </c>
      <c r="G79" s="28"/>
    </row>
    <row r="80" spans="1:7" x14ac:dyDescent="0.35">
      <c r="A80" s="6" t="s">
        <v>123</v>
      </c>
      <c r="B80" s="1" t="s">
        <v>124</v>
      </c>
      <c r="C80" s="26">
        <v>0</v>
      </c>
      <c r="D80" s="27"/>
      <c r="E80" s="22">
        <v>1</v>
      </c>
      <c r="F80" s="19">
        <f t="shared" si="4"/>
        <v>0</v>
      </c>
      <c r="G80" s="28"/>
    </row>
    <row r="81" spans="1:7" x14ac:dyDescent="0.35">
      <c r="A81" s="6" t="s">
        <v>125</v>
      </c>
      <c r="B81" s="1" t="s">
        <v>61</v>
      </c>
      <c r="C81" s="26">
        <v>0</v>
      </c>
      <c r="D81" s="27"/>
      <c r="E81" s="22">
        <v>1</v>
      </c>
      <c r="F81" s="19">
        <f t="shared" si="4"/>
        <v>0</v>
      </c>
      <c r="G81" s="28"/>
    </row>
    <row r="82" spans="1:7" x14ac:dyDescent="0.35">
      <c r="A82" s="6" t="s">
        <v>126</v>
      </c>
      <c r="B82" s="1" t="s">
        <v>127</v>
      </c>
      <c r="C82" s="26">
        <v>0</v>
      </c>
      <c r="D82" s="27"/>
      <c r="E82" s="22">
        <v>1</v>
      </c>
      <c r="F82" s="19">
        <f t="shared" si="4"/>
        <v>0</v>
      </c>
      <c r="G82" s="28"/>
    </row>
    <row r="83" spans="1:7" x14ac:dyDescent="0.35">
      <c r="A83" s="6" t="s">
        <v>128</v>
      </c>
      <c r="B83" s="1" t="s">
        <v>129</v>
      </c>
      <c r="C83" s="26">
        <v>0</v>
      </c>
      <c r="D83" s="27"/>
      <c r="E83" s="22">
        <v>1</v>
      </c>
      <c r="F83" s="19">
        <f t="shared" si="4"/>
        <v>0</v>
      </c>
      <c r="G83" s="28"/>
    </row>
    <row r="84" spans="1:7" x14ac:dyDescent="0.35">
      <c r="A84" s="6" t="s">
        <v>130</v>
      </c>
      <c r="B84" s="1" t="s">
        <v>67</v>
      </c>
      <c r="C84" s="26">
        <v>0</v>
      </c>
      <c r="D84" s="27"/>
      <c r="E84" s="22">
        <v>1</v>
      </c>
      <c r="F84" s="19">
        <f t="shared" si="4"/>
        <v>0</v>
      </c>
      <c r="G84" s="28"/>
    </row>
    <row r="85" spans="1:7" x14ac:dyDescent="0.35">
      <c r="A85" s="6" t="s">
        <v>131</v>
      </c>
      <c r="B85" s="1" t="s">
        <v>132</v>
      </c>
      <c r="C85" s="26">
        <v>0</v>
      </c>
      <c r="D85" s="27"/>
      <c r="E85" s="22">
        <v>1</v>
      </c>
      <c r="F85" s="19">
        <f t="shared" si="4"/>
        <v>0</v>
      </c>
      <c r="G85" s="28"/>
    </row>
    <row r="86" spans="1:7" x14ac:dyDescent="0.35">
      <c r="A86" s="6" t="s">
        <v>133</v>
      </c>
      <c r="B86" s="1" t="s">
        <v>134</v>
      </c>
      <c r="C86" s="26">
        <v>0</v>
      </c>
      <c r="D86" s="27"/>
      <c r="E86" s="22">
        <v>1</v>
      </c>
      <c r="F86" s="19">
        <f t="shared" si="4"/>
        <v>0</v>
      </c>
      <c r="G86" s="28"/>
    </row>
    <row r="87" spans="1:7" x14ac:dyDescent="0.35">
      <c r="A87" s="6" t="s">
        <v>135</v>
      </c>
      <c r="B87" s="1" t="s">
        <v>136</v>
      </c>
      <c r="C87" s="26">
        <v>0</v>
      </c>
      <c r="D87" s="27"/>
      <c r="E87" s="22">
        <v>1</v>
      </c>
      <c r="F87" s="19">
        <f t="shared" si="4"/>
        <v>0</v>
      </c>
      <c r="G87" s="28"/>
    </row>
    <row r="88" spans="1:7" x14ac:dyDescent="0.35">
      <c r="A88" s="6" t="s">
        <v>137</v>
      </c>
      <c r="B88" s="1" t="s">
        <v>138</v>
      </c>
      <c r="C88" s="26">
        <v>0</v>
      </c>
      <c r="D88" s="27"/>
      <c r="E88" s="22">
        <v>1</v>
      </c>
      <c r="F88" s="19">
        <f t="shared" si="4"/>
        <v>0</v>
      </c>
      <c r="G88" s="28"/>
    </row>
    <row r="89" spans="1:7" x14ac:dyDescent="0.35">
      <c r="A89" s="6" t="s">
        <v>139</v>
      </c>
      <c r="B89" s="1" t="s">
        <v>140</v>
      </c>
      <c r="C89" s="26">
        <v>0</v>
      </c>
      <c r="D89" s="27"/>
      <c r="E89" s="22">
        <v>1</v>
      </c>
      <c r="F89" s="19">
        <f t="shared" si="4"/>
        <v>0</v>
      </c>
      <c r="G89" s="28"/>
    </row>
    <row r="90" spans="1:7" x14ac:dyDescent="0.35">
      <c r="A90" s="6" t="s">
        <v>141</v>
      </c>
      <c r="B90" s="1" t="s">
        <v>142</v>
      </c>
      <c r="C90" s="26">
        <v>0</v>
      </c>
      <c r="D90" s="27"/>
      <c r="E90" s="22">
        <v>1</v>
      </c>
      <c r="F90" s="19">
        <f t="shared" si="4"/>
        <v>0</v>
      </c>
      <c r="G90" s="28"/>
    </row>
    <row r="91" spans="1:7" x14ac:dyDescent="0.35">
      <c r="A91" s="6" t="s">
        <v>143</v>
      </c>
      <c r="B91" s="1" t="s">
        <v>59</v>
      </c>
      <c r="C91" s="26">
        <v>0</v>
      </c>
      <c r="D91" s="27"/>
      <c r="E91" s="22">
        <v>1</v>
      </c>
      <c r="F91" s="19">
        <f t="shared" si="4"/>
        <v>0</v>
      </c>
      <c r="G91" s="28"/>
    </row>
    <row r="92" spans="1:7" x14ac:dyDescent="0.35">
      <c r="A92" s="6" t="s">
        <v>144</v>
      </c>
      <c r="B92" s="1" t="s">
        <v>145</v>
      </c>
      <c r="C92" s="26">
        <v>0</v>
      </c>
      <c r="D92" s="27"/>
      <c r="E92" s="22">
        <v>1</v>
      </c>
      <c r="F92" s="19">
        <f t="shared" si="4"/>
        <v>0</v>
      </c>
      <c r="G92" s="28"/>
    </row>
    <row r="93" spans="1:7" x14ac:dyDescent="0.35">
      <c r="A93" s="6" t="s">
        <v>146</v>
      </c>
      <c r="B93" s="1" t="s">
        <v>73</v>
      </c>
      <c r="C93" s="26">
        <v>0</v>
      </c>
      <c r="D93" s="27"/>
      <c r="E93" s="22">
        <v>1</v>
      </c>
      <c r="F93" s="19">
        <f t="shared" si="4"/>
        <v>0</v>
      </c>
      <c r="G93" s="28"/>
    </row>
    <row r="94" spans="1:7" x14ac:dyDescent="0.35">
      <c r="A94" s="6" t="s">
        <v>147</v>
      </c>
      <c r="B94" s="1" t="s">
        <v>148</v>
      </c>
      <c r="C94" s="26">
        <v>0</v>
      </c>
      <c r="D94" s="27"/>
      <c r="E94" s="22">
        <v>1</v>
      </c>
      <c r="F94" s="19">
        <f t="shared" si="4"/>
        <v>0</v>
      </c>
      <c r="G94" s="28"/>
    </row>
    <row r="95" spans="1:7" x14ac:dyDescent="0.35">
      <c r="A95" s="6" t="s">
        <v>149</v>
      </c>
      <c r="B95" s="1" t="s">
        <v>150</v>
      </c>
      <c r="C95" s="26">
        <v>0</v>
      </c>
      <c r="D95" s="27"/>
      <c r="E95" s="22">
        <v>1</v>
      </c>
      <c r="F95" s="19">
        <f t="shared" si="4"/>
        <v>0</v>
      </c>
      <c r="G95" s="28"/>
    </row>
    <row r="96" spans="1:7" x14ac:dyDescent="0.35">
      <c r="A96" s="6" t="s">
        <v>151</v>
      </c>
      <c r="B96" s="1" t="s">
        <v>152</v>
      </c>
      <c r="C96" s="26">
        <v>0</v>
      </c>
      <c r="D96" s="27"/>
      <c r="E96" s="22">
        <v>1</v>
      </c>
      <c r="F96" s="19">
        <f t="shared" si="4"/>
        <v>0</v>
      </c>
      <c r="G96" s="28"/>
    </row>
    <row r="97" spans="1:7" x14ac:dyDescent="0.35">
      <c r="A97" s="6" t="s">
        <v>153</v>
      </c>
      <c r="B97" s="1" t="s">
        <v>154</v>
      </c>
      <c r="C97" s="26">
        <v>0</v>
      </c>
      <c r="D97" s="27"/>
      <c r="E97" s="22">
        <v>1</v>
      </c>
      <c r="F97" s="19">
        <f t="shared" si="4"/>
        <v>0</v>
      </c>
      <c r="G97" s="28"/>
    </row>
    <row r="98" spans="1:7" x14ac:dyDescent="0.35">
      <c r="A98" s="6" t="s">
        <v>155</v>
      </c>
      <c r="B98" s="1" t="s">
        <v>69</v>
      </c>
      <c r="C98" s="26">
        <v>0</v>
      </c>
      <c r="D98" s="27"/>
      <c r="E98" s="22">
        <v>1</v>
      </c>
      <c r="F98" s="19">
        <f t="shared" si="4"/>
        <v>0</v>
      </c>
      <c r="G98" s="28"/>
    </row>
    <row r="99" spans="1:7" x14ac:dyDescent="0.35">
      <c r="A99" s="6" t="s">
        <v>156</v>
      </c>
      <c r="B99" s="1" t="s">
        <v>109</v>
      </c>
      <c r="C99" s="26">
        <v>0</v>
      </c>
      <c r="D99" s="27"/>
      <c r="E99" s="22">
        <v>1</v>
      </c>
      <c r="F99" s="19">
        <f t="shared" si="4"/>
        <v>0</v>
      </c>
      <c r="G99" s="28"/>
    </row>
    <row r="100" spans="1:7" ht="14.5" customHeight="1" x14ac:dyDescent="0.35">
      <c r="A100" s="38" t="s">
        <v>157</v>
      </c>
      <c r="B100" s="38"/>
      <c r="C100" s="38"/>
      <c r="D100" s="38"/>
      <c r="E100" s="38"/>
      <c r="F100" s="11">
        <f>SUM(F20:F99)</f>
        <v>0</v>
      </c>
      <c r="G100" s="11"/>
    </row>
    <row r="101" spans="1:7" x14ac:dyDescent="0.35">
      <c r="A101" s="1"/>
      <c r="B101" s="1"/>
      <c r="C101" s="1"/>
      <c r="D101" s="1"/>
      <c r="E101" s="1"/>
      <c r="F101" s="1"/>
      <c r="G101" s="1"/>
    </row>
    <row r="102" spans="1:7" x14ac:dyDescent="0.35">
      <c r="A102" s="1"/>
      <c r="B102" s="1"/>
      <c r="C102" s="1"/>
      <c r="D102" s="1"/>
      <c r="E102" s="1"/>
      <c r="F102" s="1"/>
      <c r="G102" s="1"/>
    </row>
    <row r="103" spans="1:7" ht="14.5" customHeight="1" x14ac:dyDescent="0.35">
      <c r="A103" s="30" t="s">
        <v>158</v>
      </c>
      <c r="B103" s="30"/>
      <c r="C103" s="30"/>
      <c r="D103" s="30"/>
      <c r="E103" s="30"/>
      <c r="F103" s="30"/>
      <c r="G103" s="1"/>
    </row>
    <row r="104" spans="1:7" x14ac:dyDescent="0.35">
      <c r="A104" s="2" t="s">
        <v>11</v>
      </c>
      <c r="B104" s="2" t="s">
        <v>12</v>
      </c>
      <c r="C104" s="2" t="s">
        <v>159</v>
      </c>
      <c r="D104" s="2" t="s">
        <v>160</v>
      </c>
      <c r="E104" s="2" t="s">
        <v>161</v>
      </c>
      <c r="F104" s="2" t="s">
        <v>17</v>
      </c>
      <c r="G104" s="1"/>
    </row>
    <row r="105" spans="1:7" x14ac:dyDescent="0.35">
      <c r="A105" s="6" t="s">
        <v>162</v>
      </c>
      <c r="B105" s="1" t="s">
        <v>163</v>
      </c>
      <c r="C105" s="26">
        <v>0</v>
      </c>
      <c r="D105" s="1">
        <v>10</v>
      </c>
      <c r="E105" s="19">
        <f>C105*D105</f>
        <v>0</v>
      </c>
      <c r="F105" s="28"/>
      <c r="G105" s="1"/>
    </row>
    <row r="106" spans="1:7" x14ac:dyDescent="0.35">
      <c r="A106" s="1"/>
      <c r="B106" s="1"/>
      <c r="C106" s="1"/>
      <c r="D106" s="1"/>
      <c r="E106" s="1"/>
      <c r="F106" s="1"/>
      <c r="G106" s="1"/>
    </row>
    <row r="107" spans="1:7" x14ac:dyDescent="0.35">
      <c r="A107" s="1"/>
      <c r="B107" s="1"/>
      <c r="C107" s="1"/>
      <c r="D107" s="1"/>
      <c r="E107" s="1"/>
      <c r="F107" s="1"/>
      <c r="G107" s="1"/>
    </row>
    <row r="108" spans="1:7" ht="14.5" customHeight="1" x14ac:dyDescent="0.35">
      <c r="A108" s="37" t="s">
        <v>164</v>
      </c>
      <c r="B108" s="37"/>
      <c r="C108" s="37"/>
      <c r="D108" s="37"/>
      <c r="E108" s="37"/>
      <c r="F108" s="13">
        <f>F14+F100+E105</f>
        <v>5000</v>
      </c>
      <c r="G108" s="12"/>
    </row>
    <row r="111" spans="1:7" ht="15.5" x14ac:dyDescent="0.35">
      <c r="A111" s="30" t="s">
        <v>165</v>
      </c>
      <c r="B111" s="30"/>
      <c r="C111" s="1"/>
      <c r="D111" s="1"/>
      <c r="E111" s="1"/>
      <c r="F111" s="1"/>
      <c r="G111" s="1"/>
    </row>
    <row r="112" spans="1:7" x14ac:dyDescent="0.35">
      <c r="A112" t="s">
        <v>166</v>
      </c>
      <c r="B112" s="29"/>
    </row>
    <row r="113" spans="1:2" x14ac:dyDescent="0.35">
      <c r="A113" t="s">
        <v>167</v>
      </c>
      <c r="B113" s="29"/>
    </row>
    <row r="114" spans="1:2" x14ac:dyDescent="0.35">
      <c r="A114" t="s">
        <v>168</v>
      </c>
      <c r="B114" s="29"/>
    </row>
    <row r="115" spans="1:2" x14ac:dyDescent="0.35">
      <c r="A115" t="s">
        <v>169</v>
      </c>
      <c r="B115" s="29"/>
    </row>
    <row r="116" spans="1:2" x14ac:dyDescent="0.35">
      <c r="A116" t="s">
        <v>170</v>
      </c>
      <c r="B116" s="29"/>
    </row>
  </sheetData>
  <sheetProtection algorithmName="SHA-512" hashValue="hi24BTz70KLEplPx/y67z9zupfmrNjYiAlDaSlIHUqwkJmIaKaNAxGc34tWgyiILnMhPIrdEMB7mQkedBNhFIg==" saltValue="D+1i9E/HXtOmFwBVfETgzw==" spinCount="100000" sheet="1" objects="1" scenarios="1"/>
  <mergeCells count="15">
    <mergeCell ref="A111:B111"/>
    <mergeCell ref="A1:G1"/>
    <mergeCell ref="A2:G2"/>
    <mergeCell ref="A4:C4"/>
    <mergeCell ref="A5:C5"/>
    <mergeCell ref="A6:C6"/>
    <mergeCell ref="A7:C7"/>
    <mergeCell ref="A12:G12"/>
    <mergeCell ref="A17:G17"/>
    <mergeCell ref="A108:E108"/>
    <mergeCell ref="A100:E100"/>
    <mergeCell ref="A103:F103"/>
    <mergeCell ref="A8:C8"/>
    <mergeCell ref="A9:C9"/>
    <mergeCell ref="A10:C10"/>
  </mergeCells>
  <phoneticPr fontId="1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2644-6D58-406B-B2E1-3267D99ECBEC}">
  <dimension ref="A1:G77"/>
  <sheetViews>
    <sheetView workbookViewId="0">
      <selection activeCell="A12" sqref="A12:G12"/>
    </sheetView>
  </sheetViews>
  <sheetFormatPr defaultRowHeight="14.5" x14ac:dyDescent="0.35"/>
  <cols>
    <col min="1" max="1" width="14.54296875" customWidth="1"/>
    <col min="2" max="2" width="42" customWidth="1"/>
    <col min="3" max="6" width="24" customWidth="1"/>
    <col min="7" max="7" width="32.7265625" customWidth="1"/>
  </cols>
  <sheetData>
    <row r="1" spans="1:7" ht="24" customHeight="1" x14ac:dyDescent="0.35">
      <c r="A1" s="31" t="s">
        <v>171</v>
      </c>
      <c r="B1" s="32"/>
      <c r="C1" s="32"/>
      <c r="D1" s="32"/>
      <c r="E1" s="32"/>
      <c r="F1" s="32"/>
      <c r="G1" s="32"/>
    </row>
    <row r="2" spans="1:7" x14ac:dyDescent="0.35">
      <c r="A2" s="33" t="s">
        <v>1</v>
      </c>
      <c r="B2" s="32"/>
      <c r="C2" s="32"/>
      <c r="D2" s="32"/>
      <c r="E2" s="32"/>
      <c r="F2" s="32"/>
      <c r="G2" s="32"/>
    </row>
    <row r="3" spans="1:7" x14ac:dyDescent="0.35">
      <c r="A3" s="3"/>
      <c r="B3" s="1"/>
      <c r="C3" s="1"/>
      <c r="D3" s="1"/>
      <c r="E3" s="1"/>
      <c r="F3" s="1"/>
      <c r="G3" s="1"/>
    </row>
    <row r="4" spans="1:7" x14ac:dyDescent="0.35">
      <c r="A4" s="34" t="s">
        <v>3</v>
      </c>
      <c r="B4" s="34"/>
      <c r="C4" s="34"/>
      <c r="D4" s="18"/>
      <c r="E4" s="18"/>
      <c r="F4" s="18"/>
    </row>
    <row r="5" spans="1:7" x14ac:dyDescent="0.35">
      <c r="A5" s="35" t="s">
        <v>4</v>
      </c>
      <c r="B5" s="35"/>
      <c r="C5" s="35"/>
      <c r="D5" s="17"/>
      <c r="E5" s="17"/>
      <c r="F5" s="17"/>
    </row>
    <row r="6" spans="1:7" x14ac:dyDescent="0.35">
      <c r="A6" s="35" t="s">
        <v>5</v>
      </c>
      <c r="B6" s="35"/>
      <c r="C6" s="35"/>
      <c r="D6" s="17"/>
      <c r="E6" s="17"/>
      <c r="F6" s="17"/>
    </row>
    <row r="7" spans="1:7" x14ac:dyDescent="0.35">
      <c r="A7" s="35" t="s">
        <v>6</v>
      </c>
      <c r="B7" s="35"/>
      <c r="C7" s="35"/>
      <c r="D7" s="17"/>
      <c r="E7" s="17"/>
      <c r="F7" s="17"/>
    </row>
    <row r="8" spans="1:7" x14ac:dyDescent="0.35">
      <c r="A8" s="35" t="s">
        <v>7</v>
      </c>
      <c r="B8" s="35"/>
      <c r="C8" s="35"/>
      <c r="D8" s="17"/>
      <c r="E8" s="17"/>
      <c r="F8" s="17"/>
    </row>
    <row r="9" spans="1:7" x14ac:dyDescent="0.35">
      <c r="A9" s="35" t="s">
        <v>8</v>
      </c>
      <c r="B9" s="35"/>
      <c r="C9" s="35"/>
      <c r="D9" s="17"/>
      <c r="E9" s="17"/>
      <c r="F9" s="17"/>
    </row>
    <row r="10" spans="1:7" x14ac:dyDescent="0.35">
      <c r="A10" s="39" t="s">
        <v>172</v>
      </c>
      <c r="B10" s="35"/>
      <c r="C10" s="35"/>
      <c r="D10" s="17"/>
      <c r="E10" s="17"/>
      <c r="F10" s="17"/>
    </row>
    <row r="11" spans="1:7" x14ac:dyDescent="0.35">
      <c r="A11" s="1"/>
      <c r="B11" s="1"/>
      <c r="C11" s="1"/>
      <c r="D11" s="1"/>
      <c r="E11" s="1"/>
      <c r="F11" s="1"/>
      <c r="G11" s="1"/>
    </row>
    <row r="12" spans="1:7" ht="14.5" customHeight="1" x14ac:dyDescent="0.35">
      <c r="A12" s="36" t="s">
        <v>10</v>
      </c>
      <c r="B12" s="36"/>
      <c r="C12" s="36"/>
      <c r="D12" s="36"/>
      <c r="E12" s="36"/>
      <c r="F12" s="36"/>
      <c r="G12" s="36"/>
    </row>
    <row r="13" spans="1:7" x14ac:dyDescent="0.35">
      <c r="A13" s="5" t="s">
        <v>11</v>
      </c>
      <c r="B13" s="5" t="s">
        <v>12</v>
      </c>
      <c r="C13" s="5" t="s">
        <v>13</v>
      </c>
      <c r="D13" s="5" t="s">
        <v>14</v>
      </c>
      <c r="E13" s="5" t="s">
        <v>15</v>
      </c>
      <c r="F13" s="5" t="s">
        <v>16</v>
      </c>
      <c r="G13" s="15" t="s">
        <v>17</v>
      </c>
    </row>
    <row r="14" spans="1:7" ht="43.5" x14ac:dyDescent="0.35">
      <c r="A14" s="10" t="s">
        <v>173</v>
      </c>
      <c r="B14" s="10" t="s">
        <v>19</v>
      </c>
      <c r="C14" s="10" t="s">
        <v>174</v>
      </c>
      <c r="D14" s="20">
        <v>2500</v>
      </c>
      <c r="E14" s="24">
        <v>0</v>
      </c>
      <c r="F14" s="19">
        <f>D14*(1+E14)</f>
        <v>2500</v>
      </c>
      <c r="G14" s="25"/>
    </row>
    <row r="15" spans="1:7" x14ac:dyDescent="0.35">
      <c r="A15" s="1"/>
      <c r="B15" s="1"/>
      <c r="C15" s="1"/>
      <c r="D15" s="1"/>
      <c r="E15" s="1"/>
      <c r="F15" s="1"/>
      <c r="G15" s="1"/>
    </row>
    <row r="16" spans="1:7" x14ac:dyDescent="0.35">
      <c r="A16" s="1"/>
      <c r="B16" s="1"/>
      <c r="C16" s="1"/>
      <c r="D16" s="1"/>
      <c r="E16" s="1"/>
      <c r="F16" s="1"/>
      <c r="G16" s="1"/>
    </row>
    <row r="17" spans="1:7" ht="14.5" customHeight="1" x14ac:dyDescent="0.35">
      <c r="A17" s="30" t="s">
        <v>21</v>
      </c>
      <c r="B17" s="30"/>
      <c r="C17" s="30"/>
      <c r="D17" s="30"/>
      <c r="E17" s="30"/>
      <c r="F17" s="30"/>
      <c r="G17" s="30"/>
    </row>
    <row r="18" spans="1:7" x14ac:dyDescent="0.35">
      <c r="A18" s="2" t="s">
        <v>11</v>
      </c>
      <c r="B18" s="2" t="s">
        <v>12</v>
      </c>
      <c r="C18" s="2" t="s">
        <v>159</v>
      </c>
      <c r="D18" s="2" t="s">
        <v>22</v>
      </c>
      <c r="E18" s="2" t="s">
        <v>23</v>
      </c>
      <c r="F18" s="2" t="s">
        <v>24</v>
      </c>
      <c r="G18" s="14" t="s">
        <v>17</v>
      </c>
    </row>
    <row r="19" spans="1:7" x14ac:dyDescent="0.35">
      <c r="A19" s="10" t="s">
        <v>175</v>
      </c>
      <c r="B19" s="10" t="s">
        <v>174</v>
      </c>
      <c r="C19" s="26">
        <v>0</v>
      </c>
      <c r="D19" s="27"/>
      <c r="E19" s="22">
        <v>1</v>
      </c>
      <c r="F19" s="19">
        <f>C19*D19*E19</f>
        <v>0</v>
      </c>
      <c r="G19" s="28"/>
    </row>
    <row r="20" spans="1:7" x14ac:dyDescent="0.35">
      <c r="A20" s="10" t="s">
        <v>176</v>
      </c>
      <c r="B20" s="10" t="s">
        <v>32</v>
      </c>
      <c r="C20" s="26">
        <v>0</v>
      </c>
      <c r="D20" s="27"/>
      <c r="E20" s="22">
        <v>1</v>
      </c>
      <c r="F20" s="19">
        <f>C20*D20*E20</f>
        <v>0</v>
      </c>
      <c r="G20" s="28"/>
    </row>
    <row r="21" spans="1:7" x14ac:dyDescent="0.35">
      <c r="A21" s="10" t="s">
        <v>177</v>
      </c>
      <c r="B21" s="10" t="s">
        <v>178</v>
      </c>
      <c r="C21" s="26">
        <v>0</v>
      </c>
      <c r="D21" s="27"/>
      <c r="E21" s="22">
        <v>1</v>
      </c>
      <c r="F21" s="19">
        <f t="shared" ref="F21:F59" si="0">C21*D21*E21</f>
        <v>0</v>
      </c>
      <c r="G21" s="28"/>
    </row>
    <row r="22" spans="1:7" x14ac:dyDescent="0.35">
      <c r="A22" s="10" t="s">
        <v>179</v>
      </c>
      <c r="B22" s="10" t="s">
        <v>120</v>
      </c>
      <c r="C22" s="26">
        <v>0</v>
      </c>
      <c r="D22" s="27"/>
      <c r="E22" s="22">
        <v>1</v>
      </c>
      <c r="F22" s="19">
        <f t="shared" si="0"/>
        <v>0</v>
      </c>
      <c r="G22" s="28"/>
    </row>
    <row r="23" spans="1:7" x14ac:dyDescent="0.35">
      <c r="A23" s="10" t="s">
        <v>180</v>
      </c>
      <c r="B23" s="10" t="s">
        <v>181</v>
      </c>
      <c r="C23" s="26">
        <v>0</v>
      </c>
      <c r="D23" s="27"/>
      <c r="E23" s="22">
        <v>1</v>
      </c>
      <c r="F23" s="19">
        <f t="shared" si="0"/>
        <v>0</v>
      </c>
      <c r="G23" s="28"/>
    </row>
    <row r="24" spans="1:7" x14ac:dyDescent="0.35">
      <c r="A24" s="10" t="s">
        <v>182</v>
      </c>
      <c r="B24" s="10" t="s">
        <v>52</v>
      </c>
      <c r="C24" s="26">
        <v>0</v>
      </c>
      <c r="D24" s="27"/>
      <c r="E24" s="22">
        <v>1</v>
      </c>
      <c r="F24" s="19">
        <f t="shared" si="0"/>
        <v>0</v>
      </c>
      <c r="G24" s="28"/>
    </row>
    <row r="25" spans="1:7" x14ac:dyDescent="0.35">
      <c r="A25" s="10" t="s">
        <v>183</v>
      </c>
      <c r="B25" s="10" t="s">
        <v>122</v>
      </c>
      <c r="C25" s="26">
        <v>0</v>
      </c>
      <c r="D25" s="27"/>
      <c r="E25" s="22">
        <v>1</v>
      </c>
      <c r="F25" s="19">
        <f t="shared" si="0"/>
        <v>0</v>
      </c>
      <c r="G25" s="28"/>
    </row>
    <row r="26" spans="1:7" x14ac:dyDescent="0.35">
      <c r="A26" s="10" t="s">
        <v>184</v>
      </c>
      <c r="B26" s="10" t="s">
        <v>54</v>
      </c>
      <c r="C26" s="26">
        <v>0</v>
      </c>
      <c r="D26" s="27"/>
      <c r="E26" s="22">
        <v>1</v>
      </c>
      <c r="F26" s="19">
        <f t="shared" si="0"/>
        <v>0</v>
      </c>
      <c r="G26" s="28"/>
    </row>
    <row r="27" spans="1:7" x14ac:dyDescent="0.35">
      <c r="A27" s="10" t="s">
        <v>185</v>
      </c>
      <c r="B27" s="10" t="s">
        <v>186</v>
      </c>
      <c r="C27" s="26">
        <v>0</v>
      </c>
      <c r="D27" s="27"/>
      <c r="E27" s="22">
        <v>1</v>
      </c>
      <c r="F27" s="19">
        <f t="shared" si="0"/>
        <v>0</v>
      </c>
      <c r="G27" s="28"/>
    </row>
    <row r="28" spans="1:7" x14ac:dyDescent="0.35">
      <c r="A28" s="10" t="s">
        <v>187</v>
      </c>
      <c r="B28" s="10" t="s">
        <v>188</v>
      </c>
      <c r="C28" s="26">
        <v>0</v>
      </c>
      <c r="D28" s="27"/>
      <c r="E28" s="22">
        <v>1</v>
      </c>
      <c r="F28" s="19">
        <f t="shared" si="0"/>
        <v>0</v>
      </c>
      <c r="G28" s="28"/>
    </row>
    <row r="29" spans="1:7" x14ac:dyDescent="0.35">
      <c r="A29" s="10" t="s">
        <v>189</v>
      </c>
      <c r="B29" s="10" t="s">
        <v>188</v>
      </c>
      <c r="C29" s="26">
        <v>0</v>
      </c>
      <c r="D29" s="27"/>
      <c r="E29" s="22">
        <v>1</v>
      </c>
      <c r="F29" s="19">
        <f t="shared" si="0"/>
        <v>0</v>
      </c>
      <c r="G29" s="28"/>
    </row>
    <row r="30" spans="1:7" x14ac:dyDescent="0.35">
      <c r="A30" s="10" t="s">
        <v>190</v>
      </c>
      <c r="B30" s="10" t="s">
        <v>188</v>
      </c>
      <c r="C30" s="26">
        <v>0</v>
      </c>
      <c r="D30" s="27"/>
      <c r="E30" s="22">
        <v>1</v>
      </c>
      <c r="F30" s="19">
        <f t="shared" si="0"/>
        <v>0</v>
      </c>
      <c r="G30" s="28"/>
    </row>
    <row r="31" spans="1:7" x14ac:dyDescent="0.35">
      <c r="A31" s="10" t="s">
        <v>191</v>
      </c>
      <c r="B31" s="10" t="s">
        <v>192</v>
      </c>
      <c r="C31" s="26">
        <v>0</v>
      </c>
      <c r="D31" s="27"/>
      <c r="E31" s="22">
        <v>1</v>
      </c>
      <c r="F31" s="19">
        <f t="shared" si="0"/>
        <v>0</v>
      </c>
      <c r="G31" s="28"/>
    </row>
    <row r="32" spans="1:7" x14ac:dyDescent="0.35">
      <c r="A32" s="10" t="s">
        <v>193</v>
      </c>
      <c r="B32" s="10" t="s">
        <v>192</v>
      </c>
      <c r="C32" s="26">
        <v>0</v>
      </c>
      <c r="D32" s="27"/>
      <c r="E32" s="22">
        <v>1</v>
      </c>
      <c r="F32" s="19">
        <f t="shared" si="0"/>
        <v>0</v>
      </c>
      <c r="G32" s="28"/>
    </row>
    <row r="33" spans="1:7" x14ac:dyDescent="0.35">
      <c r="A33" s="10" t="s">
        <v>194</v>
      </c>
      <c r="B33" s="10" t="s">
        <v>195</v>
      </c>
      <c r="C33" s="26">
        <v>0</v>
      </c>
      <c r="D33" s="27"/>
      <c r="E33" s="22">
        <v>1</v>
      </c>
      <c r="F33" s="19">
        <f t="shared" si="0"/>
        <v>0</v>
      </c>
      <c r="G33" s="28"/>
    </row>
    <row r="34" spans="1:7" x14ac:dyDescent="0.35">
      <c r="A34" s="10" t="s">
        <v>196</v>
      </c>
      <c r="B34" s="10" t="s">
        <v>197</v>
      </c>
      <c r="C34" s="26">
        <v>0</v>
      </c>
      <c r="D34" s="27"/>
      <c r="E34" s="22">
        <v>1</v>
      </c>
      <c r="F34" s="19">
        <f t="shared" si="0"/>
        <v>0</v>
      </c>
      <c r="G34" s="28"/>
    </row>
    <row r="35" spans="1:7" x14ac:dyDescent="0.35">
      <c r="A35" s="10" t="s">
        <v>198</v>
      </c>
      <c r="B35" s="10" t="s">
        <v>199</v>
      </c>
      <c r="C35" s="26">
        <v>0</v>
      </c>
      <c r="D35" s="27"/>
      <c r="E35" s="22">
        <v>1</v>
      </c>
      <c r="F35" s="19">
        <f t="shared" si="0"/>
        <v>0</v>
      </c>
      <c r="G35" s="28"/>
    </row>
    <row r="36" spans="1:7" x14ac:dyDescent="0.35">
      <c r="A36" s="10" t="s">
        <v>200</v>
      </c>
      <c r="B36" s="10" t="s">
        <v>201</v>
      </c>
      <c r="C36" s="26">
        <v>0</v>
      </c>
      <c r="D36" s="27"/>
      <c r="E36" s="22">
        <v>1</v>
      </c>
      <c r="F36" s="19">
        <f t="shared" si="0"/>
        <v>0</v>
      </c>
      <c r="G36" s="28"/>
    </row>
    <row r="37" spans="1:7" x14ac:dyDescent="0.35">
      <c r="A37" s="10" t="s">
        <v>202</v>
      </c>
      <c r="B37" s="10" t="s">
        <v>35</v>
      </c>
      <c r="C37" s="26">
        <v>0</v>
      </c>
      <c r="D37" s="27"/>
      <c r="E37" s="22">
        <v>1</v>
      </c>
      <c r="F37" s="19">
        <f t="shared" si="0"/>
        <v>0</v>
      </c>
      <c r="G37" s="28"/>
    </row>
    <row r="38" spans="1:7" x14ac:dyDescent="0.35">
      <c r="A38" s="10" t="s">
        <v>203</v>
      </c>
      <c r="B38" s="10" t="s">
        <v>204</v>
      </c>
      <c r="C38" s="26">
        <v>0</v>
      </c>
      <c r="D38" s="27"/>
      <c r="E38" s="22">
        <v>1</v>
      </c>
      <c r="F38" s="19">
        <f t="shared" si="0"/>
        <v>0</v>
      </c>
      <c r="G38" s="28"/>
    </row>
    <row r="39" spans="1:7" x14ac:dyDescent="0.35">
      <c r="A39" s="10" t="s">
        <v>205</v>
      </c>
      <c r="B39" s="10" t="s">
        <v>206</v>
      </c>
      <c r="C39" s="26">
        <v>0</v>
      </c>
      <c r="D39" s="27"/>
      <c r="E39" s="22">
        <v>1</v>
      </c>
      <c r="F39" s="19">
        <f t="shared" si="0"/>
        <v>0</v>
      </c>
      <c r="G39" s="28"/>
    </row>
    <row r="40" spans="1:7" x14ac:dyDescent="0.35">
      <c r="A40" s="10" t="s">
        <v>207</v>
      </c>
      <c r="B40" s="10" t="s">
        <v>208</v>
      </c>
      <c r="C40" s="26">
        <v>0</v>
      </c>
      <c r="D40" s="27"/>
      <c r="E40" s="22">
        <v>1</v>
      </c>
      <c r="F40" s="19">
        <f t="shared" si="0"/>
        <v>0</v>
      </c>
      <c r="G40" s="28"/>
    </row>
    <row r="41" spans="1:7" x14ac:dyDescent="0.35">
      <c r="A41" s="10" t="s">
        <v>209</v>
      </c>
      <c r="B41" s="10" t="s">
        <v>210</v>
      </c>
      <c r="C41" s="26">
        <v>0</v>
      </c>
      <c r="D41" s="27"/>
      <c r="E41" s="22">
        <v>1</v>
      </c>
      <c r="F41" s="19">
        <f t="shared" si="0"/>
        <v>0</v>
      </c>
      <c r="G41" s="28"/>
    </row>
    <row r="42" spans="1:7" x14ac:dyDescent="0.35">
      <c r="A42" s="10" t="s">
        <v>211</v>
      </c>
      <c r="B42" s="10" t="s">
        <v>212</v>
      </c>
      <c r="C42" s="26">
        <v>0</v>
      </c>
      <c r="D42" s="27"/>
      <c r="E42" s="22">
        <v>1</v>
      </c>
      <c r="F42" s="19">
        <f t="shared" si="0"/>
        <v>0</v>
      </c>
      <c r="G42" s="28"/>
    </row>
    <row r="43" spans="1:7" x14ac:dyDescent="0.35">
      <c r="A43" s="10" t="s">
        <v>213</v>
      </c>
      <c r="B43" s="10" t="s">
        <v>214</v>
      </c>
      <c r="C43" s="26">
        <v>0</v>
      </c>
      <c r="D43" s="27"/>
      <c r="E43" s="22">
        <v>1</v>
      </c>
      <c r="F43" s="19">
        <f t="shared" si="0"/>
        <v>0</v>
      </c>
      <c r="G43" s="28"/>
    </row>
    <row r="44" spans="1:7" x14ac:dyDescent="0.35">
      <c r="A44" s="10" t="s">
        <v>215</v>
      </c>
      <c r="B44" s="10" t="s">
        <v>216</v>
      </c>
      <c r="C44" s="26">
        <v>0</v>
      </c>
      <c r="D44" s="27"/>
      <c r="E44" s="22">
        <v>1</v>
      </c>
      <c r="F44" s="19">
        <f t="shared" si="0"/>
        <v>0</v>
      </c>
      <c r="G44" s="28"/>
    </row>
    <row r="45" spans="1:7" x14ac:dyDescent="0.35">
      <c r="A45" s="10" t="s">
        <v>217</v>
      </c>
      <c r="B45" s="10" t="s">
        <v>218</v>
      </c>
      <c r="C45" s="26">
        <v>0</v>
      </c>
      <c r="D45" s="27"/>
      <c r="E45" s="22">
        <v>1</v>
      </c>
      <c r="F45" s="19">
        <f t="shared" si="0"/>
        <v>0</v>
      </c>
      <c r="G45" s="28"/>
    </row>
    <row r="46" spans="1:7" x14ac:dyDescent="0.35">
      <c r="A46" s="10" t="s">
        <v>219</v>
      </c>
      <c r="B46" s="10" t="s">
        <v>220</v>
      </c>
      <c r="C46" s="26">
        <v>0</v>
      </c>
      <c r="D46" s="27"/>
      <c r="E46" s="22">
        <v>1</v>
      </c>
      <c r="F46" s="19">
        <f t="shared" si="0"/>
        <v>0</v>
      </c>
      <c r="G46" s="28"/>
    </row>
    <row r="47" spans="1:7" x14ac:dyDescent="0.35">
      <c r="A47" s="10" t="s">
        <v>221</v>
      </c>
      <c r="B47" s="10" t="s">
        <v>222</v>
      </c>
      <c r="C47" s="26">
        <v>0</v>
      </c>
      <c r="D47" s="27"/>
      <c r="E47" s="22">
        <v>1</v>
      </c>
      <c r="F47" s="19">
        <f t="shared" si="0"/>
        <v>0</v>
      </c>
      <c r="G47" s="28"/>
    </row>
    <row r="48" spans="1:7" x14ac:dyDescent="0.35">
      <c r="A48" s="10" t="s">
        <v>223</v>
      </c>
      <c r="B48" s="10" t="s">
        <v>224</v>
      </c>
      <c r="C48" s="26">
        <v>0</v>
      </c>
      <c r="D48" s="27"/>
      <c r="E48" s="22">
        <v>1</v>
      </c>
      <c r="F48" s="19">
        <f t="shared" si="0"/>
        <v>0</v>
      </c>
      <c r="G48" s="28"/>
    </row>
    <row r="49" spans="1:7" x14ac:dyDescent="0.35">
      <c r="A49" s="10" t="s">
        <v>225</v>
      </c>
      <c r="B49" s="10" t="s">
        <v>226</v>
      </c>
      <c r="C49" s="26">
        <v>0</v>
      </c>
      <c r="D49" s="27"/>
      <c r="E49" s="22">
        <v>1</v>
      </c>
      <c r="F49" s="19">
        <f t="shared" si="0"/>
        <v>0</v>
      </c>
      <c r="G49" s="28"/>
    </row>
    <row r="50" spans="1:7" x14ac:dyDescent="0.35">
      <c r="A50" s="10" t="s">
        <v>227</v>
      </c>
      <c r="B50" s="10" t="s">
        <v>228</v>
      </c>
      <c r="C50" s="26">
        <v>0</v>
      </c>
      <c r="D50" s="27"/>
      <c r="E50" s="22">
        <v>1</v>
      </c>
      <c r="F50" s="19">
        <f t="shared" si="0"/>
        <v>0</v>
      </c>
      <c r="G50" s="28"/>
    </row>
    <row r="51" spans="1:7" x14ac:dyDescent="0.35">
      <c r="A51" s="10" t="s">
        <v>229</v>
      </c>
      <c r="B51" s="10" t="s">
        <v>230</v>
      </c>
      <c r="C51" s="26">
        <v>0</v>
      </c>
      <c r="D51" s="27"/>
      <c r="E51" s="22">
        <v>1</v>
      </c>
      <c r="F51" s="19">
        <f t="shared" si="0"/>
        <v>0</v>
      </c>
      <c r="G51" s="28"/>
    </row>
    <row r="52" spans="1:7" x14ac:dyDescent="0.35">
      <c r="A52" s="10" t="s">
        <v>231</v>
      </c>
      <c r="B52" s="10" t="s">
        <v>232</v>
      </c>
      <c r="C52" s="26">
        <v>0</v>
      </c>
      <c r="D52" s="27"/>
      <c r="E52" s="22">
        <v>1</v>
      </c>
      <c r="F52" s="19">
        <f t="shared" si="0"/>
        <v>0</v>
      </c>
      <c r="G52" s="28"/>
    </row>
    <row r="53" spans="1:7" x14ac:dyDescent="0.35">
      <c r="A53" s="10" t="s">
        <v>233</v>
      </c>
      <c r="B53" s="10" t="s">
        <v>234</v>
      </c>
      <c r="C53" s="26">
        <v>0</v>
      </c>
      <c r="D53" s="27"/>
      <c r="E53" s="22">
        <v>1</v>
      </c>
      <c r="F53" s="19">
        <f t="shared" si="0"/>
        <v>0</v>
      </c>
      <c r="G53" s="28"/>
    </row>
    <row r="54" spans="1:7" x14ac:dyDescent="0.35">
      <c r="A54" s="10" t="s">
        <v>235</v>
      </c>
      <c r="B54" s="10" t="s">
        <v>236</v>
      </c>
      <c r="C54" s="26">
        <v>0</v>
      </c>
      <c r="D54" s="27"/>
      <c r="E54" s="22">
        <v>1</v>
      </c>
      <c r="F54" s="19">
        <f t="shared" si="0"/>
        <v>0</v>
      </c>
      <c r="G54" s="28"/>
    </row>
    <row r="55" spans="1:7" x14ac:dyDescent="0.35">
      <c r="A55" s="10" t="s">
        <v>237</v>
      </c>
      <c r="B55" s="10" t="s">
        <v>238</v>
      </c>
      <c r="C55" s="26">
        <v>0</v>
      </c>
      <c r="D55" s="27"/>
      <c r="E55" s="22">
        <v>1</v>
      </c>
      <c r="F55" s="19">
        <f t="shared" si="0"/>
        <v>0</v>
      </c>
      <c r="G55" s="28"/>
    </row>
    <row r="56" spans="1:7" x14ac:dyDescent="0.35">
      <c r="A56" s="10" t="s">
        <v>239</v>
      </c>
      <c r="B56" s="10" t="s">
        <v>240</v>
      </c>
      <c r="C56" s="26">
        <v>0</v>
      </c>
      <c r="D56" s="27"/>
      <c r="E56" s="22">
        <v>1</v>
      </c>
      <c r="F56" s="19">
        <f t="shared" si="0"/>
        <v>0</v>
      </c>
      <c r="G56" s="28"/>
    </row>
    <row r="57" spans="1:7" x14ac:dyDescent="0.35">
      <c r="A57" s="10" t="s">
        <v>241</v>
      </c>
      <c r="B57" s="10" t="s">
        <v>242</v>
      </c>
      <c r="C57" s="26">
        <v>0</v>
      </c>
      <c r="D57" s="27"/>
      <c r="E57" s="22">
        <v>1</v>
      </c>
      <c r="F57" s="19">
        <f t="shared" si="0"/>
        <v>0</v>
      </c>
      <c r="G57" s="28"/>
    </row>
    <row r="58" spans="1:7" x14ac:dyDescent="0.35">
      <c r="A58" s="10" t="s">
        <v>243</v>
      </c>
      <c r="B58" s="10" t="s">
        <v>244</v>
      </c>
      <c r="C58" s="26">
        <v>0</v>
      </c>
      <c r="D58" s="27"/>
      <c r="E58" s="22">
        <v>1</v>
      </c>
      <c r="F58" s="19">
        <f t="shared" si="0"/>
        <v>0</v>
      </c>
      <c r="G58" s="28"/>
    </row>
    <row r="59" spans="1:7" x14ac:dyDescent="0.35">
      <c r="A59" s="10" t="s">
        <v>245</v>
      </c>
      <c r="B59" s="10" t="s">
        <v>246</v>
      </c>
      <c r="C59" s="26">
        <v>0</v>
      </c>
      <c r="D59" s="27"/>
      <c r="E59" s="22">
        <v>1</v>
      </c>
      <c r="F59" s="19">
        <f t="shared" si="0"/>
        <v>0</v>
      </c>
      <c r="G59" s="28"/>
    </row>
    <row r="60" spans="1:7" x14ac:dyDescent="0.35">
      <c r="A60" s="10" t="s">
        <v>247</v>
      </c>
      <c r="B60" s="10" t="s">
        <v>248</v>
      </c>
      <c r="C60" s="26">
        <v>0</v>
      </c>
      <c r="D60" s="27"/>
      <c r="E60" s="22">
        <v>1</v>
      </c>
      <c r="F60" s="19">
        <f>C60*D60*E60</f>
        <v>0</v>
      </c>
      <c r="G60" s="28"/>
    </row>
    <row r="61" spans="1:7" ht="14.5" customHeight="1" x14ac:dyDescent="0.35">
      <c r="A61" s="38" t="s">
        <v>157</v>
      </c>
      <c r="B61" s="38"/>
      <c r="C61" s="38"/>
      <c r="D61" s="38"/>
      <c r="E61" s="38"/>
      <c r="F61" s="11">
        <f>SUM(F20:F60)</f>
        <v>0</v>
      </c>
      <c r="G61" s="11"/>
    </row>
    <row r="62" spans="1:7" x14ac:dyDescent="0.35">
      <c r="A62" s="1"/>
      <c r="B62" s="1"/>
      <c r="C62" s="1"/>
      <c r="D62" s="1"/>
      <c r="E62" s="1"/>
      <c r="F62" s="1"/>
      <c r="G62" s="1"/>
    </row>
    <row r="63" spans="1:7" x14ac:dyDescent="0.35">
      <c r="A63" s="1"/>
      <c r="B63" s="1"/>
      <c r="C63" s="1"/>
      <c r="D63" s="1"/>
      <c r="E63" s="1"/>
      <c r="F63" s="1"/>
      <c r="G63" s="1"/>
    </row>
    <row r="64" spans="1:7" ht="14.5" customHeight="1" x14ac:dyDescent="0.35">
      <c r="A64" s="30" t="s">
        <v>158</v>
      </c>
      <c r="B64" s="30"/>
      <c r="C64" s="30"/>
      <c r="D64" s="30"/>
      <c r="E64" s="30"/>
      <c r="F64" s="30"/>
      <c r="G64" s="1"/>
    </row>
    <row r="65" spans="1:7" x14ac:dyDescent="0.35">
      <c r="A65" s="2" t="s">
        <v>11</v>
      </c>
      <c r="B65" s="2" t="s">
        <v>12</v>
      </c>
      <c r="C65" s="2" t="s">
        <v>159</v>
      </c>
      <c r="D65" s="2" t="s">
        <v>160</v>
      </c>
      <c r="E65" s="2" t="s">
        <v>161</v>
      </c>
      <c r="F65" s="2" t="s">
        <v>17</v>
      </c>
      <c r="G65" s="1"/>
    </row>
    <row r="66" spans="1:7" x14ac:dyDescent="0.35">
      <c r="A66" s="6" t="s">
        <v>249</v>
      </c>
      <c r="B66" s="1" t="s">
        <v>163</v>
      </c>
      <c r="C66" s="26">
        <v>0</v>
      </c>
      <c r="D66" s="1">
        <v>10</v>
      </c>
      <c r="E66" s="19">
        <f>C66*D66</f>
        <v>0</v>
      </c>
      <c r="F66" s="28"/>
      <c r="G66" s="1"/>
    </row>
    <row r="67" spans="1:7" x14ac:dyDescent="0.35">
      <c r="A67" s="1"/>
      <c r="B67" s="1"/>
      <c r="C67" s="1"/>
      <c r="D67" s="1"/>
      <c r="E67" s="1"/>
      <c r="F67" s="1"/>
      <c r="G67" s="1"/>
    </row>
    <row r="68" spans="1:7" x14ac:dyDescent="0.35">
      <c r="A68" s="1"/>
      <c r="B68" s="1"/>
      <c r="C68" s="1"/>
      <c r="D68" s="1"/>
      <c r="E68" s="1"/>
      <c r="F68" s="1"/>
      <c r="G68" s="1"/>
    </row>
    <row r="69" spans="1:7" ht="14.5" customHeight="1" x14ac:dyDescent="0.35">
      <c r="A69" s="37" t="s">
        <v>164</v>
      </c>
      <c r="B69" s="37"/>
      <c r="C69" s="37"/>
      <c r="D69" s="37"/>
      <c r="E69" s="37"/>
      <c r="F69" s="13">
        <f>F14+F61+E66</f>
        <v>2500</v>
      </c>
      <c r="G69" s="12"/>
    </row>
    <row r="72" spans="1:7" ht="15.5" x14ac:dyDescent="0.35">
      <c r="A72" s="30" t="s">
        <v>165</v>
      </c>
      <c r="B72" s="30"/>
      <c r="C72" s="1"/>
      <c r="D72" s="1"/>
      <c r="E72" s="1"/>
      <c r="F72" s="1"/>
      <c r="G72" s="1"/>
    </row>
    <row r="73" spans="1:7" x14ac:dyDescent="0.35">
      <c r="A73" t="s">
        <v>166</v>
      </c>
      <c r="B73" s="29"/>
    </row>
    <row r="74" spans="1:7" x14ac:dyDescent="0.35">
      <c r="A74" t="s">
        <v>167</v>
      </c>
      <c r="B74" s="29"/>
    </row>
    <row r="75" spans="1:7" x14ac:dyDescent="0.35">
      <c r="A75" t="s">
        <v>168</v>
      </c>
      <c r="B75" s="29"/>
    </row>
    <row r="76" spans="1:7" x14ac:dyDescent="0.35">
      <c r="A76" t="s">
        <v>169</v>
      </c>
      <c r="B76" s="29"/>
    </row>
    <row r="77" spans="1:7" x14ac:dyDescent="0.35">
      <c r="A77" t="s">
        <v>170</v>
      </c>
      <c r="B77" s="29"/>
    </row>
  </sheetData>
  <sheetProtection algorithmName="SHA-512" hashValue="0Z6X6h/2+gKGXTr+PyI37xvRpyg+xVHbl6UBroY0qoqAE+M5BgAtjd7m4b1QYy238mUdpHUqdsZ2BcNSYyXMag==" saltValue="2s4Vqpf9w6YRA1IWpc9Gfg==" spinCount="100000" sheet="1" objects="1" scenarios="1"/>
  <mergeCells count="15">
    <mergeCell ref="A1:G1"/>
    <mergeCell ref="A2:G2"/>
    <mergeCell ref="A12:G12"/>
    <mergeCell ref="A17:G17"/>
    <mergeCell ref="A61:E61"/>
    <mergeCell ref="A69:E69"/>
    <mergeCell ref="A72:B72"/>
    <mergeCell ref="A64:F64"/>
    <mergeCell ref="A4:C4"/>
    <mergeCell ref="A5:C5"/>
    <mergeCell ref="A6:C6"/>
    <mergeCell ref="A7:C7"/>
    <mergeCell ref="A8:C8"/>
    <mergeCell ref="A9:C9"/>
    <mergeCell ref="A10:C10"/>
  </mergeCells>
  <phoneticPr fontId="1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0227c58-ba18-4e24-989d-f0234f3016af">
      <Terms xmlns="http://schemas.microsoft.com/office/infopath/2007/PartnerControls"/>
    </lcf76f155ced4ddcb4097134ff3c332f>
    <TaxCatchAll xmlns="70d71429-0e89-4c24-b8fe-3d7691ad9c3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CA07C33562777469CAA003A4E6B55DA" ma:contentTypeVersion="10" ma:contentTypeDescription="Een nieuw document maken." ma:contentTypeScope="" ma:versionID="8775df4e89ec83c822f6e2158f657fa7">
  <xsd:schema xmlns:xsd="http://www.w3.org/2001/XMLSchema" xmlns:xs="http://www.w3.org/2001/XMLSchema" xmlns:p="http://schemas.microsoft.com/office/2006/metadata/properties" xmlns:ns2="b0227c58-ba18-4e24-989d-f0234f3016af" xmlns:ns3="70d71429-0e89-4c24-b8fe-3d7691ad9c32" targetNamespace="http://schemas.microsoft.com/office/2006/metadata/properties" ma:root="true" ma:fieldsID="bc80ef671a2bd87be19ddc7eba6b791f" ns2:_="" ns3:_="">
    <xsd:import namespace="b0227c58-ba18-4e24-989d-f0234f3016af"/>
    <xsd:import namespace="70d71429-0e89-4c24-b8fe-3d7691ad9c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227c58-ba18-4e24-989d-f0234f3016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32dc6be-58bb-4fd6-912b-a9481d9e8f8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d71429-0e89-4c24-b8fe-3d7691ad9c3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d473df6-d956-474b-afbb-172cf1633c75}" ma:internalName="TaxCatchAll" ma:showField="CatchAllData" ma:web="70d71429-0e89-4c24-b8fe-3d7691ad9c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AE3D14-7540-4753-8502-3EA85980CFD1}">
  <ds:schemaRefs>
    <ds:schemaRef ds:uri="http://schemas.microsoft.com/sharepoint/v3/contenttype/forms"/>
  </ds:schemaRefs>
</ds:datastoreItem>
</file>

<file path=customXml/itemProps2.xml><?xml version="1.0" encoding="utf-8"?>
<ds:datastoreItem xmlns:ds="http://schemas.openxmlformats.org/officeDocument/2006/customXml" ds:itemID="{7DEF2942-1E70-439D-BD2A-EC4E95330A08}">
  <ds:schemaRefs>
    <ds:schemaRef ds:uri="http://schemas.microsoft.com/office/2006/metadata/properties"/>
    <ds:schemaRef ds:uri="http://schemas.microsoft.com/office/infopath/2007/PartnerControls"/>
    <ds:schemaRef ds:uri="70d71429-0e89-4c24-b8fe-3d7691ad9c32"/>
    <ds:schemaRef ds:uri="http://purl.org/dc/terms/"/>
    <ds:schemaRef ds:uri="b0227c58-ba18-4e24-989d-f0234f3016af"/>
    <ds:schemaRef ds:uri="http://schemas.microsoft.com/office/2006/documentManagement/types"/>
    <ds:schemaRef ds:uri="http://www.w3.org/XML/1998/namespace"/>
    <ds:schemaRef ds:uri="http://purl.org/dc/elements/1.1/"/>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6B86D8B6-6782-43E4-8A30-2E3ED6F879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227c58-ba18-4e24-989d-f0234f3016af"/>
    <ds:schemaRef ds:uri="70d71429-0e89-4c24-b8fe-3d7691ad9c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Instructie</vt:lpstr>
      <vt:lpstr>Perceel 1 Grootkeuken</vt:lpstr>
      <vt:lpstr>Perceel 2 Bakkerij</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Ilse (I.N.) Kroes</dc:creator>
  <cp:keywords/>
  <dc:description/>
  <cp:lastModifiedBy>Ilse (I.N.) Kroes</cp:lastModifiedBy>
  <cp:revision/>
  <dcterms:created xsi:type="dcterms:W3CDTF">2026-10-12T10:13:08Z</dcterms:created>
  <dcterms:modified xsi:type="dcterms:W3CDTF">2026-10-14T08:34:28Z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0x0101002CA07C33562777469CAA003A4E6B55DA</vt:lpwstr>
  </property>
  <property fmtid="{D5CDD505-2E9C-101B-9397-08002B2CF9AE}" pid="3" name="MediaServiceImageTags">
    <vt:lpwstr/>
  </property>
</Properties>
</file>