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104" documentId="8_{316C1FF5-53C4-4EC7-8D5F-0B431A155A7F}" xr6:coauthVersionLast="47" xr6:coauthVersionMax="47" xr10:uidLastSave="{E84BDB96-6A0C-4E13-A532-315256A1895C}"/>
  <workbookProtection workbookAlgorithmName="SHA-512" workbookHashValue="7cx/bGLH4yjBkALAMmGXzUPgDP5CiLTRdE2/m9KpmT3yytJK7UAlS69W2OqZUJ2h+DVctDgvDW/Qh7WdoqR35Q==" workbookSaltValue="e3ZnoSeKkUOnO6WNDHpvkA==" workbookSpinCount="100000" lockStructure="1"/>
  <bookViews>
    <workbookView xWindow="-108" yWindow="-108" windowWidth="23256" windowHeight="12456" xr2:uid="{00000000-000D-0000-FFFF-FFFF00000000}"/>
  </bookViews>
  <sheets>
    <sheet name="Toelichting" sheetId="1" r:id="rId1"/>
    <sheet name="P1_Implementatiekosten" sheetId="2" r:id="rId2"/>
    <sheet name="P2_Structurele_kosten" sheetId="3" r:id="rId3"/>
    <sheet name="Ondertekening"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F4" i="3"/>
  <c r="F3" i="3"/>
  <c r="F2" i="3"/>
  <c r="F5" i="3"/>
  <c r="D11" i="2"/>
  <c r="B21" i="1"/>
  <c r="B20" i="1"/>
  <c r="B19" i="1"/>
  <c r="F7" i="3" l="1"/>
  <c r="F9" i="3" s="1"/>
</calcChain>
</file>

<file path=xl/sharedStrings.xml><?xml version="1.0" encoding="utf-8"?>
<sst xmlns="http://schemas.openxmlformats.org/spreadsheetml/2006/main" count="153" uniqueCount="95">
  <si>
    <t>Onderwerp</t>
  </si>
  <si>
    <t>Toelichting</t>
  </si>
  <si>
    <t>Document</t>
  </si>
  <si>
    <t>Bijlage 6 Prijzenblad VeenendaalPas v1.0</t>
  </si>
  <si>
    <t>Aanbestedende dienst</t>
  </si>
  <si>
    <t>Gemeente Veenendaal (penvoerder namens Veenendaal, Rhenen en Renswoude)</t>
  </si>
  <si>
    <t>Opdracht</t>
  </si>
  <si>
    <t>Europese openbare aanbesteding Stadspas t.b.v. minima - VeenendaalPas, CuneraPas en GrebbePas</t>
  </si>
  <si>
    <t>Ingangsdatum dienstverlening</t>
  </si>
  <si>
    <t>1 januari 2027</t>
  </si>
  <si>
    <t/>
  </si>
  <si>
    <t>TOELICHTING PRIJZENBLAD</t>
  </si>
  <si>
    <t>Algemeen</t>
  </si>
  <si>
    <t>Voor een gedetailleerde toelichting op 'Prijs' verwijzen wij u naar paragraaf 6.5 in de Aanbestedingsleidraad.</t>
  </si>
  <si>
    <t>Opbouw</t>
  </si>
  <si>
    <t>Het prijzenblad bestaat uit twee tabbladen die inschrijvers moeten invullen: P1. Implementatiekosten en P2. Structurele kosten.</t>
  </si>
  <si>
    <t>Verplichte velden</t>
  </si>
  <si>
    <t>Het is belangrijk dat alle gele verplichte velden in de tabbladen volledig worden ingevuld. M.u.v. overige kosten bij structurele kosten indien deze niet van toepassing zijn.</t>
  </si>
  <si>
    <t>Tabblad P1 - Implementatiekosten</t>
  </si>
  <si>
    <t>In dit tabblad voert de inschrijver de eenmalige kosten in voor de realisatie van de VeenendaalPas, CuneraPas en GrebbePas. LET OP: deze kosten dienen volledig ingevuld te worden, maar tellen NIET mee voor de beoordeling van het inschrijfbedrag.</t>
  </si>
  <si>
    <t>Tabblad P2 - Structurele kosten</t>
  </si>
  <si>
    <t>Hier worden de jaarlijkse vaste kosten ingevuld voor de VeenendaalPas, CuneraPas en GrebbePas. Indien van toepassing kan de inschrijver overige kosten per jaar opgeven, mits deze worden gespecificeerd.</t>
  </si>
  <si>
    <t>Beoordeling</t>
  </si>
  <si>
    <t>Het INSCHRIJFBEDRAG dat gebruikt wordt voor de beoordeling van het prijscriterium bestaat uitsluitend uit SUBTOTAAL P2 (Structurele kosten). De implementatiekosten (SUBTOTAAL P1) worden wel inzichtelijk gemaakt maar tellen niet mee voor de beoordeling.</t>
  </si>
  <si>
    <t>Formule inschrijfbedrag</t>
  </si>
  <si>
    <t>INSCHRIJFBEDRAG = SUBTOTAAL P2 (Structurele kosten)</t>
  </si>
  <si>
    <t>Valuta en BTW</t>
  </si>
  <si>
    <t>Alle bedragen in euro's, exclusief BTW, afgerond op 2 decimalen.</t>
  </si>
  <si>
    <t>Manipulatieve inschrijving</t>
  </si>
  <si>
    <t>Een tarief van € 0,00 of een negatief bedrag is niet toegestaan. Manipulatieve inschrijvingen leiden tot uitsluiting.</t>
  </si>
  <si>
    <t>UITSLAG INSCHRIJFBEDRAG</t>
  </si>
  <si>
    <t>SUBTOTAAL P1 (Implementatie - niet meetellend)</t>
  </si>
  <si>
    <t>SUBTOTAAL P2 (Structureel - meetellend)</t>
  </si>
  <si>
    <t>INSCHRIJFBEDRAG (alleen P2)</t>
  </si>
  <si>
    <t>Nr.</t>
  </si>
  <si>
    <t>Omschrijving implementatiekosten</t>
  </si>
  <si>
    <t>Eenheid</t>
  </si>
  <si>
    <t>Eenmalig bedrag (€ excl. BTW)</t>
  </si>
  <si>
    <t>Toelichting inschrijver</t>
  </si>
  <si>
    <t>1.1</t>
  </si>
  <si>
    <t>Projectmanagement en projectorganisatie implementatie</t>
  </si>
  <si>
    <t>eenmalig</t>
  </si>
  <si>
    <t>1.2</t>
  </si>
  <si>
    <t>Opzet en inrichting websites VeenendaalPas (Veenendaal), GrebbePas (Renswoude) en CuneraPas (Rhenen) in juiste gemeentelijke huisstijl</t>
  </si>
  <si>
    <t>1.3</t>
  </si>
  <si>
    <t>Inrichting en configuratie gemeentePas-systeem (pashouder, aanbieders en beheerportaal) t.b.v. VeenendaalPas, CuneraPas en GrebbePas</t>
  </si>
  <si>
    <t>1.4</t>
  </si>
  <si>
    <t>Datamigratie pashouders (ca. 5.400) inclusief AVG-proof overdracht</t>
  </si>
  <si>
    <t>1.5</t>
  </si>
  <si>
    <t>Migratie en onboarding bestaande aanbieders (ca. 300-400)</t>
  </si>
  <si>
    <t>1.6</t>
  </si>
  <si>
    <t>Initiële productie en distributie van passen aan Pashouders</t>
  </si>
  <si>
    <t>1.7</t>
  </si>
  <si>
    <t>Training gemeentelijk personeel en aanbieders</t>
  </si>
  <si>
    <t>1.8</t>
  </si>
  <si>
    <t>1.9</t>
  </si>
  <si>
    <t>Overige implementatiekosten (specificeren in toelichting)</t>
  </si>
  <si>
    <t>SUBTOTAAL P1 (IMPLEMENTATIEKOSTEN - telt NIET mee voor beoordeling)</t>
  </si>
  <si>
    <t>Omschrijving structurele kosten</t>
  </si>
  <si>
    <t>Aantal  per jaar (inschatting)</t>
  </si>
  <si>
    <t>Bedrag per eenheid (€ excl. BTW)</t>
  </si>
  <si>
    <t>Jaarlijks bedrag (€ excl. BTW)</t>
  </si>
  <si>
    <t>2.1</t>
  </si>
  <si>
    <t>Vast bedrag per aanvraag</t>
  </si>
  <si>
    <t>2.2</t>
  </si>
  <si>
    <t>Vast bedrag per jaar</t>
  </si>
  <si>
    <t>2.3</t>
  </si>
  <si>
    <t>All-in bedrag aanbodmanagement (werving &amp; beheer aanbieders, zie ook PvE)</t>
  </si>
  <si>
    <t>2.4</t>
  </si>
  <si>
    <t>Productie en levering  per (duplicaat)gemeentePas op adres pashouder.</t>
  </si>
  <si>
    <t>Vast bedrag per Pas</t>
  </si>
  <si>
    <t>2.5</t>
  </si>
  <si>
    <t>Overige structurele kosten (indien van toepassing - specificeren)</t>
  </si>
  <si>
    <t>SUBTOTAAL P2 (STRUCTURELE KOSTEN PER JAAR)</t>
  </si>
  <si>
    <t>INSCHRIJFBEDRAG (= SUBTOTAAL P2, vormt basis beoordeling prijs)</t>
  </si>
  <si>
    <r>
      <t>Afhandeling aanvragen voor een aantal minimaregelingen vanuit inwoners (beoordeling, besluit en archivering). Het betreft afhandeling van aanvragen voor</t>
    </r>
    <r>
      <rPr>
        <sz val="11"/>
        <color rgb="FF000000"/>
        <rFont val="Calibri"/>
        <family val="2"/>
        <scheme val="minor"/>
      </rPr>
      <t>(</t>
    </r>
    <r>
      <rPr>
        <b/>
        <sz val="11"/>
        <color rgb="FF000000"/>
        <rFont val="Calibri"/>
        <family val="2"/>
        <scheme val="minor"/>
      </rPr>
      <t>a</t>
    </r>
    <r>
      <rPr>
        <sz val="11"/>
        <color rgb="FF000000"/>
        <rFont val="Calibri"/>
        <family val="2"/>
        <scheme val="minor"/>
      </rPr>
      <t>) de gemeentePas, (</t>
    </r>
    <r>
      <rPr>
        <b/>
        <sz val="11"/>
        <color rgb="FF000000"/>
        <rFont val="Calibri"/>
        <family val="2"/>
        <scheme val="minor"/>
      </rPr>
      <t>b</t>
    </r>
    <r>
      <rPr>
        <sz val="11"/>
        <color rgb="FF000000"/>
        <rFont val="Calibri"/>
        <family val="2"/>
        <scheme val="minor"/>
      </rPr>
      <t>) de regeling meerkosten chronisch zieken, (</t>
    </r>
    <r>
      <rPr>
        <b/>
        <sz val="11"/>
        <color rgb="FF000000"/>
        <rFont val="Calibri"/>
        <family val="2"/>
        <scheme val="minor"/>
      </rPr>
      <t>c</t>
    </r>
    <r>
      <rPr>
        <sz val="11"/>
        <color rgb="FF000000"/>
        <rFont val="Calibri"/>
        <family val="2"/>
        <scheme val="minor"/>
      </rPr>
      <t xml:space="preserve">) de gemeentepolis, en </t>
    </r>
    <r>
      <rPr>
        <b/>
        <sz val="11"/>
        <color rgb="FF000000"/>
        <rFont val="Calibri"/>
        <family val="2"/>
        <scheme val="minor"/>
      </rPr>
      <t>d</t>
    </r>
    <r>
      <rPr>
        <sz val="11"/>
        <color rgb="FF000000"/>
        <rFont val="Calibri"/>
        <family val="2"/>
        <scheme val="minor"/>
      </rPr>
      <t>) het Jeugdfonds Sport en Cultuur; </t>
    </r>
  </si>
  <si>
    <t>Onderdeel</t>
  </si>
  <si>
    <t>Gegevens inschrijver</t>
  </si>
  <si>
    <t>Naam inschrijver (organisatie)</t>
  </si>
  <si>
    <t>KvK-nummer</t>
  </si>
  <si>
    <t>Adres</t>
  </si>
  <si>
    <t>Postcode en plaats</t>
  </si>
  <si>
    <t>Contactpersoon</t>
  </si>
  <si>
    <t>Functie contactpersoon</t>
  </si>
  <si>
    <t>E-mailadres</t>
  </si>
  <si>
    <t>Telefoonnummer</t>
  </si>
  <si>
    <t>Naam ondertekenaar</t>
  </si>
  <si>
    <t>Functie ondertekenaar</t>
  </si>
  <si>
    <t>Datum en plaats</t>
  </si>
  <si>
    <t>Handtekening</t>
  </si>
  <si>
    <t>Verklaring</t>
  </si>
  <si>
    <t>Ondergetekende verklaart dit prijzenblad volledig en naar waarheid te hebben ingevuld, akkoord te gaan met de berekeningssystematiek waarbij uitsluitend SUBTOTAAL P2 (Structurele kosten) als INSCHRIJFBEDRAG wordt gehanteerd voor de beoordeling, en bevestigt dat implementatiekosten (P1) wel zijn ingevuld maar niet meetellen voor de beoordeling.</t>
  </si>
  <si>
    <t>Livegang gemeentePas-oplossing per 01-07-2027 (pashouders kunnen hun gemeentePas gebruiken bij de aanbieders)</t>
  </si>
  <si>
    <t>Aanvraagafhandeling  (beoordeling, verzenden besluit en archivering) ten behoeve van de minimaregelingen (a) gemeentePas, (b) regeling meerkosten chronisch zieken en (c) Jeugdfonds Sport en Cultuur.</t>
  </si>
  <si>
    <t>All-in bedrag gemeentePas-oplossing (o.a. websiteonderhoud; hosting;  licentiekosten; beheer, onderhoud en doorontwikkeling van benodigde soft-, middle- en hardware; voeren en onderhouden van pashouders- en aanbiedersadministratie; inregelen en vertalen van juiste regelingen op pashoudersniveau;  transactieverwerking pasgebruik; helpdeskfunctie; beschikbaar SEPA betaalbestanden; rapportages en managementinformatie, zie ook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</si>
</sst>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scheme val="minor"/>
    </font>
    <font>
      <b/>
      <sz val="12"/>
      <color rgb="FFFFFFFF"/>
      <name val="Calibri"/>
    </font>
    <font>
      <sz val="11"/>
      <color rgb="FF333333"/>
      <name val="Calibri"/>
    </font>
    <font>
      <sz val="11"/>
      <color rgb="FF333333"/>
      <name val="Calibri"/>
      <family val="2"/>
    </font>
    <font>
      <sz val="8"/>
      <name val="Calibri"/>
      <family val="2"/>
      <scheme val="minor"/>
    </font>
    <font>
      <sz val="11"/>
      <color rgb="FFFF0000"/>
      <name val="Calibri"/>
      <family val="2"/>
      <scheme val="minor"/>
    </font>
    <font>
      <sz val="11"/>
      <name val="Calibri"/>
      <family val="2"/>
    </font>
    <font>
      <b/>
      <sz val="11"/>
      <color rgb="FF333333"/>
      <name val="Calibri"/>
      <family val="2"/>
    </font>
    <font>
      <b/>
      <sz val="12"/>
      <color theme="1"/>
      <name val="Calibri"/>
      <family val="2"/>
    </font>
    <font>
      <sz val="11"/>
      <name val="Calibri"/>
      <family val="2"/>
      <scheme val="minor"/>
    </font>
    <font>
      <sz val="11"/>
      <color rgb="FF000000"/>
      <name val="Calibri"/>
      <family val="2"/>
      <scheme val="minor"/>
    </font>
    <font>
      <b/>
      <sz val="11"/>
      <color rgb="FF000000"/>
      <name val="Calibri"/>
      <family val="2"/>
      <scheme val="minor"/>
    </font>
  </fonts>
  <fills count="7">
    <fill>
      <patternFill patternType="none"/>
    </fill>
    <fill>
      <patternFill patternType="gray125"/>
    </fill>
    <fill>
      <patternFill patternType="solid">
        <fgColor rgb="FF1F4E79"/>
      </patternFill>
    </fill>
    <fill>
      <patternFill patternType="solid">
        <fgColor rgb="FFF2F7FB"/>
      </patternFill>
    </fill>
    <fill>
      <patternFill patternType="solid">
        <fgColor theme="4"/>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rgb="FFB4C6D9"/>
      </left>
      <right style="thin">
        <color rgb="FFB4C6D9"/>
      </right>
      <top style="thin">
        <color rgb="FFB4C6D9"/>
      </top>
      <bottom style="thin">
        <color rgb="FFB4C6D9"/>
      </bottom>
      <diagonal/>
    </border>
    <border>
      <left style="hair">
        <color rgb="FFB4C6D9"/>
      </left>
      <right style="hair">
        <color rgb="FFB4C6D9"/>
      </right>
      <top/>
      <bottom style="hair">
        <color rgb="FFB4C6D9"/>
      </bottom>
      <diagonal/>
    </border>
    <border>
      <left style="thin">
        <color indexed="64"/>
      </left>
      <right style="thin">
        <color indexed="64"/>
      </right>
      <top style="thin">
        <color indexed="64"/>
      </top>
      <bottom style="thin">
        <color indexed="64"/>
      </bottom>
      <diagonal/>
    </border>
    <border>
      <left style="thin">
        <color rgb="FFB4C6D9"/>
      </left>
      <right style="thin">
        <color rgb="FFB4C6D9"/>
      </right>
      <top style="thin">
        <color rgb="FFB4C6D9"/>
      </top>
      <bottom/>
      <diagonal/>
    </border>
    <border>
      <left style="hair">
        <color rgb="FFB4C6D9"/>
      </left>
      <right/>
      <top/>
      <bottom style="hair">
        <color rgb="FFB4C6D9"/>
      </bottom>
      <diagonal/>
    </border>
    <border>
      <left/>
      <right style="hair">
        <color rgb="FFB4C6D9"/>
      </right>
      <top/>
      <bottom style="hair">
        <color rgb="FFB4C6D9"/>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right"/>
    </xf>
    <xf numFmtId="0" fontId="2" fillId="3" borderId="2" xfId="0" applyFont="1" applyFill="1" applyBorder="1" applyAlignment="1">
      <alignment horizontal="right"/>
    </xf>
    <xf numFmtId="0" fontId="1" fillId="4" borderId="1" xfId="0" applyFont="1" applyFill="1" applyBorder="1" applyAlignment="1">
      <alignment horizontal="center" vertical="center" wrapText="1"/>
    </xf>
    <xf numFmtId="0" fontId="0" fillId="5" borderId="0" xfId="0" applyFill="1"/>
    <xf numFmtId="0" fontId="1" fillId="4" borderId="4" xfId="0" applyFont="1" applyFill="1" applyBorder="1" applyAlignment="1">
      <alignment horizontal="center" vertical="center" wrapText="1"/>
    </xf>
    <xf numFmtId="0" fontId="2" fillId="3" borderId="3" xfId="0" applyFont="1" applyFill="1" applyBorder="1" applyAlignment="1">
      <alignment vertical="top" wrapText="1"/>
    </xf>
    <xf numFmtId="0" fontId="3" fillId="0" borderId="3" xfId="0" applyFont="1" applyBorder="1" applyAlignment="1">
      <alignment vertical="top" wrapText="1"/>
    </xf>
    <xf numFmtId="0" fontId="2" fillId="0" borderId="3" xfId="0" applyFont="1" applyBorder="1" applyAlignment="1">
      <alignment vertical="top" wrapText="1"/>
    </xf>
    <xf numFmtId="0" fontId="3" fillId="3" borderId="3" xfId="0" applyFont="1" applyFill="1" applyBorder="1" applyAlignment="1">
      <alignment vertical="top" wrapText="1"/>
    </xf>
    <xf numFmtId="0" fontId="2" fillId="3" borderId="2" xfId="0" applyFont="1" applyFill="1" applyBorder="1" applyAlignment="1">
      <alignment vertical="top" wrapText="1"/>
    </xf>
    <xf numFmtId="0" fontId="5" fillId="0" borderId="0" xfId="0" applyFont="1"/>
    <xf numFmtId="0" fontId="2" fillId="0" borderId="2" xfId="0" applyFont="1" applyBorder="1" applyAlignment="1">
      <alignment vertical="top" wrapText="1"/>
    </xf>
    <xf numFmtId="0" fontId="2" fillId="0" borderId="2" xfId="0" applyFont="1" applyBorder="1" applyAlignment="1">
      <alignment horizontal="center" vertical="top" wrapText="1"/>
    </xf>
    <xf numFmtId="0" fontId="2"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xf>
    <xf numFmtId="0" fontId="2" fillId="0" borderId="2" xfId="0" applyFont="1" applyBorder="1" applyAlignment="1">
      <alignment vertical="top"/>
    </xf>
    <xf numFmtId="0" fontId="2" fillId="3" borderId="2" xfId="0" applyFont="1" applyFill="1" applyBorder="1" applyAlignment="1">
      <alignment vertical="center"/>
    </xf>
    <xf numFmtId="0" fontId="2" fillId="0" borderId="2" xfId="0" applyFont="1" applyBorder="1" applyAlignment="1">
      <alignment vertical="center"/>
    </xf>
    <xf numFmtId="164" fontId="2" fillId="3" borderId="3" xfId="0" applyNumberFormat="1" applyFont="1" applyFill="1" applyBorder="1" applyAlignment="1">
      <alignment horizontal="center" vertical="top"/>
    </xf>
    <xf numFmtId="164" fontId="2" fillId="3" borderId="2" xfId="0" applyNumberFormat="1" applyFont="1" applyFill="1" applyBorder="1" applyAlignment="1">
      <alignment horizontal="center"/>
    </xf>
    <xf numFmtId="164" fontId="6" fillId="0" borderId="3" xfId="0" applyNumberFormat="1" applyFont="1" applyBorder="1" applyAlignment="1">
      <alignment horizontal="center" vertical="top"/>
    </xf>
    <xf numFmtId="164" fontId="7" fillId="0" borderId="2" xfId="0" applyNumberFormat="1" applyFont="1" applyBorder="1" applyAlignment="1">
      <alignment horizontal="center" vertical="top"/>
    </xf>
    <xf numFmtId="164" fontId="7" fillId="0" borderId="2" xfId="0" applyNumberFormat="1" applyFont="1" applyBorder="1" applyAlignment="1">
      <alignment horizontal="center"/>
    </xf>
    <xf numFmtId="0" fontId="2" fillId="3" borderId="5" xfId="0" applyFont="1" applyFill="1" applyBorder="1" applyAlignment="1">
      <alignment vertical="top" wrapText="1"/>
    </xf>
    <xf numFmtId="0" fontId="2" fillId="3" borderId="6" xfId="0" applyFont="1" applyFill="1" applyBorder="1" applyAlignment="1">
      <alignment vertical="top" wrapText="1"/>
    </xf>
    <xf numFmtId="164" fontId="7" fillId="3" borderId="0" xfId="0" applyNumberFormat="1" applyFont="1" applyFill="1" applyAlignment="1">
      <alignment horizontal="right" vertical="top"/>
    </xf>
    <xf numFmtId="0" fontId="3" fillId="0" borderId="7" xfId="0" applyFont="1" applyBorder="1" applyAlignment="1">
      <alignment vertical="top"/>
    </xf>
    <xf numFmtId="0" fontId="3" fillId="3" borderId="7" xfId="0" applyFont="1" applyFill="1" applyBorder="1" applyAlignment="1">
      <alignment vertical="top"/>
    </xf>
    <xf numFmtId="0" fontId="3" fillId="3" borderId="8" xfId="0" applyFont="1" applyFill="1" applyBorder="1" applyAlignment="1">
      <alignment vertical="top" wrapText="1"/>
    </xf>
    <xf numFmtId="0" fontId="8" fillId="5" borderId="4" xfId="0" applyFont="1" applyFill="1" applyBorder="1" applyAlignment="1">
      <alignment horizontal="center" vertical="center" wrapText="1"/>
    </xf>
    <xf numFmtId="0" fontId="8" fillId="5" borderId="4" xfId="0" applyFont="1" applyFill="1" applyBorder="1" applyAlignment="1">
      <alignment horizontal="center" vertical="center"/>
    </xf>
    <xf numFmtId="0" fontId="9" fillId="0" borderId="0" xfId="0" applyFont="1"/>
    <xf numFmtId="3" fontId="7" fillId="3" borderId="7" xfId="0" applyNumberFormat="1" applyFont="1" applyFill="1" applyBorder="1" applyAlignment="1">
      <alignment horizontal="center" vertical="top" wrapText="1"/>
    </xf>
    <xf numFmtId="3" fontId="3" fillId="0" borderId="7" xfId="0" applyNumberFormat="1" applyFont="1" applyBorder="1" applyAlignment="1">
      <alignment horizontal="center" vertical="top" wrapText="1"/>
    </xf>
    <xf numFmtId="0" fontId="6" fillId="3" borderId="8" xfId="0" applyFont="1" applyFill="1" applyBorder="1" applyAlignment="1">
      <alignment vertical="top" wrapText="1"/>
    </xf>
    <xf numFmtId="0" fontId="3" fillId="0" borderId="8" xfId="0" applyFont="1" applyBorder="1" applyAlignment="1">
      <alignment vertical="top" wrapText="1"/>
    </xf>
    <xf numFmtId="164" fontId="2" fillId="0" borderId="3" xfId="0" applyNumberFormat="1" applyFont="1" applyBorder="1" applyAlignment="1">
      <alignment horizontal="center" vertical="top"/>
    </xf>
    <xf numFmtId="3" fontId="7" fillId="0" borderId="7" xfId="0" applyNumberFormat="1" applyFont="1" applyBorder="1" applyAlignment="1">
      <alignment horizontal="center" vertical="top" wrapText="1"/>
    </xf>
    <xf numFmtId="164" fontId="2" fillId="6" borderId="3" xfId="0" applyNumberFormat="1" applyFont="1" applyFill="1" applyBorder="1" applyAlignment="1" applyProtection="1">
      <alignment horizontal="right" vertical="top"/>
      <protection locked="0"/>
    </xf>
    <xf numFmtId="164" fontId="2" fillId="6" borderId="9" xfId="0" applyNumberFormat="1" applyFont="1" applyFill="1" applyBorder="1" applyAlignment="1" applyProtection="1">
      <alignment horizontal="center" vertical="top"/>
      <protection locked="0"/>
    </xf>
    <xf numFmtId="0" fontId="2" fillId="3" borderId="2" xfId="0" applyFont="1" applyFill="1" applyBorder="1" applyAlignment="1" applyProtection="1">
      <alignment vertical="center" wrapText="1"/>
      <protection locked="0"/>
    </xf>
    <xf numFmtId="0" fontId="2" fillId="0" borderId="2" xfId="0" applyFont="1" applyBorder="1" applyAlignment="1" applyProtection="1">
      <alignmen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pane ySplit="1" topLeftCell="A2" activePane="bottomLeft" state="frozen"/>
      <selection pane="bottomLeft" activeCell="F16" sqref="F16"/>
    </sheetView>
  </sheetViews>
  <sheetFormatPr defaultRowHeight="14.4" x14ac:dyDescent="0.3"/>
  <cols>
    <col min="1" max="2" width="50" customWidth="1"/>
  </cols>
  <sheetData>
    <row r="1" spans="1:2" ht="24" customHeight="1" x14ac:dyDescent="0.3">
      <c r="A1" s="6" t="s">
        <v>0</v>
      </c>
      <c r="B1" s="6" t="s">
        <v>1</v>
      </c>
    </row>
    <row r="2" spans="1:2" x14ac:dyDescent="0.3">
      <c r="A2" s="2" t="s">
        <v>2</v>
      </c>
      <c r="B2" s="2" t="s">
        <v>3</v>
      </c>
    </row>
    <row r="3" spans="1:2" ht="28.8" x14ac:dyDescent="0.3">
      <c r="A3" s="3" t="s">
        <v>4</v>
      </c>
      <c r="B3" s="3" t="s">
        <v>5</v>
      </c>
    </row>
    <row r="4" spans="1:2" ht="28.8" x14ac:dyDescent="0.3">
      <c r="A4" s="2" t="s">
        <v>6</v>
      </c>
      <c r="B4" s="2" t="s">
        <v>7</v>
      </c>
    </row>
    <row r="5" spans="1:2" x14ac:dyDescent="0.3">
      <c r="A5" s="3" t="s">
        <v>8</v>
      </c>
      <c r="B5" s="3" t="s">
        <v>9</v>
      </c>
    </row>
    <row r="6" spans="1:2" x14ac:dyDescent="0.3">
      <c r="A6" s="2" t="s">
        <v>10</v>
      </c>
      <c r="B6" s="2" t="s">
        <v>10</v>
      </c>
    </row>
    <row r="7" spans="1:2" x14ac:dyDescent="0.3">
      <c r="A7" s="3" t="s">
        <v>11</v>
      </c>
      <c r="B7" s="3" t="s">
        <v>10</v>
      </c>
    </row>
    <row r="8" spans="1:2" ht="28.8" x14ac:dyDescent="0.3">
      <c r="A8" s="2" t="s">
        <v>12</v>
      </c>
      <c r="B8" s="2" t="s">
        <v>13</v>
      </c>
    </row>
    <row r="9" spans="1:2" ht="51.75" customHeight="1" x14ac:dyDescent="0.3">
      <c r="A9" s="3" t="s">
        <v>14</v>
      </c>
      <c r="B9" s="3" t="s">
        <v>15</v>
      </c>
    </row>
    <row r="10" spans="1:2" ht="57" customHeight="1" x14ac:dyDescent="0.3">
      <c r="A10" s="2" t="s">
        <v>16</v>
      </c>
      <c r="B10" s="2" t="s">
        <v>17</v>
      </c>
    </row>
    <row r="11" spans="1:2" ht="72" x14ac:dyDescent="0.3">
      <c r="A11" s="3" t="s">
        <v>18</v>
      </c>
      <c r="B11" s="3" t="s">
        <v>19</v>
      </c>
    </row>
    <row r="12" spans="1:2" ht="57.6" x14ac:dyDescent="0.3">
      <c r="A12" s="2" t="s">
        <v>20</v>
      </c>
      <c r="B12" s="2" t="s">
        <v>21</v>
      </c>
    </row>
    <row r="13" spans="1:2" ht="86.4" x14ac:dyDescent="0.3">
      <c r="A13" s="3" t="s">
        <v>22</v>
      </c>
      <c r="B13" s="3" t="s">
        <v>23</v>
      </c>
    </row>
    <row r="14" spans="1:2" x14ac:dyDescent="0.3">
      <c r="A14" s="2" t="s">
        <v>24</v>
      </c>
      <c r="B14" s="2" t="s">
        <v>25</v>
      </c>
    </row>
    <row r="15" spans="1:2" ht="28.8" x14ac:dyDescent="0.3">
      <c r="A15" s="3" t="s">
        <v>26</v>
      </c>
      <c r="B15" s="3" t="s">
        <v>27</v>
      </c>
    </row>
    <row r="16" spans="1:2" ht="43.2" x14ac:dyDescent="0.3">
      <c r="A16" s="2" t="s">
        <v>28</v>
      </c>
      <c r="B16" s="2" t="s">
        <v>29</v>
      </c>
    </row>
    <row r="17" spans="1:2" x14ac:dyDescent="0.3">
      <c r="A17" s="3" t="s">
        <v>10</v>
      </c>
      <c r="B17" s="3" t="s">
        <v>10</v>
      </c>
    </row>
    <row r="18" spans="1:2" x14ac:dyDescent="0.3">
      <c r="A18" s="2" t="s">
        <v>30</v>
      </c>
      <c r="B18" s="2" t="s">
        <v>10</v>
      </c>
    </row>
    <row r="19" spans="1:2" x14ac:dyDescent="0.3">
      <c r="A19" s="3" t="s">
        <v>31</v>
      </c>
      <c r="B19" s="4">
        <f>P1_Implementatiekosten!D10</f>
        <v>0</v>
      </c>
    </row>
    <row r="20" spans="1:2" x14ac:dyDescent="0.3">
      <c r="A20" s="2" t="s">
        <v>32</v>
      </c>
      <c r="B20" s="5">
        <f>P2_Structurele_kosten!F8</f>
        <v>0</v>
      </c>
    </row>
    <row r="21" spans="1:2" x14ac:dyDescent="0.3">
      <c r="A21" s="3" t="s">
        <v>33</v>
      </c>
      <c r="B21" s="4">
        <f>P2_Structurele_kosten!F8</f>
        <v>0</v>
      </c>
    </row>
  </sheetData>
  <sheetProtection algorithmName="SHA-512" hashValue="TIlrR1/qVXloGz+LR6xN5HZLIA/VD0vgwen9zsAkOaH7PKHH0x7ddm04EjPnKKGDm4QELrGk2Hl1NDXj00fZyA==" saltValue="ZAUccJfAJW2g97MJiJIWbQ==" spinCount="100000" sheet="1" objects="1" scenarios="1"/>
  <autoFilter ref="A1:B1" xr:uid="{00000000-0009-0000-0000-000000000000}"/>
  <pageMargins left="0.70866141732283472" right="0.70866141732283472" top="0.74803149606299213" bottom="0.74803149606299213" header="0.31496062992125984" footer="0.31496062992125984"/>
  <pageSetup scale="9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1"/>
  <sheetViews>
    <sheetView showGridLines="0" workbookViewId="0">
      <pane ySplit="1" topLeftCell="A2" activePane="bottomLeft" state="frozen"/>
      <selection activeCell="D9" sqref="D9"/>
      <selection pane="bottomLeft" activeCell="B5" sqref="B5"/>
    </sheetView>
  </sheetViews>
  <sheetFormatPr defaultRowHeight="14.4" x14ac:dyDescent="0.3"/>
  <cols>
    <col min="1" max="1" width="10" customWidth="1"/>
    <col min="2" max="2" width="53.109375" customWidth="1"/>
    <col min="3" max="3" width="15" customWidth="1"/>
    <col min="4" max="4" width="33" customWidth="1"/>
    <col min="5" max="5" width="40" customWidth="1"/>
  </cols>
  <sheetData>
    <row r="1" spans="1:5" s="7" customFormat="1" ht="24" customHeight="1" x14ac:dyDescent="0.3">
      <c r="A1" s="8" t="s">
        <v>34</v>
      </c>
      <c r="B1" s="8" t="s">
        <v>35</v>
      </c>
      <c r="C1" s="8" t="s">
        <v>36</v>
      </c>
      <c r="D1" s="8" t="s">
        <v>37</v>
      </c>
      <c r="E1" s="8" t="s">
        <v>38</v>
      </c>
    </row>
    <row r="2" spans="1:5" x14ac:dyDescent="0.3">
      <c r="A2" s="9" t="s">
        <v>39</v>
      </c>
      <c r="B2" s="9" t="s">
        <v>40</v>
      </c>
      <c r="C2" s="9" t="s">
        <v>41</v>
      </c>
      <c r="D2" s="43">
        <v>0</v>
      </c>
      <c r="E2" s="9" t="s">
        <v>10</v>
      </c>
    </row>
    <row r="3" spans="1:5" ht="43.2" x14ac:dyDescent="0.3">
      <c r="A3" s="9" t="s">
        <v>42</v>
      </c>
      <c r="B3" s="10" t="s">
        <v>43</v>
      </c>
      <c r="C3" s="11" t="s">
        <v>41</v>
      </c>
      <c r="D3" s="43">
        <v>0</v>
      </c>
      <c r="E3" s="11"/>
    </row>
    <row r="4" spans="1:5" ht="43.2" x14ac:dyDescent="0.3">
      <c r="A4" s="9" t="s">
        <v>44</v>
      </c>
      <c r="B4" s="12" t="s">
        <v>45</v>
      </c>
      <c r="C4" s="9" t="s">
        <v>41</v>
      </c>
      <c r="D4" s="43">
        <v>0</v>
      </c>
      <c r="E4" s="9" t="s">
        <v>10</v>
      </c>
    </row>
    <row r="5" spans="1:5" ht="28.8" x14ac:dyDescent="0.3">
      <c r="A5" s="9" t="s">
        <v>46</v>
      </c>
      <c r="B5" s="10" t="s">
        <v>47</v>
      </c>
      <c r="C5" s="11" t="s">
        <v>41</v>
      </c>
      <c r="D5" s="43">
        <v>0</v>
      </c>
      <c r="E5" s="11" t="s">
        <v>10</v>
      </c>
    </row>
    <row r="6" spans="1:5" x14ac:dyDescent="0.3">
      <c r="A6" s="9" t="s">
        <v>48</v>
      </c>
      <c r="B6" s="12" t="s">
        <v>49</v>
      </c>
      <c r="C6" s="9" t="s">
        <v>41</v>
      </c>
      <c r="D6" s="43">
        <v>0</v>
      </c>
      <c r="E6" s="9" t="s">
        <v>10</v>
      </c>
    </row>
    <row r="7" spans="1:5" x14ac:dyDescent="0.3">
      <c r="A7" s="9" t="s">
        <v>50</v>
      </c>
      <c r="B7" s="11" t="s">
        <v>51</v>
      </c>
      <c r="C7" s="11" t="s">
        <v>41</v>
      </c>
      <c r="D7" s="43">
        <v>0</v>
      </c>
      <c r="E7" s="11" t="s">
        <v>10</v>
      </c>
    </row>
    <row r="8" spans="1:5" x14ac:dyDescent="0.3">
      <c r="A8" s="9" t="s">
        <v>52</v>
      </c>
      <c r="B8" s="12" t="s">
        <v>53</v>
      </c>
      <c r="C8" s="9" t="s">
        <v>41</v>
      </c>
      <c r="D8" s="43">
        <v>0</v>
      </c>
      <c r="E8" s="9" t="s">
        <v>10</v>
      </c>
    </row>
    <row r="9" spans="1:5" ht="28.8" x14ac:dyDescent="0.3">
      <c r="A9" s="9" t="s">
        <v>54</v>
      </c>
      <c r="B9" s="10" t="s">
        <v>92</v>
      </c>
      <c r="C9" s="11" t="s">
        <v>41</v>
      </c>
      <c r="D9" s="43">
        <v>0</v>
      </c>
      <c r="E9" s="11"/>
    </row>
    <row r="10" spans="1:5" x14ac:dyDescent="0.3">
      <c r="A10" s="12" t="s">
        <v>55</v>
      </c>
      <c r="B10" s="12" t="s">
        <v>56</v>
      </c>
      <c r="C10" s="9" t="s">
        <v>41</v>
      </c>
      <c r="D10" s="43">
        <v>0</v>
      </c>
      <c r="E10" s="9" t="s">
        <v>10</v>
      </c>
    </row>
    <row r="11" spans="1:5" ht="28.8" x14ac:dyDescent="0.3">
      <c r="A11" s="13" t="s">
        <v>10</v>
      </c>
      <c r="B11" s="13" t="s">
        <v>57</v>
      </c>
      <c r="C11" s="28" t="s">
        <v>10</v>
      </c>
      <c r="D11" s="30">
        <f>SUM(D2:D10)</f>
        <v>0</v>
      </c>
      <c r="E11" s="29" t="s">
        <v>10</v>
      </c>
    </row>
  </sheetData>
  <sheetProtection algorithmName="SHA-512" hashValue="wZWy+tod5BuRMlpFDeeuAQ0WgP+gcFqHP/e0PlL/I7pQjtvidL5Sq2lbdwds8DfWrzVPVHEvIKZvG1Feo+tMUA==" saltValue="MquUXakm3kpWs/eIX+1unw==" spinCount="100000" sheet="1" objects="1" scenarios="1"/>
  <autoFilter ref="A1:E1" xr:uid="{00000000-0009-0000-0000-000001000000}"/>
  <phoneticPr fontId="4" type="noConversion"/>
  <pageMargins left="0.70866141732283472" right="0.70866141732283472" top="0.74803149606299213" bottom="0.74803149606299213" header="0.31496062992125984" footer="0.31496062992125984"/>
  <pageSetup scale="59" orientation="portrait"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
  <sheetViews>
    <sheetView showGridLines="0" workbookViewId="0">
      <pane ySplit="1" topLeftCell="A2" activePane="bottomLeft" state="frozen"/>
      <selection activeCell="D9" sqref="D9"/>
      <selection pane="bottomLeft" activeCell="I3" sqref="I3"/>
    </sheetView>
  </sheetViews>
  <sheetFormatPr defaultRowHeight="14.4" x14ac:dyDescent="0.3"/>
  <cols>
    <col min="1" max="1" width="10" customWidth="1"/>
    <col min="2" max="2" width="50" customWidth="1"/>
    <col min="3" max="3" width="21.88671875" bestFit="1" customWidth="1"/>
    <col min="4" max="4" width="17.6640625" style="19" customWidth="1"/>
    <col min="5" max="5" width="20.109375" style="19" customWidth="1"/>
    <col min="6" max="6" width="17.44140625" customWidth="1"/>
    <col min="7" max="7" width="40" customWidth="1"/>
  </cols>
  <sheetData>
    <row r="1" spans="1:7" s="7" customFormat="1" ht="31.2" x14ac:dyDescent="0.3">
      <c r="A1" s="34" t="s">
        <v>34</v>
      </c>
      <c r="B1" s="34" t="s">
        <v>58</v>
      </c>
      <c r="C1" s="35" t="s">
        <v>36</v>
      </c>
      <c r="D1" s="34" t="s">
        <v>59</v>
      </c>
      <c r="E1" s="34" t="s">
        <v>60</v>
      </c>
      <c r="F1" s="34" t="s">
        <v>61</v>
      </c>
      <c r="G1" s="34" t="s">
        <v>38</v>
      </c>
    </row>
    <row r="2" spans="1:7" ht="57.6" x14ac:dyDescent="0.3">
      <c r="A2" s="9" t="s">
        <v>62</v>
      </c>
      <c r="B2" s="39" t="s">
        <v>93</v>
      </c>
      <c r="C2" s="32" t="s">
        <v>63</v>
      </c>
      <c r="D2" s="37">
        <v>2100</v>
      </c>
      <c r="E2" s="44">
        <v>0</v>
      </c>
      <c r="F2" s="23">
        <f>D2*E2</f>
        <v>0</v>
      </c>
      <c r="G2" s="9" t="s">
        <v>10</v>
      </c>
    </row>
    <row r="3" spans="1:7" ht="129.6" x14ac:dyDescent="0.3">
      <c r="A3" s="9" t="s">
        <v>64</v>
      </c>
      <c r="B3" s="40" t="s">
        <v>94</v>
      </c>
      <c r="C3" s="31" t="s">
        <v>65</v>
      </c>
      <c r="D3" s="38"/>
      <c r="E3" s="44">
        <v>0</v>
      </c>
      <c r="F3" s="25">
        <f>E3</f>
        <v>0</v>
      </c>
      <c r="G3" s="11"/>
    </row>
    <row r="4" spans="1:7" s="14" customFormat="1" ht="28.8" x14ac:dyDescent="0.3">
      <c r="A4" s="9" t="s">
        <v>66</v>
      </c>
      <c r="B4" s="33" t="s">
        <v>67</v>
      </c>
      <c r="C4" s="32" t="s">
        <v>65</v>
      </c>
      <c r="D4" s="37"/>
      <c r="E4" s="44">
        <v>0</v>
      </c>
      <c r="F4" s="23">
        <f>E4</f>
        <v>0</v>
      </c>
      <c r="G4" s="32" t="s">
        <v>10</v>
      </c>
    </row>
    <row r="5" spans="1:7" ht="28.8" x14ac:dyDescent="0.3">
      <c r="A5" s="9" t="s">
        <v>68</v>
      </c>
      <c r="B5" s="40" t="s">
        <v>69</v>
      </c>
      <c r="C5" s="31" t="s">
        <v>70</v>
      </c>
      <c r="D5" s="42">
        <v>4850</v>
      </c>
      <c r="E5" s="44">
        <v>0</v>
      </c>
      <c r="F5" s="41">
        <f>D5*E5</f>
        <v>0</v>
      </c>
      <c r="G5" s="11" t="s">
        <v>10</v>
      </c>
    </row>
    <row r="6" spans="1:7" ht="28.8" x14ac:dyDescent="0.3">
      <c r="A6" s="9" t="s">
        <v>71</v>
      </c>
      <c r="B6" s="33" t="s">
        <v>72</v>
      </c>
      <c r="C6" s="32" t="s">
        <v>65</v>
      </c>
      <c r="D6" s="37"/>
      <c r="E6" s="44">
        <v>0</v>
      </c>
      <c r="F6" s="23">
        <f>E6</f>
        <v>0</v>
      </c>
      <c r="G6" s="9" t="s">
        <v>10</v>
      </c>
    </row>
    <row r="7" spans="1:7" x14ac:dyDescent="0.3">
      <c r="A7" s="15" t="s">
        <v>10</v>
      </c>
      <c r="B7" s="15" t="s">
        <v>73</v>
      </c>
      <c r="C7" s="20" t="s">
        <v>10</v>
      </c>
      <c r="D7" s="16"/>
      <c r="E7" s="16"/>
      <c r="F7" s="26">
        <f>SUM(F2:F6)</f>
        <v>0</v>
      </c>
      <c r="G7" s="15" t="s">
        <v>10</v>
      </c>
    </row>
    <row r="8" spans="1:7" x14ac:dyDescent="0.3">
      <c r="A8" s="2" t="s">
        <v>10</v>
      </c>
      <c r="B8" s="2" t="s">
        <v>10</v>
      </c>
      <c r="C8" s="21" t="s">
        <v>10</v>
      </c>
      <c r="D8" s="17"/>
      <c r="E8" s="17"/>
      <c r="F8" s="24"/>
      <c r="G8" s="2" t="s">
        <v>10</v>
      </c>
    </row>
    <row r="9" spans="1:7" ht="28.8" x14ac:dyDescent="0.3">
      <c r="A9" s="3" t="s">
        <v>10</v>
      </c>
      <c r="B9" s="3" t="s">
        <v>74</v>
      </c>
      <c r="C9" s="22" t="s">
        <v>10</v>
      </c>
      <c r="D9" s="18"/>
      <c r="E9" s="18"/>
      <c r="F9" s="27">
        <f>F7</f>
        <v>0</v>
      </c>
      <c r="G9" s="3" t="s">
        <v>10</v>
      </c>
    </row>
    <row r="12" spans="1:7" x14ac:dyDescent="0.3">
      <c r="B12" s="36" t="s">
        <v>75</v>
      </c>
    </row>
  </sheetData>
  <sheetProtection algorithmName="SHA-512" hashValue="jexBOW8yKJx30hAq/00oJqFYbmdhfwIGM6Dqu+Qn0PsI7Nx9gm0s/GqpDew9Sm4Wl2ReE6BBvAuwVkD8dpZskQ==" saltValue="rZiiAgQBx1Q4PlVrenyknw==" spinCount="100000" sheet="1" objects="1" scenarios="1"/>
  <autoFilter ref="A1:G1" xr:uid="{00000000-0009-0000-0000-000002000000}"/>
  <phoneticPr fontId="4" type="noConversion"/>
  <pageMargins left="0.70866141732283472" right="0.70866141732283472" top="0.74803149606299213" bottom="0.74803149606299213" header="0.31496062992125984" footer="0.31496062992125984"/>
  <pageSetup scale="37" orientation="portrait" horizontalDpi="4294967295" verticalDpi="4294967295" r:id="rId1"/>
  <ignoredErrors>
    <ignoredError sqref="F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16"/>
  <sheetViews>
    <sheetView workbookViewId="0">
      <pane ySplit="1" topLeftCell="A2" activePane="bottomLeft" state="frozen"/>
      <selection activeCell="D9" sqref="D9"/>
      <selection pane="bottomLeft" activeCell="H7" sqref="H7"/>
    </sheetView>
  </sheetViews>
  <sheetFormatPr defaultRowHeight="14.4" x14ac:dyDescent="0.3"/>
  <cols>
    <col min="1" max="1" width="34" customWidth="1"/>
    <col min="2" max="2" width="50" customWidth="1"/>
  </cols>
  <sheetData>
    <row r="1" spans="1:2" ht="24" customHeight="1" x14ac:dyDescent="0.3">
      <c r="A1" s="1" t="s">
        <v>76</v>
      </c>
      <c r="B1" s="1" t="s">
        <v>77</v>
      </c>
    </row>
    <row r="2" spans="1:2" x14ac:dyDescent="0.3">
      <c r="A2" s="2" t="s">
        <v>78</v>
      </c>
      <c r="B2" s="45" t="s">
        <v>10</v>
      </c>
    </row>
    <row r="3" spans="1:2" x14ac:dyDescent="0.3">
      <c r="A3" s="3" t="s">
        <v>79</v>
      </c>
      <c r="B3" s="46" t="s">
        <v>10</v>
      </c>
    </row>
    <row r="4" spans="1:2" x14ac:dyDescent="0.3">
      <c r="A4" s="2" t="s">
        <v>80</v>
      </c>
      <c r="B4" s="45" t="s">
        <v>10</v>
      </c>
    </row>
    <row r="5" spans="1:2" x14ac:dyDescent="0.3">
      <c r="A5" s="3" t="s">
        <v>81</v>
      </c>
      <c r="B5" s="46" t="s">
        <v>10</v>
      </c>
    </row>
    <row r="6" spans="1:2" x14ac:dyDescent="0.3">
      <c r="A6" s="2" t="s">
        <v>82</v>
      </c>
      <c r="B6" s="45" t="s">
        <v>10</v>
      </c>
    </row>
    <row r="7" spans="1:2" x14ac:dyDescent="0.3">
      <c r="A7" s="3" t="s">
        <v>83</v>
      </c>
      <c r="B7" s="46" t="s">
        <v>10</v>
      </c>
    </row>
    <row r="8" spans="1:2" x14ac:dyDescent="0.3">
      <c r="A8" s="2" t="s">
        <v>84</v>
      </c>
      <c r="B8" s="45" t="s">
        <v>10</v>
      </c>
    </row>
    <row r="9" spans="1:2" x14ac:dyDescent="0.3">
      <c r="A9" s="3" t="s">
        <v>85</v>
      </c>
      <c r="B9" s="46" t="s">
        <v>10</v>
      </c>
    </row>
    <row r="10" spans="1:2" x14ac:dyDescent="0.3">
      <c r="A10" s="2" t="s">
        <v>10</v>
      </c>
      <c r="B10" s="45" t="s">
        <v>10</v>
      </c>
    </row>
    <row r="11" spans="1:2" x14ac:dyDescent="0.3">
      <c r="A11" s="3" t="s">
        <v>86</v>
      </c>
      <c r="B11" s="46" t="s">
        <v>10</v>
      </c>
    </row>
    <row r="12" spans="1:2" x14ac:dyDescent="0.3">
      <c r="A12" s="2" t="s">
        <v>87</v>
      </c>
      <c r="B12" s="45" t="s">
        <v>10</v>
      </c>
    </row>
    <row r="13" spans="1:2" x14ac:dyDescent="0.3">
      <c r="A13" s="3" t="s">
        <v>88</v>
      </c>
      <c r="B13" s="46" t="s">
        <v>10</v>
      </c>
    </row>
    <row r="14" spans="1:2" x14ac:dyDescent="0.3">
      <c r="A14" s="2" t="s">
        <v>89</v>
      </c>
      <c r="B14" s="45" t="s">
        <v>10</v>
      </c>
    </row>
    <row r="15" spans="1:2" x14ac:dyDescent="0.3">
      <c r="A15" s="3" t="s">
        <v>10</v>
      </c>
      <c r="B15" s="46" t="s">
        <v>10</v>
      </c>
    </row>
    <row r="16" spans="1:2" ht="100.8" x14ac:dyDescent="0.3">
      <c r="A16" s="2" t="s">
        <v>90</v>
      </c>
      <c r="B16" s="2" t="s">
        <v>91</v>
      </c>
    </row>
  </sheetData>
  <sheetProtection algorithmName="SHA-512" hashValue="HOv05HhxCEaRuI1Q7RNquTWVul3Akke1YZ9Ygoqa5oPYJObZ5rlYWoPNdq4O9RQ27wvsuYGyHhdkAOXc5nzZ/A==" saltValue="Kq6wAM8+7koqeo/zm/BIQQ==" spinCount="100000" sheet="1" objects="1" scenarios="1"/>
  <autoFilter ref="A1:B1" xr:uid="{00000000-0009-0000-0000-000003000000}"/>
  <pageMargins left="0.70866141732283472" right="0.70866141732283472" top="0.74803149606299213" bottom="0.74803149606299213" header="0.31496062992125984" footer="0.31496062992125984"/>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39ECE296831B4EAD809F058A592D81" ma:contentTypeVersion="4" ma:contentTypeDescription="Een nieuw document maken." ma:contentTypeScope="" ma:versionID="eb041104252867127fc8d62465485f9e">
  <xsd:schema xmlns:xsd="http://www.w3.org/2001/XMLSchema" xmlns:xs="http://www.w3.org/2001/XMLSchema" xmlns:p="http://schemas.microsoft.com/office/2006/metadata/properties" xmlns:ns2="6dfad3f0-6578-4d98-893f-25f167d631e5" targetNamespace="http://schemas.microsoft.com/office/2006/metadata/properties" ma:root="true" ma:fieldsID="f9ffd9fa87c2be59a77e308c1e0dfe6b" ns2:_="">
    <xsd:import namespace="6dfad3f0-6578-4d98-893f-25f167d631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d3f0-6578-4d98-893f-25f167d63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1FD387-8850-4092-83D0-2E4C0802E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ad3f0-6578-4d98-893f-25f167d6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8F40F1-C4DC-4E4A-B12C-1F48DCDFC677}">
  <ds:schemaRefs>
    <ds:schemaRef ds:uri="http://schemas.microsoft.com/sharepoint/v3/contenttype/forms"/>
  </ds:schemaRefs>
</ds:datastoreItem>
</file>

<file path=customXml/itemProps3.xml><?xml version="1.0" encoding="utf-8"?>
<ds:datastoreItem xmlns:ds="http://schemas.openxmlformats.org/officeDocument/2006/customXml" ds:itemID="{51F8E0FA-1275-4457-8E96-760BCEBB8F67}">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6dfad3f0-6578-4d98-893f-25f167d631e5"/>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P1_Implementatiekosten</vt:lpstr>
      <vt:lpstr>P2_Structurele_kosten</vt:lpstr>
      <vt:lpstr>Ondertekening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2026-06-30T10:11:42Z</dcterms:created>
  <dcterms:modified xsi:type="dcterms:W3CDTF">2026-10-09T15:56:05Z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0x010100FC39ECE296831B4EAD809F058A592D81</vt:lpwstr>
  </property>
</Properties>
</file>