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Q:\Europese Aanbestedingen\Aanbestedingen 2026\Gemeente Borger-Odoorn\Brand\03) Concept aanbestedigsstukken\"/>
    </mc:Choice>
  </mc:AlternateContent>
  <xr:revisionPtr revIDLastSave="0" documentId="13_ncr:1_{4AEDFEB9-A463-4EA0-873C-1EE74411762B}" xr6:coauthVersionLast="47" xr6:coauthVersionMax="47" xr10:uidLastSave="{00000000-0000-0000-0000-000000000000}"/>
  <bookViews>
    <workbookView xWindow="-120" yWindow="-120" windowWidth="29040" windowHeight="15720" xr2:uid="{CA47095A-AA26-45CE-9E9E-B424523871D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0" i="1" l="1"/>
  <c r="G50" i="1"/>
  <c r="F50" i="1"/>
  <c r="E50" i="1"/>
  <c r="D50" i="1"/>
  <c r="C50" i="1"/>
  <c r="I50" i="1"/>
  <c r="H43" i="1"/>
  <c r="G43" i="1"/>
  <c r="F43" i="1"/>
  <c r="E43" i="1"/>
  <c r="D43" i="1"/>
  <c r="C43" i="1"/>
  <c r="I42" i="1"/>
  <c r="I43" i="1" s="1"/>
  <c r="H37" i="1"/>
  <c r="G37" i="1"/>
  <c r="D37" i="1"/>
  <c r="C37" i="1"/>
  <c r="E36" i="1"/>
  <c r="H31" i="1"/>
  <c r="G31" i="1"/>
  <c r="D31" i="1"/>
  <c r="C31" i="1"/>
  <c r="E30" i="1"/>
  <c r="H25" i="1"/>
  <c r="G25" i="1"/>
  <c r="D25" i="1"/>
  <c r="C25" i="1"/>
  <c r="E24" i="1"/>
  <c r="I19" i="1"/>
  <c r="E19" i="1"/>
  <c r="G15" i="1"/>
  <c r="G19" i="1" s="1"/>
  <c r="F15" i="1"/>
  <c r="F19" i="1" s="1"/>
  <c r="D15" i="1"/>
  <c r="D19" i="1" s="1"/>
  <c r="C15" i="1"/>
  <c r="C19" i="1" s="1"/>
  <c r="G10" i="1"/>
  <c r="H10" i="1"/>
  <c r="H15" i="1" s="1"/>
  <c r="H19" i="1" s="1"/>
  <c r="E37" i="1" l="1"/>
  <c r="F36" i="1"/>
  <c r="E31" i="1"/>
  <c r="F30" i="1"/>
  <c r="E25" i="1"/>
  <c r="F24" i="1"/>
  <c r="I36" i="1" l="1"/>
  <c r="I37" i="1" s="1"/>
  <c r="F37" i="1"/>
  <c r="I30" i="1"/>
  <c r="I31" i="1" s="1"/>
  <c r="F31" i="1"/>
  <c r="I24" i="1"/>
  <c r="I25" i="1" s="1"/>
  <c r="F25" i="1"/>
</calcChain>
</file>

<file path=xl/sharedStrings.xml><?xml version="1.0" encoding="utf-8"?>
<sst xmlns="http://schemas.openxmlformats.org/spreadsheetml/2006/main" count="102" uniqueCount="19">
  <si>
    <t>Datum</t>
  </si>
  <si>
    <t>Omschrijving</t>
  </si>
  <si>
    <t>Schade</t>
  </si>
  <si>
    <t>Eigen risico</t>
  </si>
  <si>
    <t xml:space="preserve">Kosten </t>
  </si>
  <si>
    <t>Betaald</t>
  </si>
  <si>
    <t>Verhaald</t>
  </si>
  <si>
    <t xml:space="preserve">Reserve </t>
  </si>
  <si>
    <t>Totaal</t>
  </si>
  <si>
    <t xml:space="preserve"> </t>
  </si>
  <si>
    <t>Stormschade diverse locaties</t>
  </si>
  <si>
    <t>Waterschade zwembad De Zwaoi</t>
  </si>
  <si>
    <t xml:space="preserve">waterschade OBS De Wegwijzer en Gemeentehuis </t>
  </si>
  <si>
    <t>Waterschade Raadzaal gemeentehuis</t>
  </si>
  <si>
    <t>Bijlage C.4</t>
  </si>
  <si>
    <t>Gemeente Borger-Odoorn</t>
  </si>
  <si>
    <t>Geen schades</t>
  </si>
  <si>
    <t>Schadestatistiek brandverzekering</t>
  </si>
  <si>
    <t>Periode 01-01-2019 tot 09-10-2026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</si>
</sst>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theme="1"/>
      <name val="Aptos Narrow"/>
      <family val="2"/>
      <scheme val="minor"/>
    </font>
    <font>
      <b/>
      <i/>
      <sz val="11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4" fontId="0" fillId="0" borderId="0" xfId="0" applyNumberFormat="1"/>
    <xf numFmtId="0" fontId="1" fillId="0" borderId="1" xfId="0" applyFont="1" applyBorder="1"/>
    <xf numFmtId="44" fontId="1" fillId="0" borderId="1" xfId="0" applyNumberFormat="1" applyFont="1" applyBorder="1"/>
    <xf numFmtId="0" fontId="0" fillId="0" borderId="3" xfId="0" applyBorder="1"/>
    <xf numFmtId="14" fontId="0" fillId="0" borderId="1" xfId="0" applyNumberFormat="1" applyBorder="1"/>
    <xf numFmtId="0" fontId="0" fillId="0" borderId="1" xfId="0" applyBorder="1"/>
    <xf numFmtId="44" fontId="1" fillId="0" borderId="0" xfId="0" applyNumberFormat="1" applyFont="1"/>
    <xf numFmtId="44" fontId="1" fillId="0" borderId="3" xfId="0" applyNumberFormat="1" applyFont="1" applyBorder="1"/>
    <xf numFmtId="44" fontId="1" fillId="0" borderId="4" xfId="0" applyNumberFormat="1" applyFont="1" applyBorder="1"/>
    <xf numFmtId="44" fontId="0" fillId="0" borderId="1" xfId="0" applyNumberFormat="1" applyBorder="1"/>
    <xf numFmtId="0" fontId="0" fillId="0" borderId="2" xfId="0" applyBorder="1"/>
    <xf numFmtId="0" fontId="1" fillId="0" borderId="0" xfId="0" applyFont="1"/>
    <xf numFmtId="0" fontId="0" fillId="0" borderId="0" xfId="0"/>
    <xf numFmtId="0" fontId="5" fillId="0" borderId="1" xfId="0" applyFont="1" applyBorder="1"/>
    <xf numFmtId="0" fontId="3" fillId="0" borderId="0" xfId="0" applyFont="1"/>
    <xf numFmtId="0" fontId="1" fillId="0" borderId="6" xfId="0" applyFont="1" applyBorder="1"/>
    <xf numFmtId="0" fontId="2" fillId="2" borderId="5" xfId="0" applyFont="1" applyFill="1" applyBorder="1" applyAlignment="1">
      <alignment horizontal="center"/>
    </xf>
    <xf numFmtId="0" fontId="0" fillId="0" borderId="0" xfId="0" applyBorder="1"/>
    <xf numFmtId="44" fontId="1" fillId="0" borderId="0" xfId="0" applyNumberFormat="1" applyFont="1" applyBorder="1"/>
    <xf numFmtId="0" fontId="4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C47A8-0F4F-4E74-8602-19A4AD2A4491}">
  <dimension ref="A1:J50"/>
  <sheetViews>
    <sheetView tabSelected="1" workbookViewId="0">
      <selection activeCell="B6" sqref="B6"/>
    </sheetView>
  </sheetViews>
  <sheetFormatPr defaultRowHeight="15" x14ac:dyDescent="0.25"/>
  <cols>
    <col min="1" max="1" width="10.140625" customWidth="1"/>
    <col min="2" max="2" width="56.140625" customWidth="1"/>
    <col min="3" max="3" width="16.7109375" style="2" customWidth="1"/>
    <col min="4" max="4" width="12.85546875" style="2" bestFit="1" customWidth="1"/>
    <col min="5" max="5" width="11.140625" style="2" customWidth="1"/>
    <col min="6" max="6" width="14.28515625" style="2" customWidth="1"/>
    <col min="7" max="7" width="13.85546875" style="2" customWidth="1"/>
    <col min="8" max="8" width="13.5703125" style="2" customWidth="1"/>
    <col min="9" max="9" width="13.42578125" style="2" customWidth="1"/>
  </cols>
  <sheetData>
    <row r="1" spans="1:10" x14ac:dyDescent="0.25">
      <c r="A1" s="13" t="s">
        <v>9</v>
      </c>
      <c r="B1" s="14"/>
    </row>
    <row r="2" spans="1:10" x14ac:dyDescent="0.25">
      <c r="A2" s="1" t="s">
        <v>9</v>
      </c>
      <c r="B2" s="16" t="s">
        <v>14</v>
      </c>
    </row>
    <row r="3" spans="1:10" x14ac:dyDescent="0.25">
      <c r="A3" s="1" t="s">
        <v>9</v>
      </c>
      <c r="B3" s="16" t="s">
        <v>15</v>
      </c>
    </row>
    <row r="4" spans="1:10" x14ac:dyDescent="0.25">
      <c r="A4" s="1" t="s">
        <v>9</v>
      </c>
      <c r="B4" s="16" t="s">
        <v>17</v>
      </c>
    </row>
    <row r="5" spans="1:10" x14ac:dyDescent="0.25">
      <c r="B5" s="16" t="s">
        <v>18</v>
      </c>
    </row>
    <row r="6" spans="1:10" x14ac:dyDescent="0.25">
      <c r="B6" s="16"/>
    </row>
    <row r="7" spans="1:10" ht="15.75" thickBot="1" x14ac:dyDescent="0.3">
      <c r="C7" s="8"/>
      <c r="D7" s="8"/>
      <c r="E7" s="8"/>
      <c r="F7" s="8"/>
      <c r="G7" s="8"/>
      <c r="H7" s="8"/>
      <c r="I7" s="8"/>
      <c r="J7" s="2"/>
    </row>
    <row r="8" spans="1:10" ht="15.75" thickBot="1" x14ac:dyDescent="0.3">
      <c r="A8" s="18">
        <v>2019</v>
      </c>
      <c r="C8" s="2" t="s">
        <v>9</v>
      </c>
      <c r="J8" s="2"/>
    </row>
    <row r="9" spans="1:10" ht="15.75" thickBot="1" x14ac:dyDescent="0.3">
      <c r="A9" s="17" t="s">
        <v>0</v>
      </c>
      <c r="B9" s="3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4" t="s">
        <v>6</v>
      </c>
      <c r="H9" s="4" t="s">
        <v>7</v>
      </c>
      <c r="I9" s="4" t="s">
        <v>8</v>
      </c>
    </row>
    <row r="10" spans="1:10" ht="15.75" thickBot="1" x14ac:dyDescent="0.3">
      <c r="A10" s="12"/>
      <c r="B10" s="5"/>
      <c r="C10" s="9">
        <v>0</v>
      </c>
      <c r="D10" s="9">
        <v>0</v>
      </c>
      <c r="E10" s="9">
        <v>0</v>
      </c>
      <c r="F10" s="9">
        <v>0</v>
      </c>
      <c r="G10" s="9">
        <f t="shared" ref="G10" si="0">SUM(G8:G9)</f>
        <v>0</v>
      </c>
      <c r="H10" s="9">
        <f>SUM(H7:H9)</f>
        <v>0</v>
      </c>
      <c r="I10" s="10">
        <v>0</v>
      </c>
    </row>
    <row r="11" spans="1:10" x14ac:dyDescent="0.25">
      <c r="A11" s="19"/>
      <c r="B11" s="19"/>
      <c r="C11" s="20"/>
      <c r="D11" s="20"/>
      <c r="E11" s="20"/>
      <c r="F11" s="20"/>
      <c r="G11" s="20"/>
      <c r="H11" s="20"/>
      <c r="I11" s="20"/>
    </row>
    <row r="12" spans="1:10" ht="15.75" thickBot="1" x14ac:dyDescent="0.3">
      <c r="C12" s="8"/>
      <c r="D12" s="8"/>
      <c r="E12" s="8"/>
      <c r="F12" s="8"/>
      <c r="G12" s="8"/>
      <c r="H12" s="8"/>
      <c r="I12" s="8"/>
    </row>
    <row r="13" spans="1:10" ht="15.75" thickBot="1" x14ac:dyDescent="0.3">
      <c r="A13" s="18">
        <v>2020</v>
      </c>
      <c r="C13" s="2" t="s">
        <v>9</v>
      </c>
      <c r="J13" s="2"/>
    </row>
    <row r="14" spans="1:10" ht="15.75" thickBot="1" x14ac:dyDescent="0.3">
      <c r="A14" s="17" t="s">
        <v>0</v>
      </c>
      <c r="B14" s="3" t="s">
        <v>1</v>
      </c>
      <c r="C14" s="4" t="s">
        <v>2</v>
      </c>
      <c r="D14" s="4" t="s">
        <v>3</v>
      </c>
      <c r="E14" s="4" t="s">
        <v>4</v>
      </c>
      <c r="F14" s="4" t="s">
        <v>5</v>
      </c>
      <c r="G14" s="4" t="s">
        <v>6</v>
      </c>
      <c r="H14" s="4" t="s">
        <v>7</v>
      </c>
      <c r="I14" s="4" t="s">
        <v>8</v>
      </c>
    </row>
    <row r="15" spans="1:10" ht="15.75" thickBot="1" x14ac:dyDescent="0.3">
      <c r="A15" s="12"/>
      <c r="B15" s="5"/>
      <c r="C15" s="9">
        <f>SUM(C9:C14)</f>
        <v>0</v>
      </c>
      <c r="D15" s="9">
        <f>SUM(D9:D14)</f>
        <v>0</v>
      </c>
      <c r="E15" s="9">
        <v>0</v>
      </c>
      <c r="F15" s="9">
        <f>SUM(F9:F14)</f>
        <v>0</v>
      </c>
      <c r="G15" s="9">
        <f t="shared" ref="G15" si="1">SUM(G13:G14)</f>
        <v>0</v>
      </c>
      <c r="H15" s="9">
        <f>SUM(H9:H14)</f>
        <v>0</v>
      </c>
      <c r="I15" s="10">
        <v>0</v>
      </c>
    </row>
    <row r="16" spans="1:10" ht="15.75" thickBot="1" x14ac:dyDescent="0.3">
      <c r="C16" s="8"/>
      <c r="D16" s="8"/>
      <c r="E16" s="8"/>
      <c r="F16" s="8"/>
      <c r="G16" s="8"/>
      <c r="H16" s="8"/>
      <c r="I16" s="8"/>
    </row>
    <row r="17" spans="1:10" ht="15.75" thickBot="1" x14ac:dyDescent="0.3">
      <c r="A17" s="18">
        <v>2021</v>
      </c>
      <c r="C17" s="2" t="s">
        <v>9</v>
      </c>
      <c r="J17" s="2"/>
    </row>
    <row r="18" spans="1:10" ht="15.75" thickBot="1" x14ac:dyDescent="0.3">
      <c r="A18" s="17" t="s">
        <v>0</v>
      </c>
      <c r="B18" s="3" t="s">
        <v>1</v>
      </c>
      <c r="C18" s="4" t="s">
        <v>2</v>
      </c>
      <c r="D18" s="4" t="s">
        <v>3</v>
      </c>
      <c r="E18" s="4" t="s">
        <v>4</v>
      </c>
      <c r="F18" s="4" t="s">
        <v>5</v>
      </c>
      <c r="G18" s="4" t="s">
        <v>6</v>
      </c>
      <c r="H18" s="4" t="s">
        <v>7</v>
      </c>
      <c r="I18" s="4" t="s">
        <v>8</v>
      </c>
    </row>
    <row r="19" spans="1:10" ht="15.75" thickBot="1" x14ac:dyDescent="0.3">
      <c r="A19" s="12"/>
      <c r="B19" s="5"/>
      <c r="C19" s="9">
        <f>SUM(C13:C17)</f>
        <v>0</v>
      </c>
      <c r="D19" s="9">
        <f>SUM(D13:D17)</f>
        <v>0</v>
      </c>
      <c r="E19" s="9">
        <f>SUM(E13:E17)</f>
        <v>0</v>
      </c>
      <c r="F19" s="9">
        <f>SUM(F13:F17)</f>
        <v>0</v>
      </c>
      <c r="G19" s="9">
        <f t="shared" ref="G19" si="2">SUM(G15:G17)</f>
        <v>0</v>
      </c>
      <c r="H19" s="9">
        <f>SUM(H13:H17)</f>
        <v>0</v>
      </c>
      <c r="I19" s="10">
        <f>SUM(I13:I17)</f>
        <v>0</v>
      </c>
    </row>
    <row r="20" spans="1:10" x14ac:dyDescent="0.25">
      <c r="A20" s="19"/>
      <c r="B20" s="19"/>
      <c r="C20" s="20"/>
      <c r="D20" s="20"/>
      <c r="E20" s="20"/>
      <c r="F20" s="20"/>
      <c r="G20" s="20"/>
      <c r="H20" s="20"/>
      <c r="I20" s="20"/>
    </row>
    <row r="21" spans="1:10" ht="15.75" thickBot="1" x14ac:dyDescent="0.3">
      <c r="A21" s="1"/>
      <c r="B21" s="1"/>
      <c r="C21" s="8"/>
      <c r="D21" s="8"/>
      <c r="E21" s="8"/>
      <c r="F21" s="8"/>
      <c r="G21" s="8"/>
      <c r="H21" s="8"/>
      <c r="I21" s="8"/>
    </row>
    <row r="22" spans="1:10" ht="15.75" thickBot="1" x14ac:dyDescent="0.3">
      <c r="A22" s="18">
        <v>2022</v>
      </c>
      <c r="C22" s="2" t="s">
        <v>9</v>
      </c>
    </row>
    <row r="23" spans="1:10" x14ac:dyDescent="0.25">
      <c r="A23" s="17" t="s">
        <v>0</v>
      </c>
      <c r="B23" s="3" t="s">
        <v>1</v>
      </c>
      <c r="C23" s="4" t="s">
        <v>2</v>
      </c>
      <c r="D23" s="4" t="s">
        <v>3</v>
      </c>
      <c r="E23" s="4" t="s">
        <v>4</v>
      </c>
      <c r="F23" s="4" t="s">
        <v>5</v>
      </c>
      <c r="G23" s="4" t="s">
        <v>6</v>
      </c>
      <c r="H23" s="4" t="s">
        <v>7</v>
      </c>
      <c r="I23" s="4" t="s">
        <v>8</v>
      </c>
    </row>
    <row r="24" spans="1:10" ht="15.75" thickBot="1" x14ac:dyDescent="0.3">
      <c r="A24" s="6">
        <v>44610</v>
      </c>
      <c r="B24" s="7" t="s">
        <v>10</v>
      </c>
      <c r="C24" s="11">
        <v>5366.33</v>
      </c>
      <c r="D24" s="11">
        <v>1000</v>
      </c>
      <c r="E24" s="11">
        <f>43.66+1.01</f>
        <v>44.669999999999995</v>
      </c>
      <c r="F24" s="11">
        <f>C24-D24+E24</f>
        <v>4411</v>
      </c>
      <c r="G24" s="11">
        <v>0</v>
      </c>
      <c r="H24" s="11">
        <v>0</v>
      </c>
      <c r="I24" s="11">
        <f>F24-G24+H24</f>
        <v>4411</v>
      </c>
    </row>
    <row r="25" spans="1:10" ht="15.75" thickBot="1" x14ac:dyDescent="0.3">
      <c r="A25" s="12"/>
      <c r="B25" s="5"/>
      <c r="C25" s="9">
        <f>SUM(C24:C24)</f>
        <v>5366.33</v>
      </c>
      <c r="D25" s="9">
        <f>SUM(D24:D24)</f>
        <v>1000</v>
      </c>
      <c r="E25" s="9">
        <f>SUM(E24:E24)</f>
        <v>44.669999999999995</v>
      </c>
      <c r="F25" s="9">
        <f>SUM(F24:F24)</f>
        <v>4411</v>
      </c>
      <c r="G25" s="9">
        <f>SUM(G24)</f>
        <v>0</v>
      </c>
      <c r="H25" s="9">
        <f>SUM(H24:H24)</f>
        <v>0</v>
      </c>
      <c r="I25" s="10">
        <f>SUM(I24:I24)</f>
        <v>4411</v>
      </c>
    </row>
    <row r="26" spans="1:10" x14ac:dyDescent="0.25">
      <c r="A26" s="19"/>
      <c r="B26" s="19"/>
      <c r="C26" s="20"/>
      <c r="D26" s="20"/>
      <c r="E26" s="20"/>
      <c r="F26" s="20"/>
      <c r="G26" s="20"/>
      <c r="H26" s="20"/>
      <c r="I26" s="20"/>
    </row>
    <row r="27" spans="1:10" ht="15.75" thickBot="1" x14ac:dyDescent="0.3"/>
    <row r="28" spans="1:10" ht="15.75" thickBot="1" x14ac:dyDescent="0.3">
      <c r="A28" s="18">
        <v>2023</v>
      </c>
      <c r="C28" s="2" t="s">
        <v>9</v>
      </c>
    </row>
    <row r="29" spans="1:10" x14ac:dyDescent="0.25">
      <c r="A29" s="17" t="s">
        <v>0</v>
      </c>
      <c r="B29" s="3" t="s">
        <v>1</v>
      </c>
      <c r="C29" s="4" t="s">
        <v>2</v>
      </c>
      <c r="D29" s="4" t="s">
        <v>3</v>
      </c>
      <c r="E29" s="4" t="s">
        <v>4</v>
      </c>
      <c r="F29" s="4" t="s">
        <v>5</v>
      </c>
      <c r="G29" s="4" t="s">
        <v>6</v>
      </c>
      <c r="H29" s="4" t="s">
        <v>7</v>
      </c>
      <c r="I29" s="4" t="s">
        <v>8</v>
      </c>
    </row>
    <row r="30" spans="1:10" ht="15.75" thickBot="1" x14ac:dyDescent="0.3">
      <c r="A30" s="6">
        <v>44937</v>
      </c>
      <c r="B30" s="7" t="s">
        <v>11</v>
      </c>
      <c r="C30" s="11">
        <v>16972.41</v>
      </c>
      <c r="D30" s="11">
        <v>1000</v>
      </c>
      <c r="E30" s="11">
        <f>1190.05+159.72+1.82</f>
        <v>1351.59</v>
      </c>
      <c r="F30" s="11">
        <f>C30-D30+E30</f>
        <v>17324</v>
      </c>
      <c r="G30" s="11">
        <v>0</v>
      </c>
      <c r="H30" s="11">
        <v>0</v>
      </c>
      <c r="I30" s="11">
        <f>F30-G30+H30</f>
        <v>17324</v>
      </c>
    </row>
    <row r="31" spans="1:10" ht="15.75" thickBot="1" x14ac:dyDescent="0.3">
      <c r="A31" s="12"/>
      <c r="B31" s="5"/>
      <c r="C31" s="9">
        <f>SUM(C30:C30)</f>
        <v>16972.41</v>
      </c>
      <c r="D31" s="9">
        <f>SUM(D30:D30)</f>
        <v>1000</v>
      </c>
      <c r="E31" s="9">
        <f>SUM(E30:E30)</f>
        <v>1351.59</v>
      </c>
      <c r="F31" s="9">
        <f>SUM(F30:F30)</f>
        <v>17324</v>
      </c>
      <c r="G31" s="9">
        <f>SUM(G30)</f>
        <v>0</v>
      </c>
      <c r="H31" s="9">
        <f>SUM(H30:H30)</f>
        <v>0</v>
      </c>
      <c r="I31" s="10">
        <f>SUM(I30:I30)</f>
        <v>17324</v>
      </c>
    </row>
    <row r="32" spans="1:10" x14ac:dyDescent="0.25">
      <c r="A32" s="19"/>
      <c r="B32" s="19"/>
      <c r="C32" s="20"/>
      <c r="D32" s="20"/>
      <c r="E32" s="20"/>
      <c r="F32" s="20"/>
      <c r="G32" s="20"/>
      <c r="H32" s="20"/>
      <c r="I32" s="20"/>
    </row>
    <row r="33" spans="1:9" ht="15.75" thickBot="1" x14ac:dyDescent="0.3"/>
    <row r="34" spans="1:9" ht="15.75" thickBot="1" x14ac:dyDescent="0.3">
      <c r="A34" s="18">
        <v>2024</v>
      </c>
      <c r="C34" s="2" t="s">
        <v>9</v>
      </c>
    </row>
    <row r="35" spans="1:9" x14ac:dyDescent="0.25">
      <c r="A35" s="17" t="s">
        <v>0</v>
      </c>
      <c r="B35" s="3" t="s">
        <v>1</v>
      </c>
      <c r="C35" s="4" t="s">
        <v>2</v>
      </c>
      <c r="D35" s="4" t="s">
        <v>3</v>
      </c>
      <c r="E35" s="4" t="s">
        <v>4</v>
      </c>
      <c r="F35" s="4" t="s">
        <v>5</v>
      </c>
      <c r="G35" s="4" t="s">
        <v>6</v>
      </c>
      <c r="H35" s="4" t="s">
        <v>7</v>
      </c>
      <c r="I35" s="4" t="s">
        <v>8</v>
      </c>
    </row>
    <row r="36" spans="1:9" ht="15.75" thickBot="1" x14ac:dyDescent="0.3">
      <c r="A36" s="6">
        <v>45517</v>
      </c>
      <c r="B36" s="7" t="s">
        <v>12</v>
      </c>
      <c r="C36" s="11">
        <v>29232.37</v>
      </c>
      <c r="D36" s="11">
        <v>2500</v>
      </c>
      <c r="E36" s="11">
        <f>5110.07+267.32+0.68</f>
        <v>5378.07</v>
      </c>
      <c r="F36" s="11">
        <f>C36-D36+E36</f>
        <v>32110.44</v>
      </c>
      <c r="G36" s="11">
        <v>0</v>
      </c>
      <c r="H36" s="11"/>
      <c r="I36" s="11">
        <f>F36-G36+H36</f>
        <v>32110.44</v>
      </c>
    </row>
    <row r="37" spans="1:9" ht="15.75" thickBot="1" x14ac:dyDescent="0.3">
      <c r="A37" s="12"/>
      <c r="B37" s="5"/>
      <c r="C37" s="9">
        <f>SUM(C36:C36)</f>
        <v>29232.37</v>
      </c>
      <c r="D37" s="9">
        <f>SUM(D36:D36)</f>
        <v>2500</v>
      </c>
      <c r="E37" s="9">
        <f>SUM(E36:E36)</f>
        <v>5378.07</v>
      </c>
      <c r="F37" s="9">
        <f>SUM(F36:F36)</f>
        <v>32110.44</v>
      </c>
      <c r="G37" s="9">
        <f>SUM(G36)</f>
        <v>0</v>
      </c>
      <c r="H37" s="9">
        <f>SUM(H36:H36)</f>
        <v>0</v>
      </c>
      <c r="I37" s="10">
        <f>SUM(I36:I36)</f>
        <v>32110.44</v>
      </c>
    </row>
    <row r="38" spans="1:9" x14ac:dyDescent="0.25">
      <c r="A38" s="19"/>
      <c r="B38" s="19"/>
      <c r="C38" s="20"/>
      <c r="D38" s="20"/>
      <c r="E38" s="20"/>
      <c r="F38" s="20"/>
      <c r="G38" s="20"/>
      <c r="H38" s="20"/>
      <c r="I38" s="20"/>
    </row>
    <row r="39" spans="1:9" ht="15.75" thickBot="1" x14ac:dyDescent="0.3"/>
    <row r="40" spans="1:9" ht="15.75" thickBot="1" x14ac:dyDescent="0.3">
      <c r="A40" s="18">
        <v>2025</v>
      </c>
      <c r="C40" s="2" t="s">
        <v>9</v>
      </c>
    </row>
    <row r="41" spans="1:9" x14ac:dyDescent="0.25">
      <c r="A41" s="17" t="s">
        <v>0</v>
      </c>
      <c r="B41" s="3" t="s">
        <v>1</v>
      </c>
      <c r="C41" s="4" t="s">
        <v>2</v>
      </c>
      <c r="D41" s="4" t="s">
        <v>3</v>
      </c>
      <c r="E41" s="4" t="s">
        <v>4</v>
      </c>
      <c r="F41" s="4" t="s">
        <v>5</v>
      </c>
      <c r="G41" s="4" t="s">
        <v>6</v>
      </c>
      <c r="H41" s="4" t="s">
        <v>7</v>
      </c>
      <c r="I41" s="4" t="s">
        <v>8</v>
      </c>
    </row>
    <row r="42" spans="1:9" ht="15.75" thickBot="1" x14ac:dyDescent="0.3">
      <c r="A42" s="6">
        <v>45845</v>
      </c>
      <c r="B42" s="7" t="s">
        <v>13</v>
      </c>
      <c r="C42" s="11">
        <v>5000</v>
      </c>
      <c r="D42" s="11">
        <v>2500</v>
      </c>
      <c r="E42" s="11">
        <v>0</v>
      </c>
      <c r="F42" s="11">
        <v>0</v>
      </c>
      <c r="G42" s="11">
        <v>0</v>
      </c>
      <c r="H42" s="11">
        <v>2500</v>
      </c>
      <c r="I42" s="11">
        <f>F42-G42+H42</f>
        <v>2500</v>
      </c>
    </row>
    <row r="43" spans="1:9" ht="15.75" thickBot="1" x14ac:dyDescent="0.3">
      <c r="A43" s="12"/>
      <c r="B43" s="5"/>
      <c r="C43" s="9">
        <f>SUM(C42:C42)</f>
        <v>5000</v>
      </c>
      <c r="D43" s="9">
        <f>SUM(D42:D42)</f>
        <v>2500</v>
      </c>
      <c r="E43" s="9">
        <f>SUM(E42:E42)</f>
        <v>0</v>
      </c>
      <c r="F43" s="9">
        <f>SUM(F42:F42)</f>
        <v>0</v>
      </c>
      <c r="G43" s="9">
        <f>SUM(G42)</f>
        <v>0</v>
      </c>
      <c r="H43" s="9">
        <f>SUM(H42:H42)</f>
        <v>2500</v>
      </c>
      <c r="I43" s="10">
        <f>SUM(I42:I42)</f>
        <v>2500</v>
      </c>
    </row>
    <row r="44" spans="1:9" x14ac:dyDescent="0.25">
      <c r="A44" s="19"/>
      <c r="B44" s="19"/>
      <c r="C44" s="20"/>
      <c r="D44" s="20"/>
      <c r="E44" s="20"/>
      <c r="F44" s="20"/>
      <c r="G44" s="20"/>
      <c r="H44" s="20"/>
      <c r="I44" s="20"/>
    </row>
    <row r="46" spans="1:9" x14ac:dyDescent="0.25">
      <c r="A46" s="21">
        <v>2026</v>
      </c>
      <c r="C46" s="2" t="s">
        <v>9</v>
      </c>
    </row>
    <row r="47" spans="1:9" x14ac:dyDescent="0.25">
      <c r="A47" s="3" t="s">
        <v>0</v>
      </c>
      <c r="B47" s="3" t="s">
        <v>1</v>
      </c>
      <c r="C47" s="4" t="s">
        <v>2</v>
      </c>
      <c r="D47" s="4" t="s">
        <v>3</v>
      </c>
      <c r="E47" s="4" t="s">
        <v>4</v>
      </c>
      <c r="F47" s="4" t="s">
        <v>5</v>
      </c>
      <c r="G47" s="4" t="s">
        <v>6</v>
      </c>
      <c r="H47" s="4" t="s">
        <v>7</v>
      </c>
      <c r="I47" s="4" t="s">
        <v>8</v>
      </c>
    </row>
    <row r="48" spans="1:9" x14ac:dyDescent="0.25">
      <c r="A48" s="3"/>
      <c r="B48" s="15" t="s">
        <v>16</v>
      </c>
      <c r="C48" s="4"/>
      <c r="D48" s="4"/>
      <c r="E48" s="4"/>
      <c r="F48" s="4"/>
      <c r="G48" s="4"/>
      <c r="H48" s="4"/>
      <c r="I48" s="4"/>
    </row>
    <row r="49" spans="1:9" ht="15.75" thickBot="1" x14ac:dyDescent="0.3">
      <c r="A49" s="6" t="s">
        <v>9</v>
      </c>
      <c r="B49" s="7" t="s">
        <v>9</v>
      </c>
      <c r="C49" s="11" t="s">
        <v>9</v>
      </c>
      <c r="D49" s="11" t="s">
        <v>9</v>
      </c>
      <c r="E49" s="11" t="s">
        <v>9</v>
      </c>
      <c r="F49" s="11" t="s">
        <v>9</v>
      </c>
      <c r="G49" s="11" t="s">
        <v>9</v>
      </c>
      <c r="H49" s="11" t="s">
        <v>9</v>
      </c>
      <c r="I49" s="11" t="s">
        <v>9</v>
      </c>
    </row>
    <row r="50" spans="1:9" ht="15.75" thickBot="1" x14ac:dyDescent="0.3">
      <c r="A50" s="12"/>
      <c r="B50" s="5"/>
      <c r="C50" s="9">
        <f>SUM(C49:C49)</f>
        <v>0</v>
      </c>
      <c r="D50" s="9">
        <f>SUM(D49:D49)</f>
        <v>0</v>
      </c>
      <c r="E50" s="9">
        <f>SUM(E49:E49)</f>
        <v>0</v>
      </c>
      <c r="F50" s="9">
        <f>SUM(F49:F49)</f>
        <v>0</v>
      </c>
      <c r="G50" s="9">
        <f>SUM(G49)</f>
        <v>0</v>
      </c>
      <c r="H50" s="9">
        <f>SUM(H49:H49)</f>
        <v>0</v>
      </c>
      <c r="I50" s="10">
        <f>SUM(I49:I49)</f>
        <v>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2026-08-31T11:17:13Z</dcterms:created>
  <dcterms:modified xsi:type="dcterms:W3CDTF">2026-10-09T08:29:52Z</dcterms:modified>
</cp:coreProperties>
</file>