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T:\rvo\HDO_IUCKDC\03. Inkoop boven EU\17. Cat. Catering en WKDV\2025\202512001 - OM en NFI Catering\2 Aanbestedingsdocument\"/>
    </mc:Choice>
  </mc:AlternateContent>
  <xr:revisionPtr revIDLastSave="0" documentId="13_ncr:1_{E3B2B261-6BAD-4771-99BF-00527B8875A8}" xr6:coauthVersionLast="47" xr6:coauthVersionMax="47" xr10:uidLastSave="{00000000-0000-0000-0000-000000000000}"/>
  <bookViews>
    <workbookView xWindow="-120" yWindow="-120" windowWidth="51840" windowHeight="21240" tabRatio="754" xr2:uid="{FD449E04-DCB0-4190-9620-F80311CAA9DF}"/>
  </bookViews>
  <sheets>
    <sheet name="1. Basis KPI's" sheetId="2" r:id="rId1"/>
    <sheet name="2, Extra KPI's" sheetId="4" r:id="rId2"/>
    <sheet name="3. Locatie KPI's" sheetId="9" r:id="rId3"/>
    <sheet name="4. Top 25 uitstoters" sheetId="8" r:id="rId4"/>
    <sheet name="5. Stuksverpakkingen" sheetId="6" r:id="rId5"/>
    <sheet name="6. Keurmerken" sheetId="7" r:id="rId6"/>
    <sheet name="Pivot table (Niet aanpassen)" sheetId="3" r:id="rId7"/>
    <sheet name="Dropdowns" sheetId="5"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6" i="3" l="1"/>
  <c r="M26" i="3"/>
  <c r="M25" i="3"/>
  <c r="M24" i="3"/>
  <c r="H5" i="9"/>
  <c r="N15" i="3" l="1"/>
  <c r="N16" i="3"/>
  <c r="N17" i="3"/>
  <c r="N18" i="3"/>
  <c r="M15" i="3"/>
  <c r="M16" i="3"/>
  <c r="M17" i="3"/>
  <c r="M18" i="3"/>
  <c r="L15" i="3"/>
  <c r="L16" i="3"/>
  <c r="L17" i="3"/>
  <c r="L18" i="3"/>
  <c r="K17" i="3"/>
  <c r="K16" i="3"/>
  <c r="K18" i="3"/>
  <c r="F18" i="3"/>
  <c r="F17" i="3"/>
  <c r="F16" i="3"/>
  <c r="F15" i="3"/>
  <c r="C15" i="3"/>
  <c r="D15" i="3"/>
  <c r="E15" i="3"/>
  <c r="K15" i="3"/>
  <c r="C16" i="3"/>
  <c r="D16" i="3"/>
  <c r="E16" i="3"/>
  <c r="C17" i="3"/>
  <c r="D17" i="3"/>
  <c r="E17" i="3"/>
  <c r="C18" i="3"/>
  <c r="D18" i="3"/>
  <c r="E18" i="3"/>
  <c r="K25" i="2" l="1"/>
  <c r="F26" i="3" l="1"/>
  <c r="K26" i="3"/>
  <c r="L26" i="3"/>
  <c r="K36" i="2"/>
  <c r="K37" i="2"/>
  <c r="K32" i="2"/>
  <c r="K39" i="2"/>
  <c r="K19" i="2" l="1"/>
  <c r="L5" i="3"/>
  <c r="K5" i="3"/>
  <c r="N5" i="3"/>
  <c r="M5" i="3"/>
  <c r="F5" i="3"/>
  <c r="C5" i="3"/>
  <c r="D5" i="3"/>
  <c r="E5" i="3"/>
  <c r="E2" i="3"/>
  <c r="E3" i="3"/>
  <c r="E4" i="3"/>
  <c r="E6" i="3"/>
  <c r="E7" i="3"/>
  <c r="E8" i="3"/>
  <c r="E9" i="3"/>
  <c r="E10" i="3"/>
  <c r="E11" i="3"/>
  <c r="E12" i="3"/>
  <c r="E13" i="3"/>
  <c r="E14" i="3"/>
  <c r="E19" i="3"/>
  <c r="E20" i="3"/>
  <c r="E21" i="3"/>
  <c r="E22" i="3"/>
  <c r="E23" i="3"/>
  <c r="E24" i="3"/>
  <c r="E25" i="3"/>
  <c r="E26" i="3"/>
  <c r="F25" i="3" l="1"/>
  <c r="F24" i="3"/>
  <c r="F23" i="3"/>
  <c r="F22" i="3"/>
  <c r="F21" i="3"/>
  <c r="F20" i="3"/>
  <c r="F19" i="3"/>
  <c r="F14" i="3"/>
  <c r="F13" i="3"/>
  <c r="F12" i="3"/>
  <c r="F11" i="3"/>
  <c r="F10" i="3"/>
  <c r="F9" i="3"/>
  <c r="F8" i="3"/>
  <c r="F7" i="3"/>
  <c r="F6" i="3"/>
  <c r="F4" i="3"/>
  <c r="F3" i="3"/>
  <c r="F2" i="3"/>
  <c r="K3" i="3"/>
  <c r="L3" i="3"/>
  <c r="K4" i="3"/>
  <c r="L4" i="3"/>
  <c r="L2" i="3"/>
  <c r="K2" i="3"/>
  <c r="K8" i="3"/>
  <c r="L8" i="3"/>
  <c r="K9" i="3"/>
  <c r="L9" i="3"/>
  <c r="K10" i="3"/>
  <c r="L10" i="3"/>
  <c r="K11" i="3"/>
  <c r="L11" i="3"/>
  <c r="K12" i="3"/>
  <c r="L12" i="3"/>
  <c r="K13" i="3"/>
  <c r="L13" i="3"/>
  <c r="K14" i="3"/>
  <c r="L14" i="3"/>
  <c r="K19" i="3"/>
  <c r="L19" i="3"/>
  <c r="K20" i="3"/>
  <c r="L20" i="3"/>
  <c r="K21" i="3"/>
  <c r="L21" i="3"/>
  <c r="K22" i="3"/>
  <c r="L22" i="3"/>
  <c r="K23" i="3"/>
  <c r="L23" i="3"/>
  <c r="K24" i="3"/>
  <c r="L24" i="3"/>
  <c r="K25" i="3"/>
  <c r="L25" i="3"/>
  <c r="K7" i="3"/>
  <c r="L7" i="3"/>
  <c r="L6" i="3"/>
  <c r="K6" i="3"/>
  <c r="C3" i="3"/>
  <c r="C4" i="3"/>
  <c r="C6" i="3"/>
  <c r="C7" i="3"/>
  <c r="C8" i="3"/>
  <c r="C9" i="3"/>
  <c r="C10" i="3"/>
  <c r="C11" i="3"/>
  <c r="C12" i="3"/>
  <c r="C13" i="3"/>
  <c r="C14" i="3"/>
  <c r="C19" i="3"/>
  <c r="C20" i="3"/>
  <c r="C21" i="3"/>
  <c r="C22" i="3"/>
  <c r="C23" i="3"/>
  <c r="C24" i="3"/>
  <c r="C25" i="3"/>
  <c r="C26" i="3"/>
  <c r="C2" i="3"/>
  <c r="D26" i="3"/>
  <c r="N25" i="3"/>
  <c r="D25" i="3"/>
  <c r="N24" i="3"/>
  <c r="D24" i="3"/>
  <c r="N23" i="3"/>
  <c r="M23" i="3"/>
  <c r="D23" i="3"/>
  <c r="N22" i="3"/>
  <c r="M22" i="3"/>
  <c r="D22" i="3"/>
  <c r="N21" i="3"/>
  <c r="M21" i="3"/>
  <c r="D21" i="3"/>
  <c r="N20" i="3"/>
  <c r="M20" i="3"/>
  <c r="D20" i="3"/>
  <c r="N19" i="3"/>
  <c r="M19" i="3"/>
  <c r="D19" i="3"/>
  <c r="N14" i="3"/>
  <c r="D14" i="3"/>
  <c r="N13" i="3"/>
  <c r="D13" i="3"/>
  <c r="N12" i="3"/>
  <c r="M12" i="3"/>
  <c r="D12" i="3"/>
  <c r="N11" i="3"/>
  <c r="M11" i="3"/>
  <c r="D11" i="3"/>
  <c r="N10" i="3"/>
  <c r="M10" i="3"/>
  <c r="D10" i="3"/>
  <c r="N9" i="3"/>
  <c r="M9" i="3"/>
  <c r="D9" i="3"/>
  <c r="N8" i="3"/>
  <c r="M8" i="3"/>
  <c r="D8" i="3"/>
  <c r="N7" i="3"/>
  <c r="M7" i="3"/>
  <c r="D7" i="3"/>
  <c r="N6" i="3"/>
  <c r="D6" i="3"/>
  <c r="N4" i="3"/>
  <c r="M4" i="3"/>
  <c r="D4" i="3"/>
  <c r="N3" i="3"/>
  <c r="M3" i="3"/>
  <c r="D3" i="3"/>
  <c r="N2" i="3"/>
  <c r="M2" i="3"/>
  <c r="D2" i="3"/>
  <c r="M14" i="3"/>
  <c r="M13" i="3"/>
  <c r="M6" i="3"/>
</calcChain>
</file>

<file path=xl/sharedStrings.xml><?xml version="1.0" encoding="utf-8"?>
<sst xmlns="http://schemas.openxmlformats.org/spreadsheetml/2006/main" count="767" uniqueCount="288">
  <si>
    <t>KPI ID</t>
  </si>
  <si>
    <t>KPI Naam</t>
  </si>
  <si>
    <t>Norm</t>
  </si>
  <si>
    <t>Eenheid / Invoertype</t>
  </si>
  <si>
    <t>Frequentie</t>
  </si>
  <si>
    <t>Scope</t>
  </si>
  <si>
    <t>Kwaliteit dienstverlening</t>
  </si>
  <si>
    <t>Cijfer (1–10)</t>
  </si>
  <si>
    <t>Kwaliteitszorg</t>
  </si>
  <si>
    <t>Kwaliteitstoetsing</t>
  </si>
  <si>
    <t>Voldoende</t>
  </si>
  <si>
    <t>Per locatie</t>
  </si>
  <si>
    <t>Percentage (%)</t>
  </si>
  <si>
    <t>Innovatie</t>
  </si>
  <si>
    <t>Aantal initiatieven</t>
  </si>
  <si>
    <t>MVI</t>
  </si>
  <si>
    <t>1. Klimaat – Assortiment</t>
  </si>
  <si>
    <t>CO2-uitstoot assortiment</t>
  </si>
  <si>
    <t>CO2-uitstoot per kg inkoop (totaal CO2 ÷ totaal inkoop gewicht)</t>
  </si>
  <si>
    <t>kg CO2 per kg inkoop</t>
  </si>
  <si>
    <t>Berekeningsmethode CO2</t>
  </si>
  <si>
    <t>Welke methode is gebruikt voor de CO2-berekening van het assortiment</t>
  </si>
  <si>
    <t>Levenscyclusfasen CO2</t>
  </si>
  <si>
    <t>Welke levenscyclusfasen zijn meegenomen in de CO2-berekening</t>
  </si>
  <si>
    <t>Beschikbaarheid CO2-data</t>
  </si>
  <si>
    <t>% van inkoopgewicht waarvoor CO2-uitstoot is berekend</t>
  </si>
  <si>
    <t>% van inkoopgewicht</t>
  </si>
  <si>
    <t>Leveranciersspecifieke CO2-data</t>
  </si>
  <si>
    <t>% van inkoopgewicht waarvoor specifieke CO2-data van toeleverancier beschikbaar is</t>
  </si>
  <si>
    <t>Verificatie CO2-berekening</t>
  </si>
  <si>
    <t>Is de CO2-berekening geverifieerd door een externe partij?</t>
  </si>
  <si>
    <t>1x per jaar</t>
  </si>
  <si>
    <t>Per leverancier</t>
  </si>
  <si>
    <t>1. Klimaat – Bedrijfsvoering</t>
  </si>
  <si>
    <t>1. Klimaat – Eiwittransitie</t>
  </si>
  <si>
    <t>Aandeel plantaardig eiwit</t>
  </si>
  <si>
    <t>Beschikbaarheid eiwitdata</t>
  </si>
  <si>
    <t>% van inkoopgewicht waarvoor eiwitverhouding plantaardig/dierlijk is berekend (berekend ÷ totaal)</t>
  </si>
  <si>
    <t>2. Circulaire Economie</t>
  </si>
  <si>
    <t>Stuksverpakkingen</t>
  </si>
  <si>
    <t>Aantal productgroepen waarvoor stuksverpakkingen zijn ingekocht</t>
  </si>
  <si>
    <t>Aantal productgroepen</t>
  </si>
  <si>
    <t>2x per jaar</t>
  </si>
  <si>
    <t>Per contract</t>
  </si>
  <si>
    <t>Ja / Nee</t>
  </si>
  <si>
    <t>Topkeurmerken</t>
  </si>
  <si>
    <t>Inkoopgewicht per productgroep met milieu-/diervriendelijk topkeurmerk</t>
  </si>
  <si>
    <t>Gewicht (kg) per productgroep</t>
  </si>
  <si>
    <t>Biologisch keurmerk</t>
  </si>
  <si>
    <t>Inkoopgewicht per productgroep met biologisch keurmerk</t>
  </si>
  <si>
    <t>Ingevuld ≥ 2 producten</t>
  </si>
  <si>
    <t>Social Return</t>
  </si>
  <si>
    <t>Uren inzet mensen met afstand tot arbeidsmarkt (MAA) ÷ totaal ingezette uren</t>
  </si>
  <si>
    <t>Ratio (uren MAA / totaal uren)</t>
  </si>
  <si>
    <t>► KPI Invoertabel</t>
  </si>
  <si>
    <t>Omschrijving (kort)</t>
  </si>
  <si>
    <t>Realisatie (berekend of direct)</t>
  </si>
  <si>
    <t>Toelichting / Opmerking</t>
  </si>
  <si>
    <t>► Kwaliteit Dienstverlening</t>
  </si>
  <si>
    <t>n.v.t.</t>
  </si>
  <si>
    <t>► Maatschappelijk Verantwoord Inkopen</t>
  </si>
  <si>
    <t>kpi_id</t>
  </si>
  <si>
    <t>kpi_naam</t>
  </si>
  <si>
    <t>periode</t>
  </si>
  <si>
    <t>leverancier</t>
  </si>
  <si>
    <t>locatie</t>
  </si>
  <si>
    <t>resultaatgebied</t>
  </si>
  <si>
    <t>thema</t>
  </si>
  <si>
    <t>norm</t>
  </si>
  <si>
    <t>eenheid</t>
  </si>
  <si>
    <t>basis_1</t>
  </si>
  <si>
    <t>basis_2</t>
  </si>
  <si>
    <t>realisatie</t>
  </si>
  <si>
    <t>toelichting</t>
  </si>
  <si>
    <t>Data – Platte tabel voor data analyse  |  Niet handmatig aanpassen</t>
  </si>
  <si>
    <t>Locatie</t>
  </si>
  <si>
    <t>≥ 50%</t>
  </si>
  <si>
    <t>Zie programma van eisen</t>
  </si>
  <si>
    <t>≥ 5%</t>
  </si>
  <si>
    <t>Rapportagejaar (bijv. 2026):</t>
  </si>
  <si>
    <t>Score</t>
  </si>
  <si>
    <t>Categorie (Cradle-to-gate / -grave / anders)</t>
  </si>
  <si>
    <t>Categorie (EcoInvent / Foodstep)</t>
  </si>
  <si>
    <t>Niveau</t>
  </si>
  <si>
    <t>Dropdown lijsten</t>
  </si>
  <si>
    <t>Ja/Nee</t>
  </si>
  <si>
    <t>CO2 methode</t>
  </si>
  <si>
    <t>CO2 scope</t>
  </si>
  <si>
    <t>ISV-risicoproducten</t>
  </si>
  <si>
    <t>Trede en versie CO2-PL</t>
  </si>
  <si>
    <t>Ja</t>
  </si>
  <si>
    <t xml:space="preserve">GS1 Data source </t>
  </si>
  <si>
    <t>Wieg-tot-poort (cradle-to-gate)</t>
  </si>
  <si>
    <t>Ja, voor 2 producten</t>
  </si>
  <si>
    <t>Trede 1 Versie 3.1</t>
  </si>
  <si>
    <t>Nee</t>
  </si>
  <si>
    <t>PS in Foodservice / Foodstep</t>
  </si>
  <si>
    <t>Wieg-tot-distributiecentrum</t>
  </si>
  <si>
    <t>Ja, voor 1 product</t>
  </si>
  <si>
    <t>Trede 1 Versie 4</t>
  </si>
  <si>
    <t>[Selecteer]</t>
  </si>
  <si>
    <t>Bright Green</t>
  </si>
  <si>
    <t>Wieg-tot-consumptie (cradle-to-consumption)</t>
  </si>
  <si>
    <t>Trede 2 Versie 3.1</t>
  </si>
  <si>
    <t>Agrifootprint</t>
  </si>
  <si>
    <t>Wieg-tot-graf (cradle-to-grave)</t>
  </si>
  <si>
    <t>Trede 2 Versie 4</t>
  </si>
  <si>
    <t>Blonk-database ‘Database milieubelasting voedingsmiddelen 2024’</t>
  </si>
  <si>
    <t>Anders, namelijk…</t>
  </si>
  <si>
    <t>Trede 3 Versie 3.1</t>
  </si>
  <si>
    <t>Ecoinvent</t>
  </si>
  <si>
    <t>Trede 3 Versie 4</t>
  </si>
  <si>
    <t>Agribalyse</t>
  </si>
  <si>
    <t>Trede 4 Versie 3.1</t>
  </si>
  <si>
    <t>DK database</t>
  </si>
  <si>
    <t>Trede 5 Versie 3.1</t>
  </si>
  <si>
    <t>PEF-wise methodology for food products consumed in the Netherlands (RIVM, WUR, Blonk)</t>
  </si>
  <si>
    <t>Anders, namelijk</t>
  </si>
  <si>
    <t>Vul uitsluitend de GELE cellen in.</t>
  </si>
  <si>
    <t>[Uren MAA ingezet]</t>
  </si>
  <si>
    <t>[Totaal uren dienstverlening]</t>
  </si>
  <si>
    <t>Basis 1</t>
  </si>
  <si>
    <t>Basis 2</t>
  </si>
  <si>
    <t>In dit tabblad kunnen aanvullende KPI's ingevuld worden</t>
  </si>
  <si>
    <t>KPI Invulformulier – Aanvullende KPI's</t>
  </si>
  <si>
    <t>KPI Invulformulier – Basis KPI's</t>
  </si>
  <si>
    <t>Type verpakkingen</t>
  </si>
  <si>
    <t>In stuksverpakking?</t>
  </si>
  <si>
    <t>Opmerkingen</t>
  </si>
  <si>
    <t xml:space="preserve">Cupjes koffiemelk </t>
  </si>
  <si>
    <t>Creamer in sachets</t>
  </si>
  <si>
    <t>Suikersticks, zoetjes in sachets</t>
  </si>
  <si>
    <t>Theezakjes individueel verpakt</t>
  </si>
  <si>
    <t>Vul in welke productgroepen voor dit contract worden ingekocht in stuksverpakking.</t>
  </si>
  <si>
    <t>Keurmerken</t>
  </si>
  <si>
    <t>Productgroepen</t>
  </si>
  <si>
    <t>Totaal inkoopgewicht (kg)</t>
  </si>
  <si>
    <t>Inkoopgewicht ‘biologisch’ (kg)</t>
  </si>
  <si>
    <t>[kg]</t>
  </si>
  <si>
    <t>Inkoopgewicht met ander keurmerk of duurzaam initiatief geldt (kg)</t>
  </si>
  <si>
    <t>Vul in per product het gewicht met een keurmerk in.</t>
  </si>
  <si>
    <t>Leverancier:</t>
  </si>
  <si>
    <t>Contractnaam:</t>
  </si>
  <si>
    <t>Legenda:   🟡 Geel = handmatige invoer   |   🟢 Groen = automatisch berekend   |   ⬛ Grijs = niet van toepassing / vergrendeld</t>
  </si>
  <si>
    <t>contract</t>
  </si>
  <si>
    <t>Rapportageperiode (bijv. Q1 &amp; Q2):</t>
  </si>
  <si>
    <t>Cijfer</t>
  </si>
  <si>
    <t>Gemiddelde % per maand, over laatste 6 maanden</t>
  </si>
  <si>
    <t>Op aanvraag</t>
  </si>
  <si>
    <t>Jaartallen</t>
  </si>
  <si>
    <t>Periode</t>
  </si>
  <si>
    <t>Q1 &amp; Q2</t>
  </si>
  <si>
    <t>Q3 &amp; Q4</t>
  </si>
  <si>
    <t>Q1</t>
  </si>
  <si>
    <t>Q2</t>
  </si>
  <si>
    <t>Q3</t>
  </si>
  <si>
    <t>Q4</t>
  </si>
  <si>
    <t xml:space="preserve"> [Totale CO2-uitstoot (kg CO2-eq.)]</t>
  </si>
  <si>
    <t>[Totaal inkoopgewicht (kg)]</t>
  </si>
  <si>
    <t>Realisatie</t>
  </si>
  <si>
    <t>Percentage plantaardig eiwit t.o.v. totaal eiwit, volgens Eiweet methodiek voor Foodservice</t>
  </si>
  <si>
    <t>Decaf koffie in sachets</t>
  </si>
  <si>
    <t>Totaal jaar</t>
  </si>
  <si>
    <t>Deelnemer(s) in contract:</t>
  </si>
  <si>
    <t>CAT-KD-01</t>
  </si>
  <si>
    <t>CAT-MVI-KM01</t>
  </si>
  <si>
    <t>CAT-KD-02</t>
  </si>
  <si>
    <t>CAT-KD-03</t>
  </si>
  <si>
    <t>CAT-KD-04</t>
  </si>
  <si>
    <t>CAT-MVI-KM02</t>
  </si>
  <si>
    <t>CAT-MVI-KM03</t>
  </si>
  <si>
    <t>CAT-MVI-KM04</t>
  </si>
  <si>
    <t>CAT-MVI-KM05</t>
  </si>
  <si>
    <t>CAT-MVI-KM06</t>
  </si>
  <si>
    <t>CAT-MVI-KM07</t>
  </si>
  <si>
    <t>CAT-MVI-KM09</t>
  </si>
  <si>
    <t>CAT-MVI-CE01</t>
  </si>
  <si>
    <t>CAT-MVI-KV01</t>
  </si>
  <si>
    <t>CAT-MVI-KV02</t>
  </si>
  <si>
    <t>CAT-MVI-KV03</t>
  </si>
  <si>
    <t>CAT-MVI-SR01</t>
  </si>
  <si>
    <t>Top 25-vervuilende producten</t>
  </si>
  <si>
    <t>kg &amp; kg CO2eq</t>
  </si>
  <si>
    <t>CAT-MVI-KM10</t>
  </si>
  <si>
    <t>Klanttevredenheid</t>
  </si>
  <si>
    <t>Tevredenheid deelnemer</t>
  </si>
  <si>
    <t xml:space="preserve">Gasttevredenheid </t>
  </si>
  <si>
    <t>Innovatieve ideeen</t>
  </si>
  <si>
    <t>Gemiddelde cijfer uit het klanttevredenheidsonderzoek van leverancier</t>
  </si>
  <si>
    <t>Gemiddelde cijfer uit het gasttevredenheids-onderzoek</t>
  </si>
  <si>
    <t>XX Aantal voorgestelde innovaties</t>
  </si>
  <si>
    <t>X aantal</t>
  </si>
  <si>
    <t>CAT-MVI-GZ01</t>
  </si>
  <si>
    <t>CAT-MVI-GZ02</t>
  </si>
  <si>
    <t>CAT-MVI-GZ03</t>
  </si>
  <si>
    <t>3. Gezondheid</t>
  </si>
  <si>
    <t>Gezond en duurzaam aanbod restaurant</t>
  </si>
  <si>
    <t>Gezond en duurzaam aanbod banqueting</t>
  </si>
  <si>
    <t>Vaststelling gezond en duurzaam aanbod</t>
  </si>
  <si>
    <t>4. Keten – Keurmerken</t>
  </si>
  <si>
    <t>4. Keten – ISV</t>
  </si>
  <si>
    <t>5. Social Return</t>
  </si>
  <si>
    <t>Aanbod in het restaurant voldoet aan de aanbestedingscriteria gezonde, duurzame catering van het voedingscentrum volgens extern of zelf ontwikkeld toetsingsinstrument</t>
  </si>
  <si>
    <t>Aanbod in de banqueting voldoet aan de aanbestedingscriteria gezonde, duurzame catering van het voedingscentrum volgens extern of zelf ontwikkeld toetsingsinstrument</t>
  </si>
  <si>
    <t>Is het resultaat vastgesteld door een externe partij?</t>
  </si>
  <si>
    <t>≥ 25%</t>
  </si>
  <si>
    <t>Top 25-grootste vervuilende producten</t>
  </si>
  <si>
    <t xml:space="preserve">Vul voor de 25 producten met de meeste uitstoot de totale uitstoot en het inkoopgewicht in </t>
  </si>
  <si>
    <t>Gewicht (kg.)</t>
  </si>
  <si>
    <t>CO2 uitstoot (kg CO2-eq.)</t>
  </si>
  <si>
    <t>Nr.</t>
  </si>
  <si>
    <t>Product</t>
  </si>
  <si>
    <t>[kg.]</t>
  </si>
  <si>
    <t>[kg CO2-eq.]</t>
  </si>
  <si>
    <t>[product]</t>
  </si>
  <si>
    <t>Lijst met top 25-grootste vervuilende producten met gewicht en impact per product (hoeveel kg en hoeveel kg CO2-eq.)</t>
  </si>
  <si>
    <t>Voedselveiligheids audit door externe instantie</t>
  </si>
  <si>
    <t>Kaas- of vleeswarenplakjes, plantaardige varianten</t>
  </si>
  <si>
    <t>Kuipjes boter, margarine, plantaardige varianten</t>
  </si>
  <si>
    <t>Portieverpakkingen jam, honing, pindakaas, chocopasta</t>
  </si>
  <si>
    <t>Portieverpakkingen hummus/muhamara en broodsalades (bijv. eiersalade)</t>
  </si>
  <si>
    <t>Wraps in wikkel</t>
  </si>
  <si>
    <t>Monocrackers</t>
  </si>
  <si>
    <t>Koekjes in plastic</t>
  </si>
  <si>
    <t>Candybars in wikkel (Mars, Snickers e.d.)</t>
  </si>
  <si>
    <t>Chips in kleine zakjes</t>
  </si>
  <si>
    <t>Snackgroenten</t>
  </si>
  <si>
    <t>Kleinverpakkingen vruchtensap of frisdrank (pakjes of flesjes</t>
  </si>
  <si>
    <t>Mineraalwater in kleine petflesjes</t>
  </si>
  <si>
    <t>CAT-MVI-CE02</t>
  </si>
  <si>
    <t>CAT-MVI-CE03</t>
  </si>
  <si>
    <t>CAT-MVI-CE04</t>
  </si>
  <si>
    <t>CAT-MVI-CE05</t>
  </si>
  <si>
    <t>kg verspilling</t>
  </si>
  <si>
    <t>Voedselverspilling restaurant</t>
  </si>
  <si>
    <t>Voedselverspilling voorraad</t>
  </si>
  <si>
    <t>Voedselverspilling banqueting</t>
  </si>
  <si>
    <t>Voedselverspilling keukenafval</t>
  </si>
  <si>
    <t>Eieren</t>
  </si>
  <si>
    <t>Groente en fruit (incl. tropisch groente en fruit)</t>
  </si>
  <si>
    <t>Vis, schaal- en schelpdieren</t>
  </si>
  <si>
    <t>Koffie, thee en chocolade (cacao)</t>
  </si>
  <si>
    <t>Vlees</t>
  </si>
  <si>
    <t>Zuivel</t>
  </si>
  <si>
    <t>Wijn</t>
  </si>
  <si>
    <t>Overige producten</t>
  </si>
  <si>
    <t>Categorie</t>
  </si>
  <si>
    <t>Geselecteerde keurmerken</t>
  </si>
  <si>
    <t>EU-biologisch</t>
  </si>
  <si>
    <t>On the way to PlanetProof</t>
  </si>
  <si>
    <t>Demeter</t>
  </si>
  <si>
    <t>EKO keurmerk</t>
  </si>
  <si>
    <t>Beter Leven keurmerk 2 sterren</t>
  </si>
  <si>
    <t>Beter Leven keurmerk 3 sterren</t>
  </si>
  <si>
    <t>Niet tropisch groenten en fruit</t>
  </si>
  <si>
    <t>GGN Certified Farming</t>
  </si>
  <si>
    <t>Aquaculture Stewardship Council (ASC)</t>
  </si>
  <si>
    <t>Marine Stewardship Council (MSC)</t>
  </si>
  <si>
    <t>Een groene of oranje score op de Viswijzer (Bron: MVI-Criteriatool)</t>
  </si>
  <si>
    <t>Koffie , Thee  &amp; Chocolade (cacao)</t>
  </si>
  <si>
    <t>Rainforest Alliance</t>
  </si>
  <si>
    <t>Fairtrade</t>
  </si>
  <si>
    <t>Fair for Life</t>
  </si>
  <si>
    <t>Beter Leven keurmerk 1 ster (Bron: MVI-Criteriatool)</t>
  </si>
  <si>
    <t>KPI naam</t>
  </si>
  <si>
    <t>[locatie]</t>
  </si>
  <si>
    <t>KPI's per locatie</t>
  </si>
  <si>
    <t>Vul per locatie de KPI's in</t>
  </si>
  <si>
    <t>ISV Risicoproducten / Due Diligence</t>
  </si>
  <si>
    <t>4x per jaar</t>
  </si>
  <si>
    <t xml:space="preserve">4x per jaar </t>
  </si>
  <si>
    <t>ISV-Risicotabel en vragenlijst ingevuld voor minimaal twee producten</t>
  </si>
  <si>
    <t>[Totaal inkoopgewicht eiwitten (kg)]</t>
  </si>
  <si>
    <t>Inkoopgewicht met geselecteerde keurmerken (kg)</t>
  </si>
  <si>
    <t>Inkoopgewicht overige geselecteerde keurmerken (kg)</t>
  </si>
  <si>
    <t>[Cijfer uit klanttevredenheidsonderzoek]</t>
  </si>
  <si>
    <t>[Cijfer uit gasttevredenheidsonderzoek]</t>
  </si>
  <si>
    <t>[Score uit audit]</t>
  </si>
  <si>
    <t>[Aantal ideeën]</t>
  </si>
  <si>
    <t>[% beschikbaar]</t>
  </si>
  <si>
    <t>[% leveranciersspecifiek]</t>
  </si>
  <si>
    <t>[% plantaardig]</t>
  </si>
  <si>
    <t>[kg verspilling]</t>
  </si>
  <si>
    <t>Uitgifteverspilling in kg. van producten die in de displays of op buffetten zijn geplaatst maar niet verkocht worden en niet terug in de voorraad kunnen, gemeten over een periode van één maand</t>
  </si>
  <si>
    <t>Inkoopverspilling in kg. van ingrediënten of producten die niet meer bruikbaar zijn door bederf of het verstrijken van de houdbaarheidsdatum, gemeten over een periode van één maand</t>
  </si>
  <si>
    <t>Retouren van banqueting in kg. : Overgebleven producten van evenementen en bijeenkomsten, zoals vergaderlunches of borrels, die retour komen naar de keuken, gemeten over een periode van twee weken</t>
  </si>
  <si>
    <t>Verspilling in kg. snij- en bereidingsresten (bijvoorbeeld groenteresten), maar ook halffabricaten of eindproducten die wel zijn klaargemaakt maar niet worden uitgegeven en niet meer terug de voorraad in kunnen, gemeten over een periode van één maand</t>
  </si>
  <si>
    <t>Percentage (uren MAA / totaal uren)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</si>
</sst>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2" x14ac:knownFonts="1">
    <font>
      <sz val="11"/>
      <color theme="1"/>
      <name val="Calibri"/>
      <family val="2"/>
      <scheme val="minor"/>
    </font>
    <font>
      <b/>
      <sz val="13"/>
      <color rgb="FFFFFFFF"/>
      <name val="Arial"/>
      <family val="2"/>
    </font>
    <font>
      <i/>
      <sz val="9"/>
      <color rgb="FF595959"/>
      <name val="Arial"/>
      <family val="2"/>
    </font>
    <font>
      <b/>
      <sz val="9"/>
      <color rgb="FFFFFFFF"/>
      <name val="Arial"/>
      <family val="2"/>
    </font>
    <font>
      <sz val="9"/>
      <color rgb="FF000000"/>
      <name val="Arial"/>
      <family val="2"/>
    </font>
    <font>
      <b/>
      <sz val="10"/>
      <color rgb="FF000000"/>
      <name val="Arial"/>
      <family val="2"/>
    </font>
    <font>
      <b/>
      <sz val="11"/>
      <color rgb="FFFFFFFF"/>
      <name val="Arial"/>
      <family val="2"/>
    </font>
    <font>
      <b/>
      <sz val="10"/>
      <color rgb="FFFFFFFF"/>
      <name val="Arial"/>
      <family val="2"/>
    </font>
    <font>
      <sz val="9"/>
      <color rgb="FF999999"/>
      <name val="Arial"/>
      <family val="2"/>
    </font>
    <font>
      <b/>
      <sz val="9"/>
      <color rgb="FF1F3864"/>
      <name val="Arial"/>
      <family val="2"/>
    </font>
    <font>
      <i/>
      <sz val="8"/>
      <color rgb="FF595959"/>
      <name val="Arial"/>
      <family val="2"/>
    </font>
    <font>
      <b/>
      <sz val="9"/>
      <color rgb="FF375623"/>
      <name val="Arial"/>
      <family val="2"/>
    </font>
    <font>
      <sz val="11"/>
      <color theme="1"/>
      <name val="Calibri"/>
      <family val="2"/>
      <scheme val="minor"/>
    </font>
    <font>
      <sz val="8"/>
      <name val="Calibri"/>
      <family val="2"/>
      <scheme val="minor"/>
    </font>
    <font>
      <b/>
      <sz val="9"/>
      <color rgb="FF000000"/>
      <name val="Arial"/>
      <family val="2"/>
    </font>
    <font>
      <sz val="9"/>
      <name val="Arial"/>
      <family val="2"/>
    </font>
    <font>
      <sz val="9"/>
      <color rgb="FF000000"/>
      <name val="Arial"/>
      <family val="2"/>
    </font>
    <font>
      <b/>
      <sz val="13"/>
      <color rgb="FFFFFFFF"/>
      <name val="Arial"/>
      <family val="2"/>
    </font>
    <font>
      <b/>
      <sz val="11"/>
      <color theme="1"/>
      <name val="Calibri"/>
      <family val="2"/>
    </font>
    <font>
      <i/>
      <sz val="9"/>
      <color theme="0" tint="-0.34998626667073579"/>
      <name val="Arial"/>
      <family val="2"/>
    </font>
    <font>
      <sz val="10"/>
      <color theme="1"/>
      <name val="Arial"/>
      <family val="2"/>
    </font>
    <font>
      <b/>
      <sz val="11"/>
      <color rgb="FFFFFFFF"/>
      <name val="Arial"/>
      <family val="2"/>
    </font>
  </fonts>
  <fills count="19">
    <fill>
      <patternFill patternType="none"/>
    </fill>
    <fill>
      <patternFill patternType="gray125"/>
    </fill>
    <fill>
      <patternFill patternType="solid">
        <fgColor rgb="FF1F3864"/>
      </patternFill>
    </fill>
    <fill>
      <patternFill patternType="solid">
        <fgColor rgb="FFD6E4F7"/>
      </patternFill>
    </fill>
    <fill>
      <patternFill patternType="solid">
        <fgColor rgb="FF2E5EAA"/>
      </patternFill>
    </fill>
    <fill>
      <patternFill patternType="solid">
        <fgColor rgb="FFF2F2F2"/>
      </patternFill>
    </fill>
    <fill>
      <patternFill patternType="solid">
        <fgColor rgb="FFFFFFFF"/>
      </patternFill>
    </fill>
    <fill>
      <patternFill patternType="solid">
        <fgColor rgb="FFFFF2CC"/>
      </patternFill>
    </fill>
    <fill>
      <patternFill patternType="solid">
        <fgColor rgb="FF4472C4"/>
      </patternFill>
    </fill>
    <fill>
      <patternFill patternType="solid">
        <fgColor rgb="FFDCE6F1"/>
      </patternFill>
    </fill>
    <fill>
      <patternFill patternType="solid">
        <fgColor rgb="FFD9D9D9"/>
      </patternFill>
    </fill>
    <fill>
      <patternFill patternType="solid">
        <fgColor rgb="FFEBF1DE"/>
      </patternFill>
    </fill>
    <fill>
      <patternFill patternType="solid">
        <fgColor rgb="FFE2EFDA"/>
      </patternFill>
    </fill>
    <fill>
      <patternFill patternType="solid">
        <fgColor theme="0"/>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6" tint="0.59999389629810485"/>
        <bgColor indexed="64"/>
      </patternFill>
    </fill>
  </fills>
  <borders count="41">
    <border>
      <left/>
      <right/>
      <top/>
      <bottom/>
      <diagonal/>
    </border>
    <border>
      <left style="thin">
        <color rgb="FFBDD7EE"/>
      </left>
      <right style="thin">
        <color rgb="FFBDD7EE"/>
      </right>
      <top style="thin">
        <color rgb="FFBDD7EE"/>
      </top>
      <bottom style="thin">
        <color rgb="FFBDD7EE"/>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BDD7EE"/>
      </right>
      <top style="thin">
        <color rgb="FFBDD7EE"/>
      </top>
      <bottom style="thin">
        <color rgb="FFBDD7EE"/>
      </bottom>
      <diagonal/>
    </border>
    <border>
      <left style="thin">
        <color rgb="FFBDD7EE"/>
      </left>
      <right style="medium">
        <color indexed="64"/>
      </right>
      <top style="thin">
        <color rgb="FFBDD7EE"/>
      </top>
      <bottom style="thin">
        <color rgb="FFBDD7EE"/>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BDD7EE"/>
      </left>
      <right/>
      <top style="thin">
        <color rgb="FFBDD7EE"/>
      </top>
      <bottom style="thin">
        <color rgb="FFBDD7EE"/>
      </bottom>
      <diagonal/>
    </border>
    <border>
      <left/>
      <right style="thin">
        <color rgb="FFBDD7EE"/>
      </right>
      <top/>
      <bottom style="thin">
        <color rgb="FFBDD7EE"/>
      </bottom>
      <diagonal/>
    </border>
    <border>
      <left style="thin">
        <color rgb="FFBDD7EE"/>
      </left>
      <right style="thin">
        <color rgb="FFBDD7EE"/>
      </right>
      <top/>
      <bottom style="thin">
        <color rgb="FFBDD7EE"/>
      </bottom>
      <diagonal/>
    </border>
    <border>
      <left style="thin">
        <color rgb="FFBDD7EE"/>
      </left>
      <right/>
      <top/>
      <bottom style="thin">
        <color rgb="FFBDD7EE"/>
      </bottom>
      <diagonal/>
    </border>
    <border>
      <left style="thin">
        <color rgb="FFBDD7EE"/>
      </left>
      <right style="thin">
        <color rgb="FFBDD7EE"/>
      </right>
      <top style="thin">
        <color rgb="FFBDD7EE"/>
      </top>
      <bottom/>
      <diagonal/>
    </border>
    <border>
      <left style="thin">
        <color rgb="FFBDD7EE"/>
      </left>
      <right style="thin">
        <color rgb="FFBDD7EE"/>
      </right>
      <top style="thin">
        <color indexed="64"/>
      </top>
      <bottom style="thin">
        <color rgb="FFBDD7EE"/>
      </bottom>
      <diagonal/>
    </border>
    <border>
      <left style="thin">
        <color rgb="FFBDD7EE"/>
      </left>
      <right/>
      <top style="thin">
        <color indexed="64"/>
      </top>
      <bottom style="thin">
        <color rgb="FFBDD7EE"/>
      </bottom>
      <diagonal/>
    </border>
    <border>
      <left/>
      <right/>
      <top style="thin">
        <color theme="0" tint="-0.14996795556505021"/>
      </top>
      <bottom style="thin">
        <color theme="0" tint="-0.14996795556505021"/>
      </bottom>
      <diagonal/>
    </border>
    <border>
      <left/>
      <right/>
      <top style="thin">
        <color theme="0" tint="-0.14996795556505021"/>
      </top>
      <bottom/>
      <diagonal/>
    </border>
    <border>
      <left/>
      <right style="thin">
        <color rgb="FFBDD7EE"/>
      </right>
      <top style="thin">
        <color rgb="FFBDD7EE"/>
      </top>
      <bottom style="thin">
        <color rgb="FFBDD7EE"/>
      </bottom>
      <diagonal/>
    </border>
    <border>
      <left style="medium">
        <color indexed="64"/>
      </left>
      <right/>
      <top style="medium">
        <color indexed="64"/>
      </top>
      <bottom style="thin">
        <color rgb="FFBDD7EE"/>
      </bottom>
      <diagonal/>
    </border>
    <border>
      <left/>
      <right/>
      <top style="medium">
        <color indexed="64"/>
      </top>
      <bottom style="thin">
        <color rgb="FFBDD7EE"/>
      </bottom>
      <diagonal/>
    </border>
    <border>
      <left/>
      <right style="medium">
        <color indexed="64"/>
      </right>
      <top style="medium">
        <color indexed="64"/>
      </top>
      <bottom style="thin">
        <color rgb="FFBDD7EE"/>
      </bottom>
      <diagonal/>
    </border>
    <border>
      <left style="medium">
        <color indexed="64"/>
      </left>
      <right style="thin">
        <color rgb="FFBDD7EE"/>
      </right>
      <top style="thin">
        <color rgb="FFBDD7EE"/>
      </top>
      <bottom style="medium">
        <color indexed="64"/>
      </bottom>
      <diagonal/>
    </border>
    <border>
      <left style="thin">
        <color rgb="FFBDD7EE"/>
      </left>
      <right style="thin">
        <color rgb="FFBDD7EE"/>
      </right>
      <top style="thin">
        <color rgb="FFBDD7EE"/>
      </top>
      <bottom style="medium">
        <color indexed="64"/>
      </bottom>
      <diagonal/>
    </border>
    <border>
      <left style="thin">
        <color rgb="FFBDD7EE"/>
      </left>
      <right style="medium">
        <color indexed="64"/>
      </right>
      <top style="thin">
        <color rgb="FFBDD7EE"/>
      </top>
      <bottom style="medium">
        <color indexed="64"/>
      </bottom>
      <diagonal/>
    </border>
    <border>
      <left/>
      <right/>
      <top style="thin">
        <color rgb="FFBDD7EE"/>
      </top>
      <bottom style="thin">
        <color rgb="FFBDD7EE"/>
      </bottom>
      <diagonal/>
    </border>
    <border>
      <left style="medium">
        <color indexed="64"/>
      </left>
      <right/>
      <top style="thin">
        <color rgb="FFBDD7EE"/>
      </top>
      <bottom style="thin">
        <color rgb="FFBDD7EE"/>
      </bottom>
      <diagonal/>
    </border>
    <border>
      <left/>
      <right style="medium">
        <color indexed="64"/>
      </right>
      <top style="thin">
        <color rgb="FFBDD7EE"/>
      </top>
      <bottom style="thin">
        <color rgb="FFBDD7EE"/>
      </bottom>
      <diagonal/>
    </border>
    <border>
      <left/>
      <right/>
      <top/>
      <bottom style="thin">
        <color rgb="FFBDD7EE"/>
      </bottom>
      <diagonal/>
    </border>
    <border>
      <left style="medium">
        <color indexed="64"/>
      </left>
      <right style="thin">
        <color rgb="FFBDD7EE"/>
      </right>
      <top style="thin">
        <color rgb="FFBDD7EE"/>
      </top>
      <bottom/>
      <diagonal/>
    </border>
    <border>
      <left style="thin">
        <color rgb="FFBDD7EE"/>
      </left>
      <right style="medium">
        <color indexed="64"/>
      </right>
      <top style="thin">
        <color rgb="FFBDD7EE"/>
      </top>
      <bottom/>
      <diagonal/>
    </border>
    <border>
      <left/>
      <right style="thin">
        <color rgb="FFBDD7EE"/>
      </right>
      <top style="thin">
        <color rgb="FFBDD7EE"/>
      </top>
      <bottom/>
      <diagonal/>
    </border>
    <border>
      <left style="medium">
        <color indexed="64"/>
      </left>
      <right style="thin">
        <color rgb="FFBDD7EE"/>
      </right>
      <top/>
      <bottom/>
      <diagonal/>
    </border>
    <border>
      <left style="medium">
        <color indexed="64"/>
      </left>
      <right style="thin">
        <color rgb="FFBDD7EE"/>
      </right>
      <top/>
      <bottom style="thin">
        <color rgb="FFBDD7EE"/>
      </bottom>
      <diagonal/>
    </border>
    <border>
      <left style="medium">
        <color indexed="64"/>
      </left>
      <right style="thin">
        <color rgb="FFBDD7EE"/>
      </right>
      <top/>
      <bottom style="medium">
        <color indexed="64"/>
      </bottom>
      <diagonal/>
    </border>
    <border>
      <left style="thin">
        <color rgb="FFBDD7EE"/>
      </left>
      <right style="medium">
        <color indexed="64"/>
      </right>
      <top/>
      <bottom style="thin">
        <color rgb="FFBDD7EE"/>
      </bottom>
      <diagonal/>
    </border>
    <border>
      <left style="medium">
        <color indexed="64"/>
      </left>
      <right style="thin">
        <color rgb="FFBDD7EE"/>
      </right>
      <top style="medium">
        <color indexed="64"/>
      </top>
      <bottom style="thin">
        <color rgb="FFBDD7EE"/>
      </bottom>
      <diagonal/>
    </border>
    <border>
      <left style="thin">
        <color rgb="FFBDD7EE"/>
      </left>
      <right style="medium">
        <color indexed="64"/>
      </right>
      <top style="medium">
        <color indexed="64"/>
      </top>
      <bottom style="thin">
        <color rgb="FFBDD7EE"/>
      </bottom>
      <diagonal/>
    </border>
  </borders>
  <cellStyleXfs count="3">
    <xf numFmtId="0" fontId="0" fillId="0" borderId="0"/>
    <xf numFmtId="9" fontId="12" fillId="0" borderId="0" applyFont="0" applyFill="0" applyBorder="0" applyAlignment="0" applyProtection="0"/>
    <xf numFmtId="43" fontId="12" fillId="0" borderId="0" applyFont="0" applyFill="0" applyBorder="0" applyAlignment="0" applyProtection="0"/>
  </cellStyleXfs>
  <cellXfs count="138">
    <xf numFmtId="0" fontId="0" fillId="0" borderId="0" xfId="0"/>
    <xf numFmtId="0" fontId="3" fillId="4"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4" fillId="9" borderId="1" xfId="0" applyFont="1" applyFill="1" applyBorder="1" applyAlignment="1">
      <alignment horizontal="left" vertical="center" wrapText="1"/>
    </xf>
    <xf numFmtId="0" fontId="8" fillId="10"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4" fillId="11" borderId="1" xfId="0" applyFont="1" applyFill="1" applyBorder="1" applyAlignment="1">
      <alignment horizontal="left" vertical="center" wrapText="1"/>
    </xf>
    <xf numFmtId="0" fontId="10" fillId="7" borderId="1" xfId="0" applyFont="1" applyFill="1" applyBorder="1" applyAlignment="1">
      <alignment horizontal="left" vertical="center" wrapText="1"/>
    </xf>
    <xf numFmtId="0" fontId="11" fillId="12" borderId="1" xfId="0" applyFont="1" applyFill="1" applyBorder="1" applyAlignment="1">
      <alignment horizontal="center" vertical="center" wrapText="1"/>
    </xf>
    <xf numFmtId="9" fontId="11" fillId="12" borderId="1" xfId="1"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0" fillId="13" borderId="0" xfId="0" applyFill="1"/>
    <xf numFmtId="0" fontId="14" fillId="9" borderId="1" xfId="0" applyFont="1" applyFill="1" applyBorder="1" applyAlignment="1">
      <alignment horizontal="left" vertical="center" wrapText="1"/>
    </xf>
    <xf numFmtId="0" fontId="0" fillId="14" borderId="5" xfId="0" applyFill="1" applyBorder="1"/>
    <xf numFmtId="0" fontId="0" fillId="14" borderId="0" xfId="0" applyFill="1"/>
    <xf numFmtId="0" fontId="0" fillId="14" borderId="6" xfId="0" applyFill="1" applyBorder="1"/>
    <xf numFmtId="0" fontId="4" fillId="9" borderId="7" xfId="0" applyFont="1" applyFill="1" applyBorder="1" applyAlignment="1">
      <alignment horizontal="left" vertical="center" wrapText="1"/>
    </xf>
    <xf numFmtId="0" fontId="4" fillId="7" borderId="8" xfId="0" applyFont="1" applyFill="1" applyBorder="1" applyAlignment="1">
      <alignment horizontal="left" vertical="center" wrapText="1"/>
    </xf>
    <xf numFmtId="0" fontId="4" fillId="11" borderId="7" xfId="0" applyFont="1" applyFill="1" applyBorder="1" applyAlignment="1">
      <alignment horizontal="left" vertical="center" wrapText="1"/>
    </xf>
    <xf numFmtId="0" fontId="15" fillId="14" borderId="1" xfId="0" applyFont="1" applyFill="1" applyBorder="1" applyAlignment="1">
      <alignment horizontal="left" vertical="center" wrapText="1"/>
    </xf>
    <xf numFmtId="0" fontId="15" fillId="13" borderId="1" xfId="0" applyFont="1" applyFill="1" applyBorder="1" applyAlignment="1">
      <alignment horizontal="left" vertical="center" wrapText="1"/>
    </xf>
    <xf numFmtId="0" fontId="4" fillId="5" borderId="12" xfId="0" applyFont="1" applyFill="1" applyBorder="1" applyAlignment="1">
      <alignment horizontal="left" vertical="center" wrapText="1"/>
    </xf>
    <xf numFmtId="0" fontId="4" fillId="6" borderId="12" xfId="0" applyFont="1" applyFill="1" applyBorder="1" applyAlignment="1">
      <alignment horizontal="left" vertical="center" wrapText="1"/>
    </xf>
    <xf numFmtId="0" fontId="4" fillId="5" borderId="17" xfId="0" applyFont="1" applyFill="1" applyBorder="1" applyAlignment="1">
      <alignment horizontal="left" vertical="center" wrapText="1"/>
    </xf>
    <xf numFmtId="0" fontId="15" fillId="14" borderId="17" xfId="0" applyFont="1" applyFill="1" applyBorder="1" applyAlignment="1">
      <alignment horizontal="left" vertical="center" wrapText="1"/>
    </xf>
    <xf numFmtId="0" fontId="4" fillId="5" borderId="18" xfId="0" applyFont="1" applyFill="1" applyBorder="1" applyAlignment="1">
      <alignment horizontal="left" vertical="center" wrapText="1"/>
    </xf>
    <xf numFmtId="0" fontId="0" fillId="15" borderId="0" xfId="0" applyFill="1"/>
    <xf numFmtId="0" fontId="3" fillId="15" borderId="13" xfId="0" applyFont="1" applyFill="1" applyBorder="1" applyAlignment="1">
      <alignment horizontal="left" vertical="center" wrapText="1"/>
    </xf>
    <xf numFmtId="0" fontId="3" fillId="15" borderId="14" xfId="0" applyFont="1" applyFill="1" applyBorder="1" applyAlignment="1">
      <alignment horizontal="left" vertical="center" wrapText="1"/>
    </xf>
    <xf numFmtId="0" fontId="3" fillId="15" borderId="15" xfId="0" applyFont="1" applyFill="1" applyBorder="1" applyAlignment="1">
      <alignment horizontal="left" vertical="center" wrapText="1"/>
    </xf>
    <xf numFmtId="0" fontId="18" fillId="13" borderId="0" xfId="0" applyFont="1" applyFill="1"/>
    <xf numFmtId="0" fontId="17" fillId="15" borderId="0" xfId="0" applyFont="1" applyFill="1" applyAlignment="1">
      <alignment vertical="center" wrapText="1"/>
    </xf>
    <xf numFmtId="0" fontId="0" fillId="13" borderId="0" xfId="0" applyFill="1" applyAlignment="1">
      <alignment wrapText="1"/>
    </xf>
    <xf numFmtId="0" fontId="0" fillId="15" borderId="0" xfId="0" applyFill="1" applyAlignment="1">
      <alignment wrapText="1"/>
    </xf>
    <xf numFmtId="0" fontId="19" fillId="9" borderId="21" xfId="0" applyFont="1" applyFill="1" applyBorder="1" applyAlignment="1">
      <alignment horizontal="left" vertical="center" wrapText="1"/>
    </xf>
    <xf numFmtId="0" fontId="19" fillId="11" borderId="21" xfId="0" applyFont="1" applyFill="1" applyBorder="1" applyAlignment="1">
      <alignment horizontal="left" vertical="center" wrapText="1"/>
    </xf>
    <xf numFmtId="0" fontId="20" fillId="14" borderId="19" xfId="0" applyFont="1" applyFill="1" applyBorder="1"/>
    <xf numFmtId="0" fontId="20" fillId="13" borderId="0" xfId="0" applyFont="1" applyFill="1"/>
    <xf numFmtId="0" fontId="20" fillId="14" borderId="20" xfId="0" applyFont="1" applyFill="1" applyBorder="1"/>
    <xf numFmtId="0" fontId="20" fillId="13" borderId="0" xfId="0" applyFont="1" applyFill="1" applyAlignment="1">
      <alignment wrapText="1"/>
    </xf>
    <xf numFmtId="0" fontId="14" fillId="9" borderId="25" xfId="0" applyFont="1" applyFill="1" applyBorder="1" applyAlignment="1">
      <alignment horizontal="left" vertical="center" wrapText="1"/>
    </xf>
    <xf numFmtId="0" fontId="4" fillId="9" borderId="26" xfId="0" applyFont="1" applyFill="1" applyBorder="1" applyAlignment="1">
      <alignment horizontal="left" vertical="center" wrapText="1"/>
    </xf>
    <xf numFmtId="0" fontId="9" fillId="7" borderId="27" xfId="0" applyFont="1" applyFill="1" applyBorder="1" applyAlignment="1">
      <alignment horizontal="center" vertical="center" wrapText="1"/>
    </xf>
    <xf numFmtId="0" fontId="14" fillId="9" borderId="7" xfId="0" applyFont="1" applyFill="1" applyBorder="1" applyAlignment="1">
      <alignment horizontal="left" vertical="center" wrapText="1"/>
    </xf>
    <xf numFmtId="0" fontId="9" fillId="7" borderId="8" xfId="0" applyFont="1" applyFill="1" applyBorder="1" applyAlignment="1">
      <alignment horizontal="center" vertical="center" wrapText="1"/>
    </xf>
    <xf numFmtId="0" fontId="2" fillId="16" borderId="29" xfId="0" applyFont="1" applyFill="1" applyBorder="1" applyAlignment="1">
      <alignment vertical="center"/>
    </xf>
    <xf numFmtId="0" fontId="2" fillId="16" borderId="28" xfId="0" applyFont="1" applyFill="1" applyBorder="1" applyAlignment="1">
      <alignment vertical="center"/>
    </xf>
    <xf numFmtId="0" fontId="2" fillId="16" borderId="30" xfId="0" applyFont="1" applyFill="1" applyBorder="1" applyAlignment="1">
      <alignment vertical="center"/>
    </xf>
    <xf numFmtId="0" fontId="2" fillId="13" borderId="0" xfId="0" applyFont="1" applyFill="1" applyAlignment="1">
      <alignment vertical="center"/>
    </xf>
    <xf numFmtId="0" fontId="9" fillId="7" borderId="26" xfId="0" applyFont="1" applyFill="1" applyBorder="1" applyAlignment="1">
      <alignment horizontal="center" vertical="center" wrapText="1"/>
    </xf>
    <xf numFmtId="0" fontId="4" fillId="7" borderId="27" xfId="0" applyFont="1" applyFill="1" applyBorder="1" applyAlignment="1">
      <alignment horizontal="left" vertical="center" wrapText="1"/>
    </xf>
    <xf numFmtId="0" fontId="16" fillId="9" borderId="7" xfId="0" applyFont="1" applyFill="1" applyBorder="1" applyAlignment="1">
      <alignment horizontal="left" vertical="center" wrapText="1"/>
    </xf>
    <xf numFmtId="0" fontId="16" fillId="9" borderId="25" xfId="0" applyFont="1" applyFill="1" applyBorder="1" applyAlignment="1">
      <alignment horizontal="left" vertical="center" wrapText="1"/>
    </xf>
    <xf numFmtId="0" fontId="3" fillId="4" borderId="31" xfId="0" applyFont="1" applyFill="1" applyBorder="1" applyAlignment="1">
      <alignment horizontal="center" vertical="center" wrapText="1"/>
    </xf>
    <xf numFmtId="1" fontId="20" fillId="14" borderId="19" xfId="0" applyNumberFormat="1" applyFont="1" applyFill="1" applyBorder="1" applyAlignment="1">
      <alignment horizontal="left"/>
    </xf>
    <xf numFmtId="1" fontId="20" fillId="14" borderId="20" xfId="0" applyNumberFormat="1" applyFont="1" applyFill="1" applyBorder="1" applyAlignment="1">
      <alignment horizontal="left"/>
    </xf>
    <xf numFmtId="9" fontId="9" fillId="7" borderId="1" xfId="1" applyFont="1" applyFill="1" applyBorder="1" applyAlignment="1">
      <alignment horizontal="center" vertical="center" wrapText="1"/>
    </xf>
    <xf numFmtId="2" fontId="11" fillId="12" borderId="1" xfId="0" applyNumberFormat="1" applyFont="1" applyFill="1" applyBorder="1" applyAlignment="1">
      <alignment horizontal="center" vertical="center" wrapText="1"/>
    </xf>
    <xf numFmtId="1" fontId="10" fillId="7" borderId="1" xfId="0" applyNumberFormat="1" applyFont="1" applyFill="1" applyBorder="1" applyAlignment="1">
      <alignment horizontal="left" vertical="center" wrapText="1"/>
    </xf>
    <xf numFmtId="1" fontId="10" fillId="7" borderId="1" xfId="2" applyNumberFormat="1" applyFont="1" applyFill="1" applyBorder="1" applyAlignment="1">
      <alignment horizontal="left" vertical="center" wrapText="1"/>
    </xf>
    <xf numFmtId="0" fontId="4" fillId="7" borderId="33" xfId="0" applyFont="1" applyFill="1" applyBorder="1" applyAlignment="1">
      <alignment horizontal="left" vertical="center" wrapText="1"/>
    </xf>
    <xf numFmtId="0" fontId="4" fillId="9" borderId="32" xfId="0" applyFont="1" applyFill="1" applyBorder="1" applyAlignment="1">
      <alignment horizontal="left" vertical="center" wrapText="1"/>
    </xf>
    <xf numFmtId="0" fontId="3" fillId="4" borderId="21" xfId="0" applyFont="1" applyFill="1" applyBorder="1" applyAlignment="1">
      <alignment horizontal="center" vertical="center" wrapText="1"/>
    </xf>
    <xf numFmtId="0" fontId="16" fillId="9" borderId="7" xfId="0" applyFont="1" applyFill="1" applyBorder="1" applyAlignment="1">
      <alignment horizontal="center" vertical="center" wrapText="1"/>
    </xf>
    <xf numFmtId="0" fontId="4" fillId="9" borderId="32" xfId="0" applyFont="1" applyFill="1" applyBorder="1" applyAlignment="1">
      <alignment horizontal="center" vertical="center" wrapText="1"/>
    </xf>
    <xf numFmtId="0" fontId="16" fillId="9" borderId="25"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33" xfId="0" applyFont="1" applyFill="1" applyBorder="1" applyAlignment="1">
      <alignment horizontal="center" vertical="center" wrapText="1"/>
    </xf>
    <xf numFmtId="0" fontId="4" fillId="7" borderId="27" xfId="0" applyFont="1" applyFill="1" applyBorder="1" applyAlignment="1">
      <alignment horizontal="center" vertical="center" wrapText="1"/>
    </xf>
    <xf numFmtId="0" fontId="4" fillId="17" borderId="1" xfId="0" applyFont="1" applyFill="1" applyBorder="1" applyAlignment="1">
      <alignment horizontal="left" vertical="center" wrapText="1"/>
    </xf>
    <xf numFmtId="0" fontId="16" fillId="9" borderId="32" xfId="0" applyFont="1" applyFill="1" applyBorder="1" applyAlignment="1">
      <alignment horizontal="left" vertical="center" wrapText="1"/>
    </xf>
    <xf numFmtId="0" fontId="9" fillId="7" borderId="38" xfId="0" applyFont="1" applyFill="1" applyBorder="1" applyAlignment="1">
      <alignment horizontal="center" vertical="center" wrapText="1"/>
    </xf>
    <xf numFmtId="0" fontId="3" fillId="4" borderId="39"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14" fillId="17" borderId="21" xfId="0" applyFont="1" applyFill="1" applyBorder="1" applyAlignment="1">
      <alignment horizontal="left" vertical="center" wrapText="1"/>
    </xf>
    <xf numFmtId="0" fontId="3" fillId="4" borderId="13"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14" fillId="17" borderId="34" xfId="0" applyFont="1" applyFill="1" applyBorder="1" applyAlignment="1">
      <alignment horizontal="left" vertical="center" wrapText="1"/>
    </xf>
    <xf numFmtId="0" fontId="4" fillId="17" borderId="16" xfId="0" applyFont="1" applyFill="1" applyBorder="1" applyAlignment="1">
      <alignment horizontal="left" vertical="center" wrapText="1"/>
    </xf>
    <xf numFmtId="0" fontId="3" fillId="13" borderId="0" xfId="0" applyFont="1" applyFill="1" applyAlignment="1">
      <alignment horizontal="center" vertical="center" wrapText="1"/>
    </xf>
    <xf numFmtId="0" fontId="4" fillId="18" borderId="7" xfId="0" applyFont="1" applyFill="1" applyBorder="1" applyAlignment="1">
      <alignment horizontal="left" vertical="center" wrapText="1"/>
    </xf>
    <xf numFmtId="0" fontId="19" fillId="18" borderId="21" xfId="0" applyFont="1" applyFill="1" applyBorder="1" applyAlignment="1">
      <alignment horizontal="left" vertical="center" wrapText="1"/>
    </xf>
    <xf numFmtId="0" fontId="14" fillId="18" borderId="1" xfId="0" applyFont="1" applyFill="1" applyBorder="1" applyAlignment="1">
      <alignment horizontal="left" vertical="center" wrapText="1"/>
    </xf>
    <xf numFmtId="0" fontId="4" fillId="18" borderId="1" xfId="0" applyFont="1" applyFill="1" applyBorder="1" applyAlignment="1">
      <alignment horizontal="left" vertical="center" wrapText="1"/>
    </xf>
    <xf numFmtId="9" fontId="4" fillId="18" borderId="1" xfId="0" applyNumberFormat="1" applyFont="1" applyFill="1" applyBorder="1" applyAlignment="1">
      <alignment horizontal="left" vertical="center" wrapText="1"/>
    </xf>
    <xf numFmtId="0" fontId="4" fillId="17" borderId="7" xfId="0" applyFont="1" applyFill="1" applyBorder="1" applyAlignment="1">
      <alignment horizontal="left" vertical="center" wrapText="1"/>
    </xf>
    <xf numFmtId="0" fontId="19" fillId="17" borderId="21" xfId="0" applyFont="1" applyFill="1" applyBorder="1" applyAlignment="1">
      <alignment horizontal="left" vertical="center" wrapText="1"/>
    </xf>
    <xf numFmtId="9" fontId="4" fillId="5" borderId="12" xfId="0" applyNumberFormat="1" applyFont="1" applyFill="1" applyBorder="1" applyAlignment="1">
      <alignment horizontal="left" vertical="center" wrapText="1"/>
    </xf>
    <xf numFmtId="0" fontId="4" fillId="13" borderId="1" xfId="0" applyFont="1" applyFill="1" applyBorder="1" applyAlignment="1">
      <alignment horizontal="left" vertical="center" wrapText="1"/>
    </xf>
    <xf numFmtId="0" fontId="4" fillId="13" borderId="12" xfId="0" applyFont="1" applyFill="1" applyBorder="1" applyAlignment="1">
      <alignment horizontal="left" vertical="center" wrapText="1"/>
    </xf>
    <xf numFmtId="0" fontId="4" fillId="14" borderId="16" xfId="0" applyFont="1" applyFill="1" applyBorder="1" applyAlignment="1">
      <alignment horizontal="left" vertical="center" wrapText="1"/>
    </xf>
    <xf numFmtId="0" fontId="4" fillId="14" borderId="12" xfId="0" applyFont="1" applyFill="1" applyBorder="1" applyAlignment="1">
      <alignment horizontal="left" vertical="center" wrapText="1"/>
    </xf>
    <xf numFmtId="0" fontId="0" fillId="0" borderId="0" xfId="0" applyAlignment="1">
      <alignment horizontal="left"/>
    </xf>
    <xf numFmtId="1" fontId="10" fillId="7" borderId="1" xfId="2" applyNumberFormat="1" applyFont="1" applyFill="1" applyBorder="1" applyAlignment="1">
      <alignment horizontal="center" vertical="center" wrapText="1"/>
    </xf>
    <xf numFmtId="0" fontId="2" fillId="3" borderId="9"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0" fillId="0" borderId="10" xfId="0" applyBorder="1"/>
    <xf numFmtId="0" fontId="0" fillId="0" borderId="11" xfId="0" applyBorder="1"/>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0" fillId="0" borderId="0" xfId="0"/>
    <xf numFmtId="0" fontId="0" fillId="0" borderId="6" xfId="0" applyBorder="1"/>
    <xf numFmtId="0" fontId="7" fillId="8" borderId="5" xfId="0" applyFont="1" applyFill="1" applyBorder="1" applyAlignment="1">
      <alignment horizontal="left" vertical="center" wrapText="1"/>
    </xf>
    <xf numFmtId="0" fontId="7" fillId="8" borderId="0" xfId="0" applyFont="1" applyFill="1" applyAlignment="1">
      <alignment horizontal="left"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6" fillId="2" borderId="5" xfId="0" applyFont="1" applyFill="1" applyBorder="1" applyAlignment="1">
      <alignment horizontal="left" vertical="center" wrapText="1"/>
    </xf>
    <xf numFmtId="0" fontId="6" fillId="2" borderId="0" xfId="0" applyFont="1" applyFill="1" applyAlignment="1">
      <alignment horizontal="left" vertical="center" wrapText="1"/>
    </xf>
    <xf numFmtId="0" fontId="0" fillId="7" borderId="0" xfId="0" applyFill="1" applyAlignment="1">
      <alignment horizontal="left" vertical="center"/>
    </xf>
    <xf numFmtId="0" fontId="0" fillId="0" borderId="0" xfId="0" applyAlignment="1">
      <alignment horizontal="left" vertical="center"/>
    </xf>
    <xf numFmtId="0" fontId="0" fillId="0" borderId="6" xfId="0" applyBorder="1" applyAlignment="1">
      <alignment horizontal="left" vertical="center"/>
    </xf>
    <xf numFmtId="0" fontId="17"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3" xfId="0" applyBorder="1"/>
    <xf numFmtId="0" fontId="0" fillId="0" borderId="4" xfId="0" applyBorder="1"/>
    <xf numFmtId="0" fontId="7" fillId="8" borderId="29" xfId="0" applyFont="1" applyFill="1" applyBorder="1" applyAlignment="1">
      <alignment horizontal="left" vertical="center" wrapText="1"/>
    </xf>
    <xf numFmtId="0" fontId="7" fillId="8" borderId="28" xfId="0" applyFont="1" applyFill="1" applyBorder="1" applyAlignment="1">
      <alignment horizontal="left" vertical="center" wrapText="1"/>
    </xf>
    <xf numFmtId="0" fontId="7" fillId="8" borderId="30" xfId="0" applyFont="1" applyFill="1" applyBorder="1" applyAlignment="1">
      <alignment horizontal="left" vertical="center" wrapText="1"/>
    </xf>
    <xf numFmtId="0" fontId="0" fillId="7" borderId="6" xfId="0" applyFill="1" applyBorder="1" applyAlignment="1">
      <alignment horizontal="left" vertical="center"/>
    </xf>
    <xf numFmtId="0" fontId="21" fillId="2" borderId="22" xfId="0" applyFont="1" applyFill="1" applyBorder="1" applyAlignment="1">
      <alignment horizontal="left" vertical="center" wrapText="1"/>
    </xf>
    <xf numFmtId="0" fontId="6" fillId="2" borderId="23" xfId="0" applyFont="1" applyFill="1" applyBorder="1" applyAlignment="1">
      <alignment horizontal="left" vertical="center" wrapText="1"/>
    </xf>
    <xf numFmtId="0" fontId="6" fillId="2" borderId="24" xfId="0" applyFont="1" applyFill="1" applyBorder="1" applyAlignment="1">
      <alignment horizontal="left" vertical="center" wrapText="1"/>
    </xf>
    <xf numFmtId="0" fontId="2" fillId="16" borderId="29" xfId="0" applyFont="1" applyFill="1" applyBorder="1" applyAlignment="1">
      <alignment horizontal="left" vertical="center"/>
    </xf>
    <xf numFmtId="0" fontId="2" fillId="16" borderId="28" xfId="0" applyFont="1" applyFill="1" applyBorder="1" applyAlignment="1">
      <alignment horizontal="left" vertical="center"/>
    </xf>
    <xf numFmtId="0" fontId="2" fillId="16" borderId="30" xfId="0" applyFont="1" applyFill="1" applyBorder="1" applyAlignment="1">
      <alignment horizontal="left" vertical="center"/>
    </xf>
    <xf numFmtId="0" fontId="6" fillId="2" borderId="22" xfId="0" applyFont="1" applyFill="1" applyBorder="1" applyAlignment="1">
      <alignment horizontal="left" vertical="center" wrapText="1"/>
    </xf>
    <xf numFmtId="0" fontId="6" fillId="2" borderId="31" xfId="0" applyFont="1" applyFill="1" applyBorder="1" applyAlignment="1">
      <alignment horizontal="left" vertical="center" wrapText="1"/>
    </xf>
    <xf numFmtId="0" fontId="14" fillId="9" borderId="32" xfId="0" applyFont="1" applyFill="1" applyBorder="1" applyAlignment="1">
      <alignment horizontal="left" vertical="top" wrapText="1"/>
    </xf>
    <xf numFmtId="0" fontId="14" fillId="9" borderId="35" xfId="0" applyFont="1" applyFill="1" applyBorder="1" applyAlignment="1">
      <alignment horizontal="left" vertical="top" wrapText="1"/>
    </xf>
    <xf numFmtId="0" fontId="14" fillId="9" borderId="36" xfId="0" applyFont="1" applyFill="1" applyBorder="1" applyAlignment="1">
      <alignment horizontal="left" vertical="top" wrapText="1"/>
    </xf>
    <xf numFmtId="0" fontId="14" fillId="9" borderId="37" xfId="0" applyFont="1" applyFill="1" applyBorder="1" applyAlignment="1">
      <alignment horizontal="left" vertical="top" wrapText="1"/>
    </xf>
    <xf numFmtId="0" fontId="21" fillId="2" borderId="2" xfId="0" applyFont="1" applyFill="1" applyBorder="1" applyAlignment="1">
      <alignment horizontal="left" vertical="center" wrapText="1"/>
    </xf>
    <xf numFmtId="0" fontId="21" fillId="2" borderId="3" xfId="0" applyFont="1" applyFill="1" applyBorder="1" applyAlignment="1">
      <alignment horizontal="left" vertical="center" wrapText="1"/>
    </xf>
    <xf numFmtId="0" fontId="21" fillId="2" borderId="4" xfId="0" applyFont="1" applyFill="1" applyBorder="1" applyAlignment="1">
      <alignment horizontal="left" vertical="center" wrapText="1"/>
    </xf>
    <xf numFmtId="0" fontId="7" fillId="2" borderId="0" xfId="0" applyFont="1" applyFill="1" applyAlignment="1">
      <alignment horizontal="left" vertical="center" wrapText="1"/>
    </xf>
  </cellXfs>
  <cellStyles count="3">
    <cellStyle name="Komma" xfId="2" builtinId="3"/>
    <cellStyle name="Procent" xfId="1" builtinId="5"/>
    <cellStyle name="Standaard" xfId="0" builtinId="0"/>
  </cellStyles>
  <dxfs count="70">
    <dxf>
      <font>
        <b val="0"/>
        <i val="0"/>
        <strike val="0"/>
        <condense val="0"/>
        <extend val="0"/>
        <outline val="0"/>
        <shadow val="0"/>
        <u val="none"/>
        <vertAlign val="baseline"/>
        <sz val="10"/>
        <color theme="1"/>
        <name val="Arial"/>
        <family val="2"/>
        <scheme val="none"/>
      </font>
      <fill>
        <patternFill patternType="solid">
          <fgColor indexed="64"/>
          <bgColor theme="0" tint="-4.9989318521683403E-2"/>
        </patternFill>
      </fill>
      <border diagonalUp="0" diagonalDown="0">
        <left/>
        <right/>
        <top style="thin">
          <color theme="0" tint="-0.14996795556505021"/>
        </top>
        <bottom style="thin">
          <color theme="0" tint="-0.14996795556505021"/>
        </bottom>
        <vertical/>
        <horizontal/>
      </border>
    </dxf>
    <dxf>
      <border outline="0">
        <top style="thin">
          <color theme="0" tint="-0.14996795556505021"/>
        </top>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tint="-4.9989318521683403E-2"/>
        </patternFill>
      </fill>
    </dxf>
    <dxf>
      <border outline="0">
        <bottom style="thin">
          <color rgb="FFBDD7EE"/>
        </bottom>
      </border>
    </dxf>
    <dxf>
      <font>
        <b/>
        <i val="0"/>
        <strike val="0"/>
        <condense val="0"/>
        <extend val="0"/>
        <outline val="0"/>
        <shadow val="0"/>
        <u val="none"/>
        <vertAlign val="baseline"/>
        <sz val="9"/>
        <color rgb="FFFFFFFF"/>
        <name val="Arial"/>
        <family val="2"/>
        <scheme val="none"/>
      </font>
      <fill>
        <patternFill patternType="solid">
          <fgColor indexed="64"/>
          <bgColor rgb="FF2E5EAA"/>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1" formatCode="0"/>
      <fill>
        <patternFill patternType="solid">
          <fgColor indexed="64"/>
          <bgColor theme="0" tint="-4.9989318521683403E-2"/>
        </patternFill>
      </fill>
      <border diagonalUp="0" diagonalDown="0" outline="0">
        <left/>
        <right/>
        <top style="thin">
          <color theme="0" tint="-0.14996795556505021"/>
        </top>
        <bottom style="thin">
          <color theme="0" tint="-0.14996795556505021"/>
        </bottom>
      </border>
    </dxf>
    <dxf>
      <border outline="0">
        <top style="thin">
          <color theme="0" tint="-0.14996795556505021"/>
        </top>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theme="1"/>
        <name val="Arial"/>
        <family val="2"/>
        <scheme val="none"/>
      </font>
      <numFmt numFmtId="1" formatCode="0"/>
      <fill>
        <patternFill patternType="solid">
          <fgColor indexed="64"/>
          <bgColor theme="0" tint="-4.9989318521683403E-2"/>
        </patternFill>
      </fill>
    </dxf>
    <dxf>
      <border outline="0">
        <bottom style="thin">
          <color rgb="FFBDD7EE"/>
        </bottom>
      </border>
    </dxf>
    <dxf>
      <font>
        <b/>
        <i val="0"/>
        <strike val="0"/>
        <condense val="0"/>
        <extend val="0"/>
        <outline val="0"/>
        <shadow val="0"/>
        <u val="none"/>
        <vertAlign val="baseline"/>
        <sz val="9"/>
        <color rgb="FFFFFFFF"/>
        <name val="Arial"/>
        <family val="2"/>
        <scheme val="none"/>
      </font>
      <fill>
        <patternFill patternType="solid">
          <fgColor indexed="64"/>
          <bgColor rgb="FF2E5EAA"/>
        </patternFill>
      </fill>
      <alignment horizontal="center" vertical="center" textRotation="0" wrapText="1" indent="0" justifyLastLine="0" shrinkToFit="0" readingOrder="0"/>
    </dxf>
    <dxf>
      <font>
        <strike val="0"/>
        <outline val="0"/>
        <shadow val="0"/>
        <u val="none"/>
        <vertAlign val="baseline"/>
        <sz val="10"/>
        <color theme="1"/>
        <name val="Arial"/>
        <family val="2"/>
        <scheme val="none"/>
      </font>
      <fill>
        <patternFill patternType="solid">
          <fgColor indexed="64"/>
          <bgColor theme="0" tint="-4.9989318521683403E-2"/>
        </patternFill>
      </fill>
      <alignment horizontal="general" vertical="bottom" textRotation="0" wrapText="0" indent="0" justifyLastLine="0" shrinkToFit="0" readingOrder="0"/>
      <border diagonalUp="0" diagonalDown="0" outline="0">
        <left/>
        <right/>
        <top style="thin">
          <color theme="0" tint="-0.14996795556505021"/>
        </top>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0"/>
        <color theme="1"/>
        <name val="Arial"/>
        <family val="2"/>
        <scheme val="none"/>
      </font>
      <fill>
        <patternFill patternType="solid">
          <fgColor indexed="64"/>
          <bgColor theme="0" tint="-4.9989318521683403E-2"/>
        </patternFill>
      </fill>
      <alignment horizontal="general" vertical="bottom" textRotation="0" wrapText="0" indent="0" justifyLastLine="0" shrinkToFit="0" readingOrder="0"/>
    </dxf>
    <dxf>
      <border outline="0">
        <bottom style="thin">
          <color rgb="FFBDD7EE"/>
        </bottom>
      </border>
    </dxf>
    <dxf>
      <font>
        <b/>
        <i val="0"/>
        <strike val="0"/>
        <condense val="0"/>
        <extend val="0"/>
        <outline val="0"/>
        <shadow val="0"/>
        <u val="none"/>
        <vertAlign val="baseline"/>
        <sz val="9"/>
        <color rgb="FFFFFFFF"/>
        <name val="Arial"/>
        <scheme val="none"/>
      </font>
      <fill>
        <patternFill patternType="solid">
          <fgColor indexed="64"/>
          <bgColor rgb="FF2E5EAA"/>
        </patternFill>
      </fill>
      <alignment horizontal="center" vertical="center" textRotation="0" wrapText="1" indent="0" justifyLastLine="0" shrinkToFit="0" readingOrder="0"/>
    </dxf>
    <dxf>
      <font>
        <strike val="0"/>
        <outline val="0"/>
        <shadow val="0"/>
        <u val="none"/>
        <vertAlign val="baseline"/>
        <sz val="10"/>
        <color theme="1"/>
        <name val="Arial"/>
        <family val="2"/>
        <scheme val="none"/>
      </font>
      <fill>
        <patternFill patternType="solid">
          <fgColor indexed="64"/>
          <bgColor theme="0" tint="-4.9989318521683403E-2"/>
        </patternFill>
      </fill>
      <alignment horizontal="general" vertical="bottom" textRotation="0" wrapText="0" indent="0" justifyLastLine="0" shrinkToFit="0" readingOrder="0"/>
      <border diagonalUp="0" diagonalDown="0" outline="0">
        <left/>
        <right/>
        <top style="thin">
          <color theme="0" tint="-0.14996795556505021"/>
        </top>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0"/>
        <color theme="1"/>
        <name val="Arial"/>
        <family val="2"/>
        <scheme val="none"/>
      </font>
      <fill>
        <patternFill patternType="solid">
          <fgColor indexed="64"/>
          <bgColor theme="0" tint="-4.9989318521683403E-2"/>
        </patternFill>
      </fill>
      <alignment horizontal="general" vertical="bottom" textRotation="0" wrapText="0" indent="0" justifyLastLine="0" shrinkToFit="0" readingOrder="0"/>
    </dxf>
    <dxf>
      <border outline="0">
        <bottom style="thin">
          <color rgb="FFBDD7EE"/>
        </bottom>
      </border>
    </dxf>
    <dxf>
      <font>
        <b/>
        <i val="0"/>
        <strike val="0"/>
        <condense val="0"/>
        <extend val="0"/>
        <outline val="0"/>
        <shadow val="0"/>
        <u val="none"/>
        <vertAlign val="baseline"/>
        <sz val="9"/>
        <color rgb="FFFFFFFF"/>
        <name val="Arial"/>
        <scheme val="none"/>
      </font>
      <fill>
        <patternFill patternType="solid">
          <fgColor indexed="64"/>
          <bgColor rgb="FF2E5EAA"/>
        </patternFill>
      </fill>
      <alignment horizontal="center" vertical="center" textRotation="0" wrapText="1" indent="0" justifyLastLine="0" shrinkToFit="0" readingOrder="0"/>
    </dxf>
    <dxf>
      <font>
        <strike val="0"/>
        <outline val="0"/>
        <shadow val="0"/>
        <u val="none"/>
        <vertAlign val="baseline"/>
        <sz val="10"/>
        <color theme="1"/>
        <name val="Arial"/>
        <family val="2"/>
        <scheme val="none"/>
      </font>
      <fill>
        <patternFill patternType="solid">
          <fgColor indexed="64"/>
          <bgColor theme="0" tint="-4.9989318521683403E-2"/>
        </patternFill>
      </fill>
      <alignment horizontal="general" vertical="bottom" textRotation="0" wrapText="0" indent="0" justifyLastLine="0" shrinkToFit="0" readingOrder="0"/>
      <border diagonalUp="0" diagonalDown="0" outline="0">
        <left/>
        <right/>
        <top style="thin">
          <color theme="0" tint="-0.14996795556505021"/>
        </top>
        <bottom style="thin">
          <color theme="0" tint="-0.14996795556505021"/>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0"/>
        <color theme="1"/>
        <name val="Arial"/>
        <family val="2"/>
        <scheme val="none"/>
      </font>
      <fill>
        <patternFill patternType="solid">
          <fgColor indexed="64"/>
          <bgColor theme="0" tint="-4.9989318521683403E-2"/>
        </patternFill>
      </fill>
      <alignment horizontal="general" vertical="bottom" textRotation="0" wrapText="0" indent="0" justifyLastLine="0" shrinkToFit="0" readingOrder="0"/>
    </dxf>
    <dxf>
      <border outline="0">
        <bottom style="thin">
          <color rgb="FFBDD7EE"/>
        </bottom>
      </border>
    </dxf>
    <dxf>
      <font>
        <b/>
        <i val="0"/>
        <strike val="0"/>
        <condense val="0"/>
        <extend val="0"/>
        <outline val="0"/>
        <shadow val="0"/>
        <u val="none"/>
        <vertAlign val="baseline"/>
        <sz val="9"/>
        <color rgb="FFFFFFFF"/>
        <name val="Arial"/>
        <scheme val="none"/>
      </font>
      <fill>
        <patternFill patternType="solid">
          <fgColor indexed="64"/>
          <bgColor rgb="FF2E5EAA"/>
        </patternFill>
      </fill>
      <alignment horizontal="center" vertical="center" textRotation="0" wrapText="1" indent="0" justifyLastLine="0" shrinkToFit="0" readingOrder="0"/>
    </dxf>
    <dxf>
      <font>
        <strike val="0"/>
        <outline val="0"/>
        <shadow val="0"/>
        <u val="none"/>
        <vertAlign val="baseline"/>
        <sz val="10"/>
        <color theme="1"/>
        <name val="Arial"/>
        <family val="2"/>
        <scheme val="none"/>
      </font>
      <fill>
        <patternFill patternType="solid">
          <fgColor indexed="64"/>
          <bgColor theme="0" tint="-4.9989318521683403E-2"/>
        </patternFill>
      </fill>
      <alignment horizontal="general" vertical="bottom" textRotation="0" wrapText="0" indent="0" justifyLastLine="0" shrinkToFit="0" readingOrder="0"/>
      <border diagonalUp="0" diagonalDown="0" outline="0">
        <left/>
        <right/>
        <top style="thin">
          <color theme="0" tint="-0.14996795556505021"/>
        </top>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0"/>
        <color theme="1"/>
        <name val="Arial"/>
        <family val="2"/>
        <scheme val="none"/>
      </font>
      <fill>
        <patternFill patternType="solid">
          <fgColor indexed="64"/>
          <bgColor theme="0" tint="-4.9989318521683403E-2"/>
        </patternFill>
      </fill>
      <alignment horizontal="general" vertical="bottom" textRotation="0" wrapText="0" indent="0" justifyLastLine="0" shrinkToFit="0" readingOrder="0"/>
    </dxf>
    <dxf>
      <border outline="0">
        <bottom style="thin">
          <color rgb="FFBDD7EE"/>
        </bottom>
      </border>
    </dxf>
    <dxf>
      <font>
        <b/>
        <i val="0"/>
        <strike val="0"/>
        <condense val="0"/>
        <extend val="0"/>
        <outline val="0"/>
        <shadow val="0"/>
        <u val="none"/>
        <vertAlign val="baseline"/>
        <sz val="9"/>
        <color rgb="FFFFFFFF"/>
        <name val="Arial"/>
        <scheme val="none"/>
      </font>
      <fill>
        <patternFill patternType="solid">
          <fgColor indexed="64"/>
          <bgColor rgb="FF2E5EAA"/>
        </patternFill>
      </fill>
      <alignment horizontal="center" vertical="center" textRotation="0" wrapText="1" indent="0" justifyLastLine="0" shrinkToFit="0" readingOrder="0"/>
    </dxf>
    <dxf>
      <font>
        <strike val="0"/>
        <outline val="0"/>
        <shadow val="0"/>
        <u val="none"/>
        <vertAlign val="baseline"/>
        <sz val="10"/>
        <color theme="1"/>
        <name val="Arial"/>
        <family val="2"/>
        <scheme val="none"/>
      </font>
      <fill>
        <patternFill patternType="solid">
          <fgColor indexed="64"/>
          <bgColor theme="0" tint="-4.9989318521683403E-2"/>
        </patternFill>
      </fill>
      <alignment horizontal="general" vertical="bottom" textRotation="0" wrapText="0" indent="0" justifyLastLine="0" shrinkToFit="0" readingOrder="0"/>
      <border diagonalUp="0" diagonalDown="0" outline="0">
        <left/>
        <right/>
        <top style="thin">
          <color theme="0" tint="-0.14996795556505021"/>
        </top>
        <bottom style="thin">
          <color theme="0" tint="-0.14996795556505021"/>
        </bottom>
      </border>
    </dxf>
    <dxf>
      <border>
        <top style="thin">
          <color theme="0" tint="-0.14996795556505021"/>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0"/>
        <color theme="1"/>
        <name val="Arial"/>
        <family val="2"/>
        <scheme val="none"/>
      </font>
      <fill>
        <patternFill patternType="solid">
          <fgColor indexed="64"/>
          <bgColor theme="0" tint="-4.9989318521683403E-2"/>
        </patternFill>
      </fill>
      <alignment horizontal="general" vertical="bottom" textRotation="0" wrapText="0" indent="0" justifyLastLine="0" shrinkToFit="0" readingOrder="0"/>
    </dxf>
    <dxf>
      <border outline="0">
        <bottom style="thin">
          <color rgb="FFBDD7EE"/>
        </bottom>
      </border>
    </dxf>
    <dxf>
      <font>
        <b/>
        <i val="0"/>
        <strike val="0"/>
        <condense val="0"/>
        <extend val="0"/>
        <outline val="0"/>
        <shadow val="0"/>
        <u val="none"/>
        <vertAlign val="baseline"/>
        <sz val="9"/>
        <color rgb="FFFFFFFF"/>
        <name val="Arial"/>
        <scheme val="none"/>
      </font>
      <fill>
        <patternFill patternType="solid">
          <fgColor indexed="64"/>
          <bgColor rgb="FF2E5EAA"/>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00"/>
        <name val="Arial"/>
        <scheme val="none"/>
      </font>
      <fill>
        <patternFill patternType="solid">
          <fgColor indexed="64"/>
          <bgColor rgb="FFF2F2F2"/>
        </patternFill>
      </fill>
      <alignment horizontal="left" vertical="center" textRotation="0" wrapText="1" indent="0" justifyLastLine="0" shrinkToFit="0" readingOrder="0"/>
      <border diagonalUp="0" diagonalDown="0" outline="0">
        <left/>
        <right/>
        <top style="thin">
          <color rgb="FFBDD7EE"/>
        </top>
        <bottom style="thin">
          <color rgb="FFBDD7EE"/>
        </bottom>
      </border>
    </dxf>
    <dxf>
      <font>
        <b/>
        <i val="0"/>
        <strike val="0"/>
        <condense val="0"/>
        <extend val="0"/>
        <outline val="0"/>
        <shadow val="0"/>
        <u val="none"/>
        <vertAlign val="baseline"/>
        <sz val="9"/>
        <color rgb="FF000000"/>
        <name val="Arial"/>
        <scheme val="none"/>
      </font>
      <fill>
        <patternFill patternType="solid">
          <fgColor indexed="64"/>
          <bgColor rgb="FFF2F2F2"/>
        </patternFill>
      </fill>
      <alignment horizontal="left" vertical="center" textRotation="0" wrapText="1" indent="0" justifyLastLine="0" shrinkToFit="0" readingOrder="0"/>
      <border diagonalUp="0" diagonalDown="0" outline="0">
        <left style="thin">
          <color rgb="FFBDD7EE"/>
        </left>
        <right/>
        <top style="thin">
          <color rgb="FFBDD7EE"/>
        </top>
        <bottom style="thin">
          <color rgb="FFBDD7EE"/>
        </bottom>
      </border>
    </dxf>
    <dxf>
      <font>
        <b val="0"/>
        <i val="0"/>
        <strike val="0"/>
        <condense val="0"/>
        <extend val="0"/>
        <outline val="0"/>
        <shadow val="0"/>
        <u val="none"/>
        <vertAlign val="baseline"/>
        <sz val="9"/>
        <color auto="1"/>
        <name val="Arial"/>
        <family val="2"/>
        <scheme val="none"/>
      </font>
      <fill>
        <patternFill patternType="solid">
          <fgColor indexed="64"/>
          <bgColor theme="0" tint="-4.9989318521683403E-2"/>
        </patternFill>
      </fill>
      <alignment horizontal="left" vertical="center" textRotation="0" wrapText="1" indent="0" justifyLastLine="0" shrinkToFit="0" readingOrder="0"/>
      <border diagonalUp="0" diagonalDown="0" outline="0">
        <left style="thin">
          <color rgb="FFBDD7EE"/>
        </left>
        <right style="thin">
          <color rgb="FFBDD7EE"/>
        </right>
        <top style="thin">
          <color rgb="FFBDD7EE"/>
        </top>
        <bottom style="thin">
          <color rgb="FFBDD7EE"/>
        </bottom>
      </border>
    </dxf>
    <dxf>
      <font>
        <b val="0"/>
        <i val="0"/>
        <strike val="0"/>
        <condense val="0"/>
        <extend val="0"/>
        <outline val="0"/>
        <shadow val="0"/>
        <u val="none"/>
        <vertAlign val="baseline"/>
        <sz val="9"/>
        <color auto="1"/>
        <name val="Arial"/>
        <family val="2"/>
        <scheme val="none"/>
      </font>
      <fill>
        <patternFill patternType="solid">
          <fgColor indexed="64"/>
          <bgColor theme="0" tint="-4.9989318521683403E-2"/>
        </patternFill>
      </fill>
      <alignment horizontal="left" vertical="center" textRotation="0" wrapText="1" indent="0" justifyLastLine="0" shrinkToFit="0" readingOrder="0"/>
      <border diagonalUp="0" diagonalDown="0" outline="0">
        <left style="thin">
          <color rgb="FFBDD7EE"/>
        </left>
        <right style="thin">
          <color rgb="FFBDD7EE"/>
        </right>
        <top style="thin">
          <color rgb="FFBDD7EE"/>
        </top>
        <bottom style="thin">
          <color rgb="FFBDD7EE"/>
        </bottom>
      </border>
    </dxf>
    <dxf>
      <font>
        <b val="0"/>
        <i val="0"/>
        <strike val="0"/>
        <condense val="0"/>
        <extend val="0"/>
        <outline val="0"/>
        <shadow val="0"/>
        <u val="none"/>
        <vertAlign val="baseline"/>
        <sz val="9"/>
        <color rgb="FF000000"/>
        <name val="Arial"/>
        <scheme val="none"/>
      </font>
      <fill>
        <patternFill patternType="solid">
          <fgColor indexed="64"/>
          <bgColor rgb="FFF2F2F2"/>
        </patternFill>
      </fill>
      <alignment horizontal="left" vertical="center" textRotation="0" wrapText="1" indent="0" justifyLastLine="0" shrinkToFit="0" readingOrder="0"/>
      <border diagonalUp="0" diagonalDown="0" outline="0">
        <left style="thin">
          <color rgb="FFBDD7EE"/>
        </left>
        <right style="thin">
          <color rgb="FFBDD7EE"/>
        </right>
        <top style="thin">
          <color rgb="FFBDD7EE"/>
        </top>
        <bottom style="thin">
          <color rgb="FFBDD7EE"/>
        </bottom>
      </border>
    </dxf>
    <dxf>
      <font>
        <b val="0"/>
        <i val="0"/>
        <strike val="0"/>
        <condense val="0"/>
        <extend val="0"/>
        <outline val="0"/>
        <shadow val="0"/>
        <u val="none"/>
        <vertAlign val="baseline"/>
        <sz val="9"/>
        <color rgb="FF000000"/>
        <name val="Arial"/>
        <scheme val="none"/>
      </font>
      <fill>
        <patternFill patternType="solid">
          <fgColor indexed="64"/>
          <bgColor rgb="FFF2F2F2"/>
        </patternFill>
      </fill>
      <alignment horizontal="left" vertical="center" textRotation="0" wrapText="1" indent="0" justifyLastLine="0" shrinkToFit="0" readingOrder="0"/>
      <border diagonalUp="0" diagonalDown="0" outline="0">
        <left style="thin">
          <color rgb="FFBDD7EE"/>
        </left>
        <right style="thin">
          <color rgb="FFBDD7EE"/>
        </right>
        <top style="thin">
          <color rgb="FFBDD7EE"/>
        </top>
        <bottom style="thin">
          <color rgb="FFBDD7EE"/>
        </bottom>
      </border>
    </dxf>
    <dxf>
      <font>
        <b val="0"/>
        <i val="0"/>
        <strike val="0"/>
        <condense val="0"/>
        <extend val="0"/>
        <outline val="0"/>
        <shadow val="0"/>
        <u val="none"/>
        <vertAlign val="baseline"/>
        <sz val="9"/>
        <color rgb="FF000000"/>
        <name val="Arial"/>
        <scheme val="none"/>
      </font>
      <fill>
        <patternFill patternType="solid">
          <fgColor indexed="64"/>
          <bgColor rgb="FFF2F2F2"/>
        </patternFill>
      </fill>
      <alignment horizontal="left" vertical="center" textRotation="0" wrapText="1" indent="0" justifyLastLine="0" shrinkToFit="0" readingOrder="0"/>
      <border diagonalUp="0" diagonalDown="0" outline="0">
        <left style="thin">
          <color rgb="FFBDD7EE"/>
        </left>
        <right style="thin">
          <color rgb="FFBDD7EE"/>
        </right>
        <top style="thin">
          <color rgb="FFBDD7EE"/>
        </top>
        <bottom style="thin">
          <color rgb="FFBDD7EE"/>
        </bottom>
      </border>
    </dxf>
    <dxf>
      <font>
        <b val="0"/>
        <i val="0"/>
        <strike val="0"/>
        <condense val="0"/>
        <extend val="0"/>
        <outline val="0"/>
        <shadow val="0"/>
        <u val="none"/>
        <vertAlign val="baseline"/>
        <sz val="9"/>
        <color rgb="FF000000"/>
        <name val="Arial"/>
        <scheme val="none"/>
      </font>
      <fill>
        <patternFill patternType="solid">
          <fgColor indexed="64"/>
          <bgColor rgb="FFF2F2F2"/>
        </patternFill>
      </fill>
      <alignment horizontal="left" vertical="center" textRotation="0" wrapText="1" indent="0" justifyLastLine="0" shrinkToFit="0" readingOrder="0"/>
      <border diagonalUp="0" diagonalDown="0" outline="0">
        <left style="thin">
          <color rgb="FFBDD7EE"/>
        </left>
        <right style="thin">
          <color rgb="FFBDD7EE"/>
        </right>
        <top style="thin">
          <color rgb="FFBDD7EE"/>
        </top>
        <bottom style="thin">
          <color rgb="FFBDD7EE"/>
        </bottom>
      </border>
    </dxf>
    <dxf>
      <font>
        <b val="0"/>
        <i val="0"/>
        <strike val="0"/>
        <condense val="0"/>
        <extend val="0"/>
        <outline val="0"/>
        <shadow val="0"/>
        <u val="none"/>
        <vertAlign val="baseline"/>
        <sz val="9"/>
        <color rgb="FF000000"/>
        <name val="Arial"/>
        <scheme val="none"/>
      </font>
      <fill>
        <patternFill patternType="solid">
          <fgColor indexed="64"/>
          <bgColor rgb="FFF2F2F2"/>
        </patternFill>
      </fill>
      <alignment horizontal="left" vertical="center" textRotation="0" wrapText="1" indent="0" justifyLastLine="0" shrinkToFit="0" readingOrder="0"/>
      <border diagonalUp="0" diagonalDown="0">
        <left style="thin">
          <color rgb="FFBDD7EE"/>
        </left>
        <right style="thin">
          <color rgb="FFBDD7EE"/>
        </right>
        <top style="thin">
          <color rgb="FFBDD7EE"/>
        </top>
        <bottom style="thin">
          <color rgb="FFBDD7EE"/>
        </bottom>
        <vertical/>
        <horizontal/>
      </border>
    </dxf>
    <dxf>
      <font>
        <b val="0"/>
        <i val="0"/>
        <strike val="0"/>
        <condense val="0"/>
        <extend val="0"/>
        <outline val="0"/>
        <shadow val="0"/>
        <u val="none"/>
        <vertAlign val="baseline"/>
        <sz val="9"/>
        <color rgb="FF000000"/>
        <name val="Arial"/>
        <scheme val="none"/>
      </font>
      <numFmt numFmtId="0" formatCode="General"/>
      <fill>
        <patternFill patternType="solid">
          <fgColor indexed="64"/>
          <bgColor rgb="FFF2F2F2"/>
        </patternFill>
      </fill>
      <alignment horizontal="left" vertical="center" textRotation="0" wrapText="1" indent="0" justifyLastLine="0" shrinkToFit="0" readingOrder="0"/>
      <border diagonalUp="0" diagonalDown="0">
        <left style="thin">
          <color rgb="FFBDD7EE"/>
        </left>
        <right style="thin">
          <color rgb="FFBDD7EE"/>
        </right>
        <top style="thin">
          <color rgb="FFBDD7EE"/>
        </top>
        <bottom style="thin">
          <color rgb="FFBDD7EE"/>
        </bottom>
        <vertical/>
        <horizontal/>
      </border>
    </dxf>
    <dxf>
      <font>
        <b val="0"/>
        <i val="0"/>
        <strike val="0"/>
        <condense val="0"/>
        <extend val="0"/>
        <outline val="0"/>
        <shadow val="0"/>
        <u val="none"/>
        <vertAlign val="baseline"/>
        <sz val="9"/>
        <color rgb="FF000000"/>
        <name val="Arial"/>
        <scheme val="none"/>
      </font>
      <fill>
        <patternFill patternType="solid">
          <fgColor indexed="64"/>
          <bgColor rgb="FFF2F2F2"/>
        </patternFill>
      </fill>
      <alignment horizontal="left" vertical="center" textRotation="0" wrapText="1" indent="0" justifyLastLine="0" shrinkToFit="0" readingOrder="0"/>
      <border diagonalUp="0" diagonalDown="0">
        <left style="thin">
          <color rgb="FFBDD7EE"/>
        </left>
        <right style="thin">
          <color rgb="FFBDD7EE"/>
        </right>
        <top style="thin">
          <color rgb="FFBDD7EE"/>
        </top>
        <bottom style="thin">
          <color rgb="FFBDD7EE"/>
        </bottom>
        <vertical/>
        <horizontal/>
      </border>
    </dxf>
    <dxf>
      <font>
        <b val="0"/>
        <i val="0"/>
        <strike val="0"/>
        <condense val="0"/>
        <extend val="0"/>
        <outline val="0"/>
        <shadow val="0"/>
        <u val="none"/>
        <vertAlign val="baseline"/>
        <sz val="9"/>
        <color rgb="FF000000"/>
        <name val="Arial"/>
        <scheme val="none"/>
      </font>
      <fill>
        <patternFill patternType="solid">
          <fgColor indexed="64"/>
          <bgColor rgb="FFF2F2F2"/>
        </patternFill>
      </fill>
      <alignment horizontal="left" vertical="center" textRotation="0" wrapText="1" indent="0" justifyLastLine="0" shrinkToFit="0" readingOrder="0"/>
      <border diagonalUp="0" diagonalDown="0">
        <left style="thin">
          <color rgb="FFBDD7EE"/>
        </left>
        <right style="thin">
          <color rgb="FFBDD7EE"/>
        </right>
        <top style="thin">
          <color rgb="FFBDD7EE"/>
        </top>
        <bottom style="thin">
          <color rgb="FFBDD7EE"/>
        </bottom>
        <vertical/>
        <horizontal/>
      </border>
    </dxf>
    <dxf>
      <font>
        <b/>
        <i val="0"/>
        <strike val="0"/>
        <condense val="0"/>
        <extend val="0"/>
        <outline val="0"/>
        <shadow val="0"/>
        <u val="none"/>
        <vertAlign val="baseline"/>
        <sz val="9"/>
        <color rgb="FF000000"/>
        <name val="Arial"/>
        <scheme val="none"/>
      </font>
      <fill>
        <patternFill patternType="solid">
          <fgColor indexed="64"/>
          <bgColor rgb="FFF2F2F2"/>
        </patternFill>
      </fill>
      <alignment horizontal="left" vertical="center" textRotation="0" wrapText="1" indent="0" justifyLastLine="0" shrinkToFit="0" readingOrder="0"/>
      <border diagonalUp="0" diagonalDown="0">
        <left style="thin">
          <color rgb="FFBDD7EE"/>
        </left>
        <right style="thin">
          <color rgb="FFBDD7EE"/>
        </right>
        <top style="thin">
          <color rgb="FFBDD7EE"/>
        </top>
        <bottom style="thin">
          <color rgb="FFBDD7EE"/>
        </bottom>
        <vertical/>
        <horizontal/>
      </border>
    </dxf>
    <dxf>
      <font>
        <b/>
        <i val="0"/>
        <strike val="0"/>
        <condense val="0"/>
        <extend val="0"/>
        <outline val="0"/>
        <shadow val="0"/>
        <u val="none"/>
        <vertAlign val="baseline"/>
        <sz val="9"/>
        <color rgb="FF000000"/>
        <name val="Arial"/>
        <scheme val="none"/>
      </font>
      <fill>
        <patternFill patternType="solid">
          <fgColor indexed="64"/>
          <bgColor rgb="FFF2F2F2"/>
        </patternFill>
      </fill>
      <alignment horizontal="left" vertical="center" textRotation="0" wrapText="1" indent="0" justifyLastLine="0" shrinkToFit="0" readingOrder="0"/>
      <border diagonalUp="0" diagonalDown="0">
        <left style="thin">
          <color rgb="FFBDD7EE"/>
        </left>
        <right style="thin">
          <color rgb="FFBDD7EE"/>
        </right>
        <top style="thin">
          <color rgb="FFBDD7EE"/>
        </top>
        <bottom style="thin">
          <color rgb="FFBDD7EE"/>
        </bottom>
        <vertical/>
        <horizontal/>
      </border>
    </dxf>
    <dxf>
      <border outline="0">
        <top style="thin">
          <color rgb="FFBDD7EE"/>
        </top>
      </border>
    </dxf>
    <dxf>
      <border outline="0">
        <left style="thin">
          <color rgb="FFBDD7EE"/>
        </left>
        <right style="thin">
          <color rgb="FFBDD7EE"/>
        </right>
        <top style="thin">
          <color rgb="FFBDD7EE"/>
        </top>
        <bottom style="thin">
          <color rgb="FFBDD7EE"/>
        </bottom>
      </border>
    </dxf>
    <dxf>
      <alignment horizontal="left" vertical="center" textRotation="0" wrapText="1" indent="0" justifyLastLine="0" shrinkToFit="0" readingOrder="0"/>
    </dxf>
    <dxf>
      <border outline="0">
        <bottom style="thin">
          <color rgb="FFBDD7EE"/>
        </bottom>
      </border>
    </dxf>
    <dxf>
      <font>
        <b/>
        <i val="0"/>
        <strike val="0"/>
        <condense val="0"/>
        <extend val="0"/>
        <outline val="0"/>
        <shadow val="0"/>
        <u val="none"/>
        <vertAlign val="baseline"/>
        <sz val="9"/>
        <color rgb="FFFFFFFF"/>
        <name val="Arial"/>
        <scheme val="none"/>
      </font>
      <fill>
        <patternFill patternType="solid">
          <fgColor indexed="64"/>
          <bgColor rgb="FF002060"/>
        </patternFill>
      </fill>
      <alignment horizontal="left" vertical="center" textRotation="0" wrapText="1" indent="0" justifyLastLine="0" shrinkToFit="0" readingOrder="0"/>
      <border diagonalUp="0" diagonalDown="0" outline="0">
        <left style="thin">
          <color rgb="FFBDD7EE"/>
        </left>
        <right style="thin">
          <color rgb="FFBDD7EE"/>
        </right>
        <top/>
        <bottom/>
      </border>
    </dxf>
    <dxf>
      <font>
        <b/>
        <i val="0"/>
        <strike val="0"/>
        <condense val="0"/>
        <extend val="0"/>
        <outline val="0"/>
        <shadow val="0"/>
        <u val="none"/>
        <vertAlign val="baseline"/>
        <sz val="9"/>
        <color rgb="FF000000"/>
        <name val="Arial"/>
        <family val="2"/>
        <scheme val="none"/>
      </font>
      <fill>
        <patternFill patternType="solid">
          <fgColor indexed="64"/>
          <bgColor rgb="FFFFF2CC"/>
        </patternFill>
      </fill>
      <alignment horizontal="left" vertical="center" textRotation="0" wrapText="1" indent="0" justifyLastLine="0" shrinkToFit="0" readingOrder="0"/>
      <border diagonalUp="0" diagonalDown="0">
        <left style="thin">
          <color rgb="FFBDD7EE"/>
        </left>
        <right style="medium">
          <color indexed="64"/>
        </right>
        <top style="thin">
          <color rgb="FFBDD7EE"/>
        </top>
        <bottom style="thin">
          <color rgb="FFBDD7EE"/>
        </bottom>
        <vertical/>
        <horizontal/>
      </border>
    </dxf>
    <dxf>
      <font>
        <b/>
        <i val="0"/>
        <strike val="0"/>
        <condense val="0"/>
        <extend val="0"/>
        <outline val="0"/>
        <shadow val="0"/>
        <u val="none"/>
        <vertAlign val="baseline"/>
        <sz val="9"/>
        <color rgb="FFFFFFFF"/>
        <name val="Arial"/>
        <family val="2"/>
        <scheme val="none"/>
      </font>
      <numFmt numFmtId="2" formatCode="0.00"/>
      <fill>
        <patternFill patternType="solid">
          <fgColor indexed="64"/>
          <bgColor rgb="FF2E5EAA"/>
        </patternFill>
      </fill>
      <alignment horizontal="center" vertical="center" textRotation="0" wrapText="1" indent="0" justifyLastLine="0" shrinkToFit="0" readingOrder="0"/>
      <border diagonalUp="0" diagonalDown="0">
        <left style="thin">
          <color rgb="FFBDD7EE"/>
        </left>
        <right style="thin">
          <color rgb="FFBDD7EE"/>
        </right>
        <top style="thin">
          <color rgb="FFBDD7EE"/>
        </top>
        <bottom style="thin">
          <color rgb="FFBDD7EE"/>
        </bottom>
        <vertical/>
        <horizontal/>
      </border>
    </dxf>
    <dxf>
      <font>
        <b/>
        <i val="0"/>
        <strike val="0"/>
        <condense val="0"/>
        <extend val="0"/>
        <outline val="0"/>
        <shadow val="0"/>
        <u val="none"/>
        <vertAlign val="baseline"/>
        <sz val="9"/>
        <color rgb="FFFFFFFF"/>
        <name val="Arial"/>
        <family val="2"/>
        <scheme val="none"/>
      </font>
      <fill>
        <patternFill patternType="solid">
          <fgColor indexed="64"/>
          <bgColor rgb="FF2E5EAA"/>
        </patternFill>
      </fill>
      <alignment horizontal="center" vertical="center" textRotation="0" wrapText="1" indent="0" justifyLastLine="0" shrinkToFit="0" readingOrder="0"/>
      <border diagonalUp="0" diagonalDown="0">
        <left style="thin">
          <color rgb="FFBDD7EE"/>
        </left>
        <right style="thin">
          <color rgb="FFBDD7EE"/>
        </right>
        <top style="thin">
          <color rgb="FFBDD7EE"/>
        </top>
        <bottom style="thin">
          <color rgb="FFBDD7EE"/>
        </bottom>
        <vertical/>
        <horizontal/>
      </border>
    </dxf>
    <dxf>
      <font>
        <b/>
        <i val="0"/>
        <strike val="0"/>
        <condense val="0"/>
        <extend val="0"/>
        <outline val="0"/>
        <shadow val="0"/>
        <u val="none"/>
        <vertAlign val="baseline"/>
        <sz val="9"/>
        <color rgb="FFFFFFFF"/>
        <name val="Arial"/>
        <family val="2"/>
        <scheme val="none"/>
      </font>
      <fill>
        <patternFill patternType="solid">
          <fgColor indexed="64"/>
          <bgColor rgb="FF2E5EAA"/>
        </patternFill>
      </fill>
      <alignment horizontal="center" vertical="center" textRotation="0" wrapText="1" indent="0" justifyLastLine="0" shrinkToFit="0" readingOrder="0"/>
      <border diagonalUp="0" diagonalDown="0">
        <left style="thin">
          <color rgb="FFBDD7EE"/>
        </left>
        <right style="thin">
          <color rgb="FFBDD7EE"/>
        </right>
        <top style="thin">
          <color rgb="FFBDD7EE"/>
        </top>
        <bottom style="thin">
          <color rgb="FFBDD7EE"/>
        </bottom>
        <vertical/>
        <horizontal/>
      </border>
    </dxf>
    <dxf>
      <font>
        <b val="0"/>
        <i val="0"/>
        <strike val="0"/>
        <condense val="0"/>
        <extend val="0"/>
        <outline val="0"/>
        <shadow val="0"/>
        <u val="none"/>
        <vertAlign val="baseline"/>
        <sz val="9"/>
        <color rgb="FF000000"/>
        <name val="Arial"/>
        <family val="2"/>
        <scheme val="none"/>
      </font>
      <fill>
        <patternFill patternType="solid">
          <fgColor indexed="64"/>
          <bgColor theme="6" tint="0.79998168889431442"/>
        </patternFill>
      </fill>
      <alignment horizontal="left" vertical="center" textRotation="0" wrapText="1" indent="0" justifyLastLine="0" shrinkToFit="0" readingOrder="0"/>
      <border diagonalUp="0" diagonalDown="0">
        <left style="thin">
          <color rgb="FFBDD7EE"/>
        </left>
        <right style="thin">
          <color rgb="FFBDD7EE"/>
        </right>
        <top style="thin">
          <color rgb="FFBDD7EE"/>
        </top>
        <bottom style="thin">
          <color rgb="FFBDD7EE"/>
        </bottom>
        <vertical/>
        <horizontal/>
      </border>
    </dxf>
    <dxf>
      <font>
        <b val="0"/>
        <i val="0"/>
        <strike val="0"/>
        <condense val="0"/>
        <extend val="0"/>
        <outline val="0"/>
        <shadow val="0"/>
        <u val="none"/>
        <vertAlign val="baseline"/>
        <sz val="9"/>
        <color rgb="FF000000"/>
        <name val="Arial"/>
        <family val="2"/>
        <scheme val="none"/>
      </font>
      <fill>
        <patternFill patternType="solid">
          <fgColor indexed="64"/>
          <bgColor theme="6" tint="0.79998168889431442"/>
        </patternFill>
      </fill>
      <alignment horizontal="left" vertical="center" textRotation="0" wrapText="1" indent="0" justifyLastLine="0" shrinkToFit="0" readingOrder="0"/>
      <border diagonalUp="0" diagonalDown="0">
        <left style="thin">
          <color rgb="FFBDD7EE"/>
        </left>
        <right style="thin">
          <color rgb="FFBDD7EE"/>
        </right>
        <top style="thin">
          <color rgb="FFBDD7EE"/>
        </top>
        <bottom style="thin">
          <color rgb="FFBDD7EE"/>
        </bottom>
        <vertical/>
        <horizontal/>
      </border>
    </dxf>
    <dxf>
      <font>
        <b val="0"/>
        <i val="0"/>
        <strike val="0"/>
        <condense val="0"/>
        <extend val="0"/>
        <outline val="0"/>
        <shadow val="0"/>
        <u val="none"/>
        <vertAlign val="baseline"/>
        <sz val="9"/>
        <color rgb="FF000000"/>
        <name val="Arial"/>
        <family val="2"/>
        <scheme val="none"/>
      </font>
      <fill>
        <patternFill patternType="solid">
          <fgColor indexed="64"/>
          <bgColor theme="6" tint="0.79998168889431442"/>
        </patternFill>
      </fill>
      <alignment horizontal="left" vertical="center" textRotation="0" wrapText="1" indent="0" justifyLastLine="0" shrinkToFit="0" readingOrder="0"/>
      <border diagonalUp="0" diagonalDown="0">
        <left style="thin">
          <color rgb="FFBDD7EE"/>
        </left>
        <right style="thin">
          <color rgb="FFBDD7EE"/>
        </right>
        <top style="thin">
          <color rgb="FFBDD7EE"/>
        </top>
        <bottom style="thin">
          <color rgb="FFBDD7EE"/>
        </bottom>
        <vertical/>
        <horizontal/>
      </border>
    </dxf>
    <dxf>
      <font>
        <b/>
        <i val="0"/>
        <strike val="0"/>
        <condense val="0"/>
        <extend val="0"/>
        <outline val="0"/>
        <shadow val="0"/>
        <u val="none"/>
        <vertAlign val="baseline"/>
        <sz val="9"/>
        <color rgb="FF000000"/>
        <name val="Arial"/>
        <family val="2"/>
        <scheme val="none"/>
      </font>
      <fill>
        <patternFill patternType="solid">
          <fgColor indexed="64"/>
          <bgColor theme="6" tint="0.79998168889431442"/>
        </patternFill>
      </fill>
      <alignment horizontal="left" vertical="center" textRotation="0" wrapText="1" indent="0" justifyLastLine="0" shrinkToFit="0" readingOrder="0"/>
      <border diagonalUp="0" diagonalDown="0">
        <left/>
        <right style="thin">
          <color rgb="FFBDD7EE"/>
        </right>
        <top style="thin">
          <color rgb="FFBDD7EE"/>
        </top>
        <bottom style="thin">
          <color rgb="FFBDD7EE"/>
        </bottom>
        <vertical/>
        <horizontal/>
      </border>
    </dxf>
    <dxf>
      <border outline="0">
        <top style="thin">
          <color rgb="FFBDD7EE"/>
        </top>
      </border>
    </dxf>
    <dxf>
      <border outline="0">
        <left style="medium">
          <color indexed="64"/>
        </left>
        <right style="medium">
          <color indexed="64"/>
        </right>
        <top style="thin">
          <color rgb="FFBDD7EE"/>
        </top>
        <bottom style="medium">
          <color indexed="64"/>
        </bottom>
      </border>
    </dxf>
    <dxf>
      <font>
        <b val="0"/>
        <i val="0"/>
        <strike val="0"/>
        <condense val="0"/>
        <extend val="0"/>
        <outline val="0"/>
        <shadow val="0"/>
        <u val="none"/>
        <vertAlign val="baseline"/>
        <sz val="9"/>
        <color rgb="FF000000"/>
        <name val="Arial"/>
        <family val="2"/>
        <scheme val="none"/>
      </font>
      <fill>
        <patternFill patternType="solid">
          <fgColor indexed="64"/>
          <bgColor theme="6" tint="0.79998168889431442"/>
        </patternFill>
      </fill>
      <alignment horizontal="left" vertical="center" textRotation="0" wrapText="1" indent="0" justifyLastLine="0" shrinkToFit="0" readingOrder="0"/>
    </dxf>
    <dxf>
      <border outline="0">
        <bottom style="thin">
          <color rgb="FFBDD7EE"/>
        </bottom>
      </border>
    </dxf>
    <dxf>
      <font>
        <b/>
        <i val="0"/>
        <strike val="0"/>
        <condense val="0"/>
        <extend val="0"/>
        <outline val="0"/>
        <shadow val="0"/>
        <u val="none"/>
        <vertAlign val="baseline"/>
        <sz val="9"/>
        <color rgb="FFFFFFFF"/>
        <name val="Arial"/>
        <family val="2"/>
        <scheme val="none"/>
      </font>
      <fill>
        <patternFill patternType="solid">
          <fgColor indexed="64"/>
          <bgColor rgb="FF2E5EAA"/>
        </patternFill>
      </fill>
      <alignment horizontal="center" vertical="center" textRotation="0" wrapText="1" indent="0" justifyLastLine="0" shrinkToFit="0" readingOrder="0"/>
      <border diagonalUp="0" diagonalDown="0" outline="0">
        <left style="thin">
          <color rgb="FFBDD7EE"/>
        </left>
        <right style="thin">
          <color rgb="FFBDD7EE"/>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321CCB2-B6F5-4B7C-92DB-5E639FC3AA0A}" name="Tabel7" displayName="Tabel7" ref="B4:I13" totalsRowShown="0" headerRowDxfId="69" dataDxfId="67" headerRowBorderDxfId="68" tableBorderDxfId="66" totalsRowBorderDxfId="65">
  <autoFilter ref="B4:I13" xr:uid="{7321CCB2-B6F5-4B7C-92DB-5E639FC3AA0A}"/>
  <tableColumns count="8">
    <tableColumn id="1" xr3:uid="{EE9BAC17-673E-4F86-BDE4-1D4842410F0E}" name="KPI naam" dataDxfId="64"/>
    <tableColumn id="2" xr3:uid="{D8386561-31BE-4380-888D-7C5F1C52BE3B}" name="Locatie" dataDxfId="63"/>
    <tableColumn id="3" xr3:uid="{88B92BE5-4A85-4EA6-A548-DF11153A5397}" name="Norm" dataDxfId="62"/>
    <tableColumn id="4" xr3:uid="{0D125F88-781C-4903-8107-B88A7AA2B5B1}" name="Eenheid / Invoertype" dataDxfId="61"/>
    <tableColumn id="6" xr3:uid="{AC3424F2-466F-49E2-A38F-76AE044DE5D6}" name="Basis 1" dataDxfId="60"/>
    <tableColumn id="7" xr3:uid="{4BE85B29-4011-468F-A280-2E4BE6D540BB}" name="Basis 2" dataDxfId="59"/>
    <tableColumn id="8" xr3:uid="{3DED011A-4181-4F5E-85B2-DA1B94762F46}" name="Realisatie (berekend of direct)" dataDxfId="58">
      <calculatedColumnFormula>IFERROR(F5/(G5*#REF!),"Vul Basis 1 en 2 in")</calculatedColumnFormula>
    </tableColumn>
    <tableColumn id="9" xr3:uid="{DD3AD324-DC66-4841-8747-DAADABDE512D}" name="Toelichting / Opmerking" dataDxfId="57"/>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0F2DA37-B609-4C81-8C52-D650B4722CFD}" name="Tabel1" displayName="Tabel1" ref="A1:N26" totalsRowShown="0" headerRowDxfId="56" dataDxfId="54" headerRowBorderDxfId="55" tableBorderDxfId="53" totalsRowBorderDxfId="52">
  <autoFilter ref="A1:N26" xr:uid="{20F2DA37-B609-4C81-8C52-D650B4722CFD}"/>
  <tableColumns count="14">
    <tableColumn id="1" xr3:uid="{A1C6ECED-B41B-42A3-A795-2154D2911B84}" name="kpi_id" dataDxfId="51"/>
    <tableColumn id="2" xr3:uid="{99E6AA66-D95D-4F9F-8BA4-D8B8070175CF}" name="kpi_naam" dataDxfId="50"/>
    <tableColumn id="3" xr3:uid="{8D946679-FE9E-4600-AB7B-BDCF8AA3A7A2}" name="periode" dataDxfId="49">
      <calculatedColumnFormula>'1. Basis KPI''s'!$G$7 &amp; " - " &amp; '1. Basis KPI''s'!$G$8</calculatedColumnFormula>
    </tableColumn>
    <tableColumn id="4" xr3:uid="{48690D6B-B095-4723-AD1E-8D97E3F32FB6}" name="leverancier" dataDxfId="48">
      <calculatedColumnFormula>'1. Basis KPI''s'!$G$5</calculatedColumnFormula>
    </tableColumn>
    <tableColumn id="14" xr3:uid="{9E9DD2D2-397F-419F-9F69-66E3A284B25C}" name="contract" dataDxfId="47">
      <calculatedColumnFormula>'1. Basis KPI''s'!$G$6</calculatedColumnFormula>
    </tableColumn>
    <tableColumn id="5" xr3:uid="{6ED6BEB9-1CDA-4F39-A2E1-3855721D5B0D}" name="locatie" dataDxfId="46">
      <calculatedColumnFormula>'1. Basis KPI''s'!#REF!</calculatedColumnFormula>
    </tableColumn>
    <tableColumn id="6" xr3:uid="{A47BCE3C-186C-493A-879E-440CC19D821F}" name="resultaatgebied" dataDxfId="45"/>
    <tableColumn id="7" xr3:uid="{0776E198-A448-4282-A62B-A89CADE8A061}" name="thema" dataDxfId="44"/>
    <tableColumn id="8" xr3:uid="{15358AF4-5557-43BA-838F-F11FD6834CF2}" name="norm" dataDxfId="43"/>
    <tableColumn id="9" xr3:uid="{E4319251-8C72-44E4-AF31-BA89D9670962}" name="eenheid" dataDxfId="42"/>
    <tableColumn id="10" xr3:uid="{DEF6E623-45E8-4B8F-B530-09F5F52A7E8B}" name="basis_1" dataDxfId="41">
      <calculatedColumnFormula>'1. Basis KPI''s'!I15</calculatedColumnFormula>
    </tableColumn>
    <tableColumn id="11" xr3:uid="{DB260DAB-682F-40A5-9867-825705C2661C}" name="basis_2" dataDxfId="40">
      <calculatedColumnFormula>'1. Basis KPI''s'!J15</calculatedColumnFormula>
    </tableColumn>
    <tableColumn id="12" xr3:uid="{AEC526DB-D28B-4F64-97B5-E8992B289A79}" name="realisatie" dataDxfId="39"/>
    <tableColumn id="13" xr3:uid="{CBFA0184-F8D5-4FD8-9D29-8237E7FFE5DE}" name="toelichting" dataDxfId="38"/>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5323AB47-0A40-4690-B5F8-FF9151AC2266}" name="Tabel113" displayName="Tabel113" ref="B3:B6" totalsRowShown="0" headerRowDxfId="37" dataDxfId="35" headerRowBorderDxfId="36" tableBorderDxfId="34" totalsRowBorderDxfId="33">
  <autoFilter ref="B3:B6" xr:uid="{5323AB47-0A40-4690-B5F8-FF9151AC2266}"/>
  <tableColumns count="1">
    <tableColumn id="1" xr3:uid="{B9C9D21D-4AB5-482C-B86D-1D18E795F299}" name="Ja/Nee" dataDxfId="3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E390C50-7E5A-49E0-B621-B3DAEAB9018A}" name="Tabel2" displayName="Tabel2" ref="D3:D14" totalsRowShown="0" headerRowDxfId="31" dataDxfId="29" headerRowBorderDxfId="30" tableBorderDxfId="28">
  <autoFilter ref="D3:D14" xr:uid="{1E390C50-7E5A-49E0-B621-B3DAEAB9018A}"/>
  <tableColumns count="1">
    <tableColumn id="1" xr3:uid="{5E3C8B84-66BD-468A-BE8E-D661EF6181B1}" name="CO2 methode" dataDxfId="27"/>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CE688360-5445-47AF-8796-9201F4C231C8}" name="Tabel3" displayName="Tabel3" ref="F3:F9" totalsRowShown="0" headerRowDxfId="26" dataDxfId="24" headerRowBorderDxfId="25" tableBorderDxfId="23">
  <autoFilter ref="F3:F9" xr:uid="{CE688360-5445-47AF-8796-9201F4C231C8}"/>
  <tableColumns count="1">
    <tableColumn id="1" xr3:uid="{7C05DD3F-512C-4ED0-9FBE-001F2E6D2E2F}" name="CO2 scope" dataDxfId="2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5750432B-99FF-4AE3-8F98-4F46B78BCC7D}" name="Tabel4" displayName="Tabel4" ref="H3:H7" totalsRowShown="0" headerRowDxfId="21" dataDxfId="19" headerRowBorderDxfId="20" tableBorderDxfId="18">
  <autoFilter ref="H3:H7" xr:uid="{5750432B-99FF-4AE3-8F98-4F46B78BCC7D}"/>
  <tableColumns count="1">
    <tableColumn id="1" xr3:uid="{D0E5F82C-2465-4484-96FA-B7F99642007C}" name="ISV-risicoproducten" dataDxfId="17"/>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28FA521B-DED5-4E89-A6FB-C83C95D5DCD4}" name="Tabel46" displayName="Tabel46" ref="J3:J12" totalsRowShown="0" headerRowDxfId="16" dataDxfId="14" headerRowBorderDxfId="15" tableBorderDxfId="13">
  <autoFilter ref="J3:J12" xr:uid="{28FA521B-DED5-4E89-A6FB-C83C95D5DCD4}"/>
  <tableColumns count="1">
    <tableColumn id="1" xr3:uid="{9712503D-7500-4314-9907-B090D6FA7524}" name="Trede en versie CO2-PL" dataDxfId="1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F31D747-C7B3-4B11-9C3C-A2B650542999}" name="Tabel5" displayName="Tabel5" ref="L3:L20" totalsRowShown="0" headerRowDxfId="11" dataDxfId="9" headerRowBorderDxfId="10" tableBorderDxfId="8" totalsRowBorderDxfId="7">
  <autoFilter ref="L3:L20" xr:uid="{9F31D747-C7B3-4B11-9C3C-A2B650542999}"/>
  <tableColumns count="1">
    <tableColumn id="1" xr3:uid="{C62E690C-CF35-41DC-BD3E-1C2885C4E1B2}" name="Jaartallen" dataDxfId="6"/>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EAC18FE-FEBB-42E9-B38A-5943F9FEB75B}" name="Tabel6" displayName="Tabel6" ref="N3:N11" totalsRowShown="0" headerRowDxfId="5" dataDxfId="3" headerRowBorderDxfId="4" tableBorderDxfId="2" totalsRowBorderDxfId="1">
  <autoFilter ref="N3:N11" xr:uid="{6EAC18FE-FEBB-42E9-B38A-5943F9FEB75B}"/>
  <tableColumns count="1">
    <tableColumn id="1" xr3:uid="{017AED08-DC1F-449E-8D21-4596F86388D0}" name="Periode"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2.xml"/></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7" Type="http://schemas.openxmlformats.org/officeDocument/2006/relationships/table" Target="../tables/table9.xml"/><Relationship Id="rId2" Type="http://schemas.openxmlformats.org/officeDocument/2006/relationships/table" Target="../tables/table4.xml"/><Relationship Id="rId1" Type="http://schemas.openxmlformats.org/officeDocument/2006/relationships/table" Target="../tables/table3.xml"/><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sheetPr>
  <dimension ref="B1:L41"/>
  <sheetViews>
    <sheetView tabSelected="1" zoomScaleNormal="100" workbookViewId="0">
      <selection activeCell="B5" sqref="B5:F5"/>
    </sheetView>
  </sheetViews>
  <sheetFormatPr defaultColWidth="8.7265625" defaultRowHeight="14.5" x14ac:dyDescent="0.35"/>
  <cols>
    <col min="1" max="1" width="4.453125" style="13" customWidth="1"/>
    <col min="2" max="2" width="9" style="13" customWidth="1"/>
    <col min="3" max="4" width="12.26953125" style="13" customWidth="1"/>
    <col min="5" max="5" width="28" style="13" customWidth="1"/>
    <col min="6" max="6" width="44" style="13" customWidth="1"/>
    <col min="7" max="7" width="22.453125" style="13" customWidth="1"/>
    <col min="8" max="8" width="28" style="13" customWidth="1"/>
    <col min="9" max="10" width="19.26953125" style="13" customWidth="1"/>
    <col min="11" max="11" width="23.81640625" style="13" customWidth="1"/>
    <col min="12" max="12" width="34.453125" style="13" customWidth="1"/>
    <col min="13" max="16384" width="8.7265625" style="13"/>
  </cols>
  <sheetData>
    <row r="1" spans="2:12" ht="25" customHeight="1" thickBot="1" x14ac:dyDescent="0.4"/>
    <row r="2" spans="2:12" ht="30" customHeight="1" x14ac:dyDescent="0.35">
      <c r="B2" s="114" t="s">
        <v>125</v>
      </c>
      <c r="C2" s="115"/>
      <c r="D2" s="115"/>
      <c r="E2" s="116"/>
      <c r="F2" s="116"/>
      <c r="G2" s="116"/>
      <c r="H2" s="116"/>
      <c r="I2" s="116"/>
      <c r="J2" s="116"/>
      <c r="K2" s="116"/>
      <c r="L2" s="117"/>
    </row>
    <row r="3" spans="2:12" ht="18" customHeight="1" x14ac:dyDescent="0.35">
      <c r="B3" s="101" t="s">
        <v>118</v>
      </c>
      <c r="C3" s="102"/>
      <c r="D3" s="102"/>
      <c r="E3" s="103"/>
      <c r="F3" s="103"/>
      <c r="G3" s="103"/>
      <c r="H3" s="103"/>
      <c r="I3" s="103"/>
      <c r="J3" s="103"/>
      <c r="K3" s="103"/>
      <c r="L3" s="104"/>
    </row>
    <row r="4" spans="2:12" x14ac:dyDescent="0.35">
      <c r="B4" s="15"/>
      <c r="C4" s="16"/>
      <c r="D4" s="16"/>
      <c r="E4" s="16"/>
      <c r="F4" s="16"/>
      <c r="G4" s="16"/>
      <c r="H4" s="16"/>
      <c r="I4" s="16"/>
      <c r="J4" s="16"/>
      <c r="K4" s="16"/>
      <c r="L4" s="17"/>
    </row>
    <row r="5" spans="2:12" ht="20.149999999999999" customHeight="1" x14ac:dyDescent="0.35">
      <c r="B5" s="107" t="s">
        <v>141</v>
      </c>
      <c r="C5" s="108"/>
      <c r="D5" s="108"/>
      <c r="E5" s="103"/>
      <c r="F5" s="103"/>
      <c r="G5" s="111"/>
      <c r="H5" s="112"/>
      <c r="I5" s="112"/>
      <c r="J5" s="112"/>
      <c r="K5" s="112"/>
      <c r="L5" s="113"/>
    </row>
    <row r="6" spans="2:12" ht="20.149999999999999" customHeight="1" x14ac:dyDescent="0.35">
      <c r="B6" s="107" t="s">
        <v>142</v>
      </c>
      <c r="C6" s="108"/>
      <c r="D6" s="108"/>
      <c r="E6" s="103"/>
      <c r="F6" s="103"/>
      <c r="G6" s="111"/>
      <c r="H6" s="112"/>
      <c r="I6" s="112"/>
      <c r="J6" s="112"/>
      <c r="K6" s="112"/>
      <c r="L6" s="113"/>
    </row>
    <row r="7" spans="2:12" ht="20.149999999999999" customHeight="1" x14ac:dyDescent="0.35">
      <c r="B7" s="107" t="s">
        <v>145</v>
      </c>
      <c r="C7" s="108"/>
      <c r="D7" s="108"/>
      <c r="E7" s="103"/>
      <c r="F7" s="103"/>
      <c r="G7" s="111" t="s">
        <v>100</v>
      </c>
      <c r="H7" s="112"/>
      <c r="I7" s="112"/>
      <c r="J7" s="112"/>
      <c r="K7" s="112"/>
      <c r="L7" s="113"/>
    </row>
    <row r="8" spans="2:12" ht="20.149999999999999" customHeight="1" x14ac:dyDescent="0.35">
      <c r="B8" s="107" t="s">
        <v>79</v>
      </c>
      <c r="C8" s="108"/>
      <c r="D8" s="108"/>
      <c r="E8" s="108"/>
      <c r="F8" s="108"/>
      <c r="G8" s="111" t="s">
        <v>100</v>
      </c>
      <c r="H8" s="111"/>
      <c r="I8" s="111"/>
      <c r="J8" s="111"/>
      <c r="K8" s="111"/>
      <c r="L8" s="121"/>
    </row>
    <row r="9" spans="2:12" ht="20.149999999999999" customHeight="1" x14ac:dyDescent="0.35">
      <c r="B9" s="107" t="s">
        <v>163</v>
      </c>
      <c r="C9" s="108"/>
      <c r="D9" s="108"/>
      <c r="E9" s="108"/>
      <c r="F9" s="108"/>
      <c r="G9" s="111"/>
      <c r="H9" s="111"/>
      <c r="I9" s="111"/>
      <c r="J9" s="111"/>
      <c r="K9" s="111"/>
      <c r="L9" s="121"/>
    </row>
    <row r="10" spans="2:12" x14ac:dyDescent="0.35">
      <c r="B10" s="15"/>
      <c r="C10" s="16"/>
      <c r="D10" s="16"/>
      <c r="E10" s="16"/>
      <c r="F10" s="16"/>
      <c r="G10" s="16"/>
      <c r="H10" s="16"/>
      <c r="I10" s="16"/>
      <c r="J10" s="16"/>
      <c r="K10" s="16"/>
      <c r="L10" s="17"/>
    </row>
    <row r="11" spans="2:12" ht="22" customHeight="1" x14ac:dyDescent="0.35">
      <c r="B11" s="109" t="s">
        <v>54</v>
      </c>
      <c r="C11" s="110"/>
      <c r="D11" s="110"/>
      <c r="E11" s="103"/>
      <c r="F11" s="103"/>
      <c r="G11" s="103"/>
      <c r="H11" s="103"/>
      <c r="I11" s="103"/>
      <c r="J11" s="103"/>
      <c r="K11" s="103"/>
      <c r="L11" s="104"/>
    </row>
    <row r="12" spans="2:12" ht="28" customHeight="1" x14ac:dyDescent="0.35">
      <c r="B12" s="11" t="s">
        <v>0</v>
      </c>
      <c r="C12" s="1" t="s">
        <v>5</v>
      </c>
      <c r="D12" s="1" t="s">
        <v>4</v>
      </c>
      <c r="E12" s="1" t="s">
        <v>1</v>
      </c>
      <c r="F12" s="1" t="s">
        <v>55</v>
      </c>
      <c r="G12" s="1" t="s">
        <v>2</v>
      </c>
      <c r="H12" s="1" t="s">
        <v>3</v>
      </c>
      <c r="I12" s="1" t="s">
        <v>121</v>
      </c>
      <c r="J12" s="1" t="s">
        <v>122</v>
      </c>
      <c r="K12" s="1" t="s">
        <v>56</v>
      </c>
      <c r="L12" s="12" t="s">
        <v>57</v>
      </c>
    </row>
    <row r="13" spans="2:12" ht="20.149999999999999" customHeight="1" x14ac:dyDescent="0.35">
      <c r="B13" s="118" t="s">
        <v>58</v>
      </c>
      <c r="C13" s="119"/>
      <c r="D13" s="119"/>
      <c r="E13" s="119"/>
      <c r="F13" s="119"/>
      <c r="G13" s="119"/>
      <c r="H13" s="119"/>
      <c r="I13" s="119"/>
      <c r="J13" s="119"/>
      <c r="K13" s="119"/>
      <c r="L13" s="120"/>
    </row>
    <row r="14" spans="2:12" ht="32.15" customHeight="1" x14ac:dyDescent="0.35">
      <c r="B14" s="18" t="s">
        <v>164</v>
      </c>
      <c r="C14" s="36" t="s">
        <v>43</v>
      </c>
      <c r="D14" s="36" t="s">
        <v>31</v>
      </c>
      <c r="E14" s="14" t="s">
        <v>185</v>
      </c>
      <c r="F14" s="4" t="s">
        <v>188</v>
      </c>
      <c r="G14" s="4">
        <v>7.5</v>
      </c>
      <c r="H14" s="4" t="s">
        <v>146</v>
      </c>
      <c r="I14" s="5" t="s">
        <v>59</v>
      </c>
      <c r="J14" s="5" t="s">
        <v>59</v>
      </c>
      <c r="K14" s="96" t="s">
        <v>275</v>
      </c>
      <c r="L14" s="19"/>
    </row>
    <row r="15" spans="2:12" ht="32.15" customHeight="1" x14ac:dyDescent="0.35">
      <c r="B15" s="18" t="s">
        <v>166</v>
      </c>
      <c r="C15" s="36" t="s">
        <v>11</v>
      </c>
      <c r="D15" s="36" t="s">
        <v>31</v>
      </c>
      <c r="E15" s="14" t="s">
        <v>186</v>
      </c>
      <c r="F15" s="4" t="s">
        <v>189</v>
      </c>
      <c r="G15" s="4"/>
      <c r="H15" s="4" t="s">
        <v>146</v>
      </c>
      <c r="I15" s="5" t="s">
        <v>59</v>
      </c>
      <c r="J15" s="5" t="s">
        <v>59</v>
      </c>
      <c r="K15" s="96" t="s">
        <v>276</v>
      </c>
      <c r="L15" s="19"/>
    </row>
    <row r="16" spans="2:12" ht="32.15" customHeight="1" x14ac:dyDescent="0.35">
      <c r="B16" s="18" t="s">
        <v>167</v>
      </c>
      <c r="C16" s="36" t="s">
        <v>11</v>
      </c>
      <c r="D16" s="36" t="s">
        <v>148</v>
      </c>
      <c r="E16" s="14" t="s">
        <v>9</v>
      </c>
      <c r="F16" s="4" t="s">
        <v>216</v>
      </c>
      <c r="G16" s="4" t="s">
        <v>10</v>
      </c>
      <c r="H16" s="4" t="s">
        <v>80</v>
      </c>
      <c r="I16" s="5" t="s">
        <v>59</v>
      </c>
      <c r="J16" s="5" t="s">
        <v>59</v>
      </c>
      <c r="K16" s="96" t="s">
        <v>277</v>
      </c>
      <c r="L16" s="19"/>
    </row>
    <row r="17" spans="2:12" ht="32.15" customHeight="1" x14ac:dyDescent="0.35">
      <c r="B17" s="18" t="s">
        <v>168</v>
      </c>
      <c r="C17" s="36" t="s">
        <v>43</v>
      </c>
      <c r="D17" s="36" t="s">
        <v>31</v>
      </c>
      <c r="E17" s="14" t="s">
        <v>187</v>
      </c>
      <c r="F17" s="4" t="s">
        <v>190</v>
      </c>
      <c r="G17" s="4" t="s">
        <v>191</v>
      </c>
      <c r="H17" s="4" t="s">
        <v>14</v>
      </c>
      <c r="I17" s="5" t="s">
        <v>59</v>
      </c>
      <c r="J17" s="5" t="s">
        <v>59</v>
      </c>
      <c r="K17" s="96" t="s">
        <v>278</v>
      </c>
      <c r="L17" s="19"/>
    </row>
    <row r="18" spans="2:12" ht="20.149999999999999" customHeight="1" x14ac:dyDescent="0.35">
      <c r="B18" s="105" t="s">
        <v>60</v>
      </c>
      <c r="C18" s="106"/>
      <c r="D18" s="106"/>
      <c r="E18" s="103"/>
      <c r="F18" s="103"/>
      <c r="G18" s="103"/>
      <c r="H18" s="103"/>
      <c r="I18" s="103"/>
      <c r="J18" s="103"/>
      <c r="K18" s="103"/>
      <c r="L18" s="104"/>
    </row>
    <row r="19" spans="2:12" ht="32.15" customHeight="1" x14ac:dyDescent="0.35">
      <c r="B19" s="83" t="s">
        <v>165</v>
      </c>
      <c r="C19" s="84" t="s">
        <v>11</v>
      </c>
      <c r="D19" s="84" t="s">
        <v>269</v>
      </c>
      <c r="E19" s="85" t="s">
        <v>17</v>
      </c>
      <c r="F19" s="86" t="s">
        <v>18</v>
      </c>
      <c r="G19" s="86" t="s">
        <v>59</v>
      </c>
      <c r="H19" s="86" t="s">
        <v>19</v>
      </c>
      <c r="I19" s="60" t="s">
        <v>157</v>
      </c>
      <c r="J19" s="61" t="s">
        <v>158</v>
      </c>
      <c r="K19" s="59" t="str">
        <f>IFERROR(I19/(J19*K22),"Vul Basis 1 en 2 in")</f>
        <v>Vul Basis 1 en 2 in</v>
      </c>
      <c r="L19" s="19"/>
    </row>
    <row r="20" spans="2:12" ht="32.15" customHeight="1" x14ac:dyDescent="0.35">
      <c r="B20" s="20" t="s">
        <v>169</v>
      </c>
      <c r="C20" s="37" t="s">
        <v>43</v>
      </c>
      <c r="D20" s="37" t="s">
        <v>269</v>
      </c>
      <c r="E20" s="7" t="s">
        <v>20</v>
      </c>
      <c r="F20" s="7" t="s">
        <v>21</v>
      </c>
      <c r="G20" s="7" t="s">
        <v>59</v>
      </c>
      <c r="H20" s="7" t="s">
        <v>82</v>
      </c>
      <c r="I20" s="5" t="s">
        <v>59</v>
      </c>
      <c r="J20" s="5" t="s">
        <v>59</v>
      </c>
      <c r="K20" s="6" t="s">
        <v>100</v>
      </c>
      <c r="L20" s="19"/>
    </row>
    <row r="21" spans="2:12" ht="32.15" customHeight="1" x14ac:dyDescent="0.35">
      <c r="B21" s="20" t="s">
        <v>170</v>
      </c>
      <c r="C21" s="37" t="s">
        <v>43</v>
      </c>
      <c r="D21" s="37" t="s">
        <v>269</v>
      </c>
      <c r="E21" s="7" t="s">
        <v>22</v>
      </c>
      <c r="F21" s="7" t="s">
        <v>23</v>
      </c>
      <c r="G21" s="7" t="s">
        <v>59</v>
      </c>
      <c r="H21" s="7" t="s">
        <v>81</v>
      </c>
      <c r="I21" s="5" t="s">
        <v>59</v>
      </c>
      <c r="J21" s="5" t="s">
        <v>59</v>
      </c>
      <c r="K21" s="6" t="s">
        <v>100</v>
      </c>
      <c r="L21" s="19"/>
    </row>
    <row r="22" spans="2:12" ht="32.15" customHeight="1" x14ac:dyDescent="0.35">
      <c r="B22" s="20" t="s">
        <v>171</v>
      </c>
      <c r="C22" s="37" t="s">
        <v>43</v>
      </c>
      <c r="D22" s="37" t="s">
        <v>269</v>
      </c>
      <c r="E22" s="7" t="s">
        <v>24</v>
      </c>
      <c r="F22" s="7" t="s">
        <v>25</v>
      </c>
      <c r="G22" s="7" t="s">
        <v>59</v>
      </c>
      <c r="H22" s="7" t="s">
        <v>26</v>
      </c>
      <c r="I22" s="5" t="s">
        <v>59</v>
      </c>
      <c r="J22" s="5" t="s">
        <v>59</v>
      </c>
      <c r="K22" s="96" t="s">
        <v>279</v>
      </c>
      <c r="L22" s="19"/>
    </row>
    <row r="23" spans="2:12" ht="32.15" customHeight="1" x14ac:dyDescent="0.35">
      <c r="B23" s="20" t="s">
        <v>172</v>
      </c>
      <c r="C23" s="37" t="s">
        <v>43</v>
      </c>
      <c r="D23" s="37" t="s">
        <v>269</v>
      </c>
      <c r="E23" s="7" t="s">
        <v>27</v>
      </c>
      <c r="F23" s="7" t="s">
        <v>28</v>
      </c>
      <c r="G23" s="7" t="s">
        <v>59</v>
      </c>
      <c r="H23" s="7" t="s">
        <v>26</v>
      </c>
      <c r="I23" s="5" t="s">
        <v>59</v>
      </c>
      <c r="J23" s="5" t="s">
        <v>59</v>
      </c>
      <c r="K23" s="96" t="s">
        <v>280</v>
      </c>
      <c r="L23" s="19"/>
    </row>
    <row r="24" spans="2:12" ht="32.15" customHeight="1" x14ac:dyDescent="0.35">
      <c r="B24" s="20" t="s">
        <v>173</v>
      </c>
      <c r="C24" s="37" t="s">
        <v>43</v>
      </c>
      <c r="D24" s="37" t="s">
        <v>269</v>
      </c>
      <c r="E24" s="7" t="s">
        <v>29</v>
      </c>
      <c r="F24" s="7" t="s">
        <v>30</v>
      </c>
      <c r="G24" s="7" t="s">
        <v>59</v>
      </c>
      <c r="H24" s="7" t="s">
        <v>44</v>
      </c>
      <c r="I24" s="5" t="s">
        <v>59</v>
      </c>
      <c r="J24" s="5" t="s">
        <v>59</v>
      </c>
      <c r="K24" s="6" t="s">
        <v>100</v>
      </c>
      <c r="L24" s="19"/>
    </row>
    <row r="25" spans="2:12" ht="32.15" customHeight="1" x14ac:dyDescent="0.35">
      <c r="B25" s="20" t="s">
        <v>174</v>
      </c>
      <c r="C25" s="37" t="s">
        <v>43</v>
      </c>
      <c r="D25" s="37" t="s">
        <v>269</v>
      </c>
      <c r="E25" s="7" t="s">
        <v>181</v>
      </c>
      <c r="F25" s="7" t="s">
        <v>215</v>
      </c>
      <c r="G25" s="7" t="s">
        <v>59</v>
      </c>
      <c r="H25" s="7" t="s">
        <v>182</v>
      </c>
      <c r="I25" s="5" t="s">
        <v>59</v>
      </c>
      <c r="J25" s="5" t="s">
        <v>59</v>
      </c>
      <c r="K25" s="9" t="str">
        <f>IF(COUNTIF('5. Stuksverpakkingen'!$C$5:$C$22, "ja")=0, "Vul 4. Top 25 uitstoters in", COUNTIF('5. Stuksverpakkingen'!$C$5:$C$22, "ja"))</f>
        <v>Vul 4. Top 25 uitstoters in</v>
      </c>
      <c r="L25" s="19"/>
    </row>
    <row r="26" spans="2:12" ht="32.15" customHeight="1" x14ac:dyDescent="0.35">
      <c r="B26" s="83" t="s">
        <v>175</v>
      </c>
      <c r="C26" s="84" t="s">
        <v>11</v>
      </c>
      <c r="D26" s="84" t="s">
        <v>269</v>
      </c>
      <c r="E26" s="85" t="s">
        <v>35</v>
      </c>
      <c r="F26" s="86" t="s">
        <v>160</v>
      </c>
      <c r="G26" s="86" t="s">
        <v>76</v>
      </c>
      <c r="H26" s="86" t="s">
        <v>12</v>
      </c>
      <c r="I26" s="5" t="s">
        <v>59</v>
      </c>
      <c r="J26" s="61" t="s">
        <v>272</v>
      </c>
      <c r="K26" s="96" t="s">
        <v>281</v>
      </c>
      <c r="L26" s="19"/>
    </row>
    <row r="27" spans="2:12" ht="32.15" customHeight="1" x14ac:dyDescent="0.35">
      <c r="B27" s="20" t="s">
        <v>183</v>
      </c>
      <c r="C27" s="37" t="s">
        <v>43</v>
      </c>
      <c r="D27" s="37" t="s">
        <v>269</v>
      </c>
      <c r="E27" s="7" t="s">
        <v>36</v>
      </c>
      <c r="F27" s="7" t="s">
        <v>37</v>
      </c>
      <c r="G27" s="7" t="s">
        <v>59</v>
      </c>
      <c r="H27" s="7" t="s">
        <v>26</v>
      </c>
      <c r="I27" s="5" t="s">
        <v>59</v>
      </c>
      <c r="J27" s="5" t="s">
        <v>59</v>
      </c>
      <c r="K27" s="96" t="s">
        <v>279</v>
      </c>
      <c r="L27" s="19"/>
    </row>
    <row r="28" spans="2:12" ht="32.15" customHeight="1" x14ac:dyDescent="0.35">
      <c r="B28" s="83" t="s">
        <v>176</v>
      </c>
      <c r="C28" s="84" t="s">
        <v>11</v>
      </c>
      <c r="D28" s="84" t="s">
        <v>31</v>
      </c>
      <c r="E28" s="85" t="s">
        <v>234</v>
      </c>
      <c r="F28" s="86" t="s">
        <v>283</v>
      </c>
      <c r="G28" s="86" t="s">
        <v>59</v>
      </c>
      <c r="H28" s="86" t="s">
        <v>233</v>
      </c>
      <c r="I28" s="5" t="s">
        <v>59</v>
      </c>
      <c r="J28" s="5" t="s">
        <v>59</v>
      </c>
      <c r="K28" s="96" t="s">
        <v>282</v>
      </c>
      <c r="L28" s="19"/>
    </row>
    <row r="29" spans="2:12" ht="32.15" customHeight="1" x14ac:dyDescent="0.35">
      <c r="B29" s="83" t="s">
        <v>229</v>
      </c>
      <c r="C29" s="84" t="s">
        <v>11</v>
      </c>
      <c r="D29" s="84" t="s">
        <v>31</v>
      </c>
      <c r="E29" s="85" t="s">
        <v>235</v>
      </c>
      <c r="F29" s="86" t="s">
        <v>284</v>
      </c>
      <c r="G29" s="86" t="s">
        <v>59</v>
      </c>
      <c r="H29" s="86" t="s">
        <v>233</v>
      </c>
      <c r="I29" s="5" t="s">
        <v>59</v>
      </c>
      <c r="J29" s="5" t="s">
        <v>59</v>
      </c>
      <c r="K29" s="96" t="s">
        <v>282</v>
      </c>
      <c r="L29" s="19"/>
    </row>
    <row r="30" spans="2:12" ht="32.15" customHeight="1" x14ac:dyDescent="0.35">
      <c r="B30" s="83" t="s">
        <v>230</v>
      </c>
      <c r="C30" s="84" t="s">
        <v>11</v>
      </c>
      <c r="D30" s="84" t="s">
        <v>31</v>
      </c>
      <c r="E30" s="85" t="s">
        <v>236</v>
      </c>
      <c r="F30" s="86" t="s">
        <v>285</v>
      </c>
      <c r="G30" s="86" t="s">
        <v>59</v>
      </c>
      <c r="H30" s="86" t="s">
        <v>233</v>
      </c>
      <c r="I30" s="5" t="s">
        <v>59</v>
      </c>
      <c r="J30" s="5" t="s">
        <v>59</v>
      </c>
      <c r="K30" s="96" t="s">
        <v>282</v>
      </c>
      <c r="L30" s="19"/>
    </row>
    <row r="31" spans="2:12" ht="32.15" customHeight="1" x14ac:dyDescent="0.35">
      <c r="B31" s="83" t="s">
        <v>231</v>
      </c>
      <c r="C31" s="84" t="s">
        <v>11</v>
      </c>
      <c r="D31" s="84" t="s">
        <v>31</v>
      </c>
      <c r="E31" s="85" t="s">
        <v>237</v>
      </c>
      <c r="F31" s="86" t="s">
        <v>286</v>
      </c>
      <c r="G31" s="86" t="s">
        <v>59</v>
      </c>
      <c r="H31" s="86" t="s">
        <v>233</v>
      </c>
      <c r="I31" s="5" t="s">
        <v>59</v>
      </c>
      <c r="J31" s="5" t="s">
        <v>59</v>
      </c>
      <c r="K31" s="96" t="s">
        <v>282</v>
      </c>
      <c r="L31" s="19"/>
    </row>
    <row r="32" spans="2:12" ht="32.15" customHeight="1" x14ac:dyDescent="0.35">
      <c r="B32" s="83" t="s">
        <v>232</v>
      </c>
      <c r="C32" s="84" t="s">
        <v>43</v>
      </c>
      <c r="D32" s="84" t="s">
        <v>42</v>
      </c>
      <c r="E32" s="85" t="s">
        <v>39</v>
      </c>
      <c r="F32" s="86" t="s">
        <v>40</v>
      </c>
      <c r="G32" s="86" t="s">
        <v>59</v>
      </c>
      <c r="H32" s="86" t="s">
        <v>41</v>
      </c>
      <c r="I32" s="5" t="s">
        <v>59</v>
      </c>
      <c r="J32" s="5" t="s">
        <v>59</v>
      </c>
      <c r="K32" s="9" t="str">
        <f>IF(COUNTIF('5. Stuksverpakkingen'!$C$5:$C$22, "ja")=0, "Vul 5. Stuksverpakkingen in", COUNTIF('5. Stuksverpakkingen'!$C$5:$C$22, "ja"))</f>
        <v>Vul 5. Stuksverpakkingen in</v>
      </c>
      <c r="L32" s="19"/>
    </row>
    <row r="33" spans="2:12" ht="32.15" customHeight="1" x14ac:dyDescent="0.35">
      <c r="B33" s="83" t="s">
        <v>192</v>
      </c>
      <c r="C33" s="84" t="s">
        <v>11</v>
      </c>
      <c r="D33" s="84" t="s">
        <v>31</v>
      </c>
      <c r="E33" s="85" t="s">
        <v>196</v>
      </c>
      <c r="F33" s="86" t="s">
        <v>202</v>
      </c>
      <c r="G33" s="86" t="s">
        <v>90</v>
      </c>
      <c r="H33" s="86" t="s">
        <v>44</v>
      </c>
      <c r="I33" s="5" t="s">
        <v>59</v>
      </c>
      <c r="J33" s="5" t="s">
        <v>59</v>
      </c>
      <c r="K33" s="6" t="s">
        <v>100</v>
      </c>
      <c r="L33" s="19"/>
    </row>
    <row r="34" spans="2:12" ht="32.15" customHeight="1" x14ac:dyDescent="0.35">
      <c r="B34" s="83" t="s">
        <v>193</v>
      </c>
      <c r="C34" s="84" t="s">
        <v>11</v>
      </c>
      <c r="D34" s="84" t="s">
        <v>31</v>
      </c>
      <c r="E34" s="85" t="s">
        <v>197</v>
      </c>
      <c r="F34" s="86" t="s">
        <v>203</v>
      </c>
      <c r="G34" s="86" t="s">
        <v>90</v>
      </c>
      <c r="H34" s="86" t="s">
        <v>44</v>
      </c>
      <c r="I34" s="5" t="s">
        <v>59</v>
      </c>
      <c r="J34" s="5" t="s">
        <v>59</v>
      </c>
      <c r="K34" s="6" t="s">
        <v>100</v>
      </c>
      <c r="L34" s="19"/>
    </row>
    <row r="35" spans="2:12" ht="32.15" customHeight="1" x14ac:dyDescent="0.35">
      <c r="B35" s="88" t="s">
        <v>194</v>
      </c>
      <c r="C35" s="89" t="s">
        <v>11</v>
      </c>
      <c r="D35" s="89" t="s">
        <v>31</v>
      </c>
      <c r="E35" s="72" t="s">
        <v>198</v>
      </c>
      <c r="F35" s="72" t="s">
        <v>204</v>
      </c>
      <c r="G35" s="72" t="s">
        <v>59</v>
      </c>
      <c r="H35" s="72" t="s">
        <v>44</v>
      </c>
      <c r="I35" s="5" t="s">
        <v>59</v>
      </c>
      <c r="J35" s="5" t="s">
        <v>59</v>
      </c>
      <c r="K35" s="6" t="s">
        <v>100</v>
      </c>
      <c r="L35" s="19"/>
    </row>
    <row r="36" spans="2:12" ht="32.15" customHeight="1" x14ac:dyDescent="0.35">
      <c r="B36" s="83" t="s">
        <v>177</v>
      </c>
      <c r="C36" s="84" t="s">
        <v>43</v>
      </c>
      <c r="D36" s="84" t="s">
        <v>270</v>
      </c>
      <c r="E36" s="85" t="s">
        <v>45</v>
      </c>
      <c r="F36" s="86" t="s">
        <v>46</v>
      </c>
      <c r="G36" s="86" t="s">
        <v>77</v>
      </c>
      <c r="H36" s="86" t="s">
        <v>47</v>
      </c>
      <c r="I36" s="5" t="s">
        <v>59</v>
      </c>
      <c r="J36" s="5" t="s">
        <v>59</v>
      </c>
      <c r="K36" s="10" t="str">
        <f>IF(OR(SUM('6. Keurmerken'!C6:C13)=0, SUM('6. Keurmerken'!D6:D13)=0), "Vul 6. Keurmerken in", SUM('6. Keurmerken'!D6:D13)/SUM('6. Keurmerken'!C6:C13))</f>
        <v>Vul 6. Keurmerken in</v>
      </c>
      <c r="L36" s="19"/>
    </row>
    <row r="37" spans="2:12" ht="32.15" customHeight="1" x14ac:dyDescent="0.35">
      <c r="B37" s="83" t="s">
        <v>178</v>
      </c>
      <c r="C37" s="84" t="s">
        <v>43</v>
      </c>
      <c r="D37" s="84" t="s">
        <v>270</v>
      </c>
      <c r="E37" s="85" t="s">
        <v>48</v>
      </c>
      <c r="F37" s="86" t="s">
        <v>49</v>
      </c>
      <c r="G37" s="87" t="s">
        <v>205</v>
      </c>
      <c r="H37" s="86" t="s">
        <v>47</v>
      </c>
      <c r="I37" s="5" t="s">
        <v>59</v>
      </c>
      <c r="J37" s="5" t="s">
        <v>59</v>
      </c>
      <c r="K37" s="10" t="str">
        <f>IF(OR(SUM('6. Keurmerken'!C6:C13)=0, SUM('6. Keurmerken'!E6:E13)=0), "Vul 6. Keurmerken in", SUM('6. Keurmerken'!E6:E13)/SUM('6. Keurmerken'!C6:C13))</f>
        <v>Vul 6. Keurmerken in</v>
      </c>
      <c r="L37" s="19"/>
    </row>
    <row r="38" spans="2:12" ht="32.15" customHeight="1" x14ac:dyDescent="0.35">
      <c r="B38" s="83" t="s">
        <v>179</v>
      </c>
      <c r="C38" s="84" t="s">
        <v>32</v>
      </c>
      <c r="D38" s="84" t="s">
        <v>31</v>
      </c>
      <c r="E38" s="85" t="s">
        <v>268</v>
      </c>
      <c r="F38" s="86" t="s">
        <v>271</v>
      </c>
      <c r="G38" s="86" t="s">
        <v>50</v>
      </c>
      <c r="H38" s="86" t="s">
        <v>44</v>
      </c>
      <c r="I38" s="5" t="s">
        <v>59</v>
      </c>
      <c r="J38" s="5" t="s">
        <v>59</v>
      </c>
      <c r="K38" s="6" t="s">
        <v>100</v>
      </c>
      <c r="L38" s="19"/>
    </row>
    <row r="39" spans="2:12" ht="32.15" customHeight="1" x14ac:dyDescent="0.35">
      <c r="B39" s="83" t="s">
        <v>180</v>
      </c>
      <c r="C39" s="84" t="s">
        <v>43</v>
      </c>
      <c r="D39" s="84" t="s">
        <v>31</v>
      </c>
      <c r="E39" s="85" t="s">
        <v>51</v>
      </c>
      <c r="F39" s="86" t="s">
        <v>52</v>
      </c>
      <c r="G39" s="86" t="s">
        <v>78</v>
      </c>
      <c r="H39" s="86" t="s">
        <v>287</v>
      </c>
      <c r="I39" s="8" t="s">
        <v>119</v>
      </c>
      <c r="J39" s="8" t="s">
        <v>120</v>
      </c>
      <c r="K39" s="10" t="str">
        <f>IFERROR(I39/J39,"Vul Basis 1 en 2 in")</f>
        <v>Vul Basis 1 en 2 in</v>
      </c>
      <c r="L39" s="19"/>
    </row>
    <row r="40" spans="2:12" x14ac:dyDescent="0.35">
      <c r="B40" s="15"/>
      <c r="C40" s="16"/>
      <c r="D40" s="16"/>
      <c r="E40" s="16"/>
      <c r="F40" s="16"/>
      <c r="G40" s="16"/>
      <c r="H40" s="16"/>
      <c r="I40" s="16"/>
      <c r="J40" s="16"/>
      <c r="K40" s="16"/>
      <c r="L40" s="17"/>
    </row>
    <row r="41" spans="2:12" ht="18" customHeight="1" thickBot="1" x14ac:dyDescent="0.4">
      <c r="B41" s="97" t="s">
        <v>143</v>
      </c>
      <c r="C41" s="98"/>
      <c r="D41" s="98"/>
      <c r="E41" s="99"/>
      <c r="F41" s="99"/>
      <c r="G41" s="99"/>
      <c r="H41" s="99"/>
      <c r="I41" s="99"/>
      <c r="J41" s="99"/>
      <c r="K41" s="99"/>
      <c r="L41" s="100"/>
    </row>
  </sheetData>
  <mergeCells count="16">
    <mergeCell ref="B2:L2"/>
    <mergeCell ref="B13:L13"/>
    <mergeCell ref="G9:L9"/>
    <mergeCell ref="B5:F5"/>
    <mergeCell ref="B8:F8"/>
    <mergeCell ref="G8:L8"/>
    <mergeCell ref="B41:L41"/>
    <mergeCell ref="B3:L3"/>
    <mergeCell ref="B18:L18"/>
    <mergeCell ref="B7:F7"/>
    <mergeCell ref="B11:L11"/>
    <mergeCell ref="G5:L5"/>
    <mergeCell ref="G7:L7"/>
    <mergeCell ref="B9:F9"/>
    <mergeCell ref="B6:F6"/>
    <mergeCell ref="G6:L6"/>
  </mergeCells>
  <phoneticPr fontId="13" type="noConversion"/>
  <pageMargins left="0.75" right="0.75" top="1" bottom="1" header="0.5" footer="0.5"/>
  <headerFooter>
    <oddFooter>&amp;L_x000D_&amp;1#&amp;"Aptos"&amp;10&amp;K000000 Intern gebruik</oddFooter>
  </headerFooter>
  <extLst>
    <ext xmlns:x14="http://schemas.microsoft.com/office/spreadsheetml/2009/9/main" uri="{CCE6A557-97BC-4b89-ADB6-D9C93CAAB3DF}">
      <x14:dataValidations xmlns:xm="http://schemas.microsoft.com/office/excel/2006/main" count="6">
        <x14:dataValidation type="list" allowBlank="1" showInputMessage="1" showErrorMessage="1" xr:uid="{151B9DFF-0464-446F-B72C-1DEE13956155}">
          <x14:formula1>
            <xm:f>Dropdowns!$D$4:$D$14</xm:f>
          </x14:formula1>
          <xm:sqref>K20</xm:sqref>
        </x14:dataValidation>
        <x14:dataValidation type="list" allowBlank="1" showInputMessage="1" showErrorMessage="1" xr:uid="{2EA25894-79D7-4EC1-B037-FBA3D024EF54}">
          <x14:formula1>
            <xm:f>Dropdowns!$F$4:$F$9</xm:f>
          </x14:formula1>
          <xm:sqref>K21</xm:sqref>
        </x14:dataValidation>
        <x14:dataValidation type="list" allowBlank="1" showInputMessage="1" showErrorMessage="1" xr:uid="{8EDF4350-DAFA-4D73-BA95-380266B2EE33}">
          <x14:formula1>
            <xm:f>Dropdowns!$H$4:$H$7</xm:f>
          </x14:formula1>
          <xm:sqref>K38</xm:sqref>
        </x14:dataValidation>
        <x14:dataValidation type="list" allowBlank="1" showInputMessage="1" showErrorMessage="1" xr:uid="{4B620FB3-D8D3-452D-BC0F-FBBDCA1A6166}">
          <x14:formula1>
            <xm:f>Dropdowns!$B$4:$B$6</xm:f>
          </x14:formula1>
          <xm:sqref>K24 K33:K35</xm:sqref>
        </x14:dataValidation>
        <x14:dataValidation type="list" allowBlank="1" showInputMessage="1" showErrorMessage="1" xr:uid="{EEEBD8F9-5168-4B9D-B88C-BC5FEDC852E9}">
          <x14:formula1>
            <xm:f>Dropdowns!$N$4:$N$11</xm:f>
          </x14:formula1>
          <xm:sqref>G7:L7</xm:sqref>
        </x14:dataValidation>
        <x14:dataValidation type="list" allowBlank="1" showInputMessage="1" showErrorMessage="1" xr:uid="{5E36D53C-1844-4261-BD1F-8DCEA9716639}">
          <x14:formula1>
            <xm:f>Dropdowns!$L$4:$L$20</xm:f>
          </x14:formula1>
          <xm:sqref>G8:L8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9AF97-3C89-4441-93E7-F0AF4B846F12}">
  <sheetPr>
    <tabColor theme="3"/>
  </sheetPr>
  <dimension ref="B1:F8"/>
  <sheetViews>
    <sheetView workbookViewId="0">
      <selection activeCell="D11" sqref="D11"/>
    </sheetView>
  </sheetViews>
  <sheetFormatPr defaultColWidth="8.7265625" defaultRowHeight="14.5" x14ac:dyDescent="0.35"/>
  <cols>
    <col min="1" max="1" width="4.453125" style="13" customWidth="1"/>
    <col min="2" max="2" width="28.453125" style="13" customWidth="1"/>
    <col min="3" max="3" width="39.1796875" style="13" customWidth="1"/>
    <col min="4" max="5" width="16.453125" style="13" customWidth="1"/>
    <col min="6" max="6" width="22.81640625" style="13" customWidth="1"/>
    <col min="7" max="11" width="15.26953125" style="13" customWidth="1"/>
    <col min="12" max="16384" width="8.7265625" style="13"/>
  </cols>
  <sheetData>
    <row r="1" spans="2:6" ht="25" customHeight="1" thickBot="1" x14ac:dyDescent="0.4"/>
    <row r="2" spans="2:6" ht="30.65" customHeight="1" x14ac:dyDescent="0.35">
      <c r="B2" s="122" t="s">
        <v>124</v>
      </c>
      <c r="C2" s="123"/>
      <c r="D2" s="123"/>
      <c r="E2" s="123"/>
      <c r="F2" s="124"/>
    </row>
    <row r="3" spans="2:6" ht="18" customHeight="1" x14ac:dyDescent="0.35">
      <c r="B3" s="125" t="s">
        <v>123</v>
      </c>
      <c r="C3" s="126"/>
      <c r="D3" s="126"/>
      <c r="E3" s="126"/>
      <c r="F3" s="127"/>
    </row>
    <row r="4" spans="2:6" ht="27.65" customHeight="1" x14ac:dyDescent="0.35">
      <c r="B4" s="11" t="s">
        <v>1</v>
      </c>
      <c r="C4" s="1" t="s">
        <v>55</v>
      </c>
      <c r="D4" s="1" t="s">
        <v>2</v>
      </c>
      <c r="E4" s="1" t="s">
        <v>3</v>
      </c>
      <c r="F4" s="12" t="s">
        <v>159</v>
      </c>
    </row>
    <row r="5" spans="2:6" ht="32.5" customHeight="1" x14ac:dyDescent="0.35">
      <c r="B5" s="45"/>
      <c r="C5" s="4"/>
      <c r="D5" s="4"/>
      <c r="E5" s="4"/>
      <c r="F5" s="46"/>
    </row>
    <row r="6" spans="2:6" ht="32.5" customHeight="1" x14ac:dyDescent="0.35">
      <c r="B6" s="45"/>
      <c r="C6" s="4"/>
      <c r="D6" s="4"/>
      <c r="E6" s="4"/>
      <c r="F6" s="46"/>
    </row>
    <row r="7" spans="2:6" ht="32.5" customHeight="1" x14ac:dyDescent="0.35">
      <c r="B7" s="45"/>
      <c r="C7" s="4"/>
      <c r="D7" s="4"/>
      <c r="E7" s="4"/>
      <c r="F7" s="46"/>
    </row>
    <row r="8" spans="2:6" ht="32.5" customHeight="1" thickBot="1" x14ac:dyDescent="0.4">
      <c r="B8" s="42"/>
      <c r="C8" s="43"/>
      <c r="D8" s="43"/>
      <c r="E8" s="43"/>
      <c r="F8" s="44"/>
    </row>
  </sheetData>
  <mergeCells count="2">
    <mergeCell ref="B2:F2"/>
    <mergeCell ref="B3:F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DFC18-BAB3-486A-8090-18229345A5CA}">
  <sheetPr>
    <tabColor theme="3" tint="0.79998168889431442"/>
  </sheetPr>
  <dimension ref="B1:I13"/>
  <sheetViews>
    <sheetView workbookViewId="0">
      <selection activeCell="I17" sqref="I17"/>
    </sheetView>
  </sheetViews>
  <sheetFormatPr defaultColWidth="8.7265625" defaultRowHeight="14.5" x14ac:dyDescent="0.35"/>
  <cols>
    <col min="1" max="1" width="4.453125" style="13" customWidth="1"/>
    <col min="2" max="2" width="28.453125" style="13" customWidth="1"/>
    <col min="3" max="3" width="35.453125" style="13" customWidth="1"/>
    <col min="4" max="4" width="16.453125" style="13" customWidth="1"/>
    <col min="5" max="5" width="18.26953125" style="13" customWidth="1"/>
    <col min="6" max="7" width="19.26953125" style="82" customWidth="1"/>
    <col min="8" max="8" width="22.1796875" style="82" customWidth="1"/>
    <col min="9" max="9" width="32.1796875" style="82" customWidth="1"/>
    <col min="10" max="14" width="15.26953125" style="13" customWidth="1"/>
    <col min="15" max="16384" width="8.7265625" style="13"/>
  </cols>
  <sheetData>
    <row r="1" spans="2:9" ht="25" customHeight="1" thickBot="1" x14ac:dyDescent="0.4"/>
    <row r="2" spans="2:9" ht="30.65" customHeight="1" x14ac:dyDescent="0.35">
      <c r="B2" s="128" t="s">
        <v>266</v>
      </c>
      <c r="C2" s="123"/>
      <c r="D2" s="123"/>
      <c r="E2" s="123"/>
      <c r="F2" s="129"/>
      <c r="G2" s="129"/>
      <c r="H2" s="129"/>
      <c r="I2" s="129"/>
    </row>
    <row r="3" spans="2:9" ht="18" customHeight="1" x14ac:dyDescent="0.35">
      <c r="B3" s="125" t="s">
        <v>267</v>
      </c>
      <c r="C3" s="126"/>
      <c r="D3" s="126"/>
      <c r="E3" s="126"/>
      <c r="F3" s="126"/>
      <c r="G3" s="126"/>
      <c r="H3" s="126"/>
      <c r="I3" s="126"/>
    </row>
    <row r="4" spans="2:9" ht="27.65" customHeight="1" x14ac:dyDescent="0.35">
      <c r="B4" s="78" t="s">
        <v>264</v>
      </c>
      <c r="C4" s="79" t="s">
        <v>75</v>
      </c>
      <c r="D4" s="79" t="s">
        <v>2</v>
      </c>
      <c r="E4" s="79" t="s">
        <v>3</v>
      </c>
      <c r="F4" s="1" t="s">
        <v>121</v>
      </c>
      <c r="G4" s="1" t="s">
        <v>122</v>
      </c>
      <c r="H4" s="1" t="s">
        <v>56</v>
      </c>
      <c r="I4" s="12" t="s">
        <v>57</v>
      </c>
    </row>
    <row r="5" spans="2:9" ht="32.5" customHeight="1" x14ac:dyDescent="0.35">
      <c r="B5" s="77" t="s">
        <v>17</v>
      </c>
      <c r="C5" s="72" t="s">
        <v>265</v>
      </c>
      <c r="D5" s="7" t="s">
        <v>59</v>
      </c>
      <c r="E5" s="7" t="s">
        <v>19</v>
      </c>
      <c r="F5" s="60" t="s">
        <v>157</v>
      </c>
      <c r="G5" s="61" t="s">
        <v>158</v>
      </c>
      <c r="H5" s="59" t="str">
        <f>IFERROR(F5/(G5*'1. Basis KPI''s'!K22),"Vul Basis 1 en 2 in")</f>
        <v>Vul Basis 1 en 2 in</v>
      </c>
      <c r="I5" s="19"/>
    </row>
    <row r="6" spans="2:9" ht="32.5" customHeight="1" x14ac:dyDescent="0.35">
      <c r="B6" s="77" t="s">
        <v>35</v>
      </c>
      <c r="C6" s="72" t="s">
        <v>265</v>
      </c>
      <c r="D6" s="7" t="s">
        <v>76</v>
      </c>
      <c r="E6" s="72" t="s">
        <v>12</v>
      </c>
      <c r="F6" s="5" t="s">
        <v>59</v>
      </c>
      <c r="G6" s="61" t="s">
        <v>272</v>
      </c>
      <c r="H6" s="96" t="s">
        <v>279</v>
      </c>
      <c r="I6" s="19"/>
    </row>
    <row r="7" spans="2:9" ht="32.5" customHeight="1" x14ac:dyDescent="0.35">
      <c r="B7" s="80" t="s">
        <v>234</v>
      </c>
      <c r="C7" s="72" t="s">
        <v>265</v>
      </c>
      <c r="D7" s="7" t="s">
        <v>59</v>
      </c>
      <c r="E7" s="81" t="s">
        <v>233</v>
      </c>
      <c r="F7" s="5" t="s">
        <v>59</v>
      </c>
      <c r="G7" s="5" t="s">
        <v>59</v>
      </c>
      <c r="H7" s="96" t="s">
        <v>282</v>
      </c>
      <c r="I7" s="19"/>
    </row>
    <row r="8" spans="2:9" ht="32.5" customHeight="1" x14ac:dyDescent="0.35">
      <c r="B8" s="80" t="s">
        <v>235</v>
      </c>
      <c r="C8" s="72" t="s">
        <v>265</v>
      </c>
      <c r="D8" s="7" t="s">
        <v>59</v>
      </c>
      <c r="E8" s="81" t="s">
        <v>233</v>
      </c>
      <c r="F8" s="5" t="s">
        <v>59</v>
      </c>
      <c r="G8" s="5" t="s">
        <v>59</v>
      </c>
      <c r="H8" s="96" t="s">
        <v>282</v>
      </c>
      <c r="I8" s="19"/>
    </row>
    <row r="9" spans="2:9" ht="32.5" customHeight="1" x14ac:dyDescent="0.35">
      <c r="B9" s="80" t="s">
        <v>236</v>
      </c>
      <c r="C9" s="72" t="s">
        <v>265</v>
      </c>
      <c r="D9" s="7" t="s">
        <v>59</v>
      </c>
      <c r="E9" s="81" t="s">
        <v>233</v>
      </c>
      <c r="F9" s="5" t="s">
        <v>59</v>
      </c>
      <c r="G9" s="5" t="s">
        <v>59</v>
      </c>
      <c r="H9" s="96" t="s">
        <v>282</v>
      </c>
      <c r="I9" s="19"/>
    </row>
    <row r="10" spans="2:9" ht="32.5" customHeight="1" x14ac:dyDescent="0.35">
      <c r="B10" s="80" t="s">
        <v>237</v>
      </c>
      <c r="C10" s="72" t="s">
        <v>265</v>
      </c>
      <c r="D10" s="7" t="s">
        <v>59</v>
      </c>
      <c r="E10" s="81" t="s">
        <v>233</v>
      </c>
      <c r="F10" s="5" t="s">
        <v>59</v>
      </c>
      <c r="G10" s="5" t="s">
        <v>59</v>
      </c>
      <c r="H10" s="96" t="s">
        <v>282</v>
      </c>
      <c r="I10" s="19"/>
    </row>
    <row r="11" spans="2:9" ht="32.5" customHeight="1" x14ac:dyDescent="0.35">
      <c r="B11" s="80" t="s">
        <v>196</v>
      </c>
      <c r="C11" s="72" t="s">
        <v>265</v>
      </c>
      <c r="D11" s="7" t="s">
        <v>90</v>
      </c>
      <c r="E11" s="81" t="s">
        <v>44</v>
      </c>
      <c r="F11" s="5" t="s">
        <v>59</v>
      </c>
      <c r="G11" s="5" t="s">
        <v>59</v>
      </c>
      <c r="H11" s="58" t="s">
        <v>100</v>
      </c>
      <c r="I11" s="19"/>
    </row>
    <row r="12" spans="2:9" ht="32.5" customHeight="1" x14ac:dyDescent="0.35">
      <c r="B12" s="80" t="s">
        <v>197</v>
      </c>
      <c r="C12" s="72" t="s">
        <v>265</v>
      </c>
      <c r="D12" s="7" t="s">
        <v>90</v>
      </c>
      <c r="E12" s="81" t="s">
        <v>44</v>
      </c>
      <c r="F12" s="5" t="s">
        <v>59</v>
      </c>
      <c r="G12" s="5" t="s">
        <v>59</v>
      </c>
      <c r="H12" s="58" t="s">
        <v>100</v>
      </c>
      <c r="I12" s="19"/>
    </row>
    <row r="13" spans="2:9" ht="32.5" customHeight="1" x14ac:dyDescent="0.35">
      <c r="B13" s="80" t="s">
        <v>198</v>
      </c>
      <c r="C13" s="72" t="s">
        <v>265</v>
      </c>
      <c r="D13" s="7" t="s">
        <v>59</v>
      </c>
      <c r="E13" s="81" t="s">
        <v>44</v>
      </c>
      <c r="F13" s="5" t="s">
        <v>59</v>
      </c>
      <c r="G13" s="5" t="s">
        <v>59</v>
      </c>
      <c r="H13" s="58" t="s">
        <v>100</v>
      </c>
      <c r="I13" s="19"/>
    </row>
  </sheetData>
  <mergeCells count="2">
    <mergeCell ref="B2:I2"/>
    <mergeCell ref="B3:I3"/>
  </mergeCells>
  <phoneticPr fontId="13" type="noConversion"/>
  <pageMargins left="0.7" right="0.7" top="0.75" bottom="0.75" header="0.3" footer="0.3"/>
  <ignoredErrors>
    <ignoredError sqref="H5:H13" calculatedColumn="1"/>
  </ignoredErrors>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3E02CC31-060C-42AC-B5B7-580EA82A1FF4}">
          <x14:formula1>
            <xm:f>Dropdowns!$B$4:$B$6</xm:f>
          </x14:formula1>
          <xm:sqref>H11:H13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6DEE2-1FB0-4490-8FAE-CF7715C5B8C1}">
  <sheetPr>
    <tabColor theme="3" tint="0.79998168889431442"/>
  </sheetPr>
  <dimension ref="B1:G29"/>
  <sheetViews>
    <sheetView workbookViewId="0">
      <selection activeCell="E34" sqref="E34"/>
    </sheetView>
  </sheetViews>
  <sheetFormatPr defaultColWidth="8.7265625" defaultRowHeight="14.5" x14ac:dyDescent="0.35"/>
  <cols>
    <col min="1" max="1" width="4.453125" style="13" customWidth="1"/>
    <col min="2" max="2" width="8.453125" style="13" customWidth="1"/>
    <col min="3" max="3" width="44.26953125" style="13" customWidth="1"/>
    <col min="4" max="5" width="19.453125" style="13" customWidth="1"/>
    <col min="6" max="16384" width="8.7265625" style="13"/>
  </cols>
  <sheetData>
    <row r="1" spans="2:7" ht="25" customHeight="1" thickBot="1" x14ac:dyDescent="0.4"/>
    <row r="2" spans="2:7" ht="30" customHeight="1" x14ac:dyDescent="0.35">
      <c r="B2" s="128" t="s">
        <v>206</v>
      </c>
      <c r="C2" s="123"/>
      <c r="D2" s="123"/>
      <c r="E2" s="124"/>
    </row>
    <row r="3" spans="2:7" ht="18.649999999999999" customHeight="1" x14ac:dyDescent="0.35">
      <c r="B3" s="47" t="s">
        <v>207</v>
      </c>
      <c r="C3" s="48"/>
      <c r="D3" s="48"/>
      <c r="E3" s="49"/>
      <c r="F3" s="50"/>
      <c r="G3" s="50"/>
    </row>
    <row r="4" spans="2:7" ht="28" customHeight="1" x14ac:dyDescent="0.35">
      <c r="B4" s="11" t="s">
        <v>210</v>
      </c>
      <c r="C4" s="64" t="s">
        <v>211</v>
      </c>
      <c r="D4" s="1" t="s">
        <v>208</v>
      </c>
      <c r="E4" s="12" t="s">
        <v>209</v>
      </c>
    </row>
    <row r="5" spans="2:7" ht="15.75" customHeight="1" x14ac:dyDescent="0.35">
      <c r="B5" s="65">
        <v>1</v>
      </c>
      <c r="C5" s="6" t="s">
        <v>214</v>
      </c>
      <c r="D5" s="6" t="s">
        <v>212</v>
      </c>
      <c r="E5" s="69" t="s">
        <v>213</v>
      </c>
    </row>
    <row r="6" spans="2:7" ht="15.75" customHeight="1" x14ac:dyDescent="0.35">
      <c r="B6" s="65">
        <v>2</v>
      </c>
      <c r="C6" s="6" t="s">
        <v>214</v>
      </c>
      <c r="D6" s="6" t="s">
        <v>212</v>
      </c>
      <c r="E6" s="69" t="s">
        <v>213</v>
      </c>
    </row>
    <row r="7" spans="2:7" ht="15.75" customHeight="1" x14ac:dyDescent="0.35">
      <c r="B7" s="65">
        <v>3</v>
      </c>
      <c r="C7" s="6" t="s">
        <v>214</v>
      </c>
      <c r="D7" s="6" t="s">
        <v>212</v>
      </c>
      <c r="E7" s="69" t="s">
        <v>213</v>
      </c>
    </row>
    <row r="8" spans="2:7" ht="15.75" customHeight="1" x14ac:dyDescent="0.35">
      <c r="B8" s="65">
        <v>4</v>
      </c>
      <c r="C8" s="6" t="s">
        <v>214</v>
      </c>
      <c r="D8" s="6" t="s">
        <v>212</v>
      </c>
      <c r="E8" s="69" t="s">
        <v>213</v>
      </c>
    </row>
    <row r="9" spans="2:7" ht="15.75" customHeight="1" x14ac:dyDescent="0.35">
      <c r="B9" s="66">
        <v>5</v>
      </c>
      <c r="C9" s="6" t="s">
        <v>214</v>
      </c>
      <c r="D9" s="6" t="s">
        <v>212</v>
      </c>
      <c r="E9" s="70" t="s">
        <v>213</v>
      </c>
    </row>
    <row r="10" spans="2:7" ht="15.75" customHeight="1" x14ac:dyDescent="0.35">
      <c r="B10" s="65">
        <v>6</v>
      </c>
      <c r="C10" s="68" t="s">
        <v>214</v>
      </c>
      <c r="D10" s="68" t="s">
        <v>212</v>
      </c>
      <c r="E10" s="70" t="s">
        <v>213</v>
      </c>
    </row>
    <row r="11" spans="2:7" ht="15.75" customHeight="1" x14ac:dyDescent="0.35">
      <c r="B11" s="65">
        <v>7</v>
      </c>
      <c r="C11" s="68" t="s">
        <v>214</v>
      </c>
      <c r="D11" s="68" t="s">
        <v>212</v>
      </c>
      <c r="E11" s="70" t="s">
        <v>213</v>
      </c>
    </row>
    <row r="12" spans="2:7" ht="15.75" customHeight="1" x14ac:dyDescent="0.35">
      <c r="B12" s="65">
        <v>8</v>
      </c>
      <c r="C12" s="68" t="s">
        <v>214</v>
      </c>
      <c r="D12" s="68" t="s">
        <v>212</v>
      </c>
      <c r="E12" s="70" t="s">
        <v>213</v>
      </c>
    </row>
    <row r="13" spans="2:7" ht="15.75" customHeight="1" x14ac:dyDescent="0.35">
      <c r="B13" s="65">
        <v>9</v>
      </c>
      <c r="C13" s="68" t="s">
        <v>214</v>
      </c>
      <c r="D13" s="68" t="s">
        <v>212</v>
      </c>
      <c r="E13" s="70" t="s">
        <v>213</v>
      </c>
    </row>
    <row r="14" spans="2:7" ht="15.75" customHeight="1" x14ac:dyDescent="0.35">
      <c r="B14" s="66">
        <v>10</v>
      </c>
      <c r="C14" s="68" t="s">
        <v>214</v>
      </c>
      <c r="D14" s="68" t="s">
        <v>212</v>
      </c>
      <c r="E14" s="70" t="s">
        <v>213</v>
      </c>
    </row>
    <row r="15" spans="2:7" ht="15.75" customHeight="1" x14ac:dyDescent="0.35">
      <c r="B15" s="65">
        <v>11</v>
      </c>
      <c r="C15" s="68" t="s">
        <v>214</v>
      </c>
      <c r="D15" s="68" t="s">
        <v>212</v>
      </c>
      <c r="E15" s="70" t="s">
        <v>213</v>
      </c>
    </row>
    <row r="16" spans="2:7" ht="15.75" customHeight="1" x14ac:dyDescent="0.35">
      <c r="B16" s="65">
        <v>12</v>
      </c>
      <c r="C16" s="68" t="s">
        <v>214</v>
      </c>
      <c r="D16" s="68" t="s">
        <v>212</v>
      </c>
      <c r="E16" s="70" t="s">
        <v>213</v>
      </c>
    </row>
    <row r="17" spans="2:5" ht="15.75" customHeight="1" x14ac:dyDescent="0.35">
      <c r="B17" s="65">
        <v>13</v>
      </c>
      <c r="C17" s="68" t="s">
        <v>214</v>
      </c>
      <c r="D17" s="68" t="s">
        <v>212</v>
      </c>
      <c r="E17" s="70" t="s">
        <v>213</v>
      </c>
    </row>
    <row r="18" spans="2:5" ht="15.75" customHeight="1" x14ac:dyDescent="0.35">
      <c r="B18" s="65">
        <v>14</v>
      </c>
      <c r="C18" s="68" t="s">
        <v>214</v>
      </c>
      <c r="D18" s="68" t="s">
        <v>212</v>
      </c>
      <c r="E18" s="70" t="s">
        <v>213</v>
      </c>
    </row>
    <row r="19" spans="2:5" ht="15.75" customHeight="1" x14ac:dyDescent="0.35">
      <c r="B19" s="66">
        <v>15</v>
      </c>
      <c r="C19" s="68" t="s">
        <v>214</v>
      </c>
      <c r="D19" s="68" t="s">
        <v>212</v>
      </c>
      <c r="E19" s="70" t="s">
        <v>213</v>
      </c>
    </row>
    <row r="20" spans="2:5" ht="15.75" customHeight="1" x14ac:dyDescent="0.35">
      <c r="B20" s="65">
        <v>16</v>
      </c>
      <c r="C20" s="68" t="s">
        <v>214</v>
      </c>
      <c r="D20" s="68" t="s">
        <v>212</v>
      </c>
      <c r="E20" s="70" t="s">
        <v>213</v>
      </c>
    </row>
    <row r="21" spans="2:5" ht="15.75" customHeight="1" x14ac:dyDescent="0.35">
      <c r="B21" s="65">
        <v>17</v>
      </c>
      <c r="C21" s="68" t="s">
        <v>214</v>
      </c>
      <c r="D21" s="68" t="s">
        <v>212</v>
      </c>
      <c r="E21" s="70" t="s">
        <v>213</v>
      </c>
    </row>
    <row r="22" spans="2:5" ht="15.75" customHeight="1" x14ac:dyDescent="0.35">
      <c r="B22" s="65">
        <v>18</v>
      </c>
      <c r="C22" s="68" t="s">
        <v>214</v>
      </c>
      <c r="D22" s="68" t="s">
        <v>212</v>
      </c>
      <c r="E22" s="70" t="s">
        <v>213</v>
      </c>
    </row>
    <row r="23" spans="2:5" ht="15.75" customHeight="1" x14ac:dyDescent="0.35">
      <c r="B23" s="65">
        <v>19</v>
      </c>
      <c r="C23" s="68" t="s">
        <v>214</v>
      </c>
      <c r="D23" s="68" t="s">
        <v>212</v>
      </c>
      <c r="E23" s="70" t="s">
        <v>213</v>
      </c>
    </row>
    <row r="24" spans="2:5" ht="15.75" customHeight="1" x14ac:dyDescent="0.35">
      <c r="B24" s="66">
        <v>20</v>
      </c>
      <c r="C24" s="68" t="s">
        <v>214</v>
      </c>
      <c r="D24" s="68" t="s">
        <v>212</v>
      </c>
      <c r="E24" s="70" t="s">
        <v>213</v>
      </c>
    </row>
    <row r="25" spans="2:5" ht="15.75" customHeight="1" x14ac:dyDescent="0.35">
      <c r="B25" s="65">
        <v>21</v>
      </c>
      <c r="C25" s="68" t="s">
        <v>214</v>
      </c>
      <c r="D25" s="68" t="s">
        <v>212</v>
      </c>
      <c r="E25" s="70" t="s">
        <v>213</v>
      </c>
    </row>
    <row r="26" spans="2:5" ht="15.75" customHeight="1" x14ac:dyDescent="0.35">
      <c r="B26" s="65">
        <v>22</v>
      </c>
      <c r="C26" s="68" t="s">
        <v>214</v>
      </c>
      <c r="D26" s="68" t="s">
        <v>212</v>
      </c>
      <c r="E26" s="70" t="s">
        <v>213</v>
      </c>
    </row>
    <row r="27" spans="2:5" ht="15.75" customHeight="1" x14ac:dyDescent="0.35">
      <c r="B27" s="65">
        <v>23</v>
      </c>
      <c r="C27" s="68" t="s">
        <v>214</v>
      </c>
      <c r="D27" s="68" t="s">
        <v>212</v>
      </c>
      <c r="E27" s="70" t="s">
        <v>213</v>
      </c>
    </row>
    <row r="28" spans="2:5" ht="15.75" customHeight="1" x14ac:dyDescent="0.35">
      <c r="B28" s="65">
        <v>24</v>
      </c>
      <c r="C28" s="68" t="s">
        <v>214</v>
      </c>
      <c r="D28" s="68" t="s">
        <v>212</v>
      </c>
      <c r="E28" s="70" t="s">
        <v>213</v>
      </c>
    </row>
    <row r="29" spans="2:5" ht="15.75" customHeight="1" thickBot="1" x14ac:dyDescent="0.4">
      <c r="B29" s="67">
        <v>25</v>
      </c>
      <c r="C29" s="51" t="s">
        <v>214</v>
      </c>
      <c r="D29" s="51" t="s">
        <v>212</v>
      </c>
      <c r="E29" s="71" t="s">
        <v>213</v>
      </c>
    </row>
  </sheetData>
  <mergeCells count="1">
    <mergeCell ref="B2:E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147BF-7E85-49F5-9B4E-89A4F14FC30A}">
  <sheetPr>
    <tabColor theme="3" tint="0.79998168889431442"/>
  </sheetPr>
  <dimension ref="B1:F22"/>
  <sheetViews>
    <sheetView workbookViewId="0">
      <selection activeCell="D11" sqref="D11"/>
    </sheetView>
  </sheetViews>
  <sheetFormatPr defaultColWidth="8.7265625" defaultRowHeight="14.5" x14ac:dyDescent="0.35"/>
  <cols>
    <col min="1" max="1" width="4.453125" style="13" customWidth="1"/>
    <col min="2" max="2" width="57.54296875" style="13" customWidth="1"/>
    <col min="3" max="3" width="18.7265625" style="13" customWidth="1"/>
    <col min="4" max="4" width="33.453125" style="13" customWidth="1"/>
    <col min="5" max="16384" width="8.7265625" style="13"/>
  </cols>
  <sheetData>
    <row r="1" spans="2:6" ht="25" customHeight="1" thickBot="1" x14ac:dyDescent="0.4"/>
    <row r="2" spans="2:6" ht="30" customHeight="1" x14ac:dyDescent="0.35">
      <c r="B2" s="122" t="s">
        <v>39</v>
      </c>
      <c r="C2" s="123"/>
      <c r="D2" s="124"/>
    </row>
    <row r="3" spans="2:6" ht="18.649999999999999" customHeight="1" x14ac:dyDescent="0.35">
      <c r="B3" s="47" t="s">
        <v>133</v>
      </c>
      <c r="C3" s="48"/>
      <c r="D3" s="49"/>
      <c r="E3" s="50"/>
      <c r="F3" s="50"/>
    </row>
    <row r="4" spans="2:6" ht="28" customHeight="1" x14ac:dyDescent="0.35">
      <c r="B4" s="11" t="s">
        <v>126</v>
      </c>
      <c r="C4" s="1" t="s">
        <v>127</v>
      </c>
      <c r="D4" s="12" t="s">
        <v>128</v>
      </c>
    </row>
    <row r="5" spans="2:6" ht="19.5" customHeight="1" x14ac:dyDescent="0.35">
      <c r="B5" s="53" t="s">
        <v>217</v>
      </c>
      <c r="C5" s="6" t="s">
        <v>100</v>
      </c>
      <c r="D5" s="19"/>
    </row>
    <row r="6" spans="2:6" ht="19.5" customHeight="1" x14ac:dyDescent="0.35">
      <c r="B6" s="53" t="s">
        <v>218</v>
      </c>
      <c r="C6" s="6" t="s">
        <v>100</v>
      </c>
      <c r="D6" s="19"/>
    </row>
    <row r="7" spans="2:6" ht="19.5" customHeight="1" x14ac:dyDescent="0.35">
      <c r="B7" s="53" t="s">
        <v>219</v>
      </c>
      <c r="C7" s="6" t="s">
        <v>100</v>
      </c>
      <c r="D7" s="19"/>
    </row>
    <row r="8" spans="2:6" ht="19.5" customHeight="1" x14ac:dyDescent="0.35">
      <c r="B8" s="53" t="s">
        <v>220</v>
      </c>
      <c r="C8" s="6" t="s">
        <v>100</v>
      </c>
      <c r="D8" s="19"/>
    </row>
    <row r="9" spans="2:6" ht="19.5" customHeight="1" x14ac:dyDescent="0.35">
      <c r="B9" s="73" t="s">
        <v>129</v>
      </c>
      <c r="C9" s="6" t="s">
        <v>100</v>
      </c>
      <c r="D9" s="62"/>
    </row>
    <row r="10" spans="2:6" ht="19.5" customHeight="1" x14ac:dyDescent="0.35">
      <c r="B10" s="73" t="s">
        <v>130</v>
      </c>
      <c r="C10" s="6" t="s">
        <v>100</v>
      </c>
      <c r="D10" s="62"/>
    </row>
    <row r="11" spans="2:6" ht="19.5" customHeight="1" x14ac:dyDescent="0.35">
      <c r="B11" s="73" t="s">
        <v>131</v>
      </c>
      <c r="C11" s="6" t="s">
        <v>100</v>
      </c>
      <c r="D11" s="62"/>
    </row>
    <row r="12" spans="2:6" ht="19.5" customHeight="1" x14ac:dyDescent="0.35">
      <c r="B12" s="73" t="s">
        <v>132</v>
      </c>
      <c r="C12" s="6" t="s">
        <v>100</v>
      </c>
      <c r="D12" s="62"/>
    </row>
    <row r="13" spans="2:6" ht="19.5" customHeight="1" x14ac:dyDescent="0.35">
      <c r="B13" s="73" t="s">
        <v>221</v>
      </c>
      <c r="C13" s="6" t="s">
        <v>100</v>
      </c>
      <c r="D13" s="62"/>
    </row>
    <row r="14" spans="2:6" ht="19.5" customHeight="1" x14ac:dyDescent="0.35">
      <c r="B14" s="73" t="s">
        <v>222</v>
      </c>
      <c r="C14" s="6" t="s">
        <v>100</v>
      </c>
      <c r="D14" s="62"/>
    </row>
    <row r="15" spans="2:6" ht="19.5" customHeight="1" x14ac:dyDescent="0.35">
      <c r="B15" s="73" t="s">
        <v>223</v>
      </c>
      <c r="C15" s="6" t="s">
        <v>100</v>
      </c>
      <c r="D15" s="62"/>
    </row>
    <row r="16" spans="2:6" ht="19.5" customHeight="1" x14ac:dyDescent="0.35">
      <c r="B16" s="73" t="s">
        <v>224</v>
      </c>
      <c r="C16" s="6" t="s">
        <v>100</v>
      </c>
      <c r="D16" s="62"/>
    </row>
    <row r="17" spans="2:4" ht="19.5" customHeight="1" x14ac:dyDescent="0.35">
      <c r="B17" s="73" t="s">
        <v>225</v>
      </c>
      <c r="C17" s="6" t="s">
        <v>100</v>
      </c>
      <c r="D17" s="62"/>
    </row>
    <row r="18" spans="2:4" ht="19.5" customHeight="1" x14ac:dyDescent="0.35">
      <c r="B18" s="73" t="s">
        <v>226</v>
      </c>
      <c r="C18" s="6" t="s">
        <v>100</v>
      </c>
      <c r="D18" s="62"/>
    </row>
    <row r="19" spans="2:4" ht="19.5" customHeight="1" x14ac:dyDescent="0.35">
      <c r="B19" s="73" t="s">
        <v>227</v>
      </c>
      <c r="C19" s="6" t="s">
        <v>100</v>
      </c>
      <c r="D19" s="62"/>
    </row>
    <row r="20" spans="2:4" ht="19.5" customHeight="1" x14ac:dyDescent="0.35">
      <c r="B20" s="73" t="s">
        <v>228</v>
      </c>
      <c r="C20" s="6" t="s">
        <v>100</v>
      </c>
      <c r="D20" s="62"/>
    </row>
    <row r="21" spans="2:4" ht="19.5" customHeight="1" x14ac:dyDescent="0.35">
      <c r="B21" s="63" t="s">
        <v>161</v>
      </c>
      <c r="C21" s="6" t="s">
        <v>100</v>
      </c>
      <c r="D21" s="62"/>
    </row>
    <row r="22" spans="2:4" ht="19.5" customHeight="1" thickBot="1" x14ac:dyDescent="0.4">
      <c r="B22" s="54" t="s">
        <v>117</v>
      </c>
      <c r="C22" s="51" t="s">
        <v>100</v>
      </c>
      <c r="D22" s="52"/>
    </row>
  </sheetData>
  <mergeCells count="1">
    <mergeCell ref="B2:D2"/>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3E0BC5EF-B6A4-437C-AC57-63C5C594345F}">
          <x14:formula1>
            <xm:f>Dropdowns!$B$4:$B$6</xm:f>
          </x14:formula1>
          <xm:sqref>C5:C22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5C29C-725E-49D7-86B0-5238CE01A2AA}">
  <sheetPr>
    <tabColor theme="3" tint="0.79998168889431442"/>
  </sheetPr>
  <dimension ref="B1:G39"/>
  <sheetViews>
    <sheetView workbookViewId="0">
      <selection activeCell="G16" sqref="G16"/>
    </sheetView>
  </sheetViews>
  <sheetFormatPr defaultColWidth="8.7265625" defaultRowHeight="14.5" x14ac:dyDescent="0.35"/>
  <cols>
    <col min="1" max="1" width="4.453125" style="13" customWidth="1"/>
    <col min="2" max="2" width="19.54296875" style="13" customWidth="1"/>
    <col min="3" max="7" width="33.1796875" style="13" customWidth="1"/>
    <col min="8" max="16384" width="8.7265625" style="13"/>
  </cols>
  <sheetData>
    <row r="1" spans="2:7" ht="25" customHeight="1" thickBot="1" x14ac:dyDescent="0.4"/>
    <row r="2" spans="2:7" ht="30.65" customHeight="1" x14ac:dyDescent="0.35">
      <c r="B2" s="134" t="s">
        <v>134</v>
      </c>
      <c r="C2" s="135"/>
      <c r="D2" s="135"/>
      <c r="E2" s="135"/>
      <c r="F2" s="135"/>
      <c r="G2" s="136"/>
    </row>
    <row r="3" spans="2:7" ht="19" customHeight="1" x14ac:dyDescent="0.35">
      <c r="B3" s="125" t="s">
        <v>140</v>
      </c>
      <c r="C3" s="126"/>
      <c r="D3" s="126"/>
      <c r="E3" s="126"/>
      <c r="F3" s="126"/>
      <c r="G3" s="127"/>
    </row>
    <row r="4" spans="2:7" ht="27.65" customHeight="1" x14ac:dyDescent="0.35">
      <c r="B4" s="11" t="s">
        <v>135</v>
      </c>
      <c r="C4" s="1" t="s">
        <v>136</v>
      </c>
      <c r="D4" s="1" t="s">
        <v>273</v>
      </c>
      <c r="E4" s="1" t="s">
        <v>137</v>
      </c>
      <c r="F4" s="1" t="s">
        <v>274</v>
      </c>
      <c r="G4" s="12" t="s">
        <v>139</v>
      </c>
    </row>
    <row r="5" spans="2:7" ht="32.5" customHeight="1" x14ac:dyDescent="0.35">
      <c r="B5" s="53" t="s">
        <v>238</v>
      </c>
      <c r="C5" s="6" t="s">
        <v>138</v>
      </c>
      <c r="D5" s="6" t="s">
        <v>138</v>
      </c>
      <c r="E5" s="6" t="s">
        <v>138</v>
      </c>
      <c r="F5" s="6" t="s">
        <v>138</v>
      </c>
      <c r="G5" s="46" t="s">
        <v>138</v>
      </c>
    </row>
    <row r="6" spans="2:7" ht="32.5" customHeight="1" x14ac:dyDescent="0.35">
      <c r="B6" s="53" t="s">
        <v>239</v>
      </c>
      <c r="C6" s="6" t="s">
        <v>138</v>
      </c>
      <c r="D6" s="6" t="s">
        <v>138</v>
      </c>
      <c r="E6" s="6" t="s">
        <v>138</v>
      </c>
      <c r="F6" s="6" t="s">
        <v>138</v>
      </c>
      <c r="G6" s="46" t="s">
        <v>138</v>
      </c>
    </row>
    <row r="7" spans="2:7" ht="32.5" customHeight="1" x14ac:dyDescent="0.35">
      <c r="B7" s="53" t="s">
        <v>240</v>
      </c>
      <c r="C7" s="6" t="s">
        <v>138</v>
      </c>
      <c r="D7" s="6" t="s">
        <v>138</v>
      </c>
      <c r="E7" s="6" t="s">
        <v>138</v>
      </c>
      <c r="F7" s="6" t="s">
        <v>138</v>
      </c>
      <c r="G7" s="46" t="s">
        <v>138</v>
      </c>
    </row>
    <row r="8" spans="2:7" ht="32.5" customHeight="1" x14ac:dyDescent="0.35">
      <c r="B8" s="53" t="s">
        <v>241</v>
      </c>
      <c r="C8" s="6" t="s">
        <v>138</v>
      </c>
      <c r="D8" s="6" t="s">
        <v>138</v>
      </c>
      <c r="E8" s="6" t="s">
        <v>138</v>
      </c>
      <c r="F8" s="6" t="s">
        <v>138</v>
      </c>
      <c r="G8" s="46" t="s">
        <v>138</v>
      </c>
    </row>
    <row r="9" spans="2:7" ht="32.5" customHeight="1" x14ac:dyDescent="0.35">
      <c r="B9" s="53" t="s">
        <v>242</v>
      </c>
      <c r="C9" s="6" t="s">
        <v>138</v>
      </c>
      <c r="D9" s="6" t="s">
        <v>138</v>
      </c>
      <c r="E9" s="6" t="s">
        <v>138</v>
      </c>
      <c r="F9" s="6" t="s">
        <v>138</v>
      </c>
      <c r="G9" s="46" t="s">
        <v>138</v>
      </c>
    </row>
    <row r="10" spans="2:7" ht="32.5" customHeight="1" x14ac:dyDescent="0.35">
      <c r="B10" s="53" t="s">
        <v>243</v>
      </c>
      <c r="C10" s="6" t="s">
        <v>138</v>
      </c>
      <c r="D10" s="6" t="s">
        <v>138</v>
      </c>
      <c r="E10" s="6" t="s">
        <v>138</v>
      </c>
      <c r="F10" s="6" t="s">
        <v>138</v>
      </c>
      <c r="G10" s="46" t="s">
        <v>138</v>
      </c>
    </row>
    <row r="11" spans="2:7" ht="32.5" customHeight="1" x14ac:dyDescent="0.35">
      <c r="B11" s="53" t="s">
        <v>244</v>
      </c>
      <c r="C11" s="6" t="s">
        <v>138</v>
      </c>
      <c r="D11" s="6" t="s">
        <v>138</v>
      </c>
      <c r="E11" s="6" t="s">
        <v>138</v>
      </c>
      <c r="F11" s="6" t="s">
        <v>138</v>
      </c>
      <c r="G11" s="46" t="s">
        <v>138</v>
      </c>
    </row>
    <row r="12" spans="2:7" ht="32.5" customHeight="1" thickBot="1" x14ac:dyDescent="0.4">
      <c r="B12" s="54" t="s">
        <v>245</v>
      </c>
      <c r="C12" s="51" t="s">
        <v>138</v>
      </c>
      <c r="D12" s="51" t="s">
        <v>138</v>
      </c>
      <c r="E12" s="51" t="s">
        <v>138</v>
      </c>
      <c r="F12" s="51" t="s">
        <v>138</v>
      </c>
      <c r="G12" s="44" t="s">
        <v>138</v>
      </c>
    </row>
    <row r="13" spans="2:7" ht="38.5" customHeight="1" thickBot="1" x14ac:dyDescent="0.4"/>
    <row r="14" spans="2:7" ht="22" customHeight="1" x14ac:dyDescent="0.35">
      <c r="B14" s="75" t="s">
        <v>246</v>
      </c>
      <c r="C14" s="76" t="s">
        <v>247</v>
      </c>
    </row>
    <row r="15" spans="2:7" x14ac:dyDescent="0.35">
      <c r="B15" s="131" t="s">
        <v>238</v>
      </c>
      <c r="C15" s="74" t="s">
        <v>248</v>
      </c>
    </row>
    <row r="16" spans="2:7" x14ac:dyDescent="0.35">
      <c r="B16" s="131"/>
      <c r="C16" s="46" t="s">
        <v>249</v>
      </c>
    </row>
    <row r="17" spans="2:3" x14ac:dyDescent="0.35">
      <c r="B17" s="131"/>
      <c r="C17" s="46" t="s">
        <v>250</v>
      </c>
    </row>
    <row r="18" spans="2:3" x14ac:dyDescent="0.35">
      <c r="B18" s="131"/>
      <c r="C18" s="46" t="s">
        <v>251</v>
      </c>
    </row>
    <row r="19" spans="2:3" x14ac:dyDescent="0.35">
      <c r="B19" s="131"/>
      <c r="C19" s="46" t="s">
        <v>252</v>
      </c>
    </row>
    <row r="20" spans="2:3" x14ac:dyDescent="0.35">
      <c r="B20" s="132"/>
      <c r="C20" s="46" t="s">
        <v>253</v>
      </c>
    </row>
    <row r="21" spans="2:3" ht="23.15" customHeight="1" x14ac:dyDescent="0.35">
      <c r="B21" s="130" t="s">
        <v>254</v>
      </c>
      <c r="C21" s="46" t="s">
        <v>249</v>
      </c>
    </row>
    <row r="22" spans="2:3" x14ac:dyDescent="0.35">
      <c r="B22" s="131"/>
      <c r="C22" s="46" t="s">
        <v>248</v>
      </c>
    </row>
    <row r="23" spans="2:3" x14ac:dyDescent="0.35">
      <c r="B23" s="131"/>
      <c r="C23" s="46" t="s">
        <v>250</v>
      </c>
    </row>
    <row r="24" spans="2:3" x14ac:dyDescent="0.35">
      <c r="B24" s="131"/>
      <c r="C24" s="46" t="s">
        <v>251</v>
      </c>
    </row>
    <row r="25" spans="2:3" x14ac:dyDescent="0.35">
      <c r="B25" s="132"/>
      <c r="C25" s="46" t="s">
        <v>255</v>
      </c>
    </row>
    <row r="26" spans="2:3" ht="23.15" customHeight="1" x14ac:dyDescent="0.35">
      <c r="B26" s="130" t="s">
        <v>240</v>
      </c>
      <c r="C26" s="46" t="s">
        <v>256</v>
      </c>
    </row>
    <row r="27" spans="2:3" x14ac:dyDescent="0.35">
      <c r="B27" s="131"/>
      <c r="C27" s="46" t="s">
        <v>255</v>
      </c>
    </row>
    <row r="28" spans="2:3" x14ac:dyDescent="0.35">
      <c r="B28" s="131"/>
      <c r="C28" s="46" t="s">
        <v>248</v>
      </c>
    </row>
    <row r="29" spans="2:3" x14ac:dyDescent="0.35">
      <c r="B29" s="131"/>
      <c r="C29" s="46" t="s">
        <v>257</v>
      </c>
    </row>
    <row r="30" spans="2:3" ht="23" x14ac:dyDescent="0.35">
      <c r="B30" s="132"/>
      <c r="C30" s="46" t="s">
        <v>258</v>
      </c>
    </row>
    <row r="31" spans="2:3" ht="23.15" customHeight="1" x14ac:dyDescent="0.35">
      <c r="B31" s="130" t="s">
        <v>259</v>
      </c>
      <c r="C31" s="46" t="s">
        <v>260</v>
      </c>
    </row>
    <row r="32" spans="2:3" x14ac:dyDescent="0.35">
      <c r="B32" s="131"/>
      <c r="C32" s="46" t="s">
        <v>261</v>
      </c>
    </row>
    <row r="33" spans="2:3" x14ac:dyDescent="0.35">
      <c r="B33" s="131"/>
      <c r="C33" s="46" t="s">
        <v>262</v>
      </c>
    </row>
    <row r="34" spans="2:3" x14ac:dyDescent="0.35">
      <c r="B34" s="131"/>
      <c r="C34" s="46" t="s">
        <v>248</v>
      </c>
    </row>
    <row r="35" spans="2:3" x14ac:dyDescent="0.35">
      <c r="B35" s="131"/>
      <c r="C35" s="46" t="s">
        <v>250</v>
      </c>
    </row>
    <row r="36" spans="2:3" x14ac:dyDescent="0.35">
      <c r="B36" s="131"/>
      <c r="C36" s="46" t="s">
        <v>251</v>
      </c>
    </row>
    <row r="37" spans="2:3" ht="23" x14ac:dyDescent="0.35">
      <c r="B37" s="131"/>
      <c r="C37" s="46" t="s">
        <v>263</v>
      </c>
    </row>
    <row r="38" spans="2:3" x14ac:dyDescent="0.35">
      <c r="B38" s="131"/>
      <c r="C38" s="46" t="s">
        <v>252</v>
      </c>
    </row>
    <row r="39" spans="2:3" ht="15" thickBot="1" x14ac:dyDescent="0.4">
      <c r="B39" s="133"/>
      <c r="C39" s="44" t="s">
        <v>253</v>
      </c>
    </row>
  </sheetData>
  <mergeCells count="6">
    <mergeCell ref="B21:B25"/>
    <mergeCell ref="B26:B30"/>
    <mergeCell ref="B31:B39"/>
    <mergeCell ref="B2:G2"/>
    <mergeCell ref="B3:G3"/>
    <mergeCell ref="B15:B2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sheetPr>
  <dimension ref="A1:N28"/>
  <sheetViews>
    <sheetView workbookViewId="0"/>
  </sheetViews>
  <sheetFormatPr defaultRowHeight="14.5" x14ac:dyDescent="0.35"/>
  <cols>
    <col min="1" max="1" width="10" customWidth="1"/>
    <col min="2" max="2" width="30" customWidth="1"/>
    <col min="3" max="3" width="14" customWidth="1"/>
    <col min="4" max="5" width="22" customWidth="1"/>
    <col min="6" max="6" width="18" customWidth="1"/>
    <col min="7" max="7" width="30" customWidth="1"/>
    <col min="8" max="8" width="36" customWidth="1"/>
    <col min="9" max="9" width="24" customWidth="1"/>
    <col min="10" max="10" width="28" customWidth="1"/>
    <col min="11" max="12" width="22" customWidth="1"/>
    <col min="13" max="13" width="20" customWidth="1"/>
    <col min="14" max="14" width="32" customWidth="1"/>
  </cols>
  <sheetData>
    <row r="1" spans="1:14" s="95" customFormat="1" ht="24" customHeight="1" x14ac:dyDescent="0.35">
      <c r="A1" s="29" t="s">
        <v>61</v>
      </c>
      <c r="B1" s="30" t="s">
        <v>62</v>
      </c>
      <c r="C1" s="30" t="s">
        <v>63</v>
      </c>
      <c r="D1" s="30" t="s">
        <v>64</v>
      </c>
      <c r="E1" s="30" t="s">
        <v>144</v>
      </c>
      <c r="F1" s="30" t="s">
        <v>65</v>
      </c>
      <c r="G1" s="30" t="s">
        <v>66</v>
      </c>
      <c r="H1" s="30" t="s">
        <v>67</v>
      </c>
      <c r="I1" s="30" t="s">
        <v>68</v>
      </c>
      <c r="J1" s="30" t="s">
        <v>69</v>
      </c>
      <c r="K1" s="30" t="s">
        <v>70</v>
      </c>
      <c r="L1" s="30" t="s">
        <v>71</v>
      </c>
      <c r="M1" s="30" t="s">
        <v>72</v>
      </c>
      <c r="N1" s="31" t="s">
        <v>73</v>
      </c>
    </row>
    <row r="2" spans="1:14" ht="20.149999999999999" customHeight="1" x14ac:dyDescent="0.35">
      <c r="A2" s="2" t="s">
        <v>164</v>
      </c>
      <c r="B2" s="2" t="s">
        <v>185</v>
      </c>
      <c r="C2" s="2" t="str">
        <f>'1. Basis KPI''s'!$G$7 &amp; " - " &amp; '1. Basis KPI''s'!$G$8</f>
        <v>[Selecteer] - [Selecteer]</v>
      </c>
      <c r="D2" s="2">
        <f>'1. Basis KPI''s'!$G$5</f>
        <v>0</v>
      </c>
      <c r="E2" s="2">
        <f>'1. Basis KPI''s'!$G$6</f>
        <v>0</v>
      </c>
      <c r="F2" s="2" t="str">
        <f>'1. Basis KPI''s'!$C$14</f>
        <v>Per contract</v>
      </c>
      <c r="G2" s="2" t="s">
        <v>6</v>
      </c>
      <c r="H2" s="2" t="s">
        <v>184</v>
      </c>
      <c r="I2" s="2">
        <v>7.5</v>
      </c>
      <c r="J2" s="2" t="s">
        <v>7</v>
      </c>
      <c r="K2" s="21" t="str">
        <f>'1. Basis KPI''s'!I14</f>
        <v>n.v.t.</v>
      </c>
      <c r="L2" s="21" t="str">
        <f>'1. Basis KPI''s'!J14</f>
        <v>n.v.t.</v>
      </c>
      <c r="M2" s="23" t="str">
        <f>'1. Basis KPI''s'!$K$14</f>
        <v>[Cijfer uit klanttevredenheidsonderzoek]</v>
      </c>
      <c r="N2" s="23">
        <f>'1. Basis KPI''s'!$L$14</f>
        <v>0</v>
      </c>
    </row>
    <row r="3" spans="1:14" ht="20.149999999999999" customHeight="1" x14ac:dyDescent="0.35">
      <c r="A3" s="3" t="s">
        <v>166</v>
      </c>
      <c r="B3" s="3" t="s">
        <v>186</v>
      </c>
      <c r="C3" s="3" t="str">
        <f>'1. Basis KPI''s'!$G$7 &amp; " - " &amp; '1. Basis KPI''s'!$G$8</f>
        <v>[Selecteer] - [Selecteer]</v>
      </c>
      <c r="D3" s="3">
        <f>'1. Basis KPI''s'!$G$5</f>
        <v>0</v>
      </c>
      <c r="E3" s="3">
        <f>'1. Basis KPI''s'!$G$6</f>
        <v>0</v>
      </c>
      <c r="F3" s="2" t="str">
        <f>'1. Basis KPI''s'!$C$15</f>
        <v>Per locatie</v>
      </c>
      <c r="G3" s="3" t="s">
        <v>6</v>
      </c>
      <c r="H3" s="3" t="s">
        <v>184</v>
      </c>
      <c r="I3" s="3">
        <v>7.5</v>
      </c>
      <c r="J3" s="3" t="s">
        <v>80</v>
      </c>
      <c r="K3" s="22" t="str">
        <f>'1. Basis KPI''s'!I15</f>
        <v>n.v.t.</v>
      </c>
      <c r="L3" s="22" t="str">
        <f>'1. Basis KPI''s'!J15</f>
        <v>n.v.t.</v>
      </c>
      <c r="M3" s="24" t="str">
        <f>'1. Basis KPI''s'!$K$15</f>
        <v>[Cijfer uit gasttevredenheidsonderzoek]</v>
      </c>
      <c r="N3" s="24">
        <f>'1. Basis KPI''s'!$L$15</f>
        <v>0</v>
      </c>
    </row>
    <row r="4" spans="1:14" ht="20.149999999999999" customHeight="1" x14ac:dyDescent="0.35">
      <c r="A4" s="2" t="s">
        <v>167</v>
      </c>
      <c r="B4" s="2" t="s">
        <v>9</v>
      </c>
      <c r="C4" s="2" t="str">
        <f>'1. Basis KPI''s'!$G$7 &amp; " - " &amp; '1. Basis KPI''s'!$G$8</f>
        <v>[Selecteer] - [Selecteer]</v>
      </c>
      <c r="D4" s="2">
        <f>'1. Basis KPI''s'!$G$5</f>
        <v>0</v>
      </c>
      <c r="E4" s="2">
        <f>'1. Basis KPI''s'!$G$6</f>
        <v>0</v>
      </c>
      <c r="F4" s="2" t="str">
        <f>'1. Basis KPI''s'!$C$16</f>
        <v>Per locatie</v>
      </c>
      <c r="G4" s="2" t="s">
        <v>6</v>
      </c>
      <c r="H4" s="2" t="s">
        <v>8</v>
      </c>
      <c r="I4" s="2" t="s">
        <v>10</v>
      </c>
      <c r="J4" s="2" t="s">
        <v>147</v>
      </c>
      <c r="K4" s="21" t="str">
        <f>'1. Basis KPI''s'!I16</f>
        <v>n.v.t.</v>
      </c>
      <c r="L4" s="21" t="str">
        <f>'1. Basis KPI''s'!J16</f>
        <v>n.v.t.</v>
      </c>
      <c r="M4" s="23" t="str">
        <f>'1. Basis KPI''s'!$K$16</f>
        <v>[Score uit audit]</v>
      </c>
      <c r="N4" s="23">
        <f>'1. Basis KPI''s'!$L$16</f>
        <v>0</v>
      </c>
    </row>
    <row r="5" spans="1:14" ht="20.149999999999999" customHeight="1" x14ac:dyDescent="0.35">
      <c r="A5" s="91" t="s">
        <v>168</v>
      </c>
      <c r="B5" s="91" t="s">
        <v>187</v>
      </c>
      <c r="C5" s="91" t="str">
        <f>'1. Basis KPI''s'!$G$7 &amp; " - " &amp; '1. Basis KPI''s'!$G$8</f>
        <v>[Selecteer] - [Selecteer]</v>
      </c>
      <c r="D5" s="91">
        <f>'1. Basis KPI''s'!$G$5</f>
        <v>0</v>
      </c>
      <c r="E5" s="91">
        <f>'1. Basis KPI''s'!$G$6</f>
        <v>0</v>
      </c>
      <c r="F5" s="91" t="str">
        <f>'1. Basis KPI''s'!$C$17</f>
        <v>Per contract</v>
      </c>
      <c r="G5" s="91" t="s">
        <v>6</v>
      </c>
      <c r="H5" s="91" t="s">
        <v>13</v>
      </c>
      <c r="I5" s="91" t="s">
        <v>191</v>
      </c>
      <c r="J5" s="91" t="s">
        <v>147</v>
      </c>
      <c r="K5" s="22" t="str">
        <f>'1. Basis KPI''s'!I17</f>
        <v>n.v.t.</v>
      </c>
      <c r="L5" s="22" t="str">
        <f>'1. Basis KPI''s'!J17</f>
        <v>n.v.t.</v>
      </c>
      <c r="M5" s="92" t="str">
        <f>'1. Basis KPI''s'!$K$17</f>
        <v>[Aantal ideeën]</v>
      </c>
      <c r="N5" s="92">
        <f>'1. Basis KPI''s'!$L$17</f>
        <v>0</v>
      </c>
    </row>
    <row r="6" spans="1:14" ht="20.149999999999999" customHeight="1" x14ac:dyDescent="0.35">
      <c r="A6" s="25" t="s">
        <v>165</v>
      </c>
      <c r="B6" s="25" t="s">
        <v>17</v>
      </c>
      <c r="C6" s="25" t="str">
        <f>'1. Basis KPI''s'!$G$7 &amp; " - " &amp; '1. Basis KPI''s'!$G$8</f>
        <v>[Selecteer] - [Selecteer]</v>
      </c>
      <c r="D6" s="25">
        <f>'1. Basis KPI''s'!$G$5</f>
        <v>0</v>
      </c>
      <c r="E6" s="25">
        <f>'1. Basis KPI''s'!$G$6</f>
        <v>0</v>
      </c>
      <c r="F6" s="25" t="str">
        <f>'1. Basis KPI''s'!$C$19</f>
        <v>Per locatie</v>
      </c>
      <c r="G6" s="25" t="s">
        <v>15</v>
      </c>
      <c r="H6" s="25" t="s">
        <v>16</v>
      </c>
      <c r="I6" s="25" t="s">
        <v>59</v>
      </c>
      <c r="J6" s="25" t="s">
        <v>19</v>
      </c>
      <c r="K6" s="26" t="str">
        <f>'1. Basis KPI''s'!I19</f>
        <v xml:space="preserve"> [Totale CO2-uitstoot (kg CO2-eq.)]</v>
      </c>
      <c r="L6" s="26" t="str">
        <f>'1. Basis KPI''s'!J19</f>
        <v>[Totaal inkoopgewicht (kg)]</v>
      </c>
      <c r="M6" s="27" t="str">
        <f>'1. Basis KPI''s'!$K$19</f>
        <v>Vul Basis 1 en 2 in</v>
      </c>
      <c r="N6" s="27">
        <f>'1. Basis KPI''s'!$L$19</f>
        <v>0</v>
      </c>
    </row>
    <row r="7" spans="1:14" ht="20.149999999999999" customHeight="1" x14ac:dyDescent="0.35">
      <c r="A7" s="3" t="s">
        <v>169</v>
      </c>
      <c r="B7" s="3" t="s">
        <v>20</v>
      </c>
      <c r="C7" s="3" t="str">
        <f>'1. Basis KPI''s'!$G$7 &amp; " - " &amp; '1. Basis KPI''s'!$G$8</f>
        <v>[Selecteer] - [Selecteer]</v>
      </c>
      <c r="D7" s="3">
        <f>'1. Basis KPI''s'!$G$5</f>
        <v>0</v>
      </c>
      <c r="E7" s="3">
        <f>'1. Basis KPI''s'!$G$6</f>
        <v>0</v>
      </c>
      <c r="F7" s="3" t="str">
        <f>'1. Basis KPI''s'!$C$20</f>
        <v>Per contract</v>
      </c>
      <c r="G7" s="3" t="s">
        <v>15</v>
      </c>
      <c r="H7" s="3" t="s">
        <v>16</v>
      </c>
      <c r="I7" s="3" t="s">
        <v>59</v>
      </c>
      <c r="J7" s="3" t="s">
        <v>82</v>
      </c>
      <c r="K7" s="22" t="str">
        <f>'1. Basis KPI''s'!I20</f>
        <v>n.v.t.</v>
      </c>
      <c r="L7" s="22" t="str">
        <f>'1. Basis KPI''s'!J20</f>
        <v>n.v.t.</v>
      </c>
      <c r="M7" s="24" t="str">
        <f>'1. Basis KPI''s'!$K$20</f>
        <v>[Selecteer]</v>
      </c>
      <c r="N7" s="24">
        <f>'1. Basis KPI''s'!$L$20</f>
        <v>0</v>
      </c>
    </row>
    <row r="8" spans="1:14" ht="20.149999999999999" customHeight="1" x14ac:dyDescent="0.35">
      <c r="A8" s="2" t="s">
        <v>170</v>
      </c>
      <c r="B8" s="2" t="s">
        <v>22</v>
      </c>
      <c r="C8" s="2" t="str">
        <f>'1. Basis KPI''s'!$G$7 &amp; " - " &amp; '1. Basis KPI''s'!$G$8</f>
        <v>[Selecteer] - [Selecteer]</v>
      </c>
      <c r="D8" s="2">
        <f>'1. Basis KPI''s'!$G$5</f>
        <v>0</v>
      </c>
      <c r="E8" s="2">
        <f>'1. Basis KPI''s'!$G$6</f>
        <v>0</v>
      </c>
      <c r="F8" s="2" t="str">
        <f>'1. Basis KPI''s'!$C$21</f>
        <v>Per contract</v>
      </c>
      <c r="G8" s="2" t="s">
        <v>15</v>
      </c>
      <c r="H8" s="2" t="s">
        <v>16</v>
      </c>
      <c r="I8" s="2" t="s">
        <v>59</v>
      </c>
      <c r="J8" s="2" t="s">
        <v>81</v>
      </c>
      <c r="K8" s="21" t="str">
        <f>'1. Basis KPI''s'!I21</f>
        <v>n.v.t.</v>
      </c>
      <c r="L8" s="21" t="str">
        <f>'1. Basis KPI''s'!J21</f>
        <v>n.v.t.</v>
      </c>
      <c r="M8" s="23" t="str">
        <f>'1. Basis KPI''s'!$K$21</f>
        <v>[Selecteer]</v>
      </c>
      <c r="N8" s="23">
        <f>'1. Basis KPI''s'!$L$21</f>
        <v>0</v>
      </c>
    </row>
    <row r="9" spans="1:14" ht="20.149999999999999" customHeight="1" x14ac:dyDescent="0.35">
      <c r="A9" s="3" t="s">
        <v>171</v>
      </c>
      <c r="B9" s="3" t="s">
        <v>24</v>
      </c>
      <c r="C9" s="3" t="str">
        <f>'1. Basis KPI''s'!$G$7 &amp; " - " &amp; '1. Basis KPI''s'!$G$8</f>
        <v>[Selecteer] - [Selecteer]</v>
      </c>
      <c r="D9" s="3">
        <f>'1. Basis KPI''s'!$G$5</f>
        <v>0</v>
      </c>
      <c r="E9" s="3">
        <f>'1. Basis KPI''s'!$G$6</f>
        <v>0</v>
      </c>
      <c r="F9" s="3" t="str">
        <f>'1. Basis KPI''s'!$C$22</f>
        <v>Per contract</v>
      </c>
      <c r="G9" s="3" t="s">
        <v>15</v>
      </c>
      <c r="H9" s="3" t="s">
        <v>16</v>
      </c>
      <c r="I9" s="3" t="s">
        <v>59</v>
      </c>
      <c r="J9" s="3" t="s">
        <v>26</v>
      </c>
      <c r="K9" s="22" t="str">
        <f>'1. Basis KPI''s'!I22</f>
        <v>n.v.t.</v>
      </c>
      <c r="L9" s="22" t="str">
        <f>'1. Basis KPI''s'!J22</f>
        <v>n.v.t.</v>
      </c>
      <c r="M9" s="24" t="str">
        <f>'1. Basis KPI''s'!$K$22</f>
        <v>[% beschikbaar]</v>
      </c>
      <c r="N9" s="24">
        <f>'1. Basis KPI''s'!$L$22</f>
        <v>0</v>
      </c>
    </row>
    <row r="10" spans="1:14" ht="20.149999999999999" customHeight="1" x14ac:dyDescent="0.35">
      <c r="A10" s="2" t="s">
        <v>172</v>
      </c>
      <c r="B10" s="2" t="s">
        <v>27</v>
      </c>
      <c r="C10" s="2" t="str">
        <f>'1. Basis KPI''s'!$G$7 &amp; " - " &amp; '1. Basis KPI''s'!$G$8</f>
        <v>[Selecteer] - [Selecteer]</v>
      </c>
      <c r="D10" s="2">
        <f>'1. Basis KPI''s'!$G$5</f>
        <v>0</v>
      </c>
      <c r="E10" s="2">
        <f>'1. Basis KPI''s'!$G$6</f>
        <v>0</v>
      </c>
      <c r="F10" s="2" t="str">
        <f>'1. Basis KPI''s'!$C$23</f>
        <v>Per contract</v>
      </c>
      <c r="G10" s="2" t="s">
        <v>15</v>
      </c>
      <c r="H10" s="2" t="s">
        <v>16</v>
      </c>
      <c r="I10" s="2" t="s">
        <v>59</v>
      </c>
      <c r="J10" s="2" t="s">
        <v>26</v>
      </c>
      <c r="K10" s="21" t="str">
        <f>'1. Basis KPI''s'!I23</f>
        <v>n.v.t.</v>
      </c>
      <c r="L10" s="21" t="str">
        <f>'1. Basis KPI''s'!J23</f>
        <v>n.v.t.</v>
      </c>
      <c r="M10" s="23" t="str">
        <f>'1. Basis KPI''s'!$K$23</f>
        <v>[% leveranciersspecifiek]</v>
      </c>
      <c r="N10" s="23">
        <f>'1. Basis KPI''s'!$L$23</f>
        <v>0</v>
      </c>
    </row>
    <row r="11" spans="1:14" ht="20.149999999999999" customHeight="1" x14ac:dyDescent="0.35">
      <c r="A11" s="3" t="s">
        <v>173</v>
      </c>
      <c r="B11" s="3" t="s">
        <v>29</v>
      </c>
      <c r="C11" s="3" t="str">
        <f>'1. Basis KPI''s'!$G$7 &amp; " - " &amp; '1. Basis KPI''s'!$G$8</f>
        <v>[Selecteer] - [Selecteer]</v>
      </c>
      <c r="D11" s="3">
        <f>'1. Basis KPI''s'!$G$5</f>
        <v>0</v>
      </c>
      <c r="E11" s="3">
        <f>'1. Basis KPI''s'!$G$6</f>
        <v>0</v>
      </c>
      <c r="F11" s="3" t="str">
        <f>'1. Basis KPI''s'!$C$24</f>
        <v>Per contract</v>
      </c>
      <c r="G11" s="3" t="s">
        <v>15</v>
      </c>
      <c r="H11" s="3" t="s">
        <v>16</v>
      </c>
      <c r="I11" s="3" t="s">
        <v>59</v>
      </c>
      <c r="J11" s="3" t="s">
        <v>44</v>
      </c>
      <c r="K11" s="22" t="str">
        <f>'1. Basis KPI''s'!I24</f>
        <v>n.v.t.</v>
      </c>
      <c r="L11" s="22" t="str">
        <f>'1. Basis KPI''s'!J24</f>
        <v>n.v.t.</v>
      </c>
      <c r="M11" s="24" t="str">
        <f>'1. Basis KPI''s'!$K$24</f>
        <v>[Selecteer]</v>
      </c>
      <c r="N11" s="24">
        <f>'1. Basis KPI''s'!$L$24</f>
        <v>0</v>
      </c>
    </row>
    <row r="12" spans="1:14" ht="20.149999999999999" customHeight="1" x14ac:dyDescent="0.35">
      <c r="A12" s="2" t="s">
        <v>174</v>
      </c>
      <c r="B12" s="2" t="s">
        <v>181</v>
      </c>
      <c r="C12" s="2" t="str">
        <f>'1. Basis KPI''s'!$G$7 &amp; " - " &amp; '1. Basis KPI''s'!$G$8</f>
        <v>[Selecteer] - [Selecteer]</v>
      </c>
      <c r="D12" s="2">
        <f>'1. Basis KPI''s'!$G$5</f>
        <v>0</v>
      </c>
      <c r="E12" s="2">
        <f>'1. Basis KPI''s'!$G$6</f>
        <v>0</v>
      </c>
      <c r="F12" s="2" t="str">
        <f>'1. Basis KPI''s'!$C$25</f>
        <v>Per contract</v>
      </c>
      <c r="G12" s="2" t="s">
        <v>15</v>
      </c>
      <c r="H12" s="2" t="s">
        <v>33</v>
      </c>
      <c r="I12" s="2" t="s">
        <v>59</v>
      </c>
      <c r="J12" s="2" t="s">
        <v>83</v>
      </c>
      <c r="K12" s="21" t="str">
        <f>'1. Basis KPI''s'!I25</f>
        <v>n.v.t.</v>
      </c>
      <c r="L12" s="21" t="str">
        <f>'1. Basis KPI''s'!J25</f>
        <v>n.v.t.</v>
      </c>
      <c r="M12" s="23" t="str">
        <f>'1. Basis KPI''s'!$K$25</f>
        <v>Vul 4. Top 25 uitstoters in</v>
      </c>
      <c r="N12" s="23">
        <f>'1. Basis KPI''s'!$L$25</f>
        <v>0</v>
      </c>
    </row>
    <row r="13" spans="1:14" ht="20.149999999999999" customHeight="1" x14ac:dyDescent="0.35">
      <c r="A13" s="3" t="s">
        <v>175</v>
      </c>
      <c r="B13" s="3" t="s">
        <v>35</v>
      </c>
      <c r="C13" s="3" t="str">
        <f>'1. Basis KPI''s'!$G$7 &amp; " - " &amp; '1. Basis KPI''s'!$G$8</f>
        <v>[Selecteer] - [Selecteer]</v>
      </c>
      <c r="D13" s="3">
        <f>'1. Basis KPI''s'!$G$5</f>
        <v>0</v>
      </c>
      <c r="E13" s="3">
        <f>'1. Basis KPI''s'!$G$6</f>
        <v>0</v>
      </c>
      <c r="F13" s="3" t="str">
        <f>'1. Basis KPI''s'!$C$26</f>
        <v>Per locatie</v>
      </c>
      <c r="G13" s="3" t="s">
        <v>15</v>
      </c>
      <c r="H13" s="3" t="s">
        <v>34</v>
      </c>
      <c r="I13" s="3" t="s">
        <v>76</v>
      </c>
      <c r="J13" s="3" t="s">
        <v>12</v>
      </c>
      <c r="K13" s="22" t="str">
        <f>'1. Basis KPI''s'!I26</f>
        <v>n.v.t.</v>
      </c>
      <c r="L13" s="22" t="str">
        <f>'1. Basis KPI''s'!J26</f>
        <v>[Totaal inkoopgewicht eiwitten (kg)]</v>
      </c>
      <c r="M13" s="24" t="str">
        <f>'1. Basis KPI''s'!$K$26</f>
        <v>[% plantaardig]</v>
      </c>
      <c r="N13" s="24">
        <f>'1. Basis KPI''s'!$L$26</f>
        <v>0</v>
      </c>
    </row>
    <row r="14" spans="1:14" ht="20.149999999999999" customHeight="1" x14ac:dyDescent="0.35">
      <c r="A14" s="2" t="s">
        <v>183</v>
      </c>
      <c r="B14" s="2" t="s">
        <v>36</v>
      </c>
      <c r="C14" s="2" t="str">
        <f>'1. Basis KPI''s'!$G$7 &amp; " - " &amp; '1. Basis KPI''s'!$G$8</f>
        <v>[Selecteer] - [Selecteer]</v>
      </c>
      <c r="D14" s="2">
        <f>'1. Basis KPI''s'!$G$5</f>
        <v>0</v>
      </c>
      <c r="E14" s="2">
        <f>'1. Basis KPI''s'!$G$6</f>
        <v>0</v>
      </c>
      <c r="F14" s="2" t="str">
        <f>'1. Basis KPI''s'!$C$27</f>
        <v>Per contract</v>
      </c>
      <c r="G14" s="2" t="s">
        <v>15</v>
      </c>
      <c r="H14" s="2" t="s">
        <v>34</v>
      </c>
      <c r="I14" s="2" t="s">
        <v>59</v>
      </c>
      <c r="J14" s="2" t="s">
        <v>26</v>
      </c>
      <c r="K14" s="21" t="str">
        <f>'1. Basis KPI''s'!I27</f>
        <v>n.v.t.</v>
      </c>
      <c r="L14" s="21" t="str">
        <f>'1. Basis KPI''s'!J27</f>
        <v>n.v.t.</v>
      </c>
      <c r="M14" s="23" t="str">
        <f>'1. Basis KPI''s'!$K$27</f>
        <v>[% beschikbaar]</v>
      </c>
      <c r="N14" s="23">
        <f>'1. Basis KPI''s'!$L$27</f>
        <v>0</v>
      </c>
    </row>
    <row r="15" spans="1:14" ht="20.149999999999999" customHeight="1" x14ac:dyDescent="0.35">
      <c r="A15" s="3" t="s">
        <v>176</v>
      </c>
      <c r="B15" s="3" t="s">
        <v>234</v>
      </c>
      <c r="C15" s="3" t="str">
        <f>'1. Basis KPI''s'!$G$7 &amp; " - " &amp; '1. Basis KPI''s'!$G$8</f>
        <v>[Selecteer] - [Selecteer]</v>
      </c>
      <c r="D15" s="3">
        <f>'1. Basis KPI''s'!$G$5</f>
        <v>0</v>
      </c>
      <c r="E15" s="3">
        <f>'1. Basis KPI''s'!$G$6</f>
        <v>0</v>
      </c>
      <c r="F15" s="3" t="str">
        <f>'1. Basis KPI''s'!$C$28</f>
        <v>Per locatie</v>
      </c>
      <c r="G15" s="3" t="s">
        <v>15</v>
      </c>
      <c r="H15" s="3" t="s">
        <v>38</v>
      </c>
      <c r="I15" s="3" t="s">
        <v>59</v>
      </c>
      <c r="J15" s="3" t="s">
        <v>233</v>
      </c>
      <c r="K15" s="22" t="str">
        <f>'1. Basis KPI''s'!I28</f>
        <v>n.v.t.</v>
      </c>
      <c r="L15" s="22" t="str">
        <f>'1. Basis KPI''s'!J28</f>
        <v>n.v.t.</v>
      </c>
      <c r="M15" s="24" t="str">
        <f>'1. Basis KPI''s'!K28</f>
        <v>[kg verspilling]</v>
      </c>
      <c r="N15" s="24">
        <f>'1. Basis KPI''s'!L28</f>
        <v>0</v>
      </c>
    </row>
    <row r="16" spans="1:14" ht="20.149999999999999" customHeight="1" x14ac:dyDescent="0.35">
      <c r="A16" s="3" t="s">
        <v>229</v>
      </c>
      <c r="B16" s="2" t="s">
        <v>235</v>
      </c>
      <c r="C16" s="2" t="str">
        <f>'1. Basis KPI''s'!$G$7 &amp; " - " &amp; '1. Basis KPI''s'!$G$8</f>
        <v>[Selecteer] - [Selecteer]</v>
      </c>
      <c r="D16" s="2">
        <f>'1. Basis KPI''s'!$G$5</f>
        <v>0</v>
      </c>
      <c r="E16" s="2">
        <f>'1. Basis KPI''s'!$G$6</f>
        <v>0</v>
      </c>
      <c r="F16" s="2" t="str">
        <f>'1. Basis KPI''s'!$C$29</f>
        <v>Per locatie</v>
      </c>
      <c r="G16" s="2" t="s">
        <v>15</v>
      </c>
      <c r="H16" s="2" t="s">
        <v>38</v>
      </c>
      <c r="I16" s="2" t="s">
        <v>59</v>
      </c>
      <c r="J16" s="2" t="s">
        <v>233</v>
      </c>
      <c r="K16" s="21" t="str">
        <f>'1. Basis KPI''s'!I29</f>
        <v>n.v.t.</v>
      </c>
      <c r="L16" s="21" t="str">
        <f>'1. Basis KPI''s'!J29</f>
        <v>n.v.t.</v>
      </c>
      <c r="M16" s="21" t="str">
        <f>'1. Basis KPI''s'!K29</f>
        <v>[kg verspilling]</v>
      </c>
      <c r="N16" s="21">
        <f>'1. Basis KPI''s'!L29</f>
        <v>0</v>
      </c>
    </row>
    <row r="17" spans="1:14" ht="20.149999999999999" customHeight="1" x14ac:dyDescent="0.35">
      <c r="A17" s="3" t="s">
        <v>230</v>
      </c>
      <c r="B17" s="3" t="s">
        <v>236</v>
      </c>
      <c r="C17" s="3" t="str">
        <f>'1. Basis KPI''s'!$G$7 &amp; " - " &amp; '1. Basis KPI''s'!$G$8</f>
        <v>[Selecteer] - [Selecteer]</v>
      </c>
      <c r="D17" s="3">
        <f>'1. Basis KPI''s'!$G$5</f>
        <v>0</v>
      </c>
      <c r="E17" s="3">
        <f>'1. Basis KPI''s'!$G$6</f>
        <v>0</v>
      </c>
      <c r="F17" s="3" t="str">
        <f>'1. Basis KPI''s'!$C$30</f>
        <v>Per locatie</v>
      </c>
      <c r="G17" s="3" t="s">
        <v>15</v>
      </c>
      <c r="H17" s="3" t="s">
        <v>38</v>
      </c>
      <c r="I17" s="3" t="s">
        <v>59</v>
      </c>
      <c r="J17" s="3" t="s">
        <v>233</v>
      </c>
      <c r="K17" s="22" t="str">
        <f>'1. Basis KPI''s'!I30</f>
        <v>n.v.t.</v>
      </c>
      <c r="L17" s="22" t="str">
        <f>'1. Basis KPI''s'!J30</f>
        <v>n.v.t.</v>
      </c>
      <c r="M17" s="24" t="str">
        <f>'1. Basis KPI''s'!K30</f>
        <v>[kg verspilling]</v>
      </c>
      <c r="N17" s="24">
        <f>'1. Basis KPI''s'!L30</f>
        <v>0</v>
      </c>
    </row>
    <row r="18" spans="1:14" ht="20.149999999999999" customHeight="1" x14ac:dyDescent="0.35">
      <c r="A18" s="3" t="s">
        <v>231</v>
      </c>
      <c r="B18" s="2" t="s">
        <v>237</v>
      </c>
      <c r="C18" s="2" t="str">
        <f>'1. Basis KPI''s'!$G$7 &amp; " - " &amp; '1. Basis KPI''s'!$G$8</f>
        <v>[Selecteer] - [Selecteer]</v>
      </c>
      <c r="D18" s="2">
        <f>'1. Basis KPI''s'!$G$5</f>
        <v>0</v>
      </c>
      <c r="E18" s="2">
        <f>'1. Basis KPI''s'!$G$6</f>
        <v>0</v>
      </c>
      <c r="F18" s="2" t="str">
        <f>'1. Basis KPI''s'!$C$31</f>
        <v>Per locatie</v>
      </c>
      <c r="G18" s="2" t="s">
        <v>15</v>
      </c>
      <c r="H18" s="2" t="s">
        <v>38</v>
      </c>
      <c r="I18" s="2" t="s">
        <v>59</v>
      </c>
      <c r="J18" s="2" t="s">
        <v>233</v>
      </c>
      <c r="K18" s="21" t="str">
        <f>'1. Basis KPI''s'!I31</f>
        <v>n.v.t.</v>
      </c>
      <c r="L18" s="21" t="str">
        <f>'1. Basis KPI''s'!J31</f>
        <v>n.v.t.</v>
      </c>
      <c r="M18" s="21" t="str">
        <f>'1. Basis KPI''s'!K31</f>
        <v>[kg verspilling]</v>
      </c>
      <c r="N18" s="21">
        <f>'1. Basis KPI''s'!L31</f>
        <v>0</v>
      </c>
    </row>
    <row r="19" spans="1:14" ht="20.149999999999999" customHeight="1" x14ac:dyDescent="0.35">
      <c r="A19" s="3" t="s">
        <v>232</v>
      </c>
      <c r="B19" s="3" t="s">
        <v>39</v>
      </c>
      <c r="C19" s="3" t="str">
        <f>'1. Basis KPI''s'!$G$7 &amp; " - " &amp; '1. Basis KPI''s'!$G$8</f>
        <v>[Selecteer] - [Selecteer]</v>
      </c>
      <c r="D19" s="3">
        <f>'1. Basis KPI''s'!$G$5</f>
        <v>0</v>
      </c>
      <c r="E19" s="3">
        <f>'1. Basis KPI''s'!$G$6</f>
        <v>0</v>
      </c>
      <c r="F19" s="3" t="str">
        <f>'1. Basis KPI''s'!$C$32</f>
        <v>Per contract</v>
      </c>
      <c r="G19" s="3" t="s">
        <v>15</v>
      </c>
      <c r="H19" s="3" t="s">
        <v>38</v>
      </c>
      <c r="I19" s="3" t="s">
        <v>59</v>
      </c>
      <c r="J19" s="3" t="s">
        <v>41</v>
      </c>
      <c r="K19" s="22" t="str">
        <f>'1. Basis KPI''s'!I32</f>
        <v>n.v.t.</v>
      </c>
      <c r="L19" s="22" t="str">
        <f>'1. Basis KPI''s'!J32</f>
        <v>n.v.t.</v>
      </c>
      <c r="M19" s="24" t="str">
        <f>'1. Basis KPI''s'!$K$32</f>
        <v>Vul 5. Stuksverpakkingen in</v>
      </c>
      <c r="N19" s="24">
        <f>'1. Basis KPI''s'!$L$32</f>
        <v>0</v>
      </c>
    </row>
    <row r="20" spans="1:14" ht="20.149999999999999" customHeight="1" x14ac:dyDescent="0.35">
      <c r="A20" s="2" t="s">
        <v>192</v>
      </c>
      <c r="B20" s="2" t="s">
        <v>196</v>
      </c>
      <c r="C20" s="2" t="str">
        <f>'1. Basis KPI''s'!$G$7 &amp; " - " &amp; '1. Basis KPI''s'!$G$8</f>
        <v>[Selecteer] - [Selecteer]</v>
      </c>
      <c r="D20" s="2">
        <f>'1. Basis KPI''s'!$G$5</f>
        <v>0</v>
      </c>
      <c r="E20" s="2">
        <f>'1. Basis KPI''s'!$G$6</f>
        <v>0</v>
      </c>
      <c r="F20" s="2" t="str">
        <f>'1. Basis KPI''s'!$C$33</f>
        <v>Per locatie</v>
      </c>
      <c r="G20" s="2" t="s">
        <v>15</v>
      </c>
      <c r="H20" s="2" t="s">
        <v>195</v>
      </c>
      <c r="I20" s="2" t="s">
        <v>90</v>
      </c>
      <c r="J20" s="2" t="s">
        <v>44</v>
      </c>
      <c r="K20" s="21" t="str">
        <f>'1. Basis KPI''s'!I33</f>
        <v>n.v.t.</v>
      </c>
      <c r="L20" s="21" t="str">
        <f>'1. Basis KPI''s'!J33</f>
        <v>n.v.t.</v>
      </c>
      <c r="M20" s="23" t="str">
        <f>'1. Basis KPI''s'!$K$33</f>
        <v>[Selecteer]</v>
      </c>
      <c r="N20" s="23">
        <f>'1. Basis KPI''s'!$L$33</f>
        <v>0</v>
      </c>
    </row>
    <row r="21" spans="1:14" ht="20.149999999999999" customHeight="1" x14ac:dyDescent="0.35">
      <c r="A21" s="3" t="s">
        <v>193</v>
      </c>
      <c r="B21" s="3" t="s">
        <v>197</v>
      </c>
      <c r="C21" s="3" t="str">
        <f>'1. Basis KPI''s'!$G$7 &amp; " - " &amp; '1. Basis KPI''s'!$G$8</f>
        <v>[Selecteer] - [Selecteer]</v>
      </c>
      <c r="D21" s="3">
        <f>'1. Basis KPI''s'!$G$5</f>
        <v>0</v>
      </c>
      <c r="E21" s="3">
        <f>'1. Basis KPI''s'!$G$6</f>
        <v>0</v>
      </c>
      <c r="F21" s="3" t="str">
        <f>'1. Basis KPI''s'!$C$34</f>
        <v>Per locatie</v>
      </c>
      <c r="G21" s="3" t="s">
        <v>15</v>
      </c>
      <c r="H21" s="3" t="s">
        <v>195</v>
      </c>
      <c r="I21" s="3" t="s">
        <v>90</v>
      </c>
      <c r="J21" s="3" t="s">
        <v>44</v>
      </c>
      <c r="K21" s="22" t="str">
        <f>'1. Basis KPI''s'!I34</f>
        <v>n.v.t.</v>
      </c>
      <c r="L21" s="22" t="str">
        <f>'1. Basis KPI''s'!J34</f>
        <v>n.v.t.</v>
      </c>
      <c r="M21" s="24" t="str">
        <f>'1. Basis KPI''s'!$K$34</f>
        <v>[Selecteer]</v>
      </c>
      <c r="N21" s="24">
        <f>'1. Basis KPI''s'!$L$34</f>
        <v>0</v>
      </c>
    </row>
    <row r="22" spans="1:14" ht="20.149999999999999" customHeight="1" x14ac:dyDescent="0.35">
      <c r="A22" s="2" t="s">
        <v>194</v>
      </c>
      <c r="B22" s="2" t="s">
        <v>198</v>
      </c>
      <c r="C22" s="2" t="str">
        <f>'1. Basis KPI''s'!$G$7 &amp; " - " &amp; '1. Basis KPI''s'!$G$8</f>
        <v>[Selecteer] - [Selecteer]</v>
      </c>
      <c r="D22" s="2">
        <f>'1. Basis KPI''s'!$G$5</f>
        <v>0</v>
      </c>
      <c r="E22" s="2">
        <f>'1. Basis KPI''s'!$G$6</f>
        <v>0</v>
      </c>
      <c r="F22" s="2" t="str">
        <f>'1. Basis KPI''s'!$C$35</f>
        <v>Per locatie</v>
      </c>
      <c r="G22" s="2" t="s">
        <v>15</v>
      </c>
      <c r="H22" s="2" t="s">
        <v>195</v>
      </c>
      <c r="I22" s="2" t="s">
        <v>59</v>
      </c>
      <c r="J22" s="2" t="s">
        <v>44</v>
      </c>
      <c r="K22" s="21" t="str">
        <f>'1. Basis KPI''s'!I35</f>
        <v>n.v.t.</v>
      </c>
      <c r="L22" s="21" t="str">
        <f>'1. Basis KPI''s'!J35</f>
        <v>n.v.t.</v>
      </c>
      <c r="M22" s="23" t="str">
        <f>'1. Basis KPI''s'!$K$35</f>
        <v>[Selecteer]</v>
      </c>
      <c r="N22" s="23">
        <f>'1. Basis KPI''s'!$L$35</f>
        <v>0</v>
      </c>
    </row>
    <row r="23" spans="1:14" ht="20.149999999999999" customHeight="1" x14ac:dyDescent="0.35">
      <c r="A23" s="3" t="s">
        <v>177</v>
      </c>
      <c r="B23" s="3" t="s">
        <v>45</v>
      </c>
      <c r="C23" s="3" t="str">
        <f>'1. Basis KPI''s'!$G$7 &amp; " - " &amp; '1. Basis KPI''s'!$G$8</f>
        <v>[Selecteer] - [Selecteer]</v>
      </c>
      <c r="D23" s="3">
        <f>'1. Basis KPI''s'!$G$5</f>
        <v>0</v>
      </c>
      <c r="E23" s="3">
        <f>'1. Basis KPI''s'!$G$6</f>
        <v>0</v>
      </c>
      <c r="F23" s="3" t="str">
        <f>'1. Basis KPI''s'!$C$36</f>
        <v>Per contract</v>
      </c>
      <c r="G23" s="3" t="s">
        <v>15</v>
      </c>
      <c r="H23" s="3" t="s">
        <v>199</v>
      </c>
      <c r="I23" s="3" t="s">
        <v>77</v>
      </c>
      <c r="J23" s="3" t="s">
        <v>47</v>
      </c>
      <c r="K23" s="22" t="str">
        <f>'1. Basis KPI''s'!I36</f>
        <v>n.v.t.</v>
      </c>
      <c r="L23" s="22" t="str">
        <f>'1. Basis KPI''s'!J36</f>
        <v>n.v.t.</v>
      </c>
      <c r="M23" s="24" t="str">
        <f>'1. Basis KPI''s'!$K$36</f>
        <v>Vul 6. Keurmerken in</v>
      </c>
      <c r="N23" s="24">
        <f>'1. Basis KPI''s'!$L$36</f>
        <v>0</v>
      </c>
    </row>
    <row r="24" spans="1:14" ht="20.149999999999999" customHeight="1" x14ac:dyDescent="0.35">
      <c r="A24" s="2" t="s">
        <v>178</v>
      </c>
      <c r="B24" s="2" t="s">
        <v>48</v>
      </c>
      <c r="C24" s="2" t="str">
        <f>'1. Basis KPI''s'!$G$7 &amp; " - " &amp; '1. Basis KPI''s'!$G$8</f>
        <v>[Selecteer] - [Selecteer]</v>
      </c>
      <c r="D24" s="2">
        <f>'1. Basis KPI''s'!$G$5</f>
        <v>0</v>
      </c>
      <c r="E24" s="2">
        <f>'1. Basis KPI''s'!$G$6</f>
        <v>0</v>
      </c>
      <c r="F24" s="2" t="str">
        <f>'1. Basis KPI''s'!$C$37</f>
        <v>Per contract</v>
      </c>
      <c r="G24" s="2" t="s">
        <v>15</v>
      </c>
      <c r="H24" s="2" t="s">
        <v>199</v>
      </c>
      <c r="I24" s="2" t="s">
        <v>205</v>
      </c>
      <c r="J24" s="2" t="s">
        <v>44</v>
      </c>
      <c r="K24" s="21" t="str">
        <f>'1. Basis KPI''s'!I37</f>
        <v>n.v.t.</v>
      </c>
      <c r="L24" s="21" t="str">
        <f>'1. Basis KPI''s'!J37</f>
        <v>n.v.t.</v>
      </c>
      <c r="M24" s="90" t="str">
        <f>'1. Basis KPI''s'!$K$37</f>
        <v>Vul 6. Keurmerken in</v>
      </c>
      <c r="N24" s="23">
        <f>'1. Basis KPI''s'!$L$37</f>
        <v>0</v>
      </c>
    </row>
    <row r="25" spans="1:14" ht="20.149999999999999" customHeight="1" x14ac:dyDescent="0.35">
      <c r="A25" s="91" t="s">
        <v>179</v>
      </c>
      <c r="B25" s="91" t="s">
        <v>268</v>
      </c>
      <c r="C25" s="91" t="str">
        <f>'1. Basis KPI''s'!$G$7 &amp; " - " &amp; '1. Basis KPI''s'!$G$8</f>
        <v>[Selecteer] - [Selecteer]</v>
      </c>
      <c r="D25" s="91">
        <f>'1. Basis KPI''s'!$G$5</f>
        <v>0</v>
      </c>
      <c r="E25" s="91">
        <f>'1. Basis KPI''s'!$G$6</f>
        <v>0</v>
      </c>
      <c r="F25" s="91" t="str">
        <f>'1. Basis KPI''s'!$C$38</f>
        <v>Per leverancier</v>
      </c>
      <c r="G25" s="91" t="s">
        <v>15</v>
      </c>
      <c r="H25" s="91" t="s">
        <v>200</v>
      </c>
      <c r="I25" s="91" t="s">
        <v>50</v>
      </c>
      <c r="J25" s="91" t="s">
        <v>44</v>
      </c>
      <c r="K25" s="22" t="str">
        <f>'1. Basis KPI''s'!I38</f>
        <v>n.v.t.</v>
      </c>
      <c r="L25" s="22" t="str">
        <f>'1. Basis KPI''s'!J38</f>
        <v>n.v.t.</v>
      </c>
      <c r="M25" s="92" t="str">
        <f>'1. Basis KPI''s'!$K$38</f>
        <v>[Selecteer]</v>
      </c>
      <c r="N25" s="92">
        <f>'1. Basis KPI''s'!$L$38</f>
        <v>0</v>
      </c>
    </row>
    <row r="26" spans="1:14" ht="20.149999999999999" customHeight="1" x14ac:dyDescent="0.35">
      <c r="A26" s="93" t="s">
        <v>180</v>
      </c>
      <c r="B26" s="93" t="s">
        <v>51</v>
      </c>
      <c r="C26" s="93" t="str">
        <f>'1. Basis KPI''s'!$G$7 &amp; " - " &amp; '1. Basis KPI''s'!$G$8</f>
        <v>[Selecteer] - [Selecteer]</v>
      </c>
      <c r="D26" s="93">
        <f>'1. Basis KPI''s'!$G$5</f>
        <v>0</v>
      </c>
      <c r="E26" s="93">
        <f>'1. Basis KPI''s'!$G$6</f>
        <v>0</v>
      </c>
      <c r="F26" s="93" t="str">
        <f>'1. Basis KPI''s'!$C$39</f>
        <v>Per contract</v>
      </c>
      <c r="G26" s="93" t="s">
        <v>15</v>
      </c>
      <c r="H26" s="93" t="s">
        <v>201</v>
      </c>
      <c r="I26" s="93" t="s">
        <v>78</v>
      </c>
      <c r="J26" s="93" t="s">
        <v>53</v>
      </c>
      <c r="K26" s="21" t="str">
        <f>'1. Basis KPI''s'!I39</f>
        <v>[Uren MAA ingezet]</v>
      </c>
      <c r="L26" s="21" t="str">
        <f>'1. Basis KPI''s'!J39</f>
        <v>[Totaal uren dienstverlening]</v>
      </c>
      <c r="M26" s="94" t="str">
        <f>'1. Basis KPI''s'!$K$39</f>
        <v>Vul Basis 1 en 2 in</v>
      </c>
      <c r="N26" s="94">
        <f>'1. Basis KPI''s'!$L$39</f>
        <v>0</v>
      </c>
    </row>
    <row r="28" spans="1:14" ht="18" customHeight="1" x14ac:dyDescent="0.35">
      <c r="A28" s="137" t="s">
        <v>74</v>
      </c>
      <c r="B28" s="103"/>
      <c r="C28" s="103"/>
      <c r="D28" s="103"/>
      <c r="E28" s="103"/>
      <c r="F28" s="103"/>
      <c r="G28" s="103"/>
      <c r="H28" s="103"/>
      <c r="I28" s="103"/>
      <c r="J28" s="103"/>
      <c r="K28" s="103"/>
      <c r="L28" s="103"/>
      <c r="M28" s="103"/>
      <c r="N28" s="103"/>
    </row>
  </sheetData>
  <mergeCells count="1">
    <mergeCell ref="A28:N28"/>
  </mergeCells>
  <phoneticPr fontId="13" type="noConversion"/>
  <pageMargins left="0.75" right="0.75" top="1" bottom="1" header="0.5" footer="0.5"/>
  <headerFooter>
    <oddFooter>&amp;L_x000D_&amp;1#&amp;"Aptos"&amp;10&amp;K000000 Intern gebruik</oddFoot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77095-A951-4216-A2D2-4A02369AB3D3}">
  <sheetPr>
    <tabColor theme="0" tint="-0.14999847407452621"/>
  </sheetPr>
  <dimension ref="B1:N20"/>
  <sheetViews>
    <sheetView workbookViewId="0"/>
  </sheetViews>
  <sheetFormatPr defaultColWidth="8.7265625" defaultRowHeight="14.5" x14ac:dyDescent="0.35"/>
  <cols>
    <col min="1" max="1" width="4.453125" style="13" customWidth="1"/>
    <col min="2" max="2" width="24.7265625" style="34" customWidth="1"/>
    <col min="3" max="3" width="5.453125" style="13" customWidth="1"/>
    <col min="4" max="4" width="24.7265625" style="34" customWidth="1"/>
    <col min="5" max="5" width="5.453125" style="13" customWidth="1"/>
    <col min="6" max="6" width="24.7265625" style="34" customWidth="1"/>
    <col min="7" max="7" width="5.453125" style="13" customWidth="1"/>
    <col min="8" max="8" width="24.7265625" style="34" customWidth="1"/>
    <col min="9" max="9" width="5.453125" style="13" customWidth="1"/>
    <col min="10" max="10" width="24.7265625" style="34" customWidth="1"/>
    <col min="11" max="11" width="5.453125" style="13" customWidth="1"/>
    <col min="12" max="12" width="24.7265625" style="13" customWidth="1"/>
    <col min="13" max="13" width="5.453125" style="13" customWidth="1"/>
    <col min="14" max="14" width="24.7265625" style="13" customWidth="1"/>
    <col min="15" max="15" width="5.453125" style="13" customWidth="1"/>
    <col min="16" max="16" width="24.7265625" style="13" customWidth="1"/>
    <col min="17" max="17" width="5.453125" style="13" customWidth="1"/>
    <col min="18" max="16384" width="8.7265625" style="13"/>
  </cols>
  <sheetData>
    <row r="1" spans="2:14" s="28" customFormat="1" ht="30.65" customHeight="1" x14ac:dyDescent="0.35">
      <c r="B1" s="33" t="s">
        <v>84</v>
      </c>
      <c r="D1" s="35"/>
      <c r="F1" s="35"/>
      <c r="H1" s="35"/>
      <c r="J1" s="35"/>
    </row>
    <row r="3" spans="2:14" s="32" customFormat="1" x14ac:dyDescent="0.35">
      <c r="B3" s="1" t="s">
        <v>85</v>
      </c>
      <c r="D3" s="1" t="s">
        <v>86</v>
      </c>
      <c r="F3" s="1" t="s">
        <v>87</v>
      </c>
      <c r="H3" s="1" t="s">
        <v>88</v>
      </c>
      <c r="J3" s="1" t="s">
        <v>89</v>
      </c>
      <c r="L3" s="55" t="s">
        <v>149</v>
      </c>
      <c r="N3" s="55" t="s">
        <v>150</v>
      </c>
    </row>
    <row r="4" spans="2:14" ht="15" customHeight="1" x14ac:dyDescent="0.35">
      <c r="B4" s="38" t="s">
        <v>90</v>
      </c>
      <c r="C4" s="39"/>
      <c r="D4" s="38" t="s">
        <v>91</v>
      </c>
      <c r="E4" s="39"/>
      <c r="F4" s="38" t="s">
        <v>92</v>
      </c>
      <c r="G4" s="39"/>
      <c r="H4" s="38" t="s">
        <v>93</v>
      </c>
      <c r="I4" s="39"/>
      <c r="J4" s="38" t="s">
        <v>94</v>
      </c>
      <c r="L4" s="56">
        <v>2025</v>
      </c>
      <c r="N4" s="38" t="s">
        <v>151</v>
      </c>
    </row>
    <row r="5" spans="2:14" ht="15" customHeight="1" x14ac:dyDescent="0.35">
      <c r="B5" s="38" t="s">
        <v>95</v>
      </c>
      <c r="C5" s="39"/>
      <c r="D5" s="38" t="s">
        <v>96</v>
      </c>
      <c r="E5" s="39"/>
      <c r="F5" s="38" t="s">
        <v>97</v>
      </c>
      <c r="G5" s="39"/>
      <c r="H5" s="38" t="s">
        <v>98</v>
      </c>
      <c r="I5" s="39"/>
      <c r="J5" s="38" t="s">
        <v>99</v>
      </c>
      <c r="L5" s="56">
        <v>2026</v>
      </c>
      <c r="N5" s="38" t="s">
        <v>152</v>
      </c>
    </row>
    <row r="6" spans="2:14" ht="15" customHeight="1" x14ac:dyDescent="0.35">
      <c r="B6" s="40" t="s">
        <v>100</v>
      </c>
      <c r="C6" s="39"/>
      <c r="D6" s="40" t="s">
        <v>101</v>
      </c>
      <c r="E6" s="39"/>
      <c r="F6" s="40" t="s">
        <v>102</v>
      </c>
      <c r="G6" s="39"/>
      <c r="H6" s="40" t="s">
        <v>95</v>
      </c>
      <c r="I6" s="39"/>
      <c r="J6" s="40" t="s">
        <v>103</v>
      </c>
      <c r="L6" s="57">
        <v>2027</v>
      </c>
      <c r="N6" s="38" t="s">
        <v>153</v>
      </c>
    </row>
    <row r="7" spans="2:14" ht="15" customHeight="1" x14ac:dyDescent="0.35">
      <c r="B7" s="39"/>
      <c r="C7" s="39"/>
      <c r="D7" s="38" t="s">
        <v>104</v>
      </c>
      <c r="E7" s="39"/>
      <c r="F7" s="38" t="s">
        <v>105</v>
      </c>
      <c r="G7" s="39"/>
      <c r="H7" s="40" t="s">
        <v>100</v>
      </c>
      <c r="I7" s="39"/>
      <c r="J7" s="40" t="s">
        <v>106</v>
      </c>
      <c r="L7" s="56">
        <v>2028</v>
      </c>
      <c r="N7" s="38" t="s">
        <v>154</v>
      </c>
    </row>
    <row r="8" spans="2:14" ht="15" customHeight="1" x14ac:dyDescent="0.35">
      <c r="B8" s="39"/>
      <c r="C8" s="39"/>
      <c r="D8" s="38" t="s">
        <v>107</v>
      </c>
      <c r="E8" s="39"/>
      <c r="F8" s="38" t="s">
        <v>108</v>
      </c>
      <c r="G8" s="39"/>
      <c r="H8" s="39"/>
      <c r="I8" s="39"/>
      <c r="J8" s="40" t="s">
        <v>109</v>
      </c>
      <c r="L8" s="56">
        <v>2029</v>
      </c>
      <c r="N8" s="38" t="s">
        <v>155</v>
      </c>
    </row>
    <row r="9" spans="2:14" ht="15" customHeight="1" x14ac:dyDescent="0.35">
      <c r="B9" s="39"/>
      <c r="C9" s="39"/>
      <c r="D9" s="40" t="s">
        <v>110</v>
      </c>
      <c r="E9" s="39"/>
      <c r="F9" s="40" t="s">
        <v>100</v>
      </c>
      <c r="G9" s="39"/>
      <c r="H9" s="39"/>
      <c r="I9" s="39"/>
      <c r="J9" s="40" t="s">
        <v>111</v>
      </c>
      <c r="L9" s="57">
        <v>2030</v>
      </c>
      <c r="N9" s="38" t="s">
        <v>156</v>
      </c>
    </row>
    <row r="10" spans="2:14" ht="15" customHeight="1" x14ac:dyDescent="0.35">
      <c r="B10" s="39"/>
      <c r="C10" s="39"/>
      <c r="D10" s="38" t="s">
        <v>112</v>
      </c>
      <c r="E10" s="39"/>
      <c r="F10" s="39"/>
      <c r="G10" s="39"/>
      <c r="H10" s="39"/>
      <c r="I10" s="39"/>
      <c r="J10" s="40" t="s">
        <v>113</v>
      </c>
      <c r="L10" s="56">
        <v>2031</v>
      </c>
      <c r="N10" s="40" t="s">
        <v>162</v>
      </c>
    </row>
    <row r="11" spans="2:14" ht="15" customHeight="1" x14ac:dyDescent="0.35">
      <c r="B11" s="39"/>
      <c r="C11" s="39"/>
      <c r="D11" s="38" t="s">
        <v>114</v>
      </c>
      <c r="E11" s="39"/>
      <c r="F11" s="39"/>
      <c r="G11" s="39"/>
      <c r="H11" s="39"/>
      <c r="I11" s="39"/>
      <c r="J11" s="40" t="s">
        <v>115</v>
      </c>
      <c r="L11" s="56">
        <v>2032</v>
      </c>
      <c r="N11" s="40" t="s">
        <v>100</v>
      </c>
    </row>
    <row r="12" spans="2:14" ht="15" customHeight="1" x14ac:dyDescent="0.35">
      <c r="B12" s="39"/>
      <c r="C12" s="39"/>
      <c r="D12" s="40" t="s">
        <v>116</v>
      </c>
      <c r="E12" s="39"/>
      <c r="F12" s="39"/>
      <c r="G12" s="39"/>
      <c r="H12" s="39"/>
      <c r="I12" s="39"/>
      <c r="J12" s="40" t="s">
        <v>100</v>
      </c>
      <c r="L12" s="57">
        <v>2033</v>
      </c>
    </row>
    <row r="13" spans="2:14" ht="15" customHeight="1" x14ac:dyDescent="0.35">
      <c r="B13" s="39"/>
      <c r="C13" s="39"/>
      <c r="D13" s="40" t="s">
        <v>117</v>
      </c>
      <c r="E13" s="39"/>
      <c r="F13" s="39"/>
      <c r="G13" s="39"/>
      <c r="H13" s="39"/>
      <c r="I13" s="39"/>
      <c r="J13" s="39"/>
      <c r="L13" s="56">
        <v>2034</v>
      </c>
    </row>
    <row r="14" spans="2:14" ht="15" customHeight="1" x14ac:dyDescent="0.35">
      <c r="B14" s="39"/>
      <c r="C14" s="39"/>
      <c r="D14" s="40" t="s">
        <v>100</v>
      </c>
      <c r="E14" s="39"/>
      <c r="F14" s="39"/>
      <c r="G14" s="39"/>
      <c r="H14" s="39"/>
      <c r="I14" s="39"/>
      <c r="J14" s="39"/>
      <c r="L14" s="57">
        <v>2035</v>
      </c>
    </row>
    <row r="15" spans="2:14" x14ac:dyDescent="0.35">
      <c r="B15" s="41"/>
      <c r="C15" s="39"/>
      <c r="D15" s="41"/>
      <c r="E15" s="39"/>
      <c r="F15" s="41"/>
      <c r="G15" s="39"/>
      <c r="H15" s="41"/>
      <c r="I15" s="39"/>
      <c r="J15" s="41"/>
      <c r="L15" s="57">
        <v>2036</v>
      </c>
    </row>
    <row r="16" spans="2:14" x14ac:dyDescent="0.35">
      <c r="B16" s="41"/>
      <c r="C16" s="39"/>
      <c r="D16" s="41"/>
      <c r="E16" s="39"/>
      <c r="F16" s="41"/>
      <c r="G16" s="39"/>
      <c r="H16" s="41"/>
      <c r="I16" s="39"/>
      <c r="J16" s="41"/>
      <c r="L16" s="57">
        <v>2037</v>
      </c>
    </row>
    <row r="17" spans="2:12" x14ac:dyDescent="0.35">
      <c r="B17" s="41"/>
      <c r="C17" s="39"/>
      <c r="D17" s="41"/>
      <c r="E17" s="39"/>
      <c r="F17" s="41"/>
      <c r="G17" s="39"/>
      <c r="H17" s="41"/>
      <c r="I17" s="39"/>
      <c r="J17" s="41"/>
      <c r="L17" s="56">
        <v>2038</v>
      </c>
    </row>
    <row r="18" spans="2:12" x14ac:dyDescent="0.35">
      <c r="B18" s="41"/>
      <c r="C18" s="39"/>
      <c r="D18" s="41"/>
      <c r="E18" s="39"/>
      <c r="F18" s="41"/>
      <c r="G18" s="39"/>
      <c r="H18" s="41"/>
      <c r="I18" s="39"/>
      <c r="J18" s="41"/>
      <c r="L18" s="57">
        <v>2039</v>
      </c>
    </row>
    <row r="19" spans="2:12" x14ac:dyDescent="0.35">
      <c r="B19" s="41"/>
      <c r="C19" s="39"/>
      <c r="D19" s="41"/>
      <c r="E19" s="39"/>
      <c r="F19" s="41"/>
      <c r="G19" s="39"/>
      <c r="H19" s="41"/>
      <c r="I19" s="39"/>
      <c r="J19" s="41"/>
      <c r="L19" s="57">
        <v>2040</v>
      </c>
    </row>
    <row r="20" spans="2:12" x14ac:dyDescent="0.35">
      <c r="L20" s="40" t="s">
        <v>100</v>
      </c>
    </row>
  </sheetData>
  <pageMargins left="0.7" right="0.7" top="0.75" bottom="0.75" header="0.3" footer="0.3"/>
  <tableParts count="7">
    <tablePart r:id="rId1"/>
    <tablePart r:id="rId2"/>
    <tablePart r:id="rId3"/>
    <tablePart r:id="rId4"/>
    <tablePart r:id="rId5"/>
    <tablePart r:id="rId6"/>
    <tablePart r:id="rId7"/>
  </tableParts>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1. Basis KPI's</vt:lpstr>
      <vt:lpstr>2, Extra KPI's</vt:lpstr>
      <vt:lpstr>3. Locatie KPI's</vt:lpstr>
      <vt:lpstr>4. Top 25 uitstoters</vt:lpstr>
      <vt:lpstr>5. Stuksverpakkingen</vt:lpstr>
      <vt:lpstr>6. Keurmerken</vt:lpstr>
      <vt:lpstr>Pivot table (Niet aanpassen)</vt:lpstr>
      <vt:lpstr>Dropdowns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Geest, L. de (Lisa)</cp:lastModifiedBy>
  <dcterms:created xsi:type="dcterms:W3CDTF">2026-04-24T10:21:02Z</dcterms:created>
  <dcterms:modified xsi:type="dcterms:W3CDTF">2026-10-09T09:44:33Z</dcterms:modified>
</cp:coreProperties>
</file>