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edrijfsbureau\Aanbestedingen\Aanbesteding Tablets Axira 2026\"/>
    </mc:Choice>
  </mc:AlternateContent>
  <xr:revisionPtr revIDLastSave="0" documentId="13_ncr:1_{594ECB8F-279B-40B4-AEFE-C05C6F981F9A}" xr6:coauthVersionLast="47" xr6:coauthVersionMax="47" xr10:uidLastSave="{00000000-0000-0000-0000-000000000000}"/>
  <bookViews>
    <workbookView xWindow="-110" yWindow="-110" windowWidth="23260" windowHeight="14860" xr2:uid="{060CF8F2-9115-48A1-A07C-D1DF0BE4C76F}"/>
  </bookViews>
  <sheets>
    <sheet name="Instructies" sheetId="1" r:id="rId1"/>
    <sheet name="Prijzenblad" sheetId="2" r:id="rId2"/>
    <sheet name="Optionele prijslij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5" i="1" l="1"/>
  <c r="B24" i="1"/>
  <c r="B23" i="1"/>
  <c r="D14" i="3"/>
  <c r="D15" i="3"/>
  <c r="C19" i="2"/>
  <c r="C18" i="2"/>
  <c r="G6" i="2"/>
  <c r="G7" i="2"/>
  <c r="G8" i="2"/>
  <c r="G9" i="2"/>
  <c r="G10" i="2"/>
  <c r="G11" i="2"/>
  <c r="G12" i="2"/>
  <c r="G5" i="2"/>
  <c r="G14" i="2" l="1"/>
  <c r="B20" i="1" s="1"/>
  <c r="G15" i="2" l="1"/>
  <c r="G16" i="2" s="1"/>
</calcChain>
</file>

<file path=xl/sharedStrings.xml><?xml version="1.0" encoding="utf-8"?>
<sst xmlns="http://schemas.openxmlformats.org/spreadsheetml/2006/main" count="113" uniqueCount="86">
  <si>
    <t>BIJLAGE I - PRIJZENBLAD TABLETS AXIRA 2026</t>
  </si>
  <si>
    <t>Aanbesteding: Raamovereenkomst levering, onderhoud en service van Hardware ERF/EDAZ 2026</t>
  </si>
  <si>
    <t>Bedrijfsnaam</t>
  </si>
  <si>
    <t>Naam aangeboden merk en model</t>
  </si>
  <si>
    <t>Versie- of configuratienummer</t>
  </si>
  <si>
    <t>Datum van invulling</t>
  </si>
  <si>
    <t>Naam bevoegde ondertekenaar</t>
  </si>
  <si>
    <t>Handtekening</t>
  </si>
  <si>
    <t>Controle velden</t>
  </si>
  <si>
    <t>TOTALE BEOORDELINGSPRIJS EXCL. BTW</t>
  </si>
  <si>
    <t>Bedrijfsgegevens ingevuld</t>
  </si>
  <si>
    <t>Alle beoordelingsprijzen ingevuld</t>
  </si>
  <si>
    <t>Geen negatieve prijzen opgenomen</t>
  </si>
  <si>
    <t>Nr.</t>
  </si>
  <si>
    <t>Categorie</t>
  </si>
  <si>
    <t>Prijscomponent</t>
  </si>
  <si>
    <t>Eenheid</t>
  </si>
  <si>
    <t>Aantal</t>
  </si>
  <si>
    <t>Eenheidsprijs excl. btw</t>
  </si>
  <si>
    <t>Totaal excl. btw</t>
  </si>
  <si>
    <t>Toelichting / inbegrepen prestaties</t>
  </si>
  <si>
    <t>Artikel-/typenummer</t>
  </si>
  <si>
    <t>Ruggedized tablet, basisconfiguratie conform PvE inclusief noodzakelijke accessoires en Gebruiksklare oplevering, assetregistratie en basisconfiguratie</t>
  </si>
  <si>
    <t>stuk</t>
  </si>
  <si>
    <t>Tablet inclusief alle verplichte hardware.</t>
  </si>
  <si>
    <t>Volledige garantie, onderhoud en service gedurende vijf jaar</t>
  </si>
  <si>
    <t>tablet / 5 jaar</t>
  </si>
  <si>
    <t>Eenmalige totaalprijs per tablet voor vijf jaar; factureerbaar aan de betreffende deelnemer.</t>
  </si>
  <si>
    <t>Voeding, kabels en adapters voor standaardgebruik</t>
  </si>
  <si>
    <t>set</t>
  </si>
  <si>
    <t>Per tabletset.</t>
  </si>
  <si>
    <t>Voertuigdocking conform PvE</t>
  </si>
  <si>
    <t>Beoordelingsaantal; werkelijke aantallen per Nadere Overeenkomst.</t>
  </si>
  <si>
    <t>Voeding, kabels en aansluitmateriaal voertuigdocking</t>
  </si>
  <si>
    <t>Per docking.</t>
  </si>
  <si>
    <t>Bij aanvang geschikt maken van docking en voeding voor de leveren tablets (prijs 0,00 indien huidige geschikt is)</t>
  </si>
  <si>
    <t>Nieuwe accu/batterij volgens wens 1.03</t>
  </si>
  <si>
    <t>Inname/verwerking bestaande hardware inclusief dataverwijdering met gecertificeerde verklaring</t>
  </si>
  <si>
    <t>tablet</t>
  </si>
  <si>
    <t>Hardware</t>
  </si>
  <si>
    <t>Garantie en service</t>
  </si>
  <si>
    <t>Accessoires</t>
  </si>
  <si>
    <t>Voertuig</t>
  </si>
  <si>
    <t>Duurzaamheid</t>
  </si>
  <si>
    <t>Per feitelijk ingenomen tablet</t>
  </si>
  <si>
    <t>Indicatieve btw</t>
  </si>
  <si>
    <t>Totaal inclusief btw (uitsluitend informatief)</t>
  </si>
  <si>
    <t>O3</t>
  </si>
  <si>
    <t>Extra toetsenbord</t>
  </si>
  <si>
    <t>O4</t>
  </si>
  <si>
    <t>Extra stylus</t>
  </si>
  <si>
    <t>O8</t>
  </si>
  <si>
    <t>Service</t>
  </si>
  <si>
    <t>Reparatie-uurtarief buiten garantie</t>
  </si>
  <si>
    <t>uur</t>
  </si>
  <si>
    <t>O9</t>
  </si>
  <si>
    <t>Onderzoekskosten buiten garantie</t>
  </si>
  <si>
    <t>melding</t>
  </si>
  <si>
    <t>W 1.01</t>
  </si>
  <si>
    <t>Camera</t>
  </si>
  <si>
    <t>W 1.02</t>
  </si>
  <si>
    <t>Accu/Batterij</t>
  </si>
  <si>
    <t>W 1.04</t>
  </si>
  <si>
    <t>Docking</t>
  </si>
  <si>
    <t>W 3.01</t>
  </si>
  <si>
    <t>Intune faciliteren</t>
  </si>
  <si>
    <t>Levertijd (werkdagen)</t>
  </si>
  <si>
    <t>Garantie (maanden)</t>
  </si>
  <si>
    <t>Toelichting</t>
  </si>
  <si>
    <t>Optioneel product / dienst</t>
  </si>
  <si>
    <t>O5</t>
  </si>
  <si>
    <t>Geïntegreerde thermische camera</t>
  </si>
  <si>
    <t>O6</t>
  </si>
  <si>
    <t>Garantieverlenging voor accu/batterij tot minimaal vijf jaar</t>
  </si>
  <si>
    <t>O7</t>
  </si>
  <si>
    <t>Voertuigdocking met twee aansluitingen voor 4G/5G-antennes</t>
  </si>
  <si>
    <t>O10</t>
  </si>
  <si>
    <t>Microsoft Intune-registratie, -configuratie en -uitrol</t>
  </si>
  <si>
    <t>Wens</t>
  </si>
  <si>
    <t>OPTIONELE PRIJSLIJST</t>
  </si>
  <si>
    <t>Vul uitsluitend de invoercellen in.</t>
  </si>
  <si>
    <t>Alle bedragen zijn exclusief btw.</t>
  </si>
  <si>
    <t>Alle beoordelingsrelevante velden moeten worden ingevuld.</t>
  </si>
  <si>
    <t>Een leeg veld geldt niet als € 0,00.</t>
  </si>
  <si>
    <t>Bij € 0,00 moet worden toegelicht waar de kosten zijn inbegrepen.</t>
  </si>
  <si>
    <t>Negatieve bedragen zijn niet toegestaan.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</si>
</sst>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\€\ #,##0.00;[Red]\(\€\ #,##0.00\);\-"/>
  </numFmts>
  <fonts count="8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11"/>
      <color theme="1"/>
      <name val="Aptos Narrow"/>
      <family val="2"/>
      <scheme val="minor"/>
    </font>
    <font>
      <sz val="7"/>
      <color theme="1"/>
      <name val="Segoe UI"/>
      <family val="2"/>
    </font>
    <font>
      <b/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17365D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44" fontId="0" fillId="0" borderId="0" xfId="0" applyNumberFormat="1" applyAlignment="1">
      <alignment horizontal="left" vertical="top"/>
    </xf>
    <xf numFmtId="9" fontId="0" fillId="0" borderId="0" xfId="0" applyNumberFormat="1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44" fontId="0" fillId="3" borderId="0" xfId="0" applyNumberFormat="1" applyFill="1" applyAlignment="1">
      <alignment horizontal="left" vertical="top"/>
    </xf>
    <xf numFmtId="0" fontId="1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left" vertical="top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/>
    <xf numFmtId="164" fontId="3" fillId="6" borderId="2" xfId="0" applyNumberFormat="1" applyFont="1" applyFill="1" applyBorder="1"/>
    <xf numFmtId="0" fontId="7" fillId="6" borderId="0" xfId="0" applyFont="1" applyFill="1"/>
    <xf numFmtId="164" fontId="7" fillId="6" borderId="0" xfId="0" applyNumberFormat="1" applyFont="1" applyFill="1"/>
    <xf numFmtId="0" fontId="2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/>
    </xf>
    <xf numFmtId="0" fontId="0" fillId="5" borderId="0" xfId="0" applyFill="1"/>
    <xf numFmtId="0" fontId="3" fillId="6" borderId="2" xfId="0" applyFont="1" applyFill="1" applyBorder="1"/>
    <xf numFmtId="0" fontId="0" fillId="6" borderId="2" xfId="0" applyFill="1" applyBorder="1"/>
    <xf numFmtId="44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A9D53-1716-4B02-AAD9-727B9302B98F}">
  <sheetPr>
    <pageSetUpPr fitToPage="1"/>
  </sheetPr>
  <dimension ref="A1:B63"/>
  <sheetViews>
    <sheetView tabSelected="1" workbookViewId="0">
      <selection activeCell="A20" sqref="A20"/>
    </sheetView>
  </sheetViews>
  <sheetFormatPr defaultRowHeight="14.5" x14ac:dyDescent="0.35"/>
  <cols>
    <col min="1" max="1" width="71.7265625" style="4" customWidth="1"/>
    <col min="2" max="2" width="36.90625" customWidth="1"/>
  </cols>
  <sheetData>
    <row r="1" spans="1:2" ht="18.5" x14ac:dyDescent="0.45">
      <c r="A1" s="28" t="s">
        <v>0</v>
      </c>
      <c r="B1" s="29"/>
    </row>
    <row r="2" spans="1:2" x14ac:dyDescent="0.35">
      <c r="A2" s="4" t="s">
        <v>1</v>
      </c>
    </row>
    <row r="5" spans="1:2" x14ac:dyDescent="0.35">
      <c r="A5" t="s">
        <v>80</v>
      </c>
    </row>
    <row r="6" spans="1:2" x14ac:dyDescent="0.35">
      <c r="A6" t="s">
        <v>81</v>
      </c>
    </row>
    <row r="7" spans="1:2" x14ac:dyDescent="0.35">
      <c r="A7" t="s">
        <v>82</v>
      </c>
    </row>
    <row r="8" spans="1:2" x14ac:dyDescent="0.35">
      <c r="A8" t="s">
        <v>83</v>
      </c>
    </row>
    <row r="9" spans="1:2" x14ac:dyDescent="0.35">
      <c r="A9" t="s">
        <v>84</v>
      </c>
    </row>
    <row r="10" spans="1:2" x14ac:dyDescent="0.35">
      <c r="A10" t="s">
        <v>85</v>
      </c>
    </row>
    <row r="11" spans="1:2" x14ac:dyDescent="0.35">
      <c r="A11"/>
    </row>
    <row r="12" spans="1:2" ht="15" thickBot="1" x14ac:dyDescent="0.4"/>
    <row r="13" spans="1:2" ht="19" thickBot="1" x14ac:dyDescent="0.4">
      <c r="A13" s="5" t="s">
        <v>2</v>
      </c>
      <c r="B13" s="2"/>
    </row>
    <row r="14" spans="1:2" ht="15" thickBot="1" x14ac:dyDescent="0.4">
      <c r="A14" s="6" t="s">
        <v>3</v>
      </c>
      <c r="B14" s="3"/>
    </row>
    <row r="15" spans="1:2" ht="15" thickBot="1" x14ac:dyDescent="0.4">
      <c r="A15" s="6" t="s">
        <v>4</v>
      </c>
      <c r="B15" s="3"/>
    </row>
    <row r="16" spans="1:2" ht="15" thickBot="1" x14ac:dyDescent="0.4">
      <c r="A16" s="6" t="s">
        <v>5</v>
      </c>
      <c r="B16" s="3"/>
    </row>
    <row r="17" spans="1:2" ht="15" thickBot="1" x14ac:dyDescent="0.4">
      <c r="A17" s="6" t="s">
        <v>6</v>
      </c>
      <c r="B17" s="3"/>
    </row>
    <row r="18" spans="1:2" ht="49.5" customHeight="1" thickBot="1" x14ac:dyDescent="0.4">
      <c r="A18" s="6" t="s">
        <v>7</v>
      </c>
      <c r="B18" s="3"/>
    </row>
    <row r="20" spans="1:2" ht="18.5" x14ac:dyDescent="0.45">
      <c r="A20" s="25" t="s">
        <v>9</v>
      </c>
      <c r="B20" s="26">
        <f>Prijzenblad!G14</f>
        <v>0</v>
      </c>
    </row>
    <row r="22" spans="1:2" x14ac:dyDescent="0.35">
      <c r="A22" s="18" t="s">
        <v>8</v>
      </c>
      <c r="B22" s="19"/>
    </row>
    <row r="23" spans="1:2" x14ac:dyDescent="0.35">
      <c r="A23" s="20" t="s">
        <v>10</v>
      </c>
      <c r="B23" s="21" t="str">
        <f>IF(COUNTBLANK(B13:B17)=0,"OK","Niet compleet")</f>
        <v>Niet compleet</v>
      </c>
    </row>
    <row r="24" spans="1:2" x14ac:dyDescent="0.35">
      <c r="A24" s="20" t="s">
        <v>11</v>
      </c>
      <c r="B24" s="21" t="str">
        <f>IF(COUNTBLANK(Prijzenblad!F5:F12)=0,"OK","Niet compleet")</f>
        <v>Niet compleet</v>
      </c>
    </row>
    <row r="25" spans="1:2" x14ac:dyDescent="0.35">
      <c r="A25" s="22" t="s">
        <v>12</v>
      </c>
      <c r="B25" s="23" t="str">
        <f>IF(COUNTIF(Prijzenblad!F5:F12,"&lt;0")+COUNTIF('Optionele prijslijst'!F5:F12,"&lt;0")=0,"OK","Negatieve prijs gevonden")</f>
        <v>OK</v>
      </c>
    </row>
    <row r="51" spans="1:1" x14ac:dyDescent="0.35">
      <c r="A51" s="7"/>
    </row>
    <row r="53" spans="1:1" x14ac:dyDescent="0.35">
      <c r="A53" s="7"/>
    </row>
    <row r="55" spans="1:1" x14ac:dyDescent="0.35">
      <c r="A55" s="7"/>
    </row>
    <row r="59" spans="1:1" x14ac:dyDescent="0.35">
      <c r="A59" s="7"/>
    </row>
    <row r="63" spans="1:1" x14ac:dyDescent="0.35">
      <c r="A63" s="17"/>
    </row>
  </sheetData>
  <sheetProtection algorithmName="SHA-512" hashValue="JlsrQpMnrwTUh/yYYmCnPlDpbRJOar+e10acHjKaNgi+iH1NcfMG/EdYcmRbeZmJBJb6rdH3tzNOujLAkLzWUQ==" saltValue="FYFIXDAKVh7MA49fWqJSaA==" spinCount="100000" sheet="1" objects="1" scenarios="1" selectLockedCells="1"/>
  <mergeCells count="1">
    <mergeCell ref="A1:B1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6E684-04EC-4346-8931-F18B4F064380}">
  <sheetPr>
    <pageSetUpPr fitToPage="1"/>
  </sheetPr>
  <dimension ref="A1:H19"/>
  <sheetViews>
    <sheetView topLeftCell="A3" workbookViewId="0">
      <selection activeCell="C18" sqref="C18"/>
    </sheetView>
  </sheetViews>
  <sheetFormatPr defaultColWidth="35.90625" defaultRowHeight="14.5" x14ac:dyDescent="0.35"/>
  <cols>
    <col min="1" max="1" width="3.08984375" customWidth="1"/>
    <col min="2" max="2" width="17.1796875" bestFit="1" customWidth="1"/>
    <col min="4" max="4" width="12" bestFit="1" customWidth="1"/>
    <col min="5" max="5" width="6.36328125" bestFit="1" customWidth="1"/>
    <col min="6" max="6" width="20.81640625" bestFit="1" customWidth="1"/>
    <col min="7" max="7" width="14.26953125" bestFit="1" customWidth="1"/>
  </cols>
  <sheetData>
    <row r="1" spans="1:8" ht="18.5" x14ac:dyDescent="0.45">
      <c r="A1" s="28" t="s">
        <v>0</v>
      </c>
      <c r="B1" s="29"/>
      <c r="C1" s="29"/>
      <c r="D1" s="29"/>
      <c r="E1" s="29"/>
      <c r="F1" s="29"/>
      <c r="G1" s="29"/>
      <c r="H1" s="29"/>
    </row>
    <row r="2" spans="1:8" x14ac:dyDescent="0.35">
      <c r="A2" s="4" t="s">
        <v>1</v>
      </c>
    </row>
    <row r="4" spans="1:8" ht="29" x14ac:dyDescent="0.35">
      <c r="A4" s="27" t="s">
        <v>13</v>
      </c>
      <c r="B4" s="27" t="s">
        <v>14</v>
      </c>
      <c r="C4" s="27" t="s">
        <v>15</v>
      </c>
      <c r="D4" s="27" t="s">
        <v>16</v>
      </c>
      <c r="E4" s="27" t="s">
        <v>17</v>
      </c>
      <c r="F4" s="27" t="s">
        <v>18</v>
      </c>
      <c r="G4" s="27" t="s">
        <v>19</v>
      </c>
      <c r="H4" s="27" t="s">
        <v>20</v>
      </c>
    </row>
    <row r="5" spans="1:8" ht="58" x14ac:dyDescent="0.35">
      <c r="A5" s="6">
        <v>1</v>
      </c>
      <c r="B5" s="6" t="s">
        <v>39</v>
      </c>
      <c r="C5" s="8" t="s">
        <v>22</v>
      </c>
      <c r="D5" s="6" t="s">
        <v>23</v>
      </c>
      <c r="E5" s="13">
        <v>460</v>
      </c>
      <c r="F5" s="14"/>
      <c r="G5" s="9">
        <f>E5*F5</f>
        <v>0</v>
      </c>
      <c r="H5" s="8" t="s">
        <v>24</v>
      </c>
    </row>
    <row r="6" spans="1:8" ht="43.5" x14ac:dyDescent="0.35">
      <c r="A6" s="6">
        <v>2</v>
      </c>
      <c r="B6" s="6" t="s">
        <v>40</v>
      </c>
      <c r="C6" s="8" t="s">
        <v>25</v>
      </c>
      <c r="D6" s="6" t="s">
        <v>26</v>
      </c>
      <c r="E6" s="13">
        <v>460</v>
      </c>
      <c r="F6" s="14"/>
      <c r="G6" s="9">
        <f t="shared" ref="G6:G12" si="0">E6*F6</f>
        <v>0</v>
      </c>
      <c r="H6" s="8" t="s">
        <v>27</v>
      </c>
    </row>
    <row r="7" spans="1:8" ht="29" x14ac:dyDescent="0.35">
      <c r="A7" s="6">
        <v>3</v>
      </c>
      <c r="B7" s="6" t="s">
        <v>41</v>
      </c>
      <c r="C7" s="8" t="s">
        <v>28</v>
      </c>
      <c r="D7" s="6" t="s">
        <v>29</v>
      </c>
      <c r="E7" s="13">
        <v>460</v>
      </c>
      <c r="F7" s="14"/>
      <c r="G7" s="9">
        <f t="shared" si="0"/>
        <v>0</v>
      </c>
      <c r="H7" s="8" t="s">
        <v>30</v>
      </c>
    </row>
    <row r="8" spans="1:8" ht="29" x14ac:dyDescent="0.35">
      <c r="A8" s="6">
        <v>4</v>
      </c>
      <c r="B8" s="6" t="s">
        <v>42</v>
      </c>
      <c r="C8" s="8" t="s">
        <v>31</v>
      </c>
      <c r="D8" s="6" t="s">
        <v>23</v>
      </c>
      <c r="E8" s="13">
        <v>460</v>
      </c>
      <c r="F8" s="14"/>
      <c r="G8" s="9">
        <f t="shared" si="0"/>
        <v>0</v>
      </c>
      <c r="H8" s="8" t="s">
        <v>32</v>
      </c>
    </row>
    <row r="9" spans="1:8" ht="29" x14ac:dyDescent="0.35">
      <c r="A9" s="6">
        <v>5</v>
      </c>
      <c r="B9" s="6" t="s">
        <v>42</v>
      </c>
      <c r="C9" s="8" t="s">
        <v>33</v>
      </c>
      <c r="D9" s="6" t="s">
        <v>29</v>
      </c>
      <c r="E9" s="13">
        <v>460</v>
      </c>
      <c r="F9" s="14"/>
      <c r="G9" s="9">
        <f t="shared" si="0"/>
        <v>0</v>
      </c>
      <c r="H9" s="8" t="s">
        <v>34</v>
      </c>
    </row>
    <row r="10" spans="1:8" ht="43.5" x14ac:dyDescent="0.35">
      <c r="A10" s="6">
        <v>6</v>
      </c>
      <c r="B10" s="6" t="s">
        <v>42</v>
      </c>
      <c r="C10" s="8" t="s">
        <v>35</v>
      </c>
      <c r="D10" s="6" t="s">
        <v>29</v>
      </c>
      <c r="E10" s="13">
        <v>460</v>
      </c>
      <c r="F10" s="14"/>
      <c r="G10" s="9">
        <f t="shared" si="0"/>
        <v>0</v>
      </c>
      <c r="H10" s="8"/>
    </row>
    <row r="11" spans="1:8" x14ac:dyDescent="0.35">
      <c r="A11" s="6">
        <v>7</v>
      </c>
      <c r="B11" s="6" t="s">
        <v>40</v>
      </c>
      <c r="C11" s="8" t="s">
        <v>36</v>
      </c>
      <c r="D11" s="6" t="s">
        <v>23</v>
      </c>
      <c r="E11" s="13">
        <v>460</v>
      </c>
      <c r="F11" s="14"/>
      <c r="G11" s="9">
        <f t="shared" si="0"/>
        <v>0</v>
      </c>
      <c r="H11" s="8"/>
    </row>
    <row r="12" spans="1:8" ht="43.5" x14ac:dyDescent="0.35">
      <c r="A12" s="6">
        <v>8</v>
      </c>
      <c r="B12" s="6" t="s">
        <v>43</v>
      </c>
      <c r="C12" s="8" t="s">
        <v>37</v>
      </c>
      <c r="D12" s="6" t="s">
        <v>38</v>
      </c>
      <c r="E12" s="13">
        <v>460</v>
      </c>
      <c r="F12" s="14"/>
      <c r="G12" s="9">
        <f t="shared" si="0"/>
        <v>0</v>
      </c>
      <c r="H12" s="8" t="s">
        <v>44</v>
      </c>
    </row>
    <row r="13" spans="1:8" ht="15" thickBot="1" x14ac:dyDescent="0.4"/>
    <row r="14" spans="1:8" x14ac:dyDescent="0.35">
      <c r="A14" s="30" t="s">
        <v>9</v>
      </c>
      <c r="B14" s="31"/>
      <c r="C14" s="31"/>
      <c r="D14" s="31"/>
      <c r="E14" s="31"/>
      <c r="F14" s="31"/>
      <c r="G14" s="24">
        <f>SUM(G5:G12)</f>
        <v>0</v>
      </c>
    </row>
    <row r="15" spans="1:8" x14ac:dyDescent="0.35">
      <c r="A15" t="s">
        <v>45</v>
      </c>
      <c r="D15" s="10">
        <v>0.21</v>
      </c>
      <c r="G15" s="11">
        <f>G14*D15</f>
        <v>0</v>
      </c>
    </row>
    <row r="16" spans="1:8" x14ac:dyDescent="0.35">
      <c r="A16" t="s">
        <v>46</v>
      </c>
      <c r="G16" s="11">
        <f>G14+G15</f>
        <v>0</v>
      </c>
    </row>
    <row r="17" spans="2:3" ht="15" thickBot="1" x14ac:dyDescent="0.4"/>
    <row r="18" spans="2:3" ht="19" thickBot="1" x14ac:dyDescent="0.4">
      <c r="B18" s="5" t="s">
        <v>2</v>
      </c>
      <c r="C18" s="15">
        <f>Instructies!B13</f>
        <v>0</v>
      </c>
    </row>
    <row r="19" spans="2:3" ht="15" thickBot="1" x14ac:dyDescent="0.4">
      <c r="B19" s="6" t="s">
        <v>5</v>
      </c>
      <c r="C19" s="16">
        <f>Instructies!B16</f>
        <v>0</v>
      </c>
    </row>
  </sheetData>
  <sheetProtection algorithmName="SHA-512" hashValue="+gwUSkHws7v8BMn5Sc13aBP1zo3u1Xq7HCfaHOe4X+4FSxeZWffeyseLmu2/TrdL2EcJa057/1fTQAcV72k2hw==" saltValue="82ja81+uDNryqMP8hSVy/Q==" spinCount="100000" sheet="1" objects="1" scenarios="1" selectLockedCells="1"/>
  <mergeCells count="2">
    <mergeCell ref="A14:F14"/>
    <mergeCell ref="A1:H1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E795A-FA70-49BB-871E-D8E887DDE7EF}">
  <sheetPr>
    <pageSetUpPr fitToPage="1"/>
  </sheetPr>
  <dimension ref="A1:J15"/>
  <sheetViews>
    <sheetView zoomScale="85" zoomScaleNormal="85" workbookViewId="0">
      <selection activeCell="F5" sqref="F5:J12"/>
    </sheetView>
  </sheetViews>
  <sheetFormatPr defaultColWidth="16.81640625" defaultRowHeight="14.5" x14ac:dyDescent="0.35"/>
  <cols>
    <col min="1" max="1" width="4.1796875" bestFit="1" customWidth="1"/>
    <col min="2" max="2" width="19.08984375" customWidth="1"/>
    <col min="3" max="3" width="6.36328125" bestFit="1" customWidth="1"/>
    <col min="4" max="4" width="54.54296875" customWidth="1"/>
    <col min="5" max="5" width="16.36328125" customWidth="1"/>
    <col min="6" max="6" width="16.26953125" bestFit="1" customWidth="1"/>
    <col min="7" max="7" width="11.7265625" bestFit="1" customWidth="1"/>
    <col min="8" max="8" width="10.1796875" bestFit="1" customWidth="1"/>
    <col min="9" max="9" width="12.90625" bestFit="1" customWidth="1"/>
    <col min="10" max="10" width="55.90625" customWidth="1"/>
  </cols>
  <sheetData>
    <row r="1" spans="1:10" ht="18.5" x14ac:dyDescent="0.45">
      <c r="A1" s="28" t="s">
        <v>79</v>
      </c>
      <c r="B1" s="29"/>
      <c r="C1" s="29"/>
      <c r="D1" s="29"/>
      <c r="E1" s="29"/>
      <c r="F1" s="29"/>
      <c r="G1" s="29"/>
      <c r="H1" s="29"/>
      <c r="I1" s="29"/>
      <c r="J1" s="29"/>
    </row>
    <row r="4" spans="1:10" ht="29" x14ac:dyDescent="0.35">
      <c r="A4" s="27" t="s">
        <v>13</v>
      </c>
      <c r="B4" s="27" t="s">
        <v>14</v>
      </c>
      <c r="C4" s="27" t="s">
        <v>78</v>
      </c>
      <c r="D4" s="27" t="s">
        <v>69</v>
      </c>
      <c r="E4" s="27" t="s">
        <v>16</v>
      </c>
      <c r="F4" s="27" t="s">
        <v>18</v>
      </c>
      <c r="G4" s="27" t="s">
        <v>66</v>
      </c>
      <c r="H4" s="27" t="s">
        <v>67</v>
      </c>
      <c r="I4" s="27" t="s">
        <v>21</v>
      </c>
      <c r="J4" s="27" t="s">
        <v>68</v>
      </c>
    </row>
    <row r="5" spans="1:10" x14ac:dyDescent="0.35">
      <c r="A5" t="s">
        <v>47</v>
      </c>
      <c r="B5" t="s">
        <v>39</v>
      </c>
      <c r="C5" s="12"/>
      <c r="D5" s="1" t="s">
        <v>48</v>
      </c>
      <c r="E5" t="s">
        <v>23</v>
      </c>
      <c r="F5" s="32"/>
      <c r="G5" s="33"/>
      <c r="H5" s="33"/>
      <c r="I5" s="33"/>
      <c r="J5" s="33"/>
    </row>
    <row r="6" spans="1:10" x14ac:dyDescent="0.35">
      <c r="A6" t="s">
        <v>49</v>
      </c>
      <c r="B6" t="s">
        <v>39</v>
      </c>
      <c r="C6" s="12"/>
      <c r="D6" s="1" t="s">
        <v>50</v>
      </c>
      <c r="E6" t="s">
        <v>23</v>
      </c>
      <c r="F6" s="32"/>
      <c r="G6" s="33"/>
      <c r="H6" s="33"/>
      <c r="I6" s="33"/>
      <c r="J6" s="33"/>
    </row>
    <row r="7" spans="1:10" x14ac:dyDescent="0.35">
      <c r="A7" t="s">
        <v>51</v>
      </c>
      <c r="B7" t="s">
        <v>52</v>
      </c>
      <c r="C7" s="12"/>
      <c r="D7" s="1" t="s">
        <v>53</v>
      </c>
      <c r="E7" t="s">
        <v>54</v>
      </c>
      <c r="F7" s="32"/>
      <c r="G7" s="33"/>
      <c r="H7" s="33"/>
      <c r="I7" s="33"/>
      <c r="J7" s="33"/>
    </row>
    <row r="8" spans="1:10" x14ac:dyDescent="0.35">
      <c r="A8" t="s">
        <v>55</v>
      </c>
      <c r="B8" t="s">
        <v>52</v>
      </c>
      <c r="C8" s="12"/>
      <c r="D8" s="1" t="s">
        <v>56</v>
      </c>
      <c r="E8" t="s">
        <v>57</v>
      </c>
      <c r="F8" s="32"/>
      <c r="G8" s="33"/>
      <c r="H8" s="33"/>
      <c r="I8" s="33"/>
      <c r="J8" s="33"/>
    </row>
    <row r="9" spans="1:10" x14ac:dyDescent="0.35">
      <c r="A9" t="s">
        <v>70</v>
      </c>
      <c r="B9" t="s">
        <v>59</v>
      </c>
      <c r="C9" s="12" t="s">
        <v>58</v>
      </c>
      <c r="D9" s="1" t="s">
        <v>71</v>
      </c>
      <c r="E9" t="s">
        <v>23</v>
      </c>
      <c r="F9" s="32"/>
      <c r="G9" s="33"/>
      <c r="H9" s="33"/>
      <c r="I9" s="33"/>
      <c r="J9" s="33"/>
    </row>
    <row r="10" spans="1:10" x14ac:dyDescent="0.35">
      <c r="A10" t="s">
        <v>72</v>
      </c>
      <c r="B10" t="s">
        <v>61</v>
      </c>
      <c r="C10" s="12" t="s">
        <v>60</v>
      </c>
      <c r="D10" s="1" t="s">
        <v>73</v>
      </c>
      <c r="E10" t="s">
        <v>26</v>
      </c>
      <c r="F10" s="32"/>
      <c r="G10" s="33"/>
      <c r="H10" s="33"/>
      <c r="I10" s="33"/>
      <c r="J10" s="33"/>
    </row>
    <row r="11" spans="1:10" x14ac:dyDescent="0.35">
      <c r="A11" t="s">
        <v>74</v>
      </c>
      <c r="B11" t="s">
        <v>63</v>
      </c>
      <c r="C11" s="12" t="s">
        <v>62</v>
      </c>
      <c r="D11" s="1" t="s">
        <v>75</v>
      </c>
      <c r="E11" t="s">
        <v>23</v>
      </c>
      <c r="F11" s="32"/>
      <c r="G11" s="33"/>
      <c r="H11" s="33"/>
      <c r="I11" s="33"/>
      <c r="J11" s="33"/>
    </row>
    <row r="12" spans="1:10" x14ac:dyDescent="0.35">
      <c r="A12" t="s">
        <v>76</v>
      </c>
      <c r="B12" t="s">
        <v>65</v>
      </c>
      <c r="C12" s="12" t="s">
        <v>64</v>
      </c>
      <c r="D12" s="1" t="s">
        <v>77</v>
      </c>
      <c r="E12" t="s">
        <v>38</v>
      </c>
      <c r="F12" s="32"/>
      <c r="G12" s="33"/>
      <c r="H12" s="33"/>
      <c r="I12" s="33"/>
      <c r="J12" s="33"/>
    </row>
    <row r="13" spans="1:10" ht="15" thickBot="1" x14ac:dyDescent="0.4">
      <c r="C13" s="12"/>
      <c r="D13" s="1"/>
      <c r="F13" s="11"/>
    </row>
    <row r="14" spans="1:10" ht="19" thickBot="1" x14ac:dyDescent="0.4">
      <c r="B14" s="5" t="s">
        <v>2</v>
      </c>
      <c r="C14" s="5"/>
      <c r="D14" s="15">
        <f>Instructies!B12</f>
        <v>0</v>
      </c>
    </row>
    <row r="15" spans="1:10" ht="15" thickBot="1" x14ac:dyDescent="0.4">
      <c r="B15" s="6" t="s">
        <v>5</v>
      </c>
      <c r="C15" s="6"/>
      <c r="D15" s="16">
        <f>Instructies!B15</f>
        <v>0</v>
      </c>
    </row>
  </sheetData>
  <sheetProtection algorithmName="SHA-512" hashValue="37r2RUKRW3/d4ZpKz2inWALk1rjPXEZIsxYQQBDhXTj2E44zw8x/N4AGhj6VhmNZJ4BcPMzbTF40is9aBG6vEA==" saltValue="8S6YAQw+g/Qbeu/pLURnVQ==" spinCount="100000" sheet="1" objects="1" scenarios="1" selectLockedCells="1"/>
  <mergeCells count="1">
    <mergeCell ref="A1:J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Instructies</vt:lpstr>
      <vt:lpstr>Prijzenblad</vt:lpstr>
      <vt:lpstr>Optionele prijslijst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Siebren Boonstra</dc:creator>
  <cp:lastModifiedBy>Siebren Boonstra</cp:lastModifiedBy>
  <cp:lastPrinted>2026-09-29T13:07:12Z</cp:lastPrinted>
  <dcterms:created xsi:type="dcterms:W3CDTF">2026-09-29T11:40:18Z</dcterms:created>
  <dcterms:modified xsi:type="dcterms:W3CDTF">2026-10-09T08:51:00Z</dcterms:modified>
</cp:coreProperties>
</file>