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ijn Documenten\KCC &amp; Vaste telefonie\Gepubliceerde documenten\"/>
    </mc:Choice>
  </mc:AlternateContent>
  <xr:revisionPtr revIDLastSave="0" documentId="8_{2C5F2F0B-5E2E-4EA2-A492-1DF3A88F36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ndertekening" sheetId="12" r:id="rId1"/>
    <sheet name="Eenmalige kosten" sheetId="10" r:id="rId2"/>
    <sheet name="Periodieke kosten" sheetId="13" r:id="rId3"/>
    <sheet name="Optionele zaken" sheetId="14" r:id="rId4"/>
    <sheet name="TCO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4" l="1"/>
  <c r="I20" i="13"/>
  <c r="I21" i="13"/>
  <c r="I22" i="13"/>
  <c r="I19" i="13"/>
  <c r="I14" i="13"/>
  <c r="I15" i="13"/>
  <c r="I16" i="13"/>
  <c r="I17" i="13"/>
  <c r="I13" i="13"/>
  <c r="I8" i="13"/>
  <c r="I9" i="13"/>
  <c r="I10" i="13"/>
  <c r="I11" i="13"/>
  <c r="I7" i="13"/>
  <c r="I5" i="13"/>
  <c r="I3" i="13"/>
  <c r="G15" i="13"/>
  <c r="H15" i="13"/>
  <c r="G16" i="13"/>
  <c r="H16" i="13"/>
  <c r="G17" i="13"/>
  <c r="H17" i="13"/>
  <c r="H5" i="13"/>
  <c r="G3" i="10"/>
  <c r="G4" i="14"/>
  <c r="G5" i="14"/>
  <c r="G6" i="14"/>
  <c r="G16" i="14"/>
  <c r="H16" i="14" s="1"/>
  <c r="G3" i="14"/>
  <c r="G11" i="13"/>
  <c r="H11" i="13" s="1"/>
  <c r="G8" i="14" l="1"/>
  <c r="B4" i="3" s="1"/>
  <c r="G15" i="14"/>
  <c r="H15" i="14" s="1"/>
  <c r="I15" i="14" s="1"/>
  <c r="G14" i="14"/>
  <c r="H14" i="14" s="1"/>
  <c r="I14" i="14" s="1"/>
  <c r="G12" i="14"/>
  <c r="H12" i="14" s="1"/>
  <c r="I12" i="14" s="1"/>
  <c r="G22" i="13"/>
  <c r="H22" i="13" s="1"/>
  <c r="G21" i="13"/>
  <c r="H21" i="13" s="1"/>
  <c r="G20" i="13"/>
  <c r="H20" i="13" s="1"/>
  <c r="G19" i="13"/>
  <c r="H19" i="13" s="1"/>
  <c r="G14" i="13"/>
  <c r="H14" i="13" s="1"/>
  <c r="G13" i="13"/>
  <c r="H13" i="13" s="1"/>
  <c r="G10" i="13"/>
  <c r="H10" i="13" s="1"/>
  <c r="G9" i="13"/>
  <c r="H9" i="13" s="1"/>
  <c r="G8" i="13"/>
  <c r="H8" i="13" s="1"/>
  <c r="G7" i="13"/>
  <c r="H7" i="13" s="1"/>
  <c r="G3" i="13"/>
  <c r="H3" i="13" s="1"/>
  <c r="G11" i="10"/>
  <c r="G10" i="10"/>
  <c r="G9" i="10"/>
  <c r="G8" i="10"/>
  <c r="G6" i="10"/>
  <c r="G5" i="10"/>
  <c r="G14" i="10"/>
  <c r="I18" i="14" l="1"/>
  <c r="B5" i="3" s="1"/>
  <c r="H18" i="14"/>
  <c r="H24" i="13"/>
  <c r="I24" i="13"/>
  <c r="B3" i="3" s="1"/>
  <c r="G16" i="10"/>
  <c r="G15" i="10"/>
  <c r="G13" i="10"/>
  <c r="G18" i="10" s="1"/>
  <c r="B2" i="3" l="1"/>
  <c r="B6" i="3" s="1"/>
</calcChain>
</file>

<file path=xl/sharedStrings.xml><?xml version="1.0" encoding="utf-8"?>
<sst xmlns="http://schemas.openxmlformats.org/spreadsheetml/2006/main" count="191" uniqueCount="93">
  <si>
    <t>Ondertekening</t>
  </si>
  <si>
    <t>Naam Inschrijver:</t>
  </si>
  <si>
    <t>Plaats:</t>
  </si>
  <si>
    <t>Datum:</t>
  </si>
  <si>
    <t>Naam vertegenwoordiger:</t>
  </si>
  <si>
    <t>Functie:</t>
  </si>
  <si>
    <t>Handtekening:</t>
  </si>
  <si>
    <t>Eenmalige kosten</t>
  </si>
  <si>
    <t>Onderdeel</t>
  </si>
  <si>
    <t>Omschrijving</t>
  </si>
  <si>
    <t>Conform Offerteaanvraag/PvE</t>
  </si>
  <si>
    <t>Rekeneenheid</t>
  </si>
  <si>
    <t>Kosten per eenheid</t>
  </si>
  <si>
    <t xml:space="preserve">Aantal </t>
  </si>
  <si>
    <t>Totaalprijs</t>
  </si>
  <si>
    <t>Toelichting</t>
  </si>
  <si>
    <t>Realisatie en Projectleiding</t>
  </si>
  <si>
    <t>Installatie en configuratie</t>
  </si>
  <si>
    <t>stuks</t>
  </si>
  <si>
    <t>Projectbegeleiding</t>
  </si>
  <si>
    <t>Opleiding/instructie</t>
  </si>
  <si>
    <t>Online trainingsomgeving (E-learning)</t>
  </si>
  <si>
    <t>Totale eenmalige kosten (investering)</t>
  </si>
  <si>
    <t>Periodieke kosten</t>
  </si>
  <si>
    <t>Aantal</t>
  </si>
  <si>
    <t>Prijs per maand</t>
  </si>
  <si>
    <t>Prijs per jaar</t>
  </si>
  <si>
    <t>PvE eis 1.1.1</t>
  </si>
  <si>
    <t>Contact center</t>
  </si>
  <si>
    <t>Contact center agent aansluitingen (concurrent use)</t>
  </si>
  <si>
    <t>Contact center supervisor aansluitingen (concurrent use)</t>
  </si>
  <si>
    <t>Voice Response Systeem (IVR)</t>
  </si>
  <si>
    <t>Wallboard</t>
  </si>
  <si>
    <t>Integratie/koppelingen</t>
  </si>
  <si>
    <t>Integratie Microsoft Entra ID</t>
  </si>
  <si>
    <t>TCO berekening</t>
  </si>
  <si>
    <t>TCO (P-score)</t>
  </si>
  <si>
    <t>Optionele zaken (eenmalige kosten)</t>
  </si>
  <si>
    <t>Optionele zaken (periodieke kosten)</t>
  </si>
  <si>
    <t>Call recording</t>
  </si>
  <si>
    <t>Contact center groepen (dagelijks actief)</t>
  </si>
  <si>
    <t>Eenmalige kosten (optionele zaken)</t>
  </si>
  <si>
    <t>Eenmalige kosten (intiele scope)</t>
  </si>
  <si>
    <t>Totale eenmalige kosten (optionele zaken)</t>
  </si>
  <si>
    <t>Let op: de prijzen van eventuele optioneel aangeboden zaken worden meeberekend en zijn daarmee van invloed op de TCO of P-score.</t>
  </si>
  <si>
    <t>Prijzenblad</t>
  </si>
  <si>
    <t>Versie:</t>
  </si>
  <si>
    <t>Periodieke kosten (5 jaar/intiele scope)</t>
  </si>
  <si>
    <t>Periodieke kosten (5 jaar/optionele zaken)</t>
  </si>
  <si>
    <t>Totale periodieke kosten (initiele contractperiode)</t>
  </si>
  <si>
    <t>Totale periodieke kosten (optionele zaken, initiele contractperiode)</t>
  </si>
  <si>
    <t>Aanbesteding Contactcenter-oplossing gemeente Groningen</t>
  </si>
  <si>
    <t>0.1</t>
  </si>
  <si>
    <t xml:space="preserve">Inschrijver verklaart dat deze inschrijving wordt gedaan overeenkomstig de bepalingen van de offerteaanvraag 'Contactcenter-oplossing gemeente Groningen' </t>
  </si>
  <si>
    <t>en met inachtneming van de (eventuele) nota('s) van inlichtingen</t>
  </si>
  <si>
    <t>PvE eis 8.1.1</t>
  </si>
  <si>
    <t>PvE eis 8.1.3</t>
  </si>
  <si>
    <t>Gebruikerstraining contactcenter agent (30 pers.)</t>
  </si>
  <si>
    <t>PvE eis 8.2.1</t>
  </si>
  <si>
    <t>PvE eis 8.2.2</t>
  </si>
  <si>
    <t>Gebruikerstraining contactcenter supervisor (10 pers.)</t>
  </si>
  <si>
    <t>PvE eis 8.2.3</t>
  </si>
  <si>
    <t>PvE eis 8.2.4</t>
  </si>
  <si>
    <t>Telefonie-infrastructuur</t>
  </si>
  <si>
    <t>Session Border Controllers (2 stuks)</t>
  </si>
  <si>
    <t>PvE eis 1.3.2</t>
  </si>
  <si>
    <t>&lt;vrij invulbaar door Inschrijver&gt;</t>
  </si>
  <si>
    <t>Velden door Inschrijver vrij invulbaar</t>
  </si>
  <si>
    <t>Cloud contactcenter</t>
  </si>
  <si>
    <t>Basis CCaaS dienstverlening</t>
  </si>
  <si>
    <t>Onderhoud en technisch beheer SBC's</t>
  </si>
  <si>
    <t>PvE eis 1.3.3</t>
  </si>
  <si>
    <t>PvE eis 2.2.1 en eis 2.3.1</t>
  </si>
  <si>
    <t>PvE eis 2.2.1 en eis 2.4.1</t>
  </si>
  <si>
    <t>PvE eis 2.1.1</t>
  </si>
  <si>
    <t>PvE eis 3.5.1</t>
  </si>
  <si>
    <t>PvE eis 2.5.1</t>
  </si>
  <si>
    <t>PvE eis 5.1.1</t>
  </si>
  <si>
    <t>PvE eis 5.1.3</t>
  </si>
  <si>
    <t>Integratie Exchange</t>
  </si>
  <si>
    <t>Integratie eSuite</t>
  </si>
  <si>
    <t>PvE eis 5.2.1</t>
  </si>
  <si>
    <t>PvE eis 5.3.1</t>
  </si>
  <si>
    <t>Integratie ServiceNow</t>
  </si>
  <si>
    <t>Integratie MS Teams</t>
  </si>
  <si>
    <t>PvE eis 5.4.1</t>
  </si>
  <si>
    <t>PvE eis 4.3.2</t>
  </si>
  <si>
    <t>Telefonievoorziening voor 1.000 gebruikers</t>
  </si>
  <si>
    <t>Telefonievoorziening</t>
  </si>
  <si>
    <t>PvE eis 10.1.1 t/m eis 10.5.1</t>
  </si>
  <si>
    <t>Prijs gedurende 5 jaar</t>
  </si>
  <si>
    <t>Geautomatiseerde export gespreksopnames naar opslagmedium binnen IT-omgeving gemeente Groningen.</t>
  </si>
  <si>
    <t>Functioneel beheertraining (6 pers.)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</si>
</sst>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2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2" applyFont="1" applyBorder="1" applyAlignment="1">
      <alignment vertical="top"/>
    </xf>
    <xf numFmtId="0" fontId="7" fillId="0" borderId="0" xfId="0" applyFont="1"/>
    <xf numFmtId="0" fontId="7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64" fontId="2" fillId="2" borderId="1" xfId="1" applyFont="1" applyFill="1" applyBorder="1" applyAlignment="1">
      <alignment vertical="top"/>
    </xf>
    <xf numFmtId="164" fontId="2" fillId="3" borderId="1" xfId="1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7" xfId="0" applyBorder="1"/>
    <xf numFmtId="0" fontId="2" fillId="0" borderId="2" xfId="0" applyFont="1" applyBorder="1"/>
    <xf numFmtId="0" fontId="0" fillId="0" borderId="0" xfId="0" applyAlignment="1">
      <alignment vertical="center"/>
    </xf>
    <xf numFmtId="1" fontId="0" fillId="0" borderId="1" xfId="1" applyNumberFormat="1" applyFont="1" applyFill="1" applyBorder="1" applyAlignment="1">
      <alignment horizontal="center" vertical="top"/>
    </xf>
    <xf numFmtId="1" fontId="0" fillId="0" borderId="1" xfId="1" applyNumberFormat="1" applyFont="1" applyFill="1" applyBorder="1" applyAlignment="1">
      <alignment horizontal="center"/>
    </xf>
    <xf numFmtId="164" fontId="0" fillId="7" borderId="1" xfId="1" applyFont="1" applyFill="1" applyBorder="1"/>
    <xf numFmtId="164" fontId="0" fillId="7" borderId="1" xfId="1" applyFont="1" applyFill="1" applyBorder="1" applyAlignment="1">
      <alignment vertical="top"/>
    </xf>
    <xf numFmtId="0" fontId="2" fillId="5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right" vertical="top" wrapText="1"/>
    </xf>
    <xf numFmtId="0" fontId="0" fillId="9" borderId="2" xfId="0" applyFill="1" applyBorder="1"/>
    <xf numFmtId="0" fontId="0" fillId="9" borderId="4" xfId="0" applyFill="1" applyBorder="1"/>
    <xf numFmtId="164" fontId="0" fillId="7" borderId="8" xfId="0" applyNumberFormat="1" applyFill="1" applyBorder="1"/>
    <xf numFmtId="164" fontId="2" fillId="8" borderId="4" xfId="0" applyNumberFormat="1" applyFont="1" applyFill="1" applyBorder="1"/>
    <xf numFmtId="0" fontId="0" fillId="9" borderId="1" xfId="0" applyFill="1" applyBorder="1" applyAlignment="1" applyProtection="1">
      <alignment vertical="top"/>
      <protection locked="0"/>
    </xf>
    <xf numFmtId="164" fontId="0" fillId="9" borderId="1" xfId="1" applyFont="1" applyFill="1" applyBorder="1" applyAlignment="1" applyProtection="1">
      <alignment horizontal="right" vertical="top"/>
      <protection locked="0"/>
    </xf>
    <xf numFmtId="1" fontId="0" fillId="9" borderId="1" xfId="1" applyNumberFormat="1" applyFont="1" applyFill="1" applyBorder="1" applyAlignment="1" applyProtection="1">
      <alignment horizontal="center" vertical="top"/>
      <protection locked="0"/>
    </xf>
    <xf numFmtId="164" fontId="0" fillId="9" borderId="1" xfId="1" applyFont="1" applyFill="1" applyBorder="1" applyAlignment="1" applyProtection="1">
      <alignment vertical="top"/>
      <protection locked="0"/>
    </xf>
    <xf numFmtId="0" fontId="0" fillId="9" borderId="1" xfId="0" applyFill="1" applyBorder="1" applyAlignment="1" applyProtection="1">
      <alignment horizontal="center"/>
      <protection locked="0"/>
    </xf>
    <xf numFmtId="0" fontId="0" fillId="6" borderId="0" xfId="0" applyFill="1"/>
    <xf numFmtId="0" fontId="0" fillId="9" borderId="1" xfId="0" applyFill="1" applyBorder="1" applyAlignment="1" applyProtection="1">
      <alignment horizontal="center" vertical="top"/>
      <protection locked="0"/>
    </xf>
    <xf numFmtId="0" fontId="0" fillId="10" borderId="0" xfId="0" applyFill="1"/>
    <xf numFmtId="0" fontId="0" fillId="10" borderId="0" xfId="0" applyFill="1" applyAlignment="1">
      <alignment horizontal="center"/>
    </xf>
    <xf numFmtId="0" fontId="0" fillId="0" borderId="1" xfId="0" applyBorder="1" applyAlignment="1" applyProtection="1">
      <alignment vertical="top" wrapText="1"/>
      <protection locked="0"/>
    </xf>
    <xf numFmtId="0" fontId="0" fillId="0" borderId="0" xfId="0" applyAlignment="1">
      <alignment horizontal="left"/>
    </xf>
    <xf numFmtId="0" fontId="0" fillId="10" borderId="0" xfId="0" applyFill="1" applyAlignment="1">
      <alignment horizontal="left"/>
    </xf>
    <xf numFmtId="0" fontId="0" fillId="10" borderId="0" xfId="0" applyFill="1" applyAlignment="1" applyProtection="1">
      <alignment vertical="top" wrapText="1"/>
      <protection locked="0"/>
    </xf>
    <xf numFmtId="0" fontId="0" fillId="10" borderId="0" xfId="0" applyFill="1" applyAlignment="1">
      <alignment horizontal="left" vertical="top"/>
    </xf>
    <xf numFmtId="0" fontId="0" fillId="10" borderId="0" xfId="0" applyFill="1" applyAlignment="1">
      <alignment horizontal="right"/>
    </xf>
    <xf numFmtId="1" fontId="0" fillId="10" borderId="0" xfId="0" applyNumberFormat="1" applyFill="1" applyAlignment="1">
      <alignment horizontal="center"/>
    </xf>
    <xf numFmtId="164" fontId="2" fillId="2" borderId="1" xfId="1" applyFont="1" applyFill="1" applyBorder="1" applyAlignment="1" applyProtection="1">
      <alignment vertical="center"/>
    </xf>
    <xf numFmtId="0" fontId="0" fillId="10" borderId="0" xfId="0" applyFill="1" applyAlignment="1">
      <alignment vertical="top" wrapText="1"/>
    </xf>
    <xf numFmtId="0" fontId="0" fillId="10" borderId="7" xfId="0" applyFill="1" applyBorder="1"/>
    <xf numFmtId="0" fontId="0" fillId="10" borderId="0" xfId="0" applyFill="1" applyAlignment="1">
      <alignment vertical="top"/>
    </xf>
    <xf numFmtId="0" fontId="5" fillId="10" borderId="0" xfId="0" applyFont="1" applyFill="1"/>
    <xf numFmtId="0" fontId="0" fillId="10" borderId="3" xfId="0" applyFill="1" applyBorder="1" applyAlignment="1">
      <alignment horizontal="center" wrapText="1"/>
    </xf>
    <xf numFmtId="0" fontId="0" fillId="0" borderId="3" xfId="0" applyBorder="1" applyAlignment="1">
      <alignment vertical="top"/>
    </xf>
    <xf numFmtId="0" fontId="0" fillId="10" borderId="0" xfId="0" applyFill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0" fillId="0" borderId="0" xfId="0" applyAlignment="1">
      <alignment horizontal="left" vertical="top"/>
    </xf>
    <xf numFmtId="0" fontId="2" fillId="5" borderId="9" xfId="0" applyFont="1" applyFill="1" applyBorder="1" applyAlignment="1">
      <alignment horizontal="right" wrapText="1"/>
    </xf>
    <xf numFmtId="0" fontId="2" fillId="5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right" vertical="center"/>
    </xf>
    <xf numFmtId="0" fontId="2" fillId="5" borderId="9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/>
    </xf>
    <xf numFmtId="0" fontId="0" fillId="0" borderId="3" xfId="0" applyBorder="1"/>
    <xf numFmtId="0" fontId="0" fillId="0" borderId="3" xfId="0" applyBorder="1" applyAlignment="1" applyProtection="1">
      <alignment vertical="top" wrapText="1"/>
      <protection locked="0"/>
    </xf>
    <xf numFmtId="0" fontId="0" fillId="10" borderId="6" xfId="0" applyFill="1" applyBorder="1" applyAlignment="1">
      <alignment horizontal="center" wrapText="1"/>
    </xf>
    <xf numFmtId="0" fontId="2" fillId="10" borderId="0" xfId="0" applyFont="1" applyFill="1"/>
    <xf numFmtId="0" fontId="0" fillId="0" borderId="3" xfId="0" applyBorder="1" applyAlignment="1">
      <alignment vertical="top" wrapText="1"/>
    </xf>
    <xf numFmtId="0" fontId="6" fillId="10" borderId="0" xfId="0" applyFont="1" applyFill="1"/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top"/>
    </xf>
    <xf numFmtId="0" fontId="0" fillId="10" borderId="3" xfId="0" applyFill="1" applyBorder="1" applyAlignment="1">
      <alignment horizontal="center" vertical="top"/>
    </xf>
    <xf numFmtId="0" fontId="0" fillId="10" borderId="4" xfId="0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left" vertical="top"/>
    </xf>
    <xf numFmtId="0" fontId="0" fillId="10" borderId="3" xfId="0" applyFill="1" applyBorder="1" applyAlignment="1">
      <alignment horizontal="center" wrapText="1"/>
    </xf>
    <xf numFmtId="0" fontId="0" fillId="10" borderId="10" xfId="0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9F3A5"/>
      <color rgb="FFF9F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3F86-FB2B-47B1-BD8E-2A640F42F9DA}">
  <sheetPr>
    <pageSetUpPr fitToPage="1"/>
  </sheetPr>
  <dimension ref="A1:H15"/>
  <sheetViews>
    <sheetView tabSelected="1" zoomScale="85" zoomScaleNormal="85" workbookViewId="0">
      <selection activeCell="B15" sqref="B15"/>
    </sheetView>
  </sheetViews>
  <sheetFormatPr defaultColWidth="0" defaultRowHeight="12.5" zeroHeight="1" x14ac:dyDescent="0.25"/>
  <cols>
    <col min="1" max="1" width="26.36328125" customWidth="1"/>
    <col min="2" max="2" width="49.54296875" customWidth="1"/>
    <col min="3" max="7" width="8.90625" customWidth="1"/>
    <col min="8" max="8" width="26.6328125" customWidth="1"/>
    <col min="9" max="16384" width="8.90625" hidden="1"/>
  </cols>
  <sheetData>
    <row r="1" spans="1:8" s="41" customFormat="1" ht="14" x14ac:dyDescent="0.3">
      <c r="A1" s="78" t="s">
        <v>51</v>
      </c>
    </row>
    <row r="2" spans="1:8" s="41" customFormat="1" ht="14" x14ac:dyDescent="0.3">
      <c r="A2" s="78"/>
    </row>
    <row r="3" spans="1:8" s="41" customFormat="1" ht="13" x14ac:dyDescent="0.3">
      <c r="A3" s="76" t="s">
        <v>45</v>
      </c>
    </row>
    <row r="4" spans="1:8" s="41" customFormat="1" ht="13" x14ac:dyDescent="0.3">
      <c r="A4" s="76" t="s">
        <v>46</v>
      </c>
      <c r="B4" s="76" t="s">
        <v>52</v>
      </c>
    </row>
    <row r="5" spans="1:8" s="41" customFormat="1" x14ac:dyDescent="0.25"/>
    <row r="6" spans="1:8" x14ac:dyDescent="0.25">
      <c r="A6" s="41" t="s">
        <v>53</v>
      </c>
      <c r="B6" s="41"/>
      <c r="C6" s="41"/>
      <c r="D6" s="41"/>
      <c r="E6" s="41"/>
      <c r="F6" s="41"/>
      <c r="G6" s="41"/>
      <c r="H6" s="41"/>
    </row>
    <row r="7" spans="1:8" x14ac:dyDescent="0.25">
      <c r="A7" s="41" t="s">
        <v>54</v>
      </c>
      <c r="B7" s="41"/>
      <c r="C7" s="41"/>
      <c r="D7" s="41"/>
      <c r="E7" s="41"/>
      <c r="F7" s="41"/>
      <c r="G7" s="41"/>
      <c r="H7" s="41"/>
    </row>
    <row r="8" spans="1:8" x14ac:dyDescent="0.25">
      <c r="A8" s="41"/>
      <c r="B8" s="41"/>
      <c r="C8" s="41"/>
      <c r="D8" s="41"/>
      <c r="E8" s="41"/>
      <c r="F8" s="41"/>
      <c r="G8" s="41"/>
      <c r="H8" s="41"/>
    </row>
    <row r="9" spans="1:8" ht="13" x14ac:dyDescent="0.3">
      <c r="A9" s="1" t="s">
        <v>0</v>
      </c>
      <c r="B9" s="41"/>
      <c r="C9" s="41"/>
      <c r="D9" s="41"/>
      <c r="E9" s="41"/>
      <c r="F9" s="41"/>
      <c r="G9" s="41"/>
      <c r="H9" s="41"/>
    </row>
    <row r="10" spans="1:8" x14ac:dyDescent="0.25">
      <c r="A10" t="s">
        <v>1</v>
      </c>
      <c r="B10" s="34"/>
      <c r="C10" s="41"/>
      <c r="D10" s="41"/>
      <c r="E10" s="41"/>
      <c r="F10" s="41"/>
      <c r="G10" s="41"/>
      <c r="H10" s="41"/>
    </row>
    <row r="11" spans="1:8" x14ac:dyDescent="0.25">
      <c r="A11" t="s">
        <v>2</v>
      </c>
      <c r="B11" s="34"/>
      <c r="C11" s="41"/>
      <c r="D11" s="41"/>
      <c r="E11" s="41"/>
      <c r="F11" s="41"/>
      <c r="G11" s="41"/>
      <c r="H11" s="41"/>
    </row>
    <row r="12" spans="1:8" x14ac:dyDescent="0.25">
      <c r="A12" t="s">
        <v>3</v>
      </c>
      <c r="B12" s="34"/>
      <c r="C12" s="41"/>
      <c r="D12" s="41"/>
      <c r="E12" s="41"/>
      <c r="F12" s="41"/>
      <c r="G12" s="41"/>
      <c r="H12" s="41"/>
    </row>
    <row r="13" spans="1:8" x14ac:dyDescent="0.25">
      <c r="A13" t="s">
        <v>4</v>
      </c>
      <c r="B13" s="34"/>
      <c r="C13" s="41"/>
      <c r="D13" s="41"/>
      <c r="E13" s="41"/>
      <c r="F13" s="41"/>
      <c r="G13" s="41"/>
      <c r="H13" s="41"/>
    </row>
    <row r="14" spans="1:8" x14ac:dyDescent="0.25">
      <c r="A14" t="s">
        <v>5</v>
      </c>
      <c r="B14" s="34"/>
      <c r="C14" s="41"/>
      <c r="D14" s="41"/>
      <c r="E14" s="41"/>
      <c r="F14" s="41"/>
      <c r="G14" s="41"/>
      <c r="H14" s="41"/>
    </row>
    <row r="15" spans="1:8" s="44" customFormat="1" ht="48.65" customHeight="1" x14ac:dyDescent="0.25">
      <c r="A15" s="59" t="s">
        <v>6</v>
      </c>
      <c r="B15" s="34"/>
      <c r="C15" s="41"/>
      <c r="D15" s="41"/>
      <c r="E15" s="41"/>
      <c r="F15" s="41"/>
      <c r="G15" s="41"/>
      <c r="H15" s="41"/>
    </row>
  </sheetData>
  <sheetProtection algorithmName="SHA-512" hashValue="aTwin0W5jUD/Tt101gSI302InIwk71FgTkTuPmzErXz8DciL4KfZh+em7eUwapHQiMkS12PMi5MVcVBFtbg2/w==" saltValue="UbvJIlc1GHFJ7XaaiLhIq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1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8566"/>
  <sheetViews>
    <sheetView zoomScale="85" zoomScaleNormal="85" workbookViewId="0">
      <selection activeCell="E3" sqref="E3"/>
    </sheetView>
  </sheetViews>
  <sheetFormatPr defaultColWidth="0" defaultRowHeight="12.5" zeroHeight="1" x14ac:dyDescent="0.25"/>
  <cols>
    <col min="1" max="1" width="25.6328125" customWidth="1"/>
    <col min="2" max="2" width="45.6328125" customWidth="1"/>
    <col min="3" max="3" width="30.6328125" customWidth="1"/>
    <col min="4" max="4" width="15.6328125" style="8" customWidth="1"/>
    <col min="5" max="5" width="15.6328125" style="9" customWidth="1"/>
    <col min="6" max="6" width="15.6328125" style="11" customWidth="1"/>
    <col min="7" max="7" width="20.6328125" customWidth="1"/>
    <col min="8" max="8" width="35.6328125" style="39" customWidth="1"/>
    <col min="9" max="16384" width="12.6328125" hidden="1"/>
  </cols>
  <sheetData>
    <row r="1" spans="1:8" s="16" customFormat="1" ht="20" customHeight="1" x14ac:dyDescent="0.25">
      <c r="A1" s="85" t="s">
        <v>7</v>
      </c>
      <c r="B1" s="86"/>
      <c r="C1" s="86"/>
      <c r="D1" s="86"/>
      <c r="E1" s="86"/>
      <c r="F1" s="86"/>
      <c r="G1" s="86"/>
      <c r="H1" s="86"/>
    </row>
    <row r="2" spans="1:8" s="13" customFormat="1" ht="26" x14ac:dyDescent="0.25">
      <c r="A2" s="65" t="s">
        <v>8</v>
      </c>
      <c r="B2" s="65" t="s">
        <v>9</v>
      </c>
      <c r="C2" s="65" t="s">
        <v>10</v>
      </c>
      <c r="D2" s="67" t="s">
        <v>11</v>
      </c>
      <c r="E2" s="29" t="s">
        <v>12</v>
      </c>
      <c r="F2" s="66" t="s">
        <v>13</v>
      </c>
      <c r="G2" s="62" t="s">
        <v>14</v>
      </c>
      <c r="H2" s="65" t="s">
        <v>15</v>
      </c>
    </row>
    <row r="3" spans="1:8" s="13" customFormat="1" x14ac:dyDescent="0.25">
      <c r="A3" s="3" t="s">
        <v>63</v>
      </c>
      <c r="B3" s="3" t="s">
        <v>64</v>
      </c>
      <c r="C3" s="3" t="s">
        <v>65</v>
      </c>
      <c r="D3" s="10" t="s">
        <v>18</v>
      </c>
      <c r="E3" s="35">
        <v>0</v>
      </c>
      <c r="F3" s="25">
        <v>2</v>
      </c>
      <c r="G3" s="26">
        <f>E3*F3</f>
        <v>0</v>
      </c>
      <c r="H3" s="43"/>
    </row>
    <row r="4" spans="1:8" s="13" customFormat="1" x14ac:dyDescent="0.25">
      <c r="A4" s="87"/>
      <c r="B4" s="88"/>
      <c r="C4" s="88"/>
      <c r="D4" s="88"/>
      <c r="E4" s="88"/>
      <c r="F4" s="88"/>
      <c r="G4" s="88"/>
      <c r="H4" s="89"/>
    </row>
    <row r="5" spans="1:8" s="13" customFormat="1" x14ac:dyDescent="0.25">
      <c r="A5" s="3" t="s">
        <v>16</v>
      </c>
      <c r="B5" s="3" t="s">
        <v>17</v>
      </c>
      <c r="C5" s="3" t="s">
        <v>55</v>
      </c>
      <c r="D5" s="10" t="s">
        <v>18</v>
      </c>
      <c r="E5" s="35">
        <v>0</v>
      </c>
      <c r="F5" s="25">
        <v>1</v>
      </c>
      <c r="G5" s="26">
        <f>E5*F5</f>
        <v>0</v>
      </c>
      <c r="H5" s="43"/>
    </row>
    <row r="6" spans="1:8" s="13" customFormat="1" x14ac:dyDescent="0.25">
      <c r="A6" s="3" t="s">
        <v>16</v>
      </c>
      <c r="B6" s="3" t="s">
        <v>19</v>
      </c>
      <c r="C6" s="3" t="s">
        <v>56</v>
      </c>
      <c r="D6" s="10" t="s">
        <v>18</v>
      </c>
      <c r="E6" s="35">
        <v>0</v>
      </c>
      <c r="F6" s="25">
        <v>1</v>
      </c>
      <c r="G6" s="26">
        <f>E6*F6</f>
        <v>0</v>
      </c>
      <c r="H6" s="43"/>
    </row>
    <row r="7" spans="1:8" s="13" customFormat="1" x14ac:dyDescent="0.25">
      <c r="A7" s="87"/>
      <c r="B7" s="88"/>
      <c r="C7" s="88"/>
      <c r="D7" s="88"/>
      <c r="E7" s="88">
        <v>0</v>
      </c>
      <c r="F7" s="88"/>
      <c r="G7" s="88"/>
      <c r="H7" s="89"/>
    </row>
    <row r="8" spans="1:8" s="13" customFormat="1" x14ac:dyDescent="0.25">
      <c r="A8" s="3" t="s">
        <v>20</v>
      </c>
      <c r="B8" s="3" t="s">
        <v>57</v>
      </c>
      <c r="C8" s="3" t="s">
        <v>58</v>
      </c>
      <c r="D8" s="10" t="s">
        <v>18</v>
      </c>
      <c r="E8" s="35">
        <v>0</v>
      </c>
      <c r="F8" s="36">
        <v>0</v>
      </c>
      <c r="G8" s="26">
        <f>E8*F8</f>
        <v>0</v>
      </c>
      <c r="H8" s="43"/>
    </row>
    <row r="9" spans="1:8" s="13" customFormat="1" x14ac:dyDescent="0.25">
      <c r="A9" s="3" t="s">
        <v>20</v>
      </c>
      <c r="B9" s="3" t="s">
        <v>60</v>
      </c>
      <c r="C9" s="3" t="s">
        <v>59</v>
      </c>
      <c r="D9" s="10" t="s">
        <v>18</v>
      </c>
      <c r="E9" s="35">
        <v>0</v>
      </c>
      <c r="F9" s="36">
        <v>0</v>
      </c>
      <c r="G9" s="26">
        <f>E9*F9</f>
        <v>0</v>
      </c>
      <c r="H9" s="43"/>
    </row>
    <row r="10" spans="1:8" s="13" customFormat="1" x14ac:dyDescent="0.25">
      <c r="A10" s="3" t="s">
        <v>20</v>
      </c>
      <c r="B10" s="3" t="s">
        <v>92</v>
      </c>
      <c r="C10" s="3" t="s">
        <v>61</v>
      </c>
      <c r="D10" s="10" t="s">
        <v>18</v>
      </c>
      <c r="E10" s="35">
        <v>0</v>
      </c>
      <c r="F10" s="36">
        <v>0</v>
      </c>
      <c r="G10" s="26">
        <f>E10*F10</f>
        <v>0</v>
      </c>
      <c r="H10" s="43"/>
    </row>
    <row r="11" spans="1:8" s="13" customFormat="1" x14ac:dyDescent="0.25">
      <c r="A11" s="3" t="s">
        <v>20</v>
      </c>
      <c r="B11" s="56" t="s">
        <v>21</v>
      </c>
      <c r="C11" s="3" t="s">
        <v>62</v>
      </c>
      <c r="D11" s="10" t="s">
        <v>18</v>
      </c>
      <c r="E11" s="35">
        <v>0</v>
      </c>
      <c r="F11" s="36">
        <v>0</v>
      </c>
      <c r="G11" s="26">
        <f>E11*F11</f>
        <v>0</v>
      </c>
      <c r="H11" s="43"/>
    </row>
    <row r="12" spans="1:8" s="13" customFormat="1" x14ac:dyDescent="0.25">
      <c r="A12" s="87"/>
      <c r="B12" s="88"/>
      <c r="C12" s="88"/>
      <c r="D12" s="88"/>
      <c r="E12" s="88"/>
      <c r="F12" s="88"/>
      <c r="G12" s="88"/>
      <c r="H12" s="89"/>
    </row>
    <row r="13" spans="1:8" s="13" customFormat="1" x14ac:dyDescent="0.25">
      <c r="A13" s="34" t="s">
        <v>66</v>
      </c>
      <c r="B13" s="34" t="s">
        <v>66</v>
      </c>
      <c r="C13" s="6"/>
      <c r="D13" s="12" t="s">
        <v>18</v>
      </c>
      <c r="E13" s="35">
        <v>0</v>
      </c>
      <c r="F13" s="36">
        <v>0</v>
      </c>
      <c r="G13" s="27">
        <f t="shared" ref="G13:G16" si="0">E13*F13</f>
        <v>0</v>
      </c>
      <c r="H13" s="43"/>
    </row>
    <row r="14" spans="1:8" s="13" customFormat="1" x14ac:dyDescent="0.25">
      <c r="A14" s="34" t="s">
        <v>66</v>
      </c>
      <c r="B14" s="34" t="s">
        <v>66</v>
      </c>
      <c r="C14" s="6"/>
      <c r="D14" s="12" t="s">
        <v>18</v>
      </c>
      <c r="E14" s="35">
        <v>0</v>
      </c>
      <c r="F14" s="36">
        <v>0</v>
      </c>
      <c r="G14" s="27">
        <f t="shared" ref="G14" si="1">E14*F14</f>
        <v>0</v>
      </c>
      <c r="H14" s="43"/>
    </row>
    <row r="15" spans="1:8" s="13" customFormat="1" x14ac:dyDescent="0.25">
      <c r="A15" s="34" t="s">
        <v>66</v>
      </c>
      <c r="B15" s="34" t="s">
        <v>66</v>
      </c>
      <c r="C15" s="6"/>
      <c r="D15" s="12" t="s">
        <v>18</v>
      </c>
      <c r="E15" s="35">
        <v>0</v>
      </c>
      <c r="F15" s="36">
        <v>0</v>
      </c>
      <c r="G15" s="27">
        <f t="shared" si="0"/>
        <v>0</v>
      </c>
      <c r="H15" s="43"/>
    </row>
    <row r="16" spans="1:8" s="13" customFormat="1" x14ac:dyDescent="0.25">
      <c r="A16" s="34" t="s">
        <v>66</v>
      </c>
      <c r="B16" s="34" t="s">
        <v>66</v>
      </c>
      <c r="C16" s="6"/>
      <c r="D16" s="12" t="s">
        <v>18</v>
      </c>
      <c r="E16" s="35">
        <v>0</v>
      </c>
      <c r="F16" s="36">
        <v>0</v>
      </c>
      <c r="G16" s="27">
        <f t="shared" si="0"/>
        <v>0</v>
      </c>
      <c r="H16" s="43"/>
    </row>
    <row r="17" spans="1:8" x14ac:dyDescent="0.25">
      <c r="A17" s="82"/>
      <c r="B17" s="83"/>
      <c r="C17" s="83"/>
      <c r="D17" s="83"/>
      <c r="E17" s="83"/>
      <c r="F17" s="83"/>
      <c r="G17" s="83"/>
      <c r="H17" s="84"/>
    </row>
    <row r="18" spans="1:8" s="17" customFormat="1" ht="15" customHeight="1" x14ac:dyDescent="0.25">
      <c r="A18" s="79" t="s">
        <v>22</v>
      </c>
      <c r="B18" s="80"/>
      <c r="C18" s="80"/>
      <c r="D18" s="80"/>
      <c r="E18" s="80"/>
      <c r="F18" s="81"/>
      <c r="G18" s="50">
        <f>SUM(G3:G16)</f>
        <v>0</v>
      </c>
      <c r="H18" s="51"/>
    </row>
    <row r="19" spans="1:8" x14ac:dyDescent="0.25">
      <c r="A19" s="52"/>
      <c r="B19" s="41"/>
      <c r="C19" s="41"/>
      <c r="D19" s="42"/>
      <c r="E19" s="48"/>
      <c r="F19" s="49"/>
      <c r="G19" s="41"/>
      <c r="H19" s="41"/>
    </row>
    <row r="20" spans="1:8" x14ac:dyDescent="0.25">
      <c r="A20" s="30" t="s">
        <v>67</v>
      </c>
      <c r="B20" s="31"/>
      <c r="C20" s="41"/>
      <c r="D20" s="42"/>
      <c r="E20" s="48"/>
      <c r="F20" s="49"/>
      <c r="G20" s="41"/>
      <c r="H20" s="41"/>
    </row>
    <row r="1048566" spans="3:8" hidden="1" x14ac:dyDescent="0.25">
      <c r="C1048566" s="41"/>
      <c r="D1048566" s="42"/>
      <c r="E1048566" s="48"/>
      <c r="F1048566" s="49"/>
      <c r="G1048566" s="41"/>
      <c r="H1048566" s="46"/>
    </row>
  </sheetData>
  <sheetProtection algorithmName="SHA-512" hashValue="uFbg9OVcJu4jS4b0a/Sx/9NFOfbchYDYBLzfN5ybS1J2rs1iuunJdUgbZ5PEv02lr4zae91x6syzu/FvGk64cA==" saltValue="tM2OdmWgw5LoZJ6r8SNKZA==" spinCount="100000" sheet="1" objects="1" scenarios="1"/>
  <mergeCells count="6">
    <mergeCell ref="A18:F18"/>
    <mergeCell ref="A17:H17"/>
    <mergeCell ref="A1:H1"/>
    <mergeCell ref="A7:H7"/>
    <mergeCell ref="A12:H12"/>
    <mergeCell ref="A4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26D50-DF87-48CF-B516-B6B4555D8802}">
  <sheetPr>
    <pageSetUpPr fitToPage="1"/>
  </sheetPr>
  <dimension ref="A1:T50"/>
  <sheetViews>
    <sheetView zoomScale="85" zoomScaleNormal="85" workbookViewId="0">
      <selection activeCell="E3" sqref="E3"/>
    </sheetView>
  </sheetViews>
  <sheetFormatPr defaultColWidth="0" defaultRowHeight="12.5" zeroHeight="1" x14ac:dyDescent="0.25"/>
  <cols>
    <col min="1" max="1" width="28.1796875" bestFit="1" customWidth="1"/>
    <col min="2" max="2" width="49" customWidth="1"/>
    <col min="3" max="3" width="26.6328125" customWidth="1"/>
    <col min="4" max="4" width="13.6328125" style="8" customWidth="1"/>
    <col min="5" max="5" width="15.6328125" customWidth="1"/>
    <col min="6" max="6" width="15.6328125" style="8" customWidth="1"/>
    <col min="7" max="9" width="15.6328125" customWidth="1"/>
    <col min="10" max="10" width="35.6328125" style="44" customWidth="1"/>
    <col min="11" max="11" width="4" hidden="1" customWidth="1"/>
    <col min="12" max="20" width="11" hidden="1" customWidth="1"/>
    <col min="21" max="16384" width="8.90625" hidden="1"/>
  </cols>
  <sheetData>
    <row r="1" spans="1:10" s="15" customFormat="1" ht="20" customHeight="1" x14ac:dyDescent="0.3">
      <c r="A1" s="85" t="s">
        <v>23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s="13" customFormat="1" ht="26" x14ac:dyDescent="0.25">
      <c r="A2" s="68" t="s">
        <v>8</v>
      </c>
      <c r="B2" s="65" t="s">
        <v>9</v>
      </c>
      <c r="C2" s="65" t="s">
        <v>10</v>
      </c>
      <c r="D2" s="67" t="s">
        <v>11</v>
      </c>
      <c r="E2" s="69" t="s">
        <v>12</v>
      </c>
      <c r="F2" s="28" t="s">
        <v>24</v>
      </c>
      <c r="G2" s="70" t="s">
        <v>25</v>
      </c>
      <c r="H2" s="71" t="s">
        <v>26</v>
      </c>
      <c r="I2" s="71" t="s">
        <v>90</v>
      </c>
      <c r="J2" s="72" t="s">
        <v>15</v>
      </c>
    </row>
    <row r="3" spans="1:10" x14ac:dyDescent="0.25">
      <c r="A3" s="4" t="s">
        <v>68</v>
      </c>
      <c r="B3" s="3" t="s">
        <v>69</v>
      </c>
      <c r="C3" s="3" t="s">
        <v>27</v>
      </c>
      <c r="D3" s="10" t="s">
        <v>18</v>
      </c>
      <c r="E3" s="37">
        <v>0</v>
      </c>
      <c r="F3" s="10">
        <v>1</v>
      </c>
      <c r="G3" s="5">
        <f>E3*F3</f>
        <v>0</v>
      </c>
      <c r="H3" s="26">
        <f>G3*12</f>
        <v>0</v>
      </c>
      <c r="I3" s="26">
        <f>H3*5</f>
        <v>0</v>
      </c>
      <c r="J3" s="43"/>
    </row>
    <row r="4" spans="1:10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</row>
    <row r="5" spans="1:10" s="13" customFormat="1" x14ac:dyDescent="0.25">
      <c r="A5" s="6" t="s">
        <v>63</v>
      </c>
      <c r="B5" s="6" t="s">
        <v>70</v>
      </c>
      <c r="C5" s="3" t="s">
        <v>71</v>
      </c>
      <c r="D5" s="12" t="s">
        <v>18</v>
      </c>
      <c r="E5" s="37">
        <v>0</v>
      </c>
      <c r="F5" s="12">
        <v>1</v>
      </c>
      <c r="G5" s="14">
        <v>0</v>
      </c>
      <c r="H5" s="26">
        <f>G5*12</f>
        <v>0</v>
      </c>
      <c r="I5" s="26">
        <f>H5*5</f>
        <v>0</v>
      </c>
      <c r="J5" s="43"/>
    </row>
    <row r="6" spans="1:10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</row>
    <row r="7" spans="1:10" s="13" customFormat="1" x14ac:dyDescent="0.25">
      <c r="A7" s="6" t="s">
        <v>28</v>
      </c>
      <c r="B7" s="6" t="s">
        <v>29</v>
      </c>
      <c r="C7" s="3" t="s">
        <v>72</v>
      </c>
      <c r="D7" s="12" t="s">
        <v>18</v>
      </c>
      <c r="E7" s="37">
        <v>0</v>
      </c>
      <c r="F7" s="12">
        <v>104</v>
      </c>
      <c r="G7" s="14">
        <f t="shared" ref="G7:G14" si="0">E7*F7</f>
        <v>0</v>
      </c>
      <c r="H7" s="27">
        <f t="shared" ref="H7:H14" si="1">G7*12</f>
        <v>0</v>
      </c>
      <c r="I7" s="27">
        <f>H7*5</f>
        <v>0</v>
      </c>
      <c r="J7" s="43"/>
    </row>
    <row r="8" spans="1:10" s="13" customFormat="1" x14ac:dyDescent="0.25">
      <c r="A8" s="6" t="s">
        <v>28</v>
      </c>
      <c r="B8" s="6" t="s">
        <v>30</v>
      </c>
      <c r="C8" s="3" t="s">
        <v>73</v>
      </c>
      <c r="D8" s="12" t="s">
        <v>18</v>
      </c>
      <c r="E8" s="37">
        <v>0</v>
      </c>
      <c r="F8" s="12">
        <v>13</v>
      </c>
      <c r="G8" s="14">
        <f t="shared" si="0"/>
        <v>0</v>
      </c>
      <c r="H8" s="27">
        <f t="shared" si="1"/>
        <v>0</v>
      </c>
      <c r="I8" s="27">
        <f t="shared" ref="I8:I11" si="2">H8*5</f>
        <v>0</v>
      </c>
      <c r="J8" s="43"/>
    </row>
    <row r="9" spans="1:10" x14ac:dyDescent="0.25">
      <c r="A9" s="4" t="s">
        <v>28</v>
      </c>
      <c r="B9" s="3" t="s">
        <v>40</v>
      </c>
      <c r="C9" s="3" t="s">
        <v>74</v>
      </c>
      <c r="D9" s="10" t="s">
        <v>18</v>
      </c>
      <c r="E9" s="37">
        <v>0</v>
      </c>
      <c r="F9" s="10">
        <v>7</v>
      </c>
      <c r="G9" s="5">
        <f t="shared" si="0"/>
        <v>0</v>
      </c>
      <c r="H9" s="26">
        <f t="shared" si="1"/>
        <v>0</v>
      </c>
      <c r="I9" s="27">
        <f t="shared" si="2"/>
        <v>0</v>
      </c>
      <c r="J9" s="43"/>
    </row>
    <row r="10" spans="1:10" x14ac:dyDescent="0.25">
      <c r="A10" s="4" t="s">
        <v>28</v>
      </c>
      <c r="B10" s="3" t="s">
        <v>31</v>
      </c>
      <c r="C10" s="3" t="s">
        <v>75</v>
      </c>
      <c r="D10" s="10" t="s">
        <v>18</v>
      </c>
      <c r="E10" s="37">
        <v>0</v>
      </c>
      <c r="F10" s="10">
        <v>1</v>
      </c>
      <c r="G10" s="5">
        <f t="shared" si="0"/>
        <v>0</v>
      </c>
      <c r="H10" s="26">
        <f t="shared" si="1"/>
        <v>0</v>
      </c>
      <c r="I10" s="27">
        <f t="shared" si="2"/>
        <v>0</v>
      </c>
      <c r="J10" s="43"/>
    </row>
    <row r="11" spans="1:10" x14ac:dyDescent="0.25">
      <c r="A11" s="4" t="s">
        <v>28</v>
      </c>
      <c r="B11" s="73" t="s">
        <v>32</v>
      </c>
      <c r="C11" s="73" t="s">
        <v>76</v>
      </c>
      <c r="D11" s="10" t="s">
        <v>18</v>
      </c>
      <c r="E11" s="37">
        <v>0</v>
      </c>
      <c r="F11" s="10">
        <v>1</v>
      </c>
      <c r="G11" s="5">
        <f t="shared" ref="G11" si="3">E11*F11</f>
        <v>0</v>
      </c>
      <c r="H11" s="26">
        <f t="shared" ref="H11" si="4">G11*12</f>
        <v>0</v>
      </c>
      <c r="I11" s="27">
        <f t="shared" si="2"/>
        <v>0</v>
      </c>
      <c r="J11" s="74"/>
    </row>
    <row r="12" spans="1:10" x14ac:dyDescent="0.25">
      <c r="A12" s="93"/>
      <c r="B12" s="93"/>
      <c r="C12" s="93"/>
      <c r="D12" s="93"/>
      <c r="E12" s="93"/>
      <c r="F12" s="93"/>
      <c r="G12" s="93"/>
      <c r="H12" s="93"/>
      <c r="I12" s="93"/>
      <c r="J12" s="93"/>
    </row>
    <row r="13" spans="1:10" s="13" customFormat="1" x14ac:dyDescent="0.25">
      <c r="A13" s="6" t="s">
        <v>33</v>
      </c>
      <c r="B13" s="7" t="s">
        <v>34</v>
      </c>
      <c r="C13" s="6" t="s">
        <v>77</v>
      </c>
      <c r="D13" s="12" t="s">
        <v>18</v>
      </c>
      <c r="E13" s="37">
        <v>0</v>
      </c>
      <c r="F13" s="12">
        <v>1</v>
      </c>
      <c r="G13" s="14">
        <f t="shared" si="0"/>
        <v>0</v>
      </c>
      <c r="H13" s="27">
        <f t="shared" si="1"/>
        <v>0</v>
      </c>
      <c r="I13" s="27">
        <f>H13*5</f>
        <v>0</v>
      </c>
      <c r="J13" s="43"/>
    </row>
    <row r="14" spans="1:10" s="13" customFormat="1" x14ac:dyDescent="0.25">
      <c r="A14" s="6" t="s">
        <v>33</v>
      </c>
      <c r="B14" s="7" t="s">
        <v>79</v>
      </c>
      <c r="C14" s="6" t="s">
        <v>78</v>
      </c>
      <c r="D14" s="12" t="s">
        <v>18</v>
      </c>
      <c r="E14" s="37">
        <v>0</v>
      </c>
      <c r="F14" s="12">
        <v>1</v>
      </c>
      <c r="G14" s="14">
        <f t="shared" si="0"/>
        <v>0</v>
      </c>
      <c r="H14" s="27">
        <f t="shared" si="1"/>
        <v>0</v>
      </c>
      <c r="I14" s="27">
        <f t="shared" ref="I14:I17" si="5">H14*5</f>
        <v>0</v>
      </c>
      <c r="J14" s="43"/>
    </row>
    <row r="15" spans="1:10" s="13" customFormat="1" x14ac:dyDescent="0.25">
      <c r="A15" s="6" t="s">
        <v>33</v>
      </c>
      <c r="B15" s="56" t="s">
        <v>84</v>
      </c>
      <c r="C15" s="77" t="s">
        <v>85</v>
      </c>
      <c r="D15" s="12" t="s">
        <v>18</v>
      </c>
      <c r="E15" s="37">
        <v>0</v>
      </c>
      <c r="F15" s="12">
        <v>1</v>
      </c>
      <c r="G15" s="14">
        <f t="shared" ref="G15:G17" si="6">E15*F15</f>
        <v>0</v>
      </c>
      <c r="H15" s="27">
        <f t="shared" ref="H15:H17" si="7">G15*12</f>
        <v>0</v>
      </c>
      <c r="I15" s="27">
        <f t="shared" si="5"/>
        <v>0</v>
      </c>
      <c r="J15" s="74"/>
    </row>
    <row r="16" spans="1:10" s="13" customFormat="1" x14ac:dyDescent="0.25">
      <c r="A16" s="6" t="s">
        <v>33</v>
      </c>
      <c r="B16" s="56" t="s">
        <v>80</v>
      </c>
      <c r="C16" s="77" t="s">
        <v>81</v>
      </c>
      <c r="D16" s="12" t="s">
        <v>18</v>
      </c>
      <c r="E16" s="37">
        <v>0</v>
      </c>
      <c r="F16" s="12">
        <v>1</v>
      </c>
      <c r="G16" s="14">
        <f t="shared" si="6"/>
        <v>0</v>
      </c>
      <c r="H16" s="27">
        <f t="shared" si="7"/>
        <v>0</v>
      </c>
      <c r="I16" s="27">
        <f t="shared" si="5"/>
        <v>0</v>
      </c>
      <c r="J16" s="74"/>
    </row>
    <row r="17" spans="1:10" s="13" customFormat="1" x14ac:dyDescent="0.25">
      <c r="A17" s="6" t="s">
        <v>33</v>
      </c>
      <c r="B17" s="56" t="s">
        <v>83</v>
      </c>
      <c r="C17" s="77" t="s">
        <v>82</v>
      </c>
      <c r="D17" s="12" t="s">
        <v>18</v>
      </c>
      <c r="E17" s="37">
        <v>0</v>
      </c>
      <c r="F17" s="12">
        <v>1</v>
      </c>
      <c r="G17" s="14">
        <f t="shared" si="6"/>
        <v>0</v>
      </c>
      <c r="H17" s="27">
        <f t="shared" si="7"/>
        <v>0</v>
      </c>
      <c r="I17" s="27">
        <f t="shared" si="5"/>
        <v>0</v>
      </c>
      <c r="J17" s="74"/>
    </row>
    <row r="18" spans="1:10" x14ac:dyDescent="0.25">
      <c r="A18" s="93"/>
      <c r="B18" s="93"/>
      <c r="C18" s="93"/>
      <c r="D18" s="93"/>
      <c r="E18" s="93"/>
      <c r="F18" s="93"/>
      <c r="G18" s="93"/>
      <c r="H18" s="93"/>
      <c r="I18" s="93"/>
      <c r="J18" s="93"/>
    </row>
    <row r="19" spans="1:10" x14ac:dyDescent="0.25">
      <c r="A19" s="34" t="s">
        <v>66</v>
      </c>
      <c r="B19" s="34" t="s">
        <v>66</v>
      </c>
      <c r="C19" s="3"/>
      <c r="D19" s="10" t="s">
        <v>18</v>
      </c>
      <c r="E19" s="37">
        <v>0</v>
      </c>
      <c r="F19" s="38">
        <v>0</v>
      </c>
      <c r="G19" s="5">
        <f t="shared" ref="G19:G22" si="8">E19*F19</f>
        <v>0</v>
      </c>
      <c r="H19" s="26">
        <f t="shared" ref="H19:H22" si="9">G19*12</f>
        <v>0</v>
      </c>
      <c r="I19" s="26">
        <f>H19*5</f>
        <v>0</v>
      </c>
      <c r="J19" s="43"/>
    </row>
    <row r="20" spans="1:10" x14ac:dyDescent="0.25">
      <c r="A20" s="34" t="s">
        <v>66</v>
      </c>
      <c r="B20" s="34" t="s">
        <v>66</v>
      </c>
      <c r="C20" s="3"/>
      <c r="D20" s="10" t="s">
        <v>18</v>
      </c>
      <c r="E20" s="37">
        <v>0</v>
      </c>
      <c r="F20" s="38">
        <v>0</v>
      </c>
      <c r="G20" s="5">
        <f t="shared" si="8"/>
        <v>0</v>
      </c>
      <c r="H20" s="26">
        <f t="shared" si="9"/>
        <v>0</v>
      </c>
      <c r="I20" s="26">
        <f t="shared" ref="I20:I22" si="10">H20*5</f>
        <v>0</v>
      </c>
      <c r="J20" s="43"/>
    </row>
    <row r="21" spans="1:10" x14ac:dyDescent="0.25">
      <c r="A21" s="34" t="s">
        <v>66</v>
      </c>
      <c r="B21" s="34" t="s">
        <v>66</v>
      </c>
      <c r="C21" s="3"/>
      <c r="D21" s="10" t="s">
        <v>18</v>
      </c>
      <c r="E21" s="37">
        <v>0</v>
      </c>
      <c r="F21" s="38">
        <v>0</v>
      </c>
      <c r="G21" s="5">
        <f t="shared" si="8"/>
        <v>0</v>
      </c>
      <c r="H21" s="26">
        <f t="shared" si="9"/>
        <v>0</v>
      </c>
      <c r="I21" s="26">
        <f t="shared" si="10"/>
        <v>0</v>
      </c>
      <c r="J21" s="43"/>
    </row>
    <row r="22" spans="1:10" x14ac:dyDescent="0.25">
      <c r="A22" s="34" t="s">
        <v>66</v>
      </c>
      <c r="B22" s="34" t="s">
        <v>66</v>
      </c>
      <c r="C22" s="3"/>
      <c r="D22" s="10" t="s">
        <v>18</v>
      </c>
      <c r="E22" s="37">
        <v>0</v>
      </c>
      <c r="F22" s="38">
        <v>0</v>
      </c>
      <c r="G22" s="5">
        <f t="shared" si="8"/>
        <v>0</v>
      </c>
      <c r="H22" s="26">
        <f t="shared" si="9"/>
        <v>0</v>
      </c>
      <c r="I22" s="26">
        <f t="shared" si="10"/>
        <v>0</v>
      </c>
      <c r="J22" s="43"/>
    </row>
    <row r="23" spans="1:10" x14ac:dyDescent="0.25">
      <c r="A23" s="93"/>
      <c r="B23" s="93"/>
      <c r="C23" s="93"/>
      <c r="D23" s="93"/>
      <c r="E23" s="93"/>
      <c r="F23" s="93"/>
      <c r="G23" s="93"/>
      <c r="H23" s="93"/>
      <c r="I23" s="93"/>
      <c r="J23" s="94"/>
    </row>
    <row r="24" spans="1:10" s="13" customFormat="1" ht="15" customHeight="1" x14ac:dyDescent="0.25">
      <c r="A24" s="90" t="s">
        <v>49</v>
      </c>
      <c r="B24" s="91"/>
      <c r="C24" s="91"/>
      <c r="D24" s="91"/>
      <c r="E24" s="91"/>
      <c r="F24" s="91"/>
      <c r="G24" s="92"/>
      <c r="H24" s="19">
        <f>SUM(H3:H23)</f>
        <v>0</v>
      </c>
      <c r="I24" s="18">
        <f>SUM(I3:I23)</f>
        <v>0</v>
      </c>
      <c r="J24" s="47"/>
    </row>
    <row r="25" spans="1:10" x14ac:dyDescent="0.25">
      <c r="A25" s="41"/>
      <c r="B25" s="41"/>
      <c r="C25" s="41"/>
      <c r="D25" s="42"/>
      <c r="E25" s="41"/>
      <c r="F25" s="42"/>
      <c r="G25" s="41"/>
      <c r="H25" s="41"/>
      <c r="I25" s="41"/>
      <c r="J25" s="45"/>
    </row>
    <row r="26" spans="1:10" x14ac:dyDescent="0.25">
      <c r="A26" s="30" t="s">
        <v>67</v>
      </c>
      <c r="B26" s="31"/>
      <c r="C26" s="41"/>
      <c r="D26" s="42"/>
      <c r="E26" s="41"/>
      <c r="F26" s="42"/>
      <c r="G26" s="41"/>
      <c r="H26" s="41"/>
      <c r="I26" s="41"/>
      <c r="J26" s="45"/>
    </row>
    <row r="40" spans="1:1" ht="13" hidden="1" x14ac:dyDescent="0.3">
      <c r="A40" s="2"/>
    </row>
    <row r="41" spans="1:1" ht="13" hidden="1" x14ac:dyDescent="0.3">
      <c r="A41" s="2"/>
    </row>
    <row r="42" spans="1:1" ht="13" hidden="1" x14ac:dyDescent="0.3">
      <c r="A42" s="1"/>
    </row>
    <row r="44" spans="1:1" ht="13" hidden="1" x14ac:dyDescent="0.3">
      <c r="A44" s="2"/>
    </row>
    <row r="45" spans="1:1" ht="13" hidden="1" x14ac:dyDescent="0.3">
      <c r="A45" s="1"/>
    </row>
    <row r="48" spans="1:1" ht="13" hidden="1" x14ac:dyDescent="0.3">
      <c r="A48" s="2"/>
    </row>
    <row r="50" spans="1:1" ht="13" hidden="1" x14ac:dyDescent="0.3">
      <c r="A50" s="1"/>
    </row>
  </sheetData>
  <sheetProtection algorithmName="SHA-512" hashValue="YQhCUbQZRJuHcBOW9lf+maZ9uF8zybcgD/f8Epj6icaSh9eVsaOhVWpCP3a0kdbSqovkpvMVckfJgm7i29GOmA==" saltValue="S7tgB9WlnCJCiDPCIEIpjA==" spinCount="100000" sheet="1" objects="1" scenarios="1"/>
  <mergeCells count="6">
    <mergeCell ref="A24:G24"/>
    <mergeCell ref="A1:J1"/>
    <mergeCell ref="A4:J4"/>
    <mergeCell ref="A12:J12"/>
    <mergeCell ref="A18:J18"/>
    <mergeCell ref="A23:J23"/>
  </mergeCells>
  <pageMargins left="0.25" right="0.25" top="0.75" bottom="0.75" header="0.3" footer="0.3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F227C-476A-4C71-AB6F-45A85347A24E}">
  <sheetPr>
    <pageSetUpPr fitToPage="1"/>
  </sheetPr>
  <dimension ref="A1:R24"/>
  <sheetViews>
    <sheetView zoomScale="85" zoomScaleNormal="85" workbookViewId="0">
      <selection activeCell="F12" sqref="F12"/>
    </sheetView>
  </sheetViews>
  <sheetFormatPr defaultColWidth="0" defaultRowHeight="13.25" customHeight="1" zeroHeight="1" x14ac:dyDescent="0.25"/>
  <cols>
    <col min="1" max="1" width="25.6328125" style="55" customWidth="1"/>
    <col min="2" max="2" width="45.6328125" style="55" customWidth="1"/>
    <col min="3" max="3" width="30.6328125" style="55" customWidth="1"/>
    <col min="4" max="9" width="15.6328125" style="55" customWidth="1"/>
    <col min="10" max="18" width="11" hidden="1" customWidth="1"/>
    <col min="19" max="16384" width="8.90625" hidden="1"/>
  </cols>
  <sheetData>
    <row r="1" spans="1:10" s="23" customFormat="1" ht="20" customHeight="1" x14ac:dyDescent="0.25">
      <c r="A1" s="95" t="s">
        <v>37</v>
      </c>
      <c r="B1" s="96"/>
      <c r="C1" s="96"/>
      <c r="D1" s="96"/>
      <c r="E1" s="96"/>
      <c r="F1" s="96"/>
      <c r="G1" s="96"/>
      <c r="H1" s="96"/>
      <c r="I1" s="97"/>
    </row>
    <row r="2" spans="1:10" ht="26" x14ac:dyDescent="0.3">
      <c r="A2" s="63" t="s">
        <v>8</v>
      </c>
      <c r="B2" s="64" t="s">
        <v>9</v>
      </c>
      <c r="C2" s="64" t="s">
        <v>10</v>
      </c>
      <c r="D2" s="61" t="s">
        <v>11</v>
      </c>
      <c r="E2" s="60" t="s">
        <v>12</v>
      </c>
      <c r="F2" s="61" t="s">
        <v>24</v>
      </c>
      <c r="G2" s="62" t="s">
        <v>14</v>
      </c>
      <c r="H2" s="41"/>
      <c r="I2" s="41"/>
    </row>
    <row r="3" spans="1:10" ht="37.5" x14ac:dyDescent="0.25">
      <c r="A3" s="6" t="s">
        <v>39</v>
      </c>
      <c r="B3" s="6" t="s">
        <v>91</v>
      </c>
      <c r="C3" s="7" t="s">
        <v>86</v>
      </c>
      <c r="D3" s="12" t="s">
        <v>18</v>
      </c>
      <c r="E3" s="35">
        <v>0</v>
      </c>
      <c r="F3" s="24">
        <v>1</v>
      </c>
      <c r="G3" s="27">
        <f>E3*F3</f>
        <v>0</v>
      </c>
      <c r="H3" s="41"/>
      <c r="I3" s="41"/>
    </row>
    <row r="4" spans="1:10" ht="12.5" x14ac:dyDescent="0.25">
      <c r="A4" s="34" t="s">
        <v>66</v>
      </c>
      <c r="B4" s="34" t="s">
        <v>66</v>
      </c>
      <c r="C4" s="6"/>
      <c r="D4" s="12" t="s">
        <v>18</v>
      </c>
      <c r="E4" s="35">
        <v>0</v>
      </c>
      <c r="F4" s="40">
        <v>0</v>
      </c>
      <c r="G4" s="27">
        <f t="shared" ref="G4:G6" si="0">E4*F4</f>
        <v>0</v>
      </c>
      <c r="H4" s="41"/>
      <c r="I4" s="41"/>
    </row>
    <row r="5" spans="1:10" ht="12.5" x14ac:dyDescent="0.25">
      <c r="A5" s="34" t="s">
        <v>66</v>
      </c>
      <c r="B5" s="34" t="s">
        <v>66</v>
      </c>
      <c r="C5" s="6"/>
      <c r="D5" s="12" t="s">
        <v>18</v>
      </c>
      <c r="E5" s="35">
        <v>0</v>
      </c>
      <c r="F5" s="40">
        <v>0</v>
      </c>
      <c r="G5" s="27">
        <f t="shared" si="0"/>
        <v>0</v>
      </c>
      <c r="H5" s="41"/>
      <c r="I5" s="41"/>
    </row>
    <row r="6" spans="1:10" ht="12.5" x14ac:dyDescent="0.25">
      <c r="A6" s="34" t="s">
        <v>66</v>
      </c>
      <c r="B6" s="34" t="s">
        <v>66</v>
      </c>
      <c r="C6" s="6"/>
      <c r="D6" s="12" t="s">
        <v>18</v>
      </c>
      <c r="E6" s="35">
        <v>0</v>
      </c>
      <c r="F6" s="40">
        <v>0</v>
      </c>
      <c r="G6" s="27">
        <f t="shared" si="0"/>
        <v>0</v>
      </c>
      <c r="H6" s="41"/>
      <c r="I6" s="41"/>
    </row>
    <row r="7" spans="1:10" ht="12.5" x14ac:dyDescent="0.25">
      <c r="H7" s="41"/>
      <c r="I7" s="41"/>
    </row>
    <row r="8" spans="1:10" ht="13" x14ac:dyDescent="0.25">
      <c r="A8" s="79" t="s">
        <v>43</v>
      </c>
      <c r="B8" s="80"/>
      <c r="C8" s="80"/>
      <c r="D8" s="80"/>
      <c r="E8" s="80"/>
      <c r="F8" s="81"/>
      <c r="G8" s="50">
        <f>SUM(G3:G7)</f>
        <v>0</v>
      </c>
      <c r="H8" s="41"/>
      <c r="I8" s="41"/>
    </row>
    <row r="9" spans="1:10" ht="12.5" x14ac:dyDescent="0.25">
      <c r="G9" s="58"/>
      <c r="H9" s="57"/>
      <c r="I9" s="57"/>
      <c r="J9" s="55"/>
    </row>
    <row r="10" spans="1:10" s="23" customFormat="1" ht="20" customHeight="1" x14ac:dyDescent="0.25">
      <c r="A10" s="95" t="s">
        <v>38</v>
      </c>
      <c r="B10" s="96"/>
      <c r="C10" s="96"/>
      <c r="D10" s="96"/>
      <c r="E10" s="96"/>
      <c r="F10" s="96"/>
      <c r="G10" s="96"/>
      <c r="H10" s="96"/>
      <c r="I10" s="97"/>
    </row>
    <row r="11" spans="1:10" ht="26" x14ac:dyDescent="0.3">
      <c r="A11" s="63" t="s">
        <v>8</v>
      </c>
      <c r="B11" s="64" t="s">
        <v>9</v>
      </c>
      <c r="C11" s="64" t="s">
        <v>10</v>
      </c>
      <c r="D11" s="61" t="s">
        <v>11</v>
      </c>
      <c r="E11" s="60" t="s">
        <v>12</v>
      </c>
      <c r="F11" s="61" t="s">
        <v>24</v>
      </c>
      <c r="G11" s="61" t="s">
        <v>25</v>
      </c>
      <c r="H11" s="62" t="s">
        <v>26</v>
      </c>
      <c r="I11" s="71" t="s">
        <v>90</v>
      </c>
    </row>
    <row r="12" spans="1:10" ht="12.5" x14ac:dyDescent="0.25">
      <c r="A12" s="6" t="s">
        <v>88</v>
      </c>
      <c r="B12" s="7" t="s">
        <v>87</v>
      </c>
      <c r="C12" s="7" t="s">
        <v>89</v>
      </c>
      <c r="D12" s="12" t="s">
        <v>18</v>
      </c>
      <c r="E12" s="35">
        <v>0</v>
      </c>
      <c r="F12" s="40">
        <v>0</v>
      </c>
      <c r="G12" s="14">
        <f>E12*F12</f>
        <v>0</v>
      </c>
      <c r="H12" s="27">
        <f>G12*12</f>
        <v>0</v>
      </c>
      <c r="I12" s="27">
        <f>H12*5</f>
        <v>0</v>
      </c>
    </row>
    <row r="13" spans="1:10" ht="12.5" x14ac:dyDescent="0.25">
      <c r="J13" s="57"/>
    </row>
    <row r="14" spans="1:10" s="13" customFormat="1" ht="12.5" x14ac:dyDescent="0.25">
      <c r="A14" s="34" t="s">
        <v>66</v>
      </c>
      <c r="B14" s="34" t="s">
        <v>66</v>
      </c>
      <c r="C14" s="6"/>
      <c r="D14" s="12" t="s">
        <v>18</v>
      </c>
      <c r="E14" s="37">
        <v>0</v>
      </c>
      <c r="F14" s="40">
        <v>0</v>
      </c>
      <c r="G14" s="14">
        <f t="shared" ref="G14:G15" si="1">E14*F14</f>
        <v>0</v>
      </c>
      <c r="H14" s="27">
        <f>G14*12</f>
        <v>0</v>
      </c>
      <c r="I14" s="27">
        <f>H14*5</f>
        <v>0</v>
      </c>
    </row>
    <row r="15" spans="1:10" s="13" customFormat="1" ht="12.5" x14ac:dyDescent="0.25">
      <c r="A15" s="34" t="s">
        <v>66</v>
      </c>
      <c r="B15" s="34" t="s">
        <v>66</v>
      </c>
      <c r="C15" s="6"/>
      <c r="D15" s="12" t="s">
        <v>18</v>
      </c>
      <c r="E15" s="37">
        <v>0</v>
      </c>
      <c r="F15" s="40">
        <v>0</v>
      </c>
      <c r="G15" s="14">
        <f t="shared" si="1"/>
        <v>0</v>
      </c>
      <c r="H15" s="27">
        <f t="shared" ref="H15" si="2">G15*12</f>
        <v>0</v>
      </c>
      <c r="I15" s="27">
        <f t="shared" ref="I15:I16" si="3">H15*5</f>
        <v>0</v>
      </c>
    </row>
    <row r="16" spans="1:10" s="13" customFormat="1" ht="12.5" x14ac:dyDescent="0.25">
      <c r="A16" s="34" t="s">
        <v>66</v>
      </c>
      <c r="B16" s="34" t="s">
        <v>66</v>
      </c>
      <c r="C16" s="6"/>
      <c r="D16" s="12" t="s">
        <v>18</v>
      </c>
      <c r="E16" s="37">
        <v>0</v>
      </c>
      <c r="F16" s="40">
        <v>0</v>
      </c>
      <c r="G16" s="14">
        <f t="shared" ref="G16" si="4">E16*F16</f>
        <v>0</v>
      </c>
      <c r="H16" s="27">
        <f t="shared" ref="H16" si="5">G16*12</f>
        <v>0</v>
      </c>
      <c r="I16" s="27">
        <f t="shared" si="3"/>
        <v>0</v>
      </c>
    </row>
    <row r="17" spans="1:9" s="13" customFormat="1" ht="12.5" x14ac:dyDescent="0.25">
      <c r="A17" s="55"/>
      <c r="B17" s="55"/>
      <c r="C17" s="55"/>
      <c r="D17" s="55"/>
      <c r="E17" s="55"/>
      <c r="F17" s="55"/>
      <c r="G17" s="55"/>
      <c r="H17" s="55"/>
      <c r="I17" s="53"/>
    </row>
    <row r="18" spans="1:9" s="13" customFormat="1" ht="13" x14ac:dyDescent="0.25">
      <c r="A18" s="79" t="s">
        <v>50</v>
      </c>
      <c r="B18" s="80"/>
      <c r="C18" s="80"/>
      <c r="D18" s="80"/>
      <c r="E18" s="80"/>
      <c r="F18" s="80"/>
      <c r="G18" s="80"/>
      <c r="H18" s="50">
        <f>SUM(H12:H17)</f>
        <v>0</v>
      </c>
      <c r="I18" s="50">
        <f>SUM(I12:I17)</f>
        <v>0</v>
      </c>
    </row>
    <row r="19" spans="1:9" ht="12.5" x14ac:dyDescent="0.25">
      <c r="A19" s="41"/>
      <c r="B19" s="41"/>
      <c r="C19" s="41"/>
      <c r="D19" s="42"/>
      <c r="E19" s="41"/>
      <c r="F19" s="42"/>
      <c r="G19" s="41"/>
      <c r="H19" s="41"/>
      <c r="I19" s="41"/>
    </row>
    <row r="20" spans="1:9" ht="13" x14ac:dyDescent="0.3">
      <c r="A20" s="54" t="s">
        <v>44</v>
      </c>
      <c r="B20" s="41"/>
      <c r="C20" s="41"/>
      <c r="D20" s="42"/>
      <c r="E20" s="41"/>
      <c r="F20" s="42"/>
      <c r="G20" s="41"/>
      <c r="H20" s="41"/>
      <c r="I20" s="41"/>
    </row>
    <row r="21" spans="1:9" ht="12.5" x14ac:dyDescent="0.25">
      <c r="A21" s="41"/>
      <c r="B21" s="41"/>
      <c r="C21" s="41"/>
      <c r="D21" s="42"/>
      <c r="E21" s="41"/>
      <c r="F21" s="42"/>
      <c r="G21" s="41"/>
      <c r="H21" s="41"/>
      <c r="I21" s="41"/>
    </row>
    <row r="22" spans="1:9" ht="12.5" x14ac:dyDescent="0.25">
      <c r="A22" s="30" t="s">
        <v>67</v>
      </c>
      <c r="B22" s="31"/>
      <c r="C22" s="41"/>
      <c r="D22" s="42"/>
      <c r="E22" s="41"/>
      <c r="F22" s="42"/>
      <c r="G22" s="41"/>
      <c r="H22" s="41"/>
      <c r="I22" s="41"/>
    </row>
    <row r="23" spans="1:9" ht="13.25" hidden="1" customHeight="1" x14ac:dyDescent="0.25">
      <c r="A23" s="57"/>
      <c r="B23" s="57"/>
      <c r="C23" s="57"/>
      <c r="D23" s="57"/>
      <c r="E23" s="57"/>
      <c r="F23" s="57"/>
      <c r="G23" s="57"/>
      <c r="H23" s="57"/>
      <c r="I23" s="57"/>
    </row>
    <row r="24" spans="1:9" ht="13.25" hidden="1" customHeight="1" x14ac:dyDescent="0.25">
      <c r="A24" s="75"/>
      <c r="B24" s="75"/>
      <c r="C24" s="75"/>
      <c r="D24" s="75"/>
      <c r="E24" s="75"/>
      <c r="F24" s="75"/>
      <c r="G24" s="75"/>
      <c r="H24" s="75"/>
      <c r="I24" s="75"/>
    </row>
  </sheetData>
  <sheetProtection algorithmName="SHA-512" hashValue="pMsW6fRBiHQQG0p/ZhiJAKafU9lNAN75ZGqeGQ0/FeAdPLIJrIf1rzSWU1PubhDAmTyl2tbEVTStR8MhE3WDWw==" saltValue="Qei2hOUvHMa28F9Bcd3YfA==" spinCount="100000" sheet="1" objects="1" scenarios="1"/>
  <mergeCells count="4">
    <mergeCell ref="A1:I1"/>
    <mergeCell ref="A10:I10"/>
    <mergeCell ref="A8:F8"/>
    <mergeCell ref="A18:G18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1" manualBreakCount="1">
    <brk id="1638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"/>
  <sheetViews>
    <sheetView zoomScale="85" zoomScaleNormal="85" workbookViewId="0">
      <selection activeCell="B6" sqref="B6"/>
    </sheetView>
  </sheetViews>
  <sheetFormatPr defaultColWidth="0" defaultRowHeight="12.5" zeroHeight="1" x14ac:dyDescent="0.25"/>
  <cols>
    <col min="1" max="1" width="46.54296875" bestFit="1" customWidth="1"/>
    <col min="2" max="2" width="17.6328125" customWidth="1"/>
    <col min="3" max="16384" width="8.90625" hidden="1"/>
  </cols>
  <sheetData>
    <row r="1" spans="1:2" s="20" customFormat="1" ht="20" customHeight="1" x14ac:dyDescent="0.25">
      <c r="A1" s="95" t="s">
        <v>35</v>
      </c>
      <c r="B1" s="97"/>
    </row>
    <row r="2" spans="1:2" ht="15" customHeight="1" x14ac:dyDescent="0.25">
      <c r="A2" s="21" t="s">
        <v>42</v>
      </c>
      <c r="B2" s="32">
        <f>'Eenmalige kosten'!G18</f>
        <v>0</v>
      </c>
    </row>
    <row r="3" spans="1:2" ht="15" customHeight="1" x14ac:dyDescent="0.25">
      <c r="A3" s="21" t="s">
        <v>47</v>
      </c>
      <c r="B3" s="32">
        <f>'Periodieke kosten'!I24</f>
        <v>0</v>
      </c>
    </row>
    <row r="4" spans="1:2" ht="15" customHeight="1" x14ac:dyDescent="0.25">
      <c r="A4" s="21" t="s">
        <v>41</v>
      </c>
      <c r="B4" s="32">
        <f>'Optionele zaken'!G8</f>
        <v>0</v>
      </c>
    </row>
    <row r="5" spans="1:2" ht="15" customHeight="1" x14ac:dyDescent="0.25">
      <c r="A5" s="21" t="s">
        <v>48</v>
      </c>
      <c r="B5" s="32">
        <f>'Optionele zaken'!I18</f>
        <v>0</v>
      </c>
    </row>
    <row r="6" spans="1:2" s="1" customFormat="1" ht="15" customHeight="1" x14ac:dyDescent="0.3">
      <c r="A6" s="22" t="s">
        <v>36</v>
      </c>
      <c r="B6" s="33">
        <f>SUM(B2:B5)</f>
        <v>0</v>
      </c>
    </row>
  </sheetData>
  <sheetProtection algorithmName="SHA-512" hashValue="PpiO+m4k7jBjnyVk3ITvXfABj4MNqohrwS5eMBSBb/ilRq+FVGpfjp1mngmcTnpzy49hbb/MgSWaa841RKrZiA==" saltValue="hvxj4lJADwBgVNTqWeIeKw==" spinCount="100000" sheet="1" objects="1" scenarios="1"/>
  <mergeCells count="1">
    <mergeCell ref="A1:B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892642CADBD47863569944ACFB796" ma:contentTypeVersion="8" ma:contentTypeDescription="Een nieuw document maken." ma:contentTypeScope="" ma:versionID="73d5d509ad2594483ae36d9e608e4c42">
  <xsd:schema xmlns:xsd="http://www.w3.org/2001/XMLSchema" xmlns:xs="http://www.w3.org/2001/XMLSchema" xmlns:p="http://schemas.microsoft.com/office/2006/metadata/properties" xmlns:ns2="5c2eb234-14b7-4b5d-86da-da6007f2481f" targetNamespace="http://schemas.microsoft.com/office/2006/metadata/properties" ma:root="true" ma:fieldsID="ee78a58dc2efc068aa1781caf8dfd22d" ns2:_="">
    <xsd:import namespace="5c2eb234-14b7-4b5d-86da-da6007f248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eb234-14b7-4b5d-86da-da6007f248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72957C-06BD-49E7-A2EF-9F2164902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2eb234-14b7-4b5d-86da-da6007f248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34242B-91B6-4A59-B0B9-74A7C18A38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0EAE58-04AC-401A-8F72-AC5644C5152B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5c2eb234-14b7-4b5d-86da-da6007f2481f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Ondertekening</vt:lpstr>
      <vt:lpstr>Eenmalige kosten</vt:lpstr>
      <vt:lpstr>Periodieke kosten</vt:lpstr>
      <vt:lpstr>Optionele zaken</vt:lpstr>
      <vt:lpstr>TCO</vt:lpstr>
    </vt:vector>
  </TitlesOfParts>
  <Manager/>
  <Company>M&amp;I/Partners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joosc</dc:creator>
  <cp:keywords/>
  <dc:description/>
  <cp:lastModifiedBy>Gerwin Karel</cp:lastModifiedBy>
  <cp:revision/>
  <cp:lastPrinted>2025-09-11T11:16:39Z</cp:lastPrinted>
  <dcterms:created xsi:type="dcterms:W3CDTF">2010-11-30T07:51:33Z</dcterms:created>
  <dcterms:modified xsi:type="dcterms:W3CDTF">2026-10-07T15:09:37Z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0x0101001DC892642CADBD47863569944ACFB796</vt:lpwstr>
  </property>
  <property fmtid="{D5CDD505-2E9C-101B-9397-08002B2CF9AE}" pid="3" name="_dlc_DocIdItemGuid">
    <vt:lpwstr>5140a23b-41c5-44d4-b257-98baa0e5850f</vt:lpwstr>
  </property>
  <property fmtid="{D5CDD505-2E9C-101B-9397-08002B2CF9AE}" pid="4" name="MSIP_Label_59c0cc81-595d-4442-996c-ce61e35947ec_Enabled">
    <vt:lpwstr>true</vt:lpwstr>
  </property>
  <property fmtid="{D5CDD505-2E9C-101B-9397-08002B2CF9AE}" pid="5" name="MSIP_Label_59c0cc81-595d-4442-996c-ce61e35947ec_SetDate">
    <vt:lpwstr>2024-02-27T07:26:02Z</vt:lpwstr>
  </property>
  <property fmtid="{D5CDD505-2E9C-101B-9397-08002B2CF9AE}" pid="6" name="MSIP_Label_59c0cc81-595d-4442-996c-ce61e35947ec_Method">
    <vt:lpwstr>Privileged</vt:lpwstr>
  </property>
  <property fmtid="{D5CDD505-2E9C-101B-9397-08002B2CF9AE}" pid="7" name="MSIP_Label_59c0cc81-595d-4442-996c-ce61e35947ec_Name">
    <vt:lpwstr>Inf_publiek</vt:lpwstr>
  </property>
  <property fmtid="{D5CDD505-2E9C-101B-9397-08002B2CF9AE}" pid="8" name="MSIP_Label_59c0cc81-595d-4442-996c-ce61e35947ec_SiteId">
    <vt:lpwstr>0dba6fac-6971-48f3-9af1-d8a86d20e1ed</vt:lpwstr>
  </property>
  <property fmtid="{D5CDD505-2E9C-101B-9397-08002B2CF9AE}" pid="9" name="MSIP_Label_59c0cc81-595d-4442-996c-ce61e35947ec_ActionId">
    <vt:lpwstr>c725534e-8e2c-4775-94ce-d3475e23f9d2</vt:lpwstr>
  </property>
  <property fmtid="{D5CDD505-2E9C-101B-9397-08002B2CF9AE}" pid="10" name="MSIP_Label_59c0cc81-595d-4442-996c-ce61e35947ec_ContentBits">
    <vt:lpwstr>0</vt:lpwstr>
  </property>
  <property fmtid="{D5CDD505-2E9C-101B-9397-08002B2CF9AE}" pid="11" name="MediaServiceImageTags">
    <vt:lpwstr/>
  </property>
  <property fmtid="{D5CDD505-2E9C-101B-9397-08002B2CF9AE}" pid="12" name="MSIP_Label_b3a3144c-e58f-4c7e-97e0-07a7a54e7b35_SiteId">
    <vt:lpwstr>8c3b61fd-94af-4533-8307-eb59dbd860b0</vt:lpwstr>
  </property>
  <property fmtid="{D5CDD505-2E9C-101B-9397-08002B2CF9AE}" pid="13" name="MSIP_Label_b3a3144c-e58f-4c7e-97e0-07a7a54e7b35_Method">
    <vt:lpwstr>Standard</vt:lpwstr>
  </property>
  <property fmtid="{D5CDD505-2E9C-101B-9397-08002B2CF9AE}" pid="14" name="MSIP_Label_b3a3144c-e58f-4c7e-97e0-07a7a54e7b35_ActionId">
    <vt:lpwstr>1b36df80-cbfb-4ad1-ad25-c30db1832230</vt:lpwstr>
  </property>
  <property fmtid="{D5CDD505-2E9C-101B-9397-08002B2CF9AE}" pid="15" name="MSIP_Label_b3a3144c-e58f-4c7e-97e0-07a7a54e7b35_SetDate">
    <vt:lpwstr>2026-08-31T07:30:07Z</vt:lpwstr>
  </property>
  <property fmtid="{D5CDD505-2E9C-101B-9397-08002B2CF9AE}" pid="16" name="MSIP_Label_b3a3144c-e58f-4c7e-97e0-07a7a54e7b35_ContentBits">
    <vt:lpwstr>0</vt:lpwstr>
  </property>
  <property fmtid="{D5CDD505-2E9C-101B-9397-08002B2CF9AE}" pid="17" name="MSIP_Label_b3a3144c-e58f-4c7e-97e0-07a7a54e7b35_Tag">
    <vt:lpwstr>10, 3, 0, 2</vt:lpwstr>
  </property>
  <property fmtid="{D5CDD505-2E9C-101B-9397-08002B2CF9AE}" pid="18" name="MSIP_Label_b3a3144c-e58f-4c7e-97e0-07a7a54e7b35_Name">
    <vt:lpwstr>Intern</vt:lpwstr>
  </property>
  <property fmtid="{D5CDD505-2E9C-101B-9397-08002B2CF9AE}" pid="19" name="MSIP_Label_b3a3144c-e58f-4c7e-97e0-07a7a54e7b35_Enabled">
    <vt:lpwstr>true</vt:lpwstr>
  </property>
</Properties>
</file>