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oostpoldernl.sharepoint.com/teams/PROJ-Aanb.Rioolgemalen/Shared Documents/General/Opdracht 2 Onderhoud en storingen v2/01. Aanbestedingsdocumenten/Concept/"/>
    </mc:Choice>
  </mc:AlternateContent>
  <xr:revisionPtr revIDLastSave="502" documentId="8_{CEBC6E5E-FD4E-4BEA-83CF-43E195028462}" xr6:coauthVersionLast="47" xr6:coauthVersionMax="47" xr10:uidLastSave="{83639591-3757-4E2E-B680-B98866C12F48}"/>
  <bookViews>
    <workbookView xWindow="-28920" yWindow="-120" windowWidth="29040" windowHeight="15720" xr2:uid="{1AE6C350-5C04-4A48-81A9-8256098EACF3}"/>
  </bookViews>
  <sheets>
    <sheet name="Inschrijvingsstaa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6" i="1" l="1"/>
  <c r="D115" i="1"/>
  <c r="G32" i="1"/>
  <c r="G33" i="1" s="1"/>
  <c r="G40" i="1" l="1"/>
  <c r="G39" i="1"/>
  <c r="C116" i="1"/>
  <c r="C114" i="1"/>
  <c r="C115" i="1"/>
  <c r="G38" i="1" l="1"/>
  <c r="G26" i="1"/>
  <c r="G25" i="1"/>
  <c r="G24" i="1"/>
  <c r="G23" i="1"/>
  <c r="G22" i="1"/>
  <c r="G21" i="1"/>
  <c r="G20" i="1"/>
  <c r="G19" i="1"/>
  <c r="G27" i="1" l="1"/>
  <c r="D114" i="1" s="1"/>
  <c r="G41" i="1"/>
  <c r="D117" i="1" l="1"/>
</calcChain>
</file>

<file path=xl/sharedStrings.xml><?xml version="1.0" encoding="utf-8"?>
<sst xmlns="http://schemas.openxmlformats.org/spreadsheetml/2006/main" count="272" uniqueCount="193">
  <si>
    <t>Belangrijk:</t>
  </si>
  <si>
    <t>Afwijking van de UAV 2012:</t>
  </si>
  <si>
    <t>Als de werkelijke hoeveelheid meer dan 10% afwijkt, blijven de afgesproken verrekenprijzen gelden.</t>
  </si>
  <si>
    <t xml:space="preserve">Post nr. </t>
  </si>
  <si>
    <t>Onderdeel</t>
  </si>
  <si>
    <t>Eenheid</t>
  </si>
  <si>
    <t>Totaalprijs per jaar</t>
  </si>
  <si>
    <t>1.1</t>
  </si>
  <si>
    <t>Bergbezinkbassin</t>
  </si>
  <si>
    <t>Stuks</t>
  </si>
  <si>
    <t>1.2</t>
  </si>
  <si>
    <t>Bergbezinkriool</t>
  </si>
  <si>
    <t>1.3</t>
  </si>
  <si>
    <t>Luchtpers installatie</t>
  </si>
  <si>
    <t>1.4</t>
  </si>
  <si>
    <t>Minigemaal</t>
  </si>
  <si>
    <t>1.5</t>
  </si>
  <si>
    <t>Opvoergemaal</t>
  </si>
  <si>
    <t>1.6</t>
  </si>
  <si>
    <t>Rioolgemaal</t>
  </si>
  <si>
    <t>1.7</t>
  </si>
  <si>
    <t>Tunnelgemaal</t>
  </si>
  <si>
    <t>1.8</t>
  </si>
  <si>
    <t>Woonbootunit (hydrofoor)</t>
  </si>
  <si>
    <t>Tarief</t>
  </si>
  <si>
    <t>2.2</t>
  </si>
  <si>
    <t>Fictieve hoeveelheid per jaar</t>
  </si>
  <si>
    <t>Fictieve totaalprijs per jaar</t>
  </si>
  <si>
    <t>Verrekenprijzen arbeid</t>
  </si>
  <si>
    <t>3.1</t>
  </si>
  <si>
    <t>3.2</t>
  </si>
  <si>
    <t>Uur</t>
  </si>
  <si>
    <t>4.1</t>
  </si>
  <si>
    <t>4.2</t>
  </si>
  <si>
    <t>4.3</t>
  </si>
  <si>
    <t>Pompen</t>
  </si>
  <si>
    <t>Noardling - DSP22-05 BB 1,5kW</t>
  </si>
  <si>
    <t>Pomponderdelen</t>
  </si>
  <si>
    <t>Verversen olie pomp rioolgemaal</t>
  </si>
  <si>
    <t>Waaier 210 tbv Xylem Flygt 3068.170</t>
  </si>
  <si>
    <t>Waaier 250 tbv Xylem Flygt 3069.170</t>
  </si>
  <si>
    <t>Hijsketting</t>
  </si>
  <si>
    <t>Hijsketting minigemaal L=4 m incl. RVS harpsluiting</t>
  </si>
  <si>
    <t>Ophanghaak RVS316</t>
  </si>
  <si>
    <t>Elektrische componenten (ABB S200 serie of gelijkwaardig)</t>
  </si>
  <si>
    <t>Magneetschakelaar tot 3 kW</t>
  </si>
  <si>
    <t>Magneetschakelaar van 3 tot 5 kW</t>
  </si>
  <si>
    <t>Thermische blok 2 - 4,5A</t>
  </si>
  <si>
    <t>Thermische blok 4 - 7A</t>
  </si>
  <si>
    <t>Motorbeveiligingsschakelaar 2,5-4A</t>
  </si>
  <si>
    <t>Motorbeveiligingsschakelaar 4-6,3A</t>
  </si>
  <si>
    <t>Aardlekschakelaar 40A, 3P, 30mA, type A (Geschikt voor toepassing in circuit zonder 0)</t>
  </si>
  <si>
    <t>Aardlekschakelaar 63A, 3P, 30mA, type A (Geschikt voor toepassing in circuit zonder 0)</t>
  </si>
  <si>
    <t>Aardlekschakelaar 40A, 3P+N, 300mA, type A</t>
  </si>
  <si>
    <t>Aardlekschakelaar 63A, 3P+N, 300mA, type A</t>
  </si>
  <si>
    <t>Aardlekautomaat 16A, 1P+N, Kar. B, 30mA, Type A</t>
  </si>
  <si>
    <t>Voeding 240Vac - 24 Vdc</t>
  </si>
  <si>
    <t>Installatieautomaat B10A, 3P</t>
  </si>
  <si>
    <t>Installatieautomaat B16A, 3P</t>
  </si>
  <si>
    <t>Installatieautomaat B20A, 3P</t>
  </si>
  <si>
    <t>Installatieautomaat C10A, 3P</t>
  </si>
  <si>
    <t>Installatieautomaat C16A, 3P</t>
  </si>
  <si>
    <t>Installatieautomaat C20A, 3P</t>
  </si>
  <si>
    <t>Rode storingslamp LED, slagvast</t>
  </si>
  <si>
    <t>Regel- en installatieapparatuur</t>
  </si>
  <si>
    <t>Vervangen Mitsubishi CPU FX3U PLC</t>
  </si>
  <si>
    <t>Communicatie module Mitsubihi</t>
  </si>
  <si>
    <t>Analoge ingangsmodule met 4 analoge ingangen</t>
  </si>
  <si>
    <t>Digitale uibreidingsmodule met 8 digitale ingangen</t>
  </si>
  <si>
    <t>Bedieningspaneeel, Schneider, HMISTU, incl. achterdeel</t>
  </si>
  <si>
    <t>Kabel PLC-bedieningspaneel Schneider</t>
  </si>
  <si>
    <t>GSM-antenne, Adesys, vandaalbestendig</t>
  </si>
  <si>
    <t>Kabel PLC-modem, lengte 15cm</t>
  </si>
  <si>
    <t>Installatie besturingssoftware t.b.v. telemetrysysteem - Mous Aquaweb</t>
  </si>
  <si>
    <t>Vervangen Adesys Severa modem 4G SVM2000-I</t>
  </si>
  <si>
    <t>Installatie X15 software op Adesys Severa modem</t>
  </si>
  <si>
    <t>Niveausensoren</t>
  </si>
  <si>
    <t>Niveauwipper  incl. 10 m1 kabel, type NF-5</t>
  </si>
  <si>
    <t>Radar incl. 10 m1 kabel, type C11, Vega incl. bevestigingsbeugel (RVS)</t>
  </si>
  <si>
    <t>Radar incl. 10 m1 kabel, type C22, Vega incl. bevestigingsbeugel (RVS)</t>
  </si>
  <si>
    <t xml:space="preserve">Drukopnemer incl. 10 m1 kabel, type Vegawell 52 4...20mA incl. spankabel en afspangewicht (RVS) </t>
  </si>
  <si>
    <t>De inschrijver:</t>
  </si>
  <si>
    <t>Vlotter incl. 10 m1 kabel H05 RN-F en gewicht, typ 72.A1, Finder</t>
  </si>
  <si>
    <t>Waaier tbv DSP22-05 BB, versnijder diameter 150mm</t>
  </si>
  <si>
    <t>Waaier tbv DSP22-07 BD, versnijder diameter 126mm</t>
  </si>
  <si>
    <t>Hidrostal - HIP2 - C03U-SMN1 + CNBA4-GNEQ1AF + NW1A2OA-10 FFT</t>
  </si>
  <si>
    <t>Hidrostal - HIP3 - C03U-LMN1 + CNBA2-GNEQ1AF + NW1A1OA-10FFT</t>
  </si>
  <si>
    <t>Hidrostal - HIP4 - D04U-HMN1 + DNYK4-GNEQ1AA + NA1B1OM-10 FFT</t>
  </si>
  <si>
    <t>Noardling - DSP22-07 BD 2,2kW</t>
  </si>
  <si>
    <t>Noardling - DSP22-07 BE 2,6kW</t>
  </si>
  <si>
    <t>Xylem-Flygt  - NP 3127.161 MT 4,7 kW</t>
  </si>
  <si>
    <t>Xylem-Flygt  - MP 3102.170 HT 4,4 kW</t>
  </si>
  <si>
    <t>Xylem-Flygt  - MP 3068.170 HT 2,4 kW</t>
  </si>
  <si>
    <t>Xylem-Flygt  - MP 3069.170 HT 2,4 kW</t>
  </si>
  <si>
    <t>Xylem-Flygt  - NP 3085.160 MT 2,0 kW</t>
  </si>
  <si>
    <t>3.3</t>
  </si>
  <si>
    <t>Onderdeel 3: Totaalprijs correctief onderhoud</t>
  </si>
  <si>
    <t>Liter</t>
  </si>
  <si>
    <t>Onderdeel 1 : Totaalprijs gepland preventief onderhoud</t>
  </si>
  <si>
    <t xml:space="preserve">Totale fictieve inschrijfsom, exclusief btw </t>
  </si>
  <si>
    <t>Onderdeel 1</t>
  </si>
  <si>
    <t>Onderdeel 2</t>
  </si>
  <si>
    <t>Onderdeel 3</t>
  </si>
  <si>
    <t xml:space="preserve">U dient de geel gemarkeerde velden in te vullen. </t>
  </si>
  <si>
    <t>De inschrijvingsstaat telt automatisch op, maar de inschrijver blijft zelf verantwoordelijk voor de juiste prijzen.</t>
  </si>
  <si>
    <t>Bij een lagere hoeveelheid ontvangt u geen vergoeding.</t>
  </si>
  <si>
    <t xml:space="preserve">Tarief </t>
  </si>
  <si>
    <t xml:space="preserve">Aantallen per jaar </t>
  </si>
  <si>
    <t>Totaalprijs gepland preventief onderhoud</t>
  </si>
  <si>
    <t>Totaalprijs correctief onderhoud</t>
  </si>
  <si>
    <t>Totaalprijs preventief onderhoud n.a.v inspecties</t>
  </si>
  <si>
    <t>Onderdeel 2: Totaalprijs preventief onderhoud n.a.v. inspecties</t>
  </si>
  <si>
    <t>Uurtarief servicemonteur</t>
  </si>
  <si>
    <t>Verhelpen van zeer hoog urgente storingen tussen 08.00 uur en 16.00 uur op kantoordagen.</t>
  </si>
  <si>
    <t>Per storing</t>
  </si>
  <si>
    <t>Verhelpen van zeer hoog urgente storingen in de weekenden en feestdagen</t>
  </si>
  <si>
    <t>Verhelpen van zeer hoog urgente storingen buiten 08.00 uur en 16.00 uur op kantoordagen.</t>
  </si>
  <si>
    <t>Onderdeel 4:  Tarieven veelgebruikte (reserve/vervangings) onderdelen</t>
  </si>
  <si>
    <t>4.4</t>
  </si>
  <si>
    <t>4.5</t>
  </si>
  <si>
    <t>4.6</t>
  </si>
  <si>
    <t>4.7</t>
  </si>
  <si>
    <t>4.8</t>
  </si>
  <si>
    <t>4.9</t>
  </si>
  <si>
    <t>4.10</t>
  </si>
  <si>
    <t>4.11</t>
  </si>
  <si>
    <t xml:space="preserve">In onderdeel 4 wordt aangegeven wat de vaste tarieven zijn voor de te leveren en vervangen onderdelen. </t>
  </si>
  <si>
    <t>4.20</t>
  </si>
  <si>
    <t>4.21</t>
  </si>
  <si>
    <t>4.22</t>
  </si>
  <si>
    <t>4.23</t>
  </si>
  <si>
    <t>4.24</t>
  </si>
  <si>
    <t>De op te geven tarieven dienen inclusief montage te zijn.</t>
  </si>
  <si>
    <t>4.30</t>
  </si>
  <si>
    <t>4.31</t>
  </si>
  <si>
    <t>4.32</t>
  </si>
  <si>
    <t>4.33</t>
  </si>
  <si>
    <t>4.34</t>
  </si>
  <si>
    <t>4.35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</si>
  <si>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</si>
  <si>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</si>
  <si>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</si>
  <si>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</si>
  <si>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</si>
  <si>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</si>
  <si>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</si>
  <si>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</si>
  <si>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</si>
  <si>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</si>
  <si>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</si>
  <si>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</si>
  <si>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</si>
  <si>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</si>
  <si>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</si>
  <si>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</si>
  <si>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</si>
  <si>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</si>
  <si>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</si>
  <si>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4.60</t>
  </si>
  <si>
    <t>4.61</t>
  </si>
  <si>
    <t>4.62</t>
  </si>
  <si>
    <t>4.63</t>
  </si>
  <si>
    <t>4.64</t>
  </si>
  <si>
    <t>4.65</t>
  </si>
  <si>
    <t>4.66</t>
  </si>
  <si>
    <t>4.67</t>
  </si>
  <si>
    <t>4.68</t>
  </si>
  <si>
    <t>4.69</t>
  </si>
  <si>
    <t>4.70</t>
  </si>
  <si>
    <t>4.80</t>
  </si>
  <si>
    <t>4.81</t>
  </si>
  <si>
    <t>4.82</t>
  </si>
  <si>
    <t>4.83</t>
  </si>
  <si>
    <t>4.84</t>
  </si>
  <si>
    <t>De tarieven bij onderdeel 4 wegen niet mee in de totale fictieve inschrijfsom. Deze prijzen zijn wel leidend tijdens de duur van de overeenkomst.</t>
  </si>
  <si>
    <t>De tarieven dienen reëel en onderbouwd te zijn in relatie tot de uit te voeren werkzaamheden.</t>
  </si>
  <si>
    <t xml:space="preserve">Let op: het tarief voor storingsmonitoring dient opgenomen te zijn in het tarief voor het correctief onderhoud. </t>
  </si>
  <si>
    <t>&lt;bedrijfsnaam&gt;</t>
  </si>
  <si>
    <t>&lt;adres&gt;</t>
  </si>
  <si>
    <t>&lt;postcode&gt;</t>
  </si>
  <si>
    <t>&lt;plaats&gt;</t>
  </si>
  <si>
    <t>&lt;datum&gt;</t>
  </si>
  <si>
    <t>&lt;handtekening&gt;</t>
  </si>
  <si>
    <t>&lt;naam&gt;</t>
  </si>
  <si>
    <t>&lt;functie&gt;</t>
  </si>
  <si>
    <t>Bijlage A1 Inschrijvingsstaat</t>
  </si>
  <si>
    <t>Het betreft de inschrijvingsstaat van de Europese openbare aanbesteding Raamovereenkomst preventief en correctief onderhoud rioolgemalen</t>
  </si>
  <si>
    <t xml:space="preserve">administratie- en registratiekosten, inzet voertuig en kilometervergoeding. Er worden geen andere kosten door de gemeente vergoed dan onderstaande kosten. </t>
  </si>
  <si>
    <t xml:space="preserve">Alle opgegeventarieven zijn exclusief btw, maar inclusief alle bijkomende kosten, zoals eenmalige kosten, uitvoeringskosten, algemene kosten, winst en risico, kortingen, </t>
  </si>
  <si>
    <t xml:space="preserve">Hijsketting RVS316  rioolgemaal L=5 m incl. RVS harpsluiting en veiligheidscertificaat t/m 80 kg schalmdikte 6 mm, harpsluiting M8. </t>
  </si>
  <si>
    <t>Hijsketting RVS316 rioolgemaal L=5 m incl. RVS harpsluiting en veiligheidscertificaat. Zwaarder dan 80 kg  schalmdikte 8 mm, harpsluiting M10</t>
  </si>
  <si>
    <t>Hijsketting RVS316  rioolgemaal L=7 m incl. RVS harpsluiting en veiligheidscertificaat. Zwaarder dan 80 kg  schalmdikte 8 mm, harpsluiting M10</t>
  </si>
  <si>
    <t xml:space="preserve">Hijsketting RVS316  rioolgemaal L=7 m incl. RVS harpsluiting en veiligheidscertificaat t/m 80 kg schalmdikte 6 mm, harpsluiting M8.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</si>
</sst>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sz val="18"/>
      <color theme="4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57">
    <xf numFmtId="0" fontId="0" fillId="0" borderId="0" xfId="0"/>
    <xf numFmtId="164" fontId="0" fillId="4" borderId="8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5" fillId="4" borderId="1" xfId="0" applyNumberFormat="1" applyFont="1" applyFill="1" applyBorder="1" applyProtection="1">
      <protection locked="0"/>
    </xf>
    <xf numFmtId="0" fontId="12" fillId="0" borderId="0" xfId="0" applyFont="1" applyProtection="1"/>
    <xf numFmtId="0" fontId="0" fillId="0" borderId="0" xfId="0" applyProtection="1"/>
    <xf numFmtId="0" fontId="4" fillId="0" borderId="0" xfId="0" applyFont="1" applyProtection="1"/>
    <xf numFmtId="0" fontId="4" fillId="0" borderId="0" xfId="0" applyFont="1" applyAlignment="1" applyProtection="1"/>
    <xf numFmtId="0" fontId="10" fillId="0" borderId="0" xfId="0" applyFont="1" applyProtection="1"/>
    <xf numFmtId="0" fontId="3" fillId="0" borderId="0" xfId="0" applyFont="1" applyProtection="1"/>
    <xf numFmtId="0" fontId="11" fillId="0" borderId="0" xfId="0" applyFont="1" applyProtection="1"/>
    <xf numFmtId="0" fontId="3" fillId="6" borderId="0" xfId="0" applyFont="1" applyFill="1" applyProtection="1"/>
    <xf numFmtId="0" fontId="0" fillId="6" borderId="0" xfId="0" applyFill="1" applyProtection="1"/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Protection="1"/>
    <xf numFmtId="0" fontId="3" fillId="3" borderId="1" xfId="0" applyFont="1" applyFill="1" applyBorder="1" applyAlignment="1" applyProtection="1">
      <alignment wrapText="1"/>
    </xf>
    <xf numFmtId="0" fontId="0" fillId="0" borderId="1" xfId="0" applyBorder="1" applyAlignment="1" applyProtection="1">
      <alignment horizontal="center" vertical="center"/>
    </xf>
    <xf numFmtId="0" fontId="5" fillId="0" borderId="1" xfId="0" applyFont="1" applyBorder="1" applyAlignment="1" applyProtection="1">
      <alignment wrapText="1"/>
    </xf>
    <xf numFmtId="0" fontId="0" fillId="0" borderId="1" xfId="0" applyBorder="1" applyAlignment="1" applyProtection="1">
      <alignment horizontal="right"/>
    </xf>
    <xf numFmtId="0" fontId="1" fillId="0" borderId="1" xfId="1" applyFont="1" applyFill="1" applyBorder="1" applyProtection="1"/>
    <xf numFmtId="164" fontId="0" fillId="0" borderId="1" xfId="0" applyNumberFormat="1" applyBorder="1" applyProtection="1"/>
    <xf numFmtId="0" fontId="0" fillId="0" borderId="1" xfId="0" applyBorder="1" applyAlignment="1" applyProtection="1">
      <alignment wrapText="1"/>
    </xf>
    <xf numFmtId="0" fontId="0" fillId="0" borderId="0" xfId="0" applyAlignment="1" applyProtection="1">
      <alignment horizontal="center" vertical="center"/>
    </xf>
    <xf numFmtId="0" fontId="3" fillId="0" borderId="4" xfId="0" applyFont="1" applyBorder="1" applyAlignment="1" applyProtection="1">
      <alignment horizontal="right" wrapText="1"/>
    </xf>
    <xf numFmtId="0" fontId="3" fillId="0" borderId="5" xfId="0" applyFont="1" applyBorder="1" applyAlignment="1" applyProtection="1">
      <alignment horizontal="right" wrapText="1"/>
    </xf>
    <xf numFmtId="0" fontId="3" fillId="0" borderId="6" xfId="0" applyFont="1" applyBorder="1" applyAlignment="1" applyProtection="1">
      <alignment horizontal="right" wrapText="1"/>
    </xf>
    <xf numFmtId="164" fontId="3" fillId="0" borderId="1" xfId="0" applyNumberFormat="1" applyFont="1" applyBorder="1" applyProtection="1"/>
    <xf numFmtId="0" fontId="3" fillId="3" borderId="7" xfId="0" applyFont="1" applyFill="1" applyBorder="1" applyProtection="1"/>
    <xf numFmtId="0" fontId="3" fillId="3" borderId="7" xfId="0" applyFont="1" applyFill="1" applyBorder="1" applyAlignment="1" applyProtection="1">
      <alignment wrapText="1"/>
    </xf>
    <xf numFmtId="0" fontId="3" fillId="5" borderId="1" xfId="0" applyFont="1" applyFill="1" applyBorder="1" applyAlignment="1" applyProtection="1">
      <alignment vertical="center"/>
    </xf>
    <xf numFmtId="0" fontId="3" fillId="5" borderId="6" xfId="0" applyFont="1" applyFill="1" applyBorder="1" applyProtection="1"/>
    <xf numFmtId="0" fontId="3" fillId="5" borderId="1" xfId="0" applyFont="1" applyFill="1" applyBorder="1" applyProtection="1"/>
    <xf numFmtId="2" fontId="0" fillId="0" borderId="3" xfId="0" applyNumberFormat="1" applyBorder="1" applyAlignment="1" applyProtection="1">
      <alignment horizontal="center" vertical="center"/>
    </xf>
    <xf numFmtId="0" fontId="0" fillId="0" borderId="2" xfId="0" applyBorder="1" applyAlignment="1" applyProtection="1">
      <alignment wrapText="1"/>
    </xf>
    <xf numFmtId="0" fontId="1" fillId="0" borderId="2" xfId="1" applyFont="1" applyFill="1" applyBorder="1" applyProtection="1"/>
    <xf numFmtId="0" fontId="0" fillId="0" borderId="2" xfId="0" applyBorder="1" applyAlignment="1" applyProtection="1">
      <alignment horizontal="left"/>
    </xf>
    <xf numFmtId="164" fontId="0" fillId="0" borderId="2" xfId="0" applyNumberFormat="1" applyBorder="1" applyProtection="1"/>
    <xf numFmtId="0" fontId="3" fillId="0" borderId="4" xfId="0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0" fontId="3" fillId="0" borderId="6" xfId="0" applyFont="1" applyBorder="1" applyAlignment="1" applyProtection="1">
      <alignment horizontal="right"/>
    </xf>
    <xf numFmtId="0" fontId="7" fillId="0" borderId="0" xfId="0" applyFont="1" applyAlignment="1" applyProtection="1">
      <alignment vertical="center"/>
    </xf>
    <xf numFmtId="0" fontId="5" fillId="0" borderId="1" xfId="1" applyFont="1" applyFill="1" applyBorder="1" applyAlignment="1" applyProtection="1">
      <alignment wrapText="1"/>
    </xf>
    <xf numFmtId="0" fontId="0" fillId="0" borderId="1" xfId="1" applyFont="1" applyFill="1" applyBorder="1" applyProtection="1"/>
    <xf numFmtId="0" fontId="5" fillId="0" borderId="1" xfId="1" applyFont="1" applyFill="1" applyBorder="1" applyAlignment="1" applyProtection="1">
      <alignment vertical="center" wrapText="1"/>
    </xf>
    <xf numFmtId="0" fontId="0" fillId="0" borderId="0" xfId="0" applyAlignment="1" applyProtection="1">
      <alignment horizontal="center"/>
    </xf>
    <xf numFmtId="164" fontId="3" fillId="0" borderId="3" xfId="0" applyNumberFormat="1" applyFont="1" applyBorder="1" applyProtection="1"/>
    <xf numFmtId="0" fontId="3" fillId="0" borderId="1" xfId="0" applyFont="1" applyBorder="1" applyProtection="1"/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Protection="1"/>
    <xf numFmtId="0" fontId="5" fillId="0" borderId="1" xfId="0" applyFont="1" applyBorder="1" applyProtection="1"/>
    <xf numFmtId="0" fontId="5" fillId="0" borderId="1" xfId="1" applyFont="1" applyFill="1" applyBorder="1" applyProtection="1"/>
    <xf numFmtId="164" fontId="0" fillId="0" borderId="0" xfId="0" applyNumberFormat="1" applyProtection="1"/>
    <xf numFmtId="0" fontId="6" fillId="0" borderId="0" xfId="0" applyFont="1" applyAlignment="1" applyProtection="1">
      <alignment vertical="center"/>
    </xf>
    <xf numFmtId="0" fontId="3" fillId="0" borderId="3" xfId="0" applyFont="1" applyBorder="1" applyProtection="1"/>
    <xf numFmtId="164" fontId="3" fillId="6" borderId="3" xfId="0" applyNumberFormat="1" applyFont="1" applyFill="1" applyBorder="1" applyProtection="1"/>
    <xf numFmtId="164" fontId="3" fillId="0" borderId="0" xfId="0" applyNumberFormat="1" applyFont="1" applyProtection="1"/>
    <xf numFmtId="0" fontId="8" fillId="0" borderId="0" xfId="0" applyFont="1" applyAlignment="1" applyProtection="1">
      <alignment vertical="center"/>
    </xf>
  </cellXfs>
  <cellStyles count="2">
    <cellStyle name="Ongeldig" xfId="1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9B0A0-428C-498C-85E7-474D406045BB}">
  <dimension ref="A1:J135"/>
  <sheetViews>
    <sheetView tabSelected="1" zoomScaleNormal="100" workbookViewId="0">
      <selection activeCell="O9" sqref="O9"/>
    </sheetView>
  </sheetViews>
  <sheetFormatPr defaultRowHeight="15" x14ac:dyDescent="0.25"/>
  <cols>
    <col min="1" max="1" width="5" style="5" customWidth="1"/>
    <col min="2" max="2" width="18" style="22" customWidth="1"/>
    <col min="3" max="3" width="71" style="5" customWidth="1"/>
    <col min="4" max="4" width="28.42578125" style="5" customWidth="1"/>
    <col min="5" max="5" width="12.5703125" style="5" customWidth="1"/>
    <col min="6" max="6" width="20.42578125" style="5" customWidth="1"/>
    <col min="7" max="7" width="24.5703125" style="5" customWidth="1"/>
    <col min="8" max="8" width="6.85546875" style="5" customWidth="1"/>
    <col min="9" max="9" width="3.85546875" style="5" customWidth="1"/>
    <col min="10" max="16384" width="9.140625" style="5"/>
  </cols>
  <sheetData>
    <row r="1" spans="2:2" ht="24" x14ac:dyDescent="0.4">
      <c r="B1" s="4" t="s">
        <v>185</v>
      </c>
    </row>
    <row r="2" spans="2:2" ht="15" customHeight="1" x14ac:dyDescent="0.25">
      <c r="B2" s="5"/>
    </row>
    <row r="3" spans="2:2" ht="15" customHeight="1" x14ac:dyDescent="0.25">
      <c r="B3" s="5" t="s">
        <v>186</v>
      </c>
    </row>
    <row r="4" spans="2:2" ht="15" customHeight="1" x14ac:dyDescent="0.25">
      <c r="B4" s="5"/>
    </row>
    <row r="5" spans="2:2" ht="15" customHeight="1" x14ac:dyDescent="0.25">
      <c r="B5" s="6" t="s">
        <v>103</v>
      </c>
    </row>
    <row r="6" spans="2:2" ht="15" customHeight="1" x14ac:dyDescent="0.25">
      <c r="B6" s="6"/>
    </row>
    <row r="7" spans="2:2" ht="15" customHeight="1" x14ac:dyDescent="0.25">
      <c r="B7" s="7" t="s">
        <v>188</v>
      </c>
    </row>
    <row r="8" spans="2:2" ht="15" customHeight="1" x14ac:dyDescent="0.25">
      <c r="B8" s="7" t="s">
        <v>187</v>
      </c>
    </row>
    <row r="9" spans="2:2" ht="15" customHeight="1" x14ac:dyDescent="0.25">
      <c r="B9" s="5"/>
    </row>
    <row r="10" spans="2:2" ht="15" customHeight="1" x14ac:dyDescent="0.25">
      <c r="B10" s="8" t="s">
        <v>0</v>
      </c>
    </row>
    <row r="11" spans="2:2" ht="15" customHeight="1" x14ac:dyDescent="0.25">
      <c r="B11" s="6" t="s">
        <v>104</v>
      </c>
    </row>
    <row r="12" spans="2:2" ht="15" customHeight="1" x14ac:dyDescent="0.25">
      <c r="B12" s="6"/>
    </row>
    <row r="13" spans="2:2" x14ac:dyDescent="0.25">
      <c r="B13" s="9" t="s">
        <v>1</v>
      </c>
    </row>
    <row r="14" spans="2:2" x14ac:dyDescent="0.25">
      <c r="B14" s="10" t="s">
        <v>2</v>
      </c>
    </row>
    <row r="15" spans="2:2" x14ac:dyDescent="0.25">
      <c r="B15" s="10" t="s">
        <v>105</v>
      </c>
    </row>
    <row r="17" spans="2:7" x14ac:dyDescent="0.25">
      <c r="B17" s="11" t="s">
        <v>98</v>
      </c>
      <c r="C17" s="12"/>
    </row>
    <row r="18" spans="2:7" ht="20.100000000000001" customHeight="1" x14ac:dyDescent="0.25">
      <c r="B18" s="13" t="s">
        <v>3</v>
      </c>
      <c r="C18" s="14" t="s">
        <v>4</v>
      </c>
      <c r="D18" s="15" t="s">
        <v>107</v>
      </c>
      <c r="E18" s="15" t="s">
        <v>5</v>
      </c>
      <c r="F18" s="14" t="s">
        <v>106</v>
      </c>
      <c r="G18" s="14" t="s">
        <v>6</v>
      </c>
    </row>
    <row r="19" spans="2:7" x14ac:dyDescent="0.25">
      <c r="B19" s="16" t="s">
        <v>7</v>
      </c>
      <c r="C19" s="17" t="s">
        <v>8</v>
      </c>
      <c r="D19" s="18">
        <v>8</v>
      </c>
      <c r="E19" s="19" t="s">
        <v>9</v>
      </c>
      <c r="F19" s="2"/>
      <c r="G19" s="20">
        <f t="shared" ref="G19:G26" si="0">SUM(D19*F19)</f>
        <v>0</v>
      </c>
    </row>
    <row r="20" spans="2:7" x14ac:dyDescent="0.25">
      <c r="B20" s="16" t="s">
        <v>10</v>
      </c>
      <c r="C20" s="17" t="s">
        <v>11</v>
      </c>
      <c r="D20" s="18">
        <v>2</v>
      </c>
      <c r="E20" s="19" t="s">
        <v>9</v>
      </c>
      <c r="F20" s="2"/>
      <c r="G20" s="20">
        <f t="shared" si="0"/>
        <v>0</v>
      </c>
    </row>
    <row r="21" spans="2:7" x14ac:dyDescent="0.25">
      <c r="B21" s="16" t="s">
        <v>12</v>
      </c>
      <c r="C21" s="17" t="s">
        <v>13</v>
      </c>
      <c r="D21" s="18">
        <v>1</v>
      </c>
      <c r="E21" s="19" t="s">
        <v>9</v>
      </c>
      <c r="F21" s="2"/>
      <c r="G21" s="20">
        <f t="shared" si="0"/>
        <v>0</v>
      </c>
    </row>
    <row r="22" spans="2:7" x14ac:dyDescent="0.25">
      <c r="B22" s="16" t="s">
        <v>14</v>
      </c>
      <c r="C22" s="17" t="s">
        <v>15</v>
      </c>
      <c r="D22" s="18">
        <v>54</v>
      </c>
      <c r="E22" s="19" t="s">
        <v>9</v>
      </c>
      <c r="F22" s="2"/>
      <c r="G22" s="20">
        <f t="shared" si="0"/>
        <v>0</v>
      </c>
    </row>
    <row r="23" spans="2:7" x14ac:dyDescent="0.25">
      <c r="B23" s="16" t="s">
        <v>16</v>
      </c>
      <c r="C23" s="17" t="s">
        <v>17</v>
      </c>
      <c r="D23" s="18">
        <v>6</v>
      </c>
      <c r="E23" s="19" t="s">
        <v>9</v>
      </c>
      <c r="F23" s="2"/>
      <c r="G23" s="20">
        <f t="shared" si="0"/>
        <v>0</v>
      </c>
    </row>
    <row r="24" spans="2:7" x14ac:dyDescent="0.25">
      <c r="B24" s="16" t="s">
        <v>18</v>
      </c>
      <c r="C24" s="17" t="s">
        <v>19</v>
      </c>
      <c r="D24" s="18">
        <v>47</v>
      </c>
      <c r="E24" s="19" t="s">
        <v>9</v>
      </c>
      <c r="F24" s="2"/>
      <c r="G24" s="20">
        <f t="shared" si="0"/>
        <v>0</v>
      </c>
    </row>
    <row r="25" spans="2:7" x14ac:dyDescent="0.25">
      <c r="B25" s="16" t="s">
        <v>20</v>
      </c>
      <c r="C25" s="17" t="s">
        <v>21</v>
      </c>
      <c r="D25" s="18">
        <v>2</v>
      </c>
      <c r="E25" s="19" t="s">
        <v>9</v>
      </c>
      <c r="F25" s="2"/>
      <c r="G25" s="20">
        <f t="shared" si="0"/>
        <v>0</v>
      </c>
    </row>
    <row r="26" spans="2:7" x14ac:dyDescent="0.25">
      <c r="B26" s="16" t="s">
        <v>22</v>
      </c>
      <c r="C26" s="21" t="s">
        <v>23</v>
      </c>
      <c r="D26" s="18">
        <v>1</v>
      </c>
      <c r="E26" s="19" t="s">
        <v>9</v>
      </c>
      <c r="F26" s="2"/>
      <c r="G26" s="20">
        <f t="shared" si="0"/>
        <v>0</v>
      </c>
    </row>
    <row r="27" spans="2:7" x14ac:dyDescent="0.25">
      <c r="C27" s="23" t="s">
        <v>108</v>
      </c>
      <c r="D27" s="24"/>
      <c r="E27" s="24"/>
      <c r="F27" s="25"/>
      <c r="G27" s="26">
        <f>SUM(G19:G26)</f>
        <v>0</v>
      </c>
    </row>
    <row r="29" spans="2:7" x14ac:dyDescent="0.25">
      <c r="B29" s="11" t="s">
        <v>111</v>
      </c>
      <c r="C29" s="12"/>
    </row>
    <row r="30" spans="2:7" ht="20.100000000000001" customHeight="1" x14ac:dyDescent="0.25">
      <c r="B30" s="13" t="s">
        <v>3</v>
      </c>
      <c r="C30" s="27" t="s">
        <v>4</v>
      </c>
      <c r="D30" s="28" t="s">
        <v>26</v>
      </c>
      <c r="E30" s="28" t="s">
        <v>5</v>
      </c>
      <c r="F30" s="27" t="s">
        <v>24</v>
      </c>
      <c r="G30" s="28" t="s">
        <v>27</v>
      </c>
    </row>
    <row r="31" spans="2:7" x14ac:dyDescent="0.25">
      <c r="B31" s="29"/>
      <c r="C31" s="30" t="s">
        <v>28</v>
      </c>
      <c r="D31" s="31"/>
      <c r="E31" s="31"/>
      <c r="F31" s="31"/>
      <c r="G31" s="31"/>
    </row>
    <row r="32" spans="2:7" x14ac:dyDescent="0.25">
      <c r="B32" s="32" t="s">
        <v>25</v>
      </c>
      <c r="C32" s="33" t="s">
        <v>112</v>
      </c>
      <c r="D32" s="34">
        <v>120</v>
      </c>
      <c r="E32" s="35" t="s">
        <v>31</v>
      </c>
      <c r="F32" s="1"/>
      <c r="G32" s="36">
        <f>D32*F32</f>
        <v>0</v>
      </c>
    </row>
    <row r="33" spans="1:10" x14ac:dyDescent="0.25">
      <c r="C33" s="37" t="s">
        <v>110</v>
      </c>
      <c r="D33" s="38"/>
      <c r="E33" s="38"/>
      <c r="F33" s="39"/>
      <c r="G33" s="26">
        <f>G32</f>
        <v>0</v>
      </c>
      <c r="J33" s="40"/>
    </row>
    <row r="35" spans="1:10" x14ac:dyDescent="0.25">
      <c r="B35" s="11" t="s">
        <v>96</v>
      </c>
      <c r="C35" s="12"/>
    </row>
    <row r="36" spans="1:10" x14ac:dyDescent="0.25">
      <c r="B36" s="6" t="s">
        <v>176</v>
      </c>
    </row>
    <row r="37" spans="1:10" ht="20.100000000000001" customHeight="1" x14ac:dyDescent="0.25">
      <c r="B37" s="13" t="s">
        <v>3</v>
      </c>
      <c r="C37" s="27" t="s">
        <v>4</v>
      </c>
      <c r="D37" s="28" t="s">
        <v>26</v>
      </c>
      <c r="E37" s="15" t="s">
        <v>5</v>
      </c>
      <c r="F37" s="27" t="s">
        <v>24</v>
      </c>
      <c r="G37" s="28" t="s">
        <v>27</v>
      </c>
    </row>
    <row r="38" spans="1:10" ht="27.75" customHeight="1" x14ac:dyDescent="0.25">
      <c r="B38" s="16" t="s">
        <v>29</v>
      </c>
      <c r="C38" s="41" t="s">
        <v>113</v>
      </c>
      <c r="D38" s="19">
        <v>20</v>
      </c>
      <c r="E38" s="42" t="s">
        <v>114</v>
      </c>
      <c r="F38" s="2"/>
      <c r="G38" s="20">
        <f t="shared" ref="G38" si="1">SUM(D38*F38)</f>
        <v>0</v>
      </c>
    </row>
    <row r="39" spans="1:10" ht="27.75" customHeight="1" x14ac:dyDescent="0.25">
      <c r="B39" s="16" t="s">
        <v>30</v>
      </c>
      <c r="C39" s="41" t="s">
        <v>116</v>
      </c>
      <c r="D39" s="19">
        <v>30</v>
      </c>
      <c r="E39" s="42" t="s">
        <v>114</v>
      </c>
      <c r="F39" s="2"/>
      <c r="G39" s="20">
        <f t="shared" ref="G39:G40" si="2">SUM(D39*F39)</f>
        <v>0</v>
      </c>
    </row>
    <row r="40" spans="1:10" ht="27.75" customHeight="1" x14ac:dyDescent="0.25">
      <c r="B40" s="16" t="s">
        <v>95</v>
      </c>
      <c r="C40" s="43" t="s">
        <v>115</v>
      </c>
      <c r="D40" s="19">
        <v>15</v>
      </c>
      <c r="E40" s="42" t="s">
        <v>114</v>
      </c>
      <c r="F40" s="2"/>
      <c r="G40" s="20">
        <f t="shared" si="2"/>
        <v>0</v>
      </c>
    </row>
    <row r="41" spans="1:10" x14ac:dyDescent="0.25">
      <c r="A41" s="44"/>
      <c r="C41" s="23" t="s">
        <v>109</v>
      </c>
      <c r="D41" s="24"/>
      <c r="E41" s="24"/>
      <c r="F41" s="25"/>
      <c r="G41" s="45">
        <f>SUM(G38:G40)</f>
        <v>0</v>
      </c>
    </row>
    <row r="43" spans="1:10" x14ac:dyDescent="0.25">
      <c r="B43" s="11" t="s">
        <v>117</v>
      </c>
      <c r="C43" s="12"/>
    </row>
    <row r="44" spans="1:10" x14ac:dyDescent="0.25">
      <c r="B44" s="5" t="s">
        <v>126</v>
      </c>
    </row>
    <row r="45" spans="1:10" x14ac:dyDescent="0.25">
      <c r="B45" s="5" t="s">
        <v>132</v>
      </c>
    </row>
    <row r="46" spans="1:10" x14ac:dyDescent="0.25">
      <c r="B46" s="5" t="s">
        <v>174</v>
      </c>
    </row>
    <row r="47" spans="1:10" x14ac:dyDescent="0.25">
      <c r="B47" s="5" t="s">
        <v>175</v>
      </c>
    </row>
    <row r="48" spans="1:10" ht="20.100000000000001" customHeight="1" x14ac:dyDescent="0.25">
      <c r="B48" s="13" t="s">
        <v>3</v>
      </c>
      <c r="C48" s="27" t="s">
        <v>4</v>
      </c>
      <c r="D48" s="28" t="s">
        <v>26</v>
      </c>
      <c r="E48" s="28" t="s">
        <v>5</v>
      </c>
      <c r="F48" s="27" t="s">
        <v>24</v>
      </c>
    </row>
    <row r="49" spans="2:6" x14ac:dyDescent="0.25">
      <c r="B49" s="16"/>
      <c r="C49" s="46" t="s">
        <v>35</v>
      </c>
      <c r="D49" s="19"/>
      <c r="E49" s="19"/>
      <c r="F49" s="2"/>
    </row>
    <row r="50" spans="2:6" x14ac:dyDescent="0.25">
      <c r="B50" s="16" t="s">
        <v>32</v>
      </c>
      <c r="C50" s="21" t="s">
        <v>36</v>
      </c>
      <c r="D50" s="19">
        <v>1</v>
      </c>
      <c r="E50" s="19" t="s">
        <v>9</v>
      </c>
      <c r="F50" s="2"/>
    </row>
    <row r="51" spans="2:6" x14ac:dyDescent="0.25">
      <c r="B51" s="16" t="s">
        <v>33</v>
      </c>
      <c r="C51" s="21" t="s">
        <v>88</v>
      </c>
      <c r="D51" s="19">
        <v>1</v>
      </c>
      <c r="E51" s="19" t="s">
        <v>9</v>
      </c>
      <c r="F51" s="2"/>
    </row>
    <row r="52" spans="2:6" x14ac:dyDescent="0.25">
      <c r="B52" s="16" t="s">
        <v>34</v>
      </c>
      <c r="C52" s="21" t="s">
        <v>89</v>
      </c>
      <c r="D52" s="19">
        <v>1</v>
      </c>
      <c r="E52" s="19" t="s">
        <v>9</v>
      </c>
      <c r="F52" s="2"/>
    </row>
    <row r="53" spans="2:6" x14ac:dyDescent="0.25">
      <c r="B53" s="16" t="s">
        <v>118</v>
      </c>
      <c r="C53" s="21" t="s">
        <v>92</v>
      </c>
      <c r="D53" s="19">
        <v>1</v>
      </c>
      <c r="E53" s="19" t="s">
        <v>9</v>
      </c>
      <c r="F53" s="2"/>
    </row>
    <row r="54" spans="2:6" x14ac:dyDescent="0.25">
      <c r="B54" s="16" t="s">
        <v>119</v>
      </c>
      <c r="C54" s="21" t="s">
        <v>91</v>
      </c>
      <c r="D54" s="19">
        <v>1</v>
      </c>
      <c r="E54" s="19" t="s">
        <v>9</v>
      </c>
      <c r="F54" s="2"/>
    </row>
    <row r="55" spans="2:6" x14ac:dyDescent="0.25">
      <c r="B55" s="16" t="s">
        <v>120</v>
      </c>
      <c r="C55" s="21" t="s">
        <v>93</v>
      </c>
      <c r="D55" s="19">
        <v>1</v>
      </c>
      <c r="E55" s="19" t="s">
        <v>9</v>
      </c>
      <c r="F55" s="2"/>
    </row>
    <row r="56" spans="2:6" x14ac:dyDescent="0.25">
      <c r="B56" s="16" t="s">
        <v>121</v>
      </c>
      <c r="C56" s="21" t="s">
        <v>94</v>
      </c>
      <c r="D56" s="19">
        <v>1</v>
      </c>
      <c r="E56" s="19" t="s">
        <v>9</v>
      </c>
      <c r="F56" s="2"/>
    </row>
    <row r="57" spans="2:6" x14ac:dyDescent="0.25">
      <c r="B57" s="16" t="s">
        <v>122</v>
      </c>
      <c r="C57" s="21" t="s">
        <v>90</v>
      </c>
      <c r="D57" s="19">
        <v>1</v>
      </c>
      <c r="E57" s="19" t="s">
        <v>9</v>
      </c>
      <c r="F57" s="2"/>
    </row>
    <row r="58" spans="2:6" x14ac:dyDescent="0.25">
      <c r="B58" s="16" t="s">
        <v>123</v>
      </c>
      <c r="C58" s="21" t="s">
        <v>85</v>
      </c>
      <c r="D58" s="19">
        <v>1</v>
      </c>
      <c r="E58" s="19" t="s">
        <v>9</v>
      </c>
      <c r="F58" s="2"/>
    </row>
    <row r="59" spans="2:6" x14ac:dyDescent="0.25">
      <c r="B59" s="16" t="s">
        <v>124</v>
      </c>
      <c r="C59" s="21" t="s">
        <v>86</v>
      </c>
      <c r="D59" s="19">
        <v>1</v>
      </c>
      <c r="E59" s="19" t="s">
        <v>9</v>
      </c>
      <c r="F59" s="2"/>
    </row>
    <row r="60" spans="2:6" x14ac:dyDescent="0.25">
      <c r="B60" s="16" t="s">
        <v>125</v>
      </c>
      <c r="C60" s="21" t="s">
        <v>87</v>
      </c>
      <c r="D60" s="19">
        <v>1</v>
      </c>
      <c r="E60" s="19" t="s">
        <v>9</v>
      </c>
      <c r="F60" s="2"/>
    </row>
    <row r="61" spans="2:6" x14ac:dyDescent="0.25">
      <c r="B61" s="47"/>
      <c r="C61" s="46" t="s">
        <v>37</v>
      </c>
      <c r="D61" s="19"/>
      <c r="E61" s="19"/>
      <c r="F61" s="2"/>
    </row>
    <row r="62" spans="2:6" x14ac:dyDescent="0.25">
      <c r="B62" s="47" t="s">
        <v>127</v>
      </c>
      <c r="C62" s="21" t="s">
        <v>38</v>
      </c>
      <c r="D62" s="19">
        <v>1</v>
      </c>
      <c r="E62" s="19" t="s">
        <v>97</v>
      </c>
      <c r="F62" s="2"/>
    </row>
    <row r="63" spans="2:6" x14ac:dyDescent="0.25">
      <c r="B63" s="47" t="s">
        <v>128</v>
      </c>
      <c r="C63" s="21" t="s">
        <v>83</v>
      </c>
      <c r="D63" s="19">
        <v>1</v>
      </c>
      <c r="E63" s="19" t="s">
        <v>9</v>
      </c>
      <c r="F63" s="2"/>
    </row>
    <row r="64" spans="2:6" x14ac:dyDescent="0.25">
      <c r="B64" s="47" t="s">
        <v>129</v>
      </c>
      <c r="C64" s="21" t="s">
        <v>84</v>
      </c>
      <c r="D64" s="19">
        <v>1</v>
      </c>
      <c r="E64" s="19" t="s">
        <v>9</v>
      </c>
      <c r="F64" s="2"/>
    </row>
    <row r="65" spans="2:6" x14ac:dyDescent="0.25">
      <c r="B65" s="47" t="s">
        <v>130</v>
      </c>
      <c r="C65" s="21" t="s">
        <v>39</v>
      </c>
      <c r="D65" s="19">
        <v>1</v>
      </c>
      <c r="E65" s="19" t="s">
        <v>9</v>
      </c>
      <c r="F65" s="2"/>
    </row>
    <row r="66" spans="2:6" x14ac:dyDescent="0.25">
      <c r="B66" s="47" t="s">
        <v>131</v>
      </c>
      <c r="C66" s="21" t="s">
        <v>40</v>
      </c>
      <c r="D66" s="19">
        <v>1</v>
      </c>
      <c r="E66" s="19" t="s">
        <v>9</v>
      </c>
      <c r="F66" s="2"/>
    </row>
    <row r="67" spans="2:6" x14ac:dyDescent="0.25">
      <c r="B67" s="47"/>
      <c r="C67" s="46" t="s">
        <v>41</v>
      </c>
      <c r="D67" s="19"/>
      <c r="E67" s="19"/>
      <c r="F67" s="2"/>
    </row>
    <row r="68" spans="2:6" ht="30" x14ac:dyDescent="0.25">
      <c r="B68" s="47" t="s">
        <v>133</v>
      </c>
      <c r="C68" s="21" t="s">
        <v>192</v>
      </c>
      <c r="D68" s="19">
        <v>1</v>
      </c>
      <c r="E68" s="19" t="s">
        <v>9</v>
      </c>
      <c r="F68" s="2"/>
    </row>
    <row r="69" spans="2:6" ht="31.5" customHeight="1" x14ac:dyDescent="0.25">
      <c r="B69" s="47" t="s">
        <v>134</v>
      </c>
      <c r="C69" s="21" t="s">
        <v>191</v>
      </c>
      <c r="D69" s="19">
        <v>1</v>
      </c>
      <c r="E69" s="19" t="s">
        <v>9</v>
      </c>
      <c r="F69" s="2"/>
    </row>
    <row r="70" spans="2:6" ht="30" x14ac:dyDescent="0.25">
      <c r="B70" s="47" t="s">
        <v>135</v>
      </c>
      <c r="C70" s="21" t="s">
        <v>189</v>
      </c>
      <c r="D70" s="19">
        <v>1</v>
      </c>
      <c r="E70" s="19" t="s">
        <v>9</v>
      </c>
      <c r="F70" s="2"/>
    </row>
    <row r="71" spans="2:6" ht="30" customHeight="1" x14ac:dyDescent="0.25">
      <c r="B71" s="47" t="s">
        <v>136</v>
      </c>
      <c r="C71" s="21" t="s">
        <v>190</v>
      </c>
      <c r="D71" s="19">
        <v>1</v>
      </c>
      <c r="E71" s="19" t="s">
        <v>9</v>
      </c>
      <c r="F71" s="2"/>
    </row>
    <row r="72" spans="2:6" x14ac:dyDescent="0.25">
      <c r="B72" s="47" t="s">
        <v>137</v>
      </c>
      <c r="C72" s="21" t="s">
        <v>42</v>
      </c>
      <c r="D72" s="19">
        <v>1</v>
      </c>
      <c r="E72" s="19" t="s">
        <v>9</v>
      </c>
      <c r="F72" s="2"/>
    </row>
    <row r="73" spans="2:6" x14ac:dyDescent="0.25">
      <c r="B73" s="47" t="s">
        <v>138</v>
      </c>
      <c r="C73" s="48" t="s">
        <v>43</v>
      </c>
      <c r="D73" s="19">
        <v>1</v>
      </c>
      <c r="E73" s="19" t="s">
        <v>9</v>
      </c>
      <c r="F73" s="2"/>
    </row>
    <row r="74" spans="2:6" x14ac:dyDescent="0.25">
      <c r="B74" s="47"/>
      <c r="C74" s="46" t="s">
        <v>44</v>
      </c>
      <c r="D74" s="19"/>
      <c r="E74" s="19"/>
      <c r="F74" s="2"/>
    </row>
    <row r="75" spans="2:6" x14ac:dyDescent="0.25">
      <c r="B75" s="47" t="s">
        <v>139</v>
      </c>
      <c r="C75" s="48" t="s">
        <v>45</v>
      </c>
      <c r="D75" s="19">
        <v>1</v>
      </c>
      <c r="E75" s="19" t="s">
        <v>9</v>
      </c>
      <c r="F75" s="2"/>
    </row>
    <row r="76" spans="2:6" x14ac:dyDescent="0.25">
      <c r="B76" s="47" t="s">
        <v>140</v>
      </c>
      <c r="C76" s="48" t="s">
        <v>46</v>
      </c>
      <c r="D76" s="19">
        <v>1</v>
      </c>
      <c r="E76" s="19" t="s">
        <v>9</v>
      </c>
      <c r="F76" s="2"/>
    </row>
    <row r="77" spans="2:6" x14ac:dyDescent="0.25">
      <c r="B77" s="47" t="s">
        <v>141</v>
      </c>
      <c r="C77" s="48" t="s">
        <v>47</v>
      </c>
      <c r="D77" s="19">
        <v>1</v>
      </c>
      <c r="E77" s="19" t="s">
        <v>9</v>
      </c>
      <c r="F77" s="2"/>
    </row>
    <row r="78" spans="2:6" x14ac:dyDescent="0.25">
      <c r="B78" s="47" t="s">
        <v>142</v>
      </c>
      <c r="C78" s="48" t="s">
        <v>48</v>
      </c>
      <c r="D78" s="19">
        <v>1</v>
      </c>
      <c r="E78" s="19" t="s">
        <v>9</v>
      </c>
      <c r="F78" s="2"/>
    </row>
    <row r="79" spans="2:6" x14ac:dyDescent="0.25">
      <c r="B79" s="47" t="s">
        <v>143</v>
      </c>
      <c r="C79" s="48" t="s">
        <v>49</v>
      </c>
      <c r="D79" s="19">
        <v>1</v>
      </c>
      <c r="E79" s="19" t="s">
        <v>9</v>
      </c>
      <c r="F79" s="2"/>
    </row>
    <row r="80" spans="2:6" x14ac:dyDescent="0.25">
      <c r="B80" s="47" t="s">
        <v>144</v>
      </c>
      <c r="C80" s="48" t="s">
        <v>50</v>
      </c>
      <c r="D80" s="19">
        <v>1</v>
      </c>
      <c r="E80" s="19" t="s">
        <v>9</v>
      </c>
      <c r="F80" s="2"/>
    </row>
    <row r="81" spans="2:6" ht="30" x14ac:dyDescent="0.25">
      <c r="B81" s="47" t="s">
        <v>145</v>
      </c>
      <c r="C81" s="21" t="s">
        <v>51</v>
      </c>
      <c r="D81" s="19">
        <v>1</v>
      </c>
      <c r="E81" s="19" t="s">
        <v>9</v>
      </c>
      <c r="F81" s="2"/>
    </row>
    <row r="82" spans="2:6" ht="30" x14ac:dyDescent="0.25">
      <c r="B82" s="47" t="s">
        <v>146</v>
      </c>
      <c r="C82" s="21" t="s">
        <v>52</v>
      </c>
      <c r="D82" s="19">
        <v>1</v>
      </c>
      <c r="E82" s="19" t="s">
        <v>9</v>
      </c>
      <c r="F82" s="2"/>
    </row>
    <row r="83" spans="2:6" x14ac:dyDescent="0.25">
      <c r="B83" s="47" t="s">
        <v>147</v>
      </c>
      <c r="C83" s="48" t="s">
        <v>53</v>
      </c>
      <c r="D83" s="19">
        <v>1</v>
      </c>
      <c r="E83" s="19" t="s">
        <v>9</v>
      </c>
      <c r="F83" s="2"/>
    </row>
    <row r="84" spans="2:6" x14ac:dyDescent="0.25">
      <c r="B84" s="47" t="s">
        <v>148</v>
      </c>
      <c r="C84" s="48" t="s">
        <v>54</v>
      </c>
      <c r="D84" s="19">
        <v>1</v>
      </c>
      <c r="E84" s="19" t="s">
        <v>9</v>
      </c>
      <c r="F84" s="2"/>
    </row>
    <row r="85" spans="2:6" x14ac:dyDescent="0.25">
      <c r="B85" s="47" t="s">
        <v>149</v>
      </c>
      <c r="C85" s="48" t="s">
        <v>55</v>
      </c>
      <c r="D85" s="19">
        <v>1</v>
      </c>
      <c r="E85" s="19" t="s">
        <v>9</v>
      </c>
      <c r="F85" s="2"/>
    </row>
    <row r="86" spans="2:6" x14ac:dyDescent="0.25">
      <c r="B86" s="47" t="s">
        <v>150</v>
      </c>
      <c r="C86" s="48" t="s">
        <v>56</v>
      </c>
      <c r="D86" s="19">
        <v>1</v>
      </c>
      <c r="E86" s="19" t="s">
        <v>9</v>
      </c>
      <c r="F86" s="2"/>
    </row>
    <row r="87" spans="2:6" x14ac:dyDescent="0.25">
      <c r="B87" s="47" t="s">
        <v>151</v>
      </c>
      <c r="C87" s="48" t="s">
        <v>57</v>
      </c>
      <c r="D87" s="19">
        <v>1</v>
      </c>
      <c r="E87" s="19" t="s">
        <v>9</v>
      </c>
      <c r="F87" s="2"/>
    </row>
    <row r="88" spans="2:6" x14ac:dyDescent="0.25">
      <c r="B88" s="47" t="s">
        <v>152</v>
      </c>
      <c r="C88" s="48" t="s">
        <v>58</v>
      </c>
      <c r="D88" s="19">
        <v>1</v>
      </c>
      <c r="E88" s="19" t="s">
        <v>9</v>
      </c>
      <c r="F88" s="2"/>
    </row>
    <row r="89" spans="2:6" x14ac:dyDescent="0.25">
      <c r="B89" s="47" t="s">
        <v>153</v>
      </c>
      <c r="C89" s="48" t="s">
        <v>59</v>
      </c>
      <c r="D89" s="19">
        <v>1</v>
      </c>
      <c r="E89" s="19" t="s">
        <v>9</v>
      </c>
      <c r="F89" s="2"/>
    </row>
    <row r="90" spans="2:6" x14ac:dyDescent="0.25">
      <c r="B90" s="47" t="s">
        <v>154</v>
      </c>
      <c r="C90" s="48" t="s">
        <v>60</v>
      </c>
      <c r="D90" s="19">
        <v>1</v>
      </c>
      <c r="E90" s="19" t="s">
        <v>9</v>
      </c>
      <c r="F90" s="2"/>
    </row>
    <row r="91" spans="2:6" x14ac:dyDescent="0.25">
      <c r="B91" s="47" t="s">
        <v>155</v>
      </c>
      <c r="C91" s="48" t="s">
        <v>61</v>
      </c>
      <c r="D91" s="19">
        <v>1</v>
      </c>
      <c r="E91" s="19" t="s">
        <v>9</v>
      </c>
      <c r="F91" s="2"/>
    </row>
    <row r="92" spans="2:6" x14ac:dyDescent="0.25">
      <c r="B92" s="47" t="s">
        <v>156</v>
      </c>
      <c r="C92" s="48" t="s">
        <v>62</v>
      </c>
      <c r="D92" s="19">
        <v>1</v>
      </c>
      <c r="E92" s="19" t="s">
        <v>9</v>
      </c>
      <c r="F92" s="2"/>
    </row>
    <row r="93" spans="2:6" x14ac:dyDescent="0.25">
      <c r="B93" s="47" t="s">
        <v>157</v>
      </c>
      <c r="C93" s="48" t="s">
        <v>63</v>
      </c>
      <c r="D93" s="19">
        <v>1</v>
      </c>
      <c r="E93" s="19" t="s">
        <v>9</v>
      </c>
      <c r="F93" s="2"/>
    </row>
    <row r="94" spans="2:6" x14ac:dyDescent="0.25">
      <c r="B94" s="47"/>
      <c r="C94" s="46" t="s">
        <v>64</v>
      </c>
      <c r="D94" s="19"/>
      <c r="E94" s="19"/>
      <c r="F94" s="2"/>
    </row>
    <row r="95" spans="2:6" x14ac:dyDescent="0.25">
      <c r="B95" s="47" t="s">
        <v>158</v>
      </c>
      <c r="C95" s="48" t="s">
        <v>65</v>
      </c>
      <c r="D95" s="19">
        <v>1</v>
      </c>
      <c r="E95" s="19" t="s">
        <v>9</v>
      </c>
      <c r="F95" s="2"/>
    </row>
    <row r="96" spans="2:6" x14ac:dyDescent="0.25">
      <c r="B96" s="47" t="s">
        <v>159</v>
      </c>
      <c r="C96" s="48" t="s">
        <v>66</v>
      </c>
      <c r="D96" s="19">
        <v>1</v>
      </c>
      <c r="E96" s="19" t="s">
        <v>9</v>
      </c>
      <c r="F96" s="2"/>
    </row>
    <row r="97" spans="2:10" x14ac:dyDescent="0.25">
      <c r="B97" s="47" t="s">
        <v>160</v>
      </c>
      <c r="C97" s="48" t="s">
        <v>67</v>
      </c>
      <c r="D97" s="19">
        <v>1</v>
      </c>
      <c r="E97" s="19" t="s">
        <v>9</v>
      </c>
      <c r="F97" s="2"/>
    </row>
    <row r="98" spans="2:10" x14ac:dyDescent="0.25">
      <c r="B98" s="47" t="s">
        <v>161</v>
      </c>
      <c r="C98" s="48" t="s">
        <v>68</v>
      </c>
      <c r="D98" s="19">
        <v>1</v>
      </c>
      <c r="E98" s="19" t="s">
        <v>9</v>
      </c>
      <c r="F98" s="2"/>
    </row>
    <row r="99" spans="2:10" x14ac:dyDescent="0.25">
      <c r="B99" s="47" t="s">
        <v>162</v>
      </c>
      <c r="C99" s="48" t="s">
        <v>69</v>
      </c>
      <c r="D99" s="19">
        <v>1</v>
      </c>
      <c r="E99" s="19" t="s">
        <v>9</v>
      </c>
      <c r="F99" s="2"/>
    </row>
    <row r="100" spans="2:10" x14ac:dyDescent="0.25">
      <c r="B100" s="47" t="s">
        <v>163</v>
      </c>
      <c r="C100" s="48" t="s">
        <v>70</v>
      </c>
      <c r="D100" s="19">
        <v>1</v>
      </c>
      <c r="E100" s="19" t="s">
        <v>9</v>
      </c>
      <c r="F100" s="2"/>
    </row>
    <row r="101" spans="2:10" x14ac:dyDescent="0.25">
      <c r="B101" s="47" t="s">
        <v>164</v>
      </c>
      <c r="C101" s="48" t="s">
        <v>71</v>
      </c>
      <c r="D101" s="19">
        <v>1</v>
      </c>
      <c r="E101" s="19" t="s">
        <v>9</v>
      </c>
      <c r="F101" s="2"/>
    </row>
    <row r="102" spans="2:10" x14ac:dyDescent="0.25">
      <c r="B102" s="47" t="s">
        <v>165</v>
      </c>
      <c r="C102" s="48" t="s">
        <v>72</v>
      </c>
      <c r="D102" s="19">
        <v>1</v>
      </c>
      <c r="E102" s="19" t="s">
        <v>9</v>
      </c>
      <c r="F102" s="2"/>
    </row>
    <row r="103" spans="2:10" x14ac:dyDescent="0.25">
      <c r="B103" s="47" t="s">
        <v>166</v>
      </c>
      <c r="C103" s="48" t="s">
        <v>73</v>
      </c>
      <c r="D103" s="19">
        <v>1</v>
      </c>
      <c r="E103" s="19" t="s">
        <v>9</v>
      </c>
      <c r="F103" s="2"/>
    </row>
    <row r="104" spans="2:10" x14ac:dyDescent="0.25">
      <c r="B104" s="47" t="s">
        <v>167</v>
      </c>
      <c r="C104" s="48" t="s">
        <v>74</v>
      </c>
      <c r="D104" s="19">
        <v>1</v>
      </c>
      <c r="E104" s="19" t="s">
        <v>9</v>
      </c>
      <c r="F104" s="2"/>
    </row>
    <row r="105" spans="2:10" x14ac:dyDescent="0.25">
      <c r="B105" s="47" t="s">
        <v>168</v>
      </c>
      <c r="C105" s="48" t="s">
        <v>75</v>
      </c>
      <c r="D105" s="19">
        <v>1</v>
      </c>
      <c r="E105" s="19" t="s">
        <v>9</v>
      </c>
      <c r="F105" s="2"/>
    </row>
    <row r="106" spans="2:10" x14ac:dyDescent="0.25">
      <c r="B106" s="47"/>
      <c r="C106" s="46" t="s">
        <v>76</v>
      </c>
      <c r="D106" s="19"/>
      <c r="E106" s="19"/>
      <c r="F106" s="2"/>
    </row>
    <row r="107" spans="2:10" x14ac:dyDescent="0.25">
      <c r="B107" s="47" t="s">
        <v>169</v>
      </c>
      <c r="C107" s="48" t="s">
        <v>82</v>
      </c>
      <c r="D107" s="19">
        <v>1</v>
      </c>
      <c r="E107" s="19" t="s">
        <v>9</v>
      </c>
      <c r="F107" s="2"/>
    </row>
    <row r="108" spans="2:10" x14ac:dyDescent="0.25">
      <c r="B108" s="47" t="s">
        <v>170</v>
      </c>
      <c r="C108" s="48" t="s">
        <v>77</v>
      </c>
      <c r="D108" s="19">
        <v>1</v>
      </c>
      <c r="E108" s="19" t="s">
        <v>9</v>
      </c>
      <c r="F108" s="2"/>
    </row>
    <row r="109" spans="2:10" x14ac:dyDescent="0.25">
      <c r="B109" s="47" t="s">
        <v>171</v>
      </c>
      <c r="C109" s="48" t="s">
        <v>78</v>
      </c>
      <c r="D109" s="19">
        <v>1</v>
      </c>
      <c r="E109" s="19" t="s">
        <v>9</v>
      </c>
      <c r="F109" s="2"/>
    </row>
    <row r="110" spans="2:10" x14ac:dyDescent="0.25">
      <c r="B110" s="47" t="s">
        <v>172</v>
      </c>
      <c r="C110" s="49" t="s">
        <v>79</v>
      </c>
      <c r="D110" s="50">
        <v>1</v>
      </c>
      <c r="E110" s="50" t="s">
        <v>9</v>
      </c>
      <c r="F110" s="3"/>
    </row>
    <row r="111" spans="2:10" ht="30" x14ac:dyDescent="0.25">
      <c r="B111" s="47" t="s">
        <v>173</v>
      </c>
      <c r="C111" s="21" t="s">
        <v>80</v>
      </c>
      <c r="D111" s="19">
        <v>1</v>
      </c>
      <c r="E111" s="19" t="s">
        <v>9</v>
      </c>
      <c r="F111" s="2"/>
    </row>
    <row r="112" spans="2:10" x14ac:dyDescent="0.25">
      <c r="J112" s="40"/>
    </row>
    <row r="113" spans="2:10" x14ac:dyDescent="0.25">
      <c r="J113" s="40"/>
    </row>
    <row r="114" spans="2:10" x14ac:dyDescent="0.25">
      <c r="B114" s="16" t="s">
        <v>100</v>
      </c>
      <c r="C114" s="48" t="str">
        <f>C27</f>
        <v>Totaalprijs gepland preventief onderhoud</v>
      </c>
      <c r="D114" s="20">
        <f>G27</f>
        <v>0</v>
      </c>
      <c r="E114" s="51"/>
      <c r="F114" s="51"/>
      <c r="J114" s="40"/>
    </row>
    <row r="115" spans="2:10" x14ac:dyDescent="0.25">
      <c r="B115" s="16" t="s">
        <v>101</v>
      </c>
      <c r="C115" s="48" t="str">
        <f>C33</f>
        <v>Totaalprijs preventief onderhoud n.a.v inspecties</v>
      </c>
      <c r="D115" s="20">
        <f>G33</f>
        <v>0</v>
      </c>
      <c r="E115" s="51"/>
      <c r="F115" s="51"/>
      <c r="J115" s="40"/>
    </row>
    <row r="116" spans="2:10" x14ac:dyDescent="0.25">
      <c r="B116" s="16" t="s">
        <v>102</v>
      </c>
      <c r="C116" s="48" t="str">
        <f>C41</f>
        <v>Totaalprijs correctief onderhoud</v>
      </c>
      <c r="D116" s="20">
        <f>G41</f>
        <v>0</v>
      </c>
      <c r="E116" s="51"/>
      <c r="F116" s="51"/>
      <c r="J116" s="52"/>
    </row>
    <row r="117" spans="2:10" x14ac:dyDescent="0.25">
      <c r="C117" s="53" t="s">
        <v>99</v>
      </c>
      <c r="D117" s="54">
        <f>SUM(D114:D116)</f>
        <v>0</v>
      </c>
      <c r="E117" s="55"/>
      <c r="F117" s="55"/>
      <c r="J117" s="52"/>
    </row>
    <row r="118" spans="2:10" x14ac:dyDescent="0.25">
      <c r="J118" s="40"/>
    </row>
    <row r="119" spans="2:10" x14ac:dyDescent="0.25">
      <c r="J119" s="40"/>
    </row>
    <row r="120" spans="2:10" x14ac:dyDescent="0.25">
      <c r="C120" s="6" t="s">
        <v>81</v>
      </c>
      <c r="J120" s="40"/>
    </row>
    <row r="121" spans="2:10" x14ac:dyDescent="0.25">
      <c r="C121" s="2" t="s">
        <v>177</v>
      </c>
      <c r="J121" s="40"/>
    </row>
    <row r="122" spans="2:10" x14ac:dyDescent="0.25">
      <c r="C122" s="2" t="s">
        <v>178</v>
      </c>
      <c r="J122" s="40"/>
    </row>
    <row r="123" spans="2:10" x14ac:dyDescent="0.25">
      <c r="C123" s="2" t="s">
        <v>179</v>
      </c>
      <c r="J123" s="40"/>
    </row>
    <row r="124" spans="2:10" x14ac:dyDescent="0.25">
      <c r="C124" s="2" t="s">
        <v>180</v>
      </c>
      <c r="J124" s="40"/>
    </row>
    <row r="125" spans="2:10" x14ac:dyDescent="0.25">
      <c r="C125" s="2"/>
      <c r="J125" s="52"/>
    </row>
    <row r="126" spans="2:10" ht="20.100000000000001" customHeight="1" x14ac:dyDescent="0.25">
      <c r="C126" s="2" t="s">
        <v>181</v>
      </c>
      <c r="J126" s="40"/>
    </row>
    <row r="127" spans="2:10" ht="20.100000000000001" customHeight="1" x14ac:dyDescent="0.25">
      <c r="C127" s="2"/>
      <c r="J127" s="40"/>
    </row>
    <row r="128" spans="2:10" ht="20.100000000000001" customHeight="1" x14ac:dyDescent="0.25">
      <c r="C128" s="2" t="s">
        <v>182</v>
      </c>
      <c r="J128" s="52"/>
    </row>
    <row r="129" spans="3:10" ht="20.100000000000001" customHeight="1" x14ac:dyDescent="0.25">
      <c r="C129" s="2" t="s">
        <v>183</v>
      </c>
      <c r="J129" s="52"/>
    </row>
    <row r="130" spans="3:10" x14ac:dyDescent="0.25">
      <c r="C130" s="2" t="s">
        <v>184</v>
      </c>
      <c r="J130" s="40"/>
    </row>
    <row r="131" spans="3:10" ht="20.100000000000001" customHeight="1" x14ac:dyDescent="0.25">
      <c r="C131" s="56"/>
      <c r="J131" s="40"/>
    </row>
    <row r="132" spans="3:10" x14ac:dyDescent="0.25">
      <c r="J132" s="40"/>
    </row>
    <row r="133" spans="3:10" ht="20.100000000000001" customHeight="1" x14ac:dyDescent="0.25">
      <c r="J133" s="40"/>
    </row>
    <row r="134" spans="3:10" ht="20.100000000000001" customHeight="1" x14ac:dyDescent="0.25"/>
    <row r="135" spans="3:10" ht="20.100000000000001" customHeight="1" x14ac:dyDescent="0.25"/>
  </sheetData>
  <sheetProtection algorithmName="SHA-512" hashValue="JFyypGuZQkayD8Zto13lNLtZsc1Lf1vNxbIgvXLyxnJ6T/3HVPlsDuWQ/KvL3B4Dab2ZvftQCneycDFXcKf5xA==" saltValue="ft5L0prC26RgcyF89P8GPQ==" spinCount="100000" sheet="1" objects="1" scenarios="1"/>
  <mergeCells count="3">
    <mergeCell ref="C33:F33"/>
    <mergeCell ref="C27:F27"/>
    <mergeCell ref="C41:F41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F5035C6BEEEA41AB80CAECD0417B6D" ma:contentTypeVersion="4" ma:contentTypeDescription="Een nieuw document maken." ma:contentTypeScope="" ma:versionID="e646f909f66210a1b5fe37fb53f5f3a2">
  <xsd:schema xmlns:xsd="http://www.w3.org/2001/XMLSchema" xmlns:xs="http://www.w3.org/2001/XMLSchema" xmlns:p="http://schemas.microsoft.com/office/2006/metadata/properties" xmlns:ns2="70a50f51-2b8d-42e9-a335-6d93a5ef7db6" targetNamespace="http://schemas.microsoft.com/office/2006/metadata/properties" ma:root="true" ma:fieldsID="fa996c8d24d102709450169f6eff6bff" ns2:_="">
    <xsd:import namespace="70a50f51-2b8d-42e9-a335-6d93a5ef7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50f51-2b8d-42e9-a335-6d93a5ef7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92D35C-888C-4310-9E4F-7EC149A5C0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A5FD23-38A8-4AA1-8E37-ED876A6FB420}">
  <ds:schemaRefs>
    <ds:schemaRef ds:uri="70a50f51-2b8d-42e9-a335-6d93a5ef7db6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08BACA7-C68D-4ABC-B700-A6EB7AFDDCFA}"/>
</file>

<file path=docMetadata/LabelInfo.xml><?xml version="1.0" encoding="utf-8"?>
<clbl:labelList xmlns:clbl="http://schemas.microsoft.com/office/2020/mipLabelMetadata">
  <clbl:label id="{c34bc368-9746-46ad-9563-c1610235470f}" enabled="1" method="Standard" siteId="{b6851b40-5054-4621-94e9-0e3bb8327c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Inschrijvingsstaat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Arts, Bram</dc:creator>
  <cp:keywords/>
  <dc:description/>
  <cp:lastModifiedBy>Altena, Dieuwke</cp:lastModifiedBy>
  <cp:revision/>
  <dcterms:created xsi:type="dcterms:W3CDTF">2026-06-22T06:35:30Z</dcterms:created>
  <dcterms:modified xsi:type="dcterms:W3CDTF">2026-10-06T06:26:30Z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0x01010090F5035C6BEEEA41AB80CAECD0417B6D</vt:lpwstr>
  </property>
</Properties>
</file>