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. Lopende projecten\715.08 Capelle ad IJssel inkoop 2026\RM - Inkoop stukken\"/>
    </mc:Choice>
  </mc:AlternateContent>
  <xr:revisionPtr revIDLastSave="0" documentId="13_ncr:1_{DBF00419-8190-4648-916A-96A82043E540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Inschrijfstaat" sheetId="5" r:id="rId1"/>
  </sheets>
  <definedNames>
    <definedName name="AANTAL_WERK">#REF!</definedName>
    <definedName name="OMSCHRIJVING_WERK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1" i="5" l="1"/>
  <c r="H169" i="5"/>
  <c r="H166" i="5"/>
  <c r="H165" i="5"/>
  <c r="H136" i="5"/>
  <c r="G134" i="5"/>
  <c r="G135" i="5"/>
  <c r="H43" i="5"/>
  <c r="H63" i="5"/>
  <c r="H68" i="5"/>
  <c r="H93" i="5"/>
  <c r="G81" i="5"/>
  <c r="G82" i="5"/>
  <c r="G83" i="5"/>
  <c r="G146" i="5"/>
  <c r="G109" i="5"/>
  <c r="G110" i="5"/>
  <c r="G111" i="5"/>
  <c r="G112" i="5"/>
  <c r="G113" i="5"/>
  <c r="G114" i="5"/>
  <c r="G115" i="5"/>
  <c r="G116" i="5"/>
  <c r="G117" i="5"/>
  <c r="G139" i="5"/>
  <c r="G140" i="5"/>
  <c r="G141" i="5"/>
  <c r="G142" i="5"/>
  <c r="G143" i="5"/>
  <c r="G144" i="5"/>
  <c r="G145" i="5"/>
  <c r="G147" i="5"/>
  <c r="G148" i="5"/>
  <c r="G149" i="5"/>
  <c r="G150" i="5"/>
  <c r="G151" i="5"/>
  <c r="G152" i="5"/>
  <c r="G153" i="5"/>
  <c r="G154" i="5"/>
  <c r="G155" i="5"/>
  <c r="G156" i="5"/>
  <c r="G157" i="5"/>
  <c r="G158" i="5"/>
  <c r="G159" i="5"/>
  <c r="G160" i="5"/>
  <c r="G161" i="5"/>
  <c r="G162" i="5"/>
  <c r="G163" i="5"/>
  <c r="G164" i="5"/>
  <c r="G14" i="5"/>
  <c r="G60" i="5" l="1"/>
  <c r="G87" i="5"/>
  <c r="G15" i="5"/>
  <c r="G131" i="5" l="1"/>
  <c r="G121" i="5"/>
  <c r="G88" i="5"/>
  <c r="G66" i="5"/>
  <c r="G51" i="5"/>
  <c r="G34" i="5"/>
  <c r="G27" i="5"/>
  <c r="G98" i="5" l="1"/>
  <c r="G97" i="5"/>
  <c r="G96" i="5"/>
  <c r="G133" i="5"/>
  <c r="G132" i="5"/>
  <c r="G130" i="5"/>
  <c r="G129" i="5"/>
  <c r="G128" i="5"/>
  <c r="G127" i="5"/>
  <c r="G126" i="5"/>
  <c r="G125" i="5"/>
  <c r="G124" i="5"/>
  <c r="G123" i="5"/>
  <c r="G122" i="5"/>
  <c r="G120" i="5"/>
  <c r="G7" i="5" l="1"/>
  <c r="G8" i="5"/>
  <c r="G9" i="5"/>
  <c r="G10" i="5"/>
  <c r="G11" i="5"/>
  <c r="G16" i="5"/>
  <c r="G17" i="5"/>
  <c r="G18" i="5"/>
  <c r="G19" i="5"/>
  <c r="G22" i="5"/>
  <c r="G23" i="5"/>
  <c r="G24" i="5"/>
  <c r="G25" i="5"/>
  <c r="G26" i="5"/>
  <c r="G28" i="5"/>
  <c r="G29" i="5"/>
  <c r="G30" i="5"/>
  <c r="G33" i="5"/>
  <c r="G35" i="5"/>
  <c r="G36" i="5"/>
  <c r="G37" i="5"/>
  <c r="G38" i="5"/>
  <c r="G39" i="5"/>
  <c r="G42" i="5"/>
  <c r="G45" i="5"/>
  <c r="G46" i="5"/>
  <c r="G47" i="5"/>
  <c r="G48" i="5"/>
  <c r="G49" i="5"/>
  <c r="G50" i="5"/>
  <c r="G52" i="5"/>
  <c r="G53" i="5"/>
  <c r="G54" i="5"/>
  <c r="G55" i="5"/>
  <c r="G56" i="5"/>
  <c r="G57" i="5"/>
  <c r="G58" i="5"/>
  <c r="G59" i="5"/>
  <c r="G61" i="5"/>
  <c r="G62" i="5"/>
  <c r="G65" i="5"/>
  <c r="G67" i="5"/>
  <c r="G70" i="5"/>
  <c r="G71" i="5"/>
  <c r="G72" i="5"/>
  <c r="G73" i="5"/>
  <c r="G74" i="5"/>
  <c r="G75" i="5"/>
  <c r="G76" i="5"/>
  <c r="G77" i="5"/>
  <c r="G78" i="5"/>
  <c r="G79" i="5"/>
  <c r="G80" i="5"/>
  <c r="G84" i="5"/>
  <c r="G85" i="5"/>
  <c r="G86" i="5"/>
  <c r="G89" i="5"/>
  <c r="G90" i="5"/>
  <c r="G91" i="5"/>
  <c r="G92" i="5"/>
  <c r="G99" i="5"/>
  <c r="G100" i="5"/>
  <c r="G101" i="5"/>
  <c r="G102" i="5"/>
  <c r="G103" i="5"/>
  <c r="G104" i="5"/>
  <c r="G105" i="5"/>
  <c r="G106" i="5"/>
  <c r="G138" i="5"/>
  <c r="G6" i="5"/>
  <c r="H118" i="5" l="1"/>
  <c r="G168" i="5" l="1"/>
</calcChain>
</file>

<file path=xl/sharedStrings.xml><?xml version="1.0" encoding="utf-8"?>
<sst xmlns="http://schemas.openxmlformats.org/spreadsheetml/2006/main" count="310" uniqueCount="172">
  <si>
    <t>NR</t>
  </si>
  <si>
    <t>AANTAL</t>
  </si>
  <si>
    <t>EENHEID</t>
  </si>
  <si>
    <t>OMSCHRIJVING WERKZAAMHEID</t>
  </si>
  <si>
    <t>TOELICHTING</t>
  </si>
  <si>
    <t>TOTAAL PER WERKZ</t>
  </si>
  <si>
    <t>SUBTOTAAL</t>
  </si>
  <si>
    <t>Opruimwerkzaamheden</t>
  </si>
  <si>
    <t>Toestellen</t>
  </si>
  <si>
    <t>st</t>
  </si>
  <si>
    <t>verwijderen en afvoeren toestel middel inclusief fundering (3-5 staanders)</t>
  </si>
  <si>
    <t>verwijderen en afvoeren toestel groot inclusief fundering (&gt;5 staanders)</t>
  </si>
  <si>
    <t>opnemen en in lokaal depot zetten tbv herplaatsing toestel klein (1 tot 3 staanders)</t>
  </si>
  <si>
    <t>opnemen en in lokaal depot zetten tbv herplaatsing toestel middel (3-5 staanders)</t>
  </si>
  <si>
    <t>opnemen en in lokaal depot zetten tbv herplaatsing toestel groot (&gt;5 staanders)</t>
  </si>
  <si>
    <t>Verhardingen en ondergronden</t>
  </si>
  <si>
    <t>m2</t>
  </si>
  <si>
    <t>m1</t>
  </si>
  <si>
    <t xml:space="preserve">Meubilair </t>
  </si>
  <si>
    <t>verwijderen en afvoeren afvalbak</t>
  </si>
  <si>
    <t>opnemen en in lokaal depot zetten tbv herplaatsing parkbank</t>
  </si>
  <si>
    <t>opnemen en in lokaal depot zetten tbv herplaatsing fietsnietjes</t>
  </si>
  <si>
    <t>opnemen en in lokaal depot zetten tbv herplaatsing lichtmast</t>
  </si>
  <si>
    <t>Groen</t>
  </si>
  <si>
    <t>verwijderen en afvoeren vakbeplanting (hoogte &lt;1,0 m)</t>
  </si>
  <si>
    <t>verwijderen en afvoeren vakbeplanting (hoogte &gt;1,0 m)</t>
  </si>
  <si>
    <t>verwijderen en afvoeren haagbeplanting (hoogte &lt;3,0m)</t>
  </si>
  <si>
    <t>verwijderen en afvoeren bosplantsoen (hoogte 6,0-12,0 m)</t>
  </si>
  <si>
    <t>verwijderen en afvoeren boom inclusief stobben frezen en vullen ontstane gaten (hoogte 6,0-12,0 m)</t>
  </si>
  <si>
    <t>verwijderen en afvoeren boom  inclusief stobben frezen en vullen ontstane gaten(hoogte 12,0-20,0 m)</t>
  </si>
  <si>
    <t>opnemen en in lokaal depot zetten tbv herplanten boom (hoogte &lt;6,0 m)</t>
  </si>
  <si>
    <t>Overig</t>
  </si>
  <si>
    <t>verwijderen en afvoeren kolk en afdoppen leidingen</t>
  </si>
  <si>
    <t>Grondwerk</t>
  </si>
  <si>
    <t>m3</t>
  </si>
  <si>
    <t xml:space="preserve">ontgraven en afvoeren straatzand </t>
  </si>
  <si>
    <t>ontgraven en afvoeren valzand</t>
  </si>
  <si>
    <t>ontgraven en afvoeren zwarte grond</t>
  </si>
  <si>
    <t>in overleg stelt OG ruimte beschikbaar</t>
  </si>
  <si>
    <t>uitvoeren APO4 keuring (partijkeuring)</t>
  </si>
  <si>
    <t>herplaatsen uit lokaal depot straatzand</t>
  </si>
  <si>
    <t>herplaatsen uit lokaal depot valzand</t>
  </si>
  <si>
    <t>herplaatsen uit lokaal depot zwarte grond</t>
  </si>
  <si>
    <t xml:space="preserve">leveren en aanbrengen straatzand </t>
  </si>
  <si>
    <t xml:space="preserve">leveren en aanbrengen speelzand </t>
  </si>
  <si>
    <t xml:space="preserve">leveren en aanbrengen valzand </t>
  </si>
  <si>
    <t>leveren en aanbrengen bemeste tuinaarde</t>
  </si>
  <si>
    <t>leveren en aanbrengen menggranulaat 0/16 mm</t>
  </si>
  <si>
    <t>egaliseren terrein</t>
  </si>
  <si>
    <t>verdichten zandbed met trilplaat</t>
  </si>
  <si>
    <t>Leidingwerk</t>
  </si>
  <si>
    <t>leveren en aanbrengen PVC leiding, diameter 125 mm</t>
  </si>
  <si>
    <t>Verhardingen</t>
  </si>
  <si>
    <t xml:space="preserve">leveren en aanbrengen EPDM Rubber tegel 500 x 500 x 45/50/55 mm rood Valhoogte &lt; 1,5 m met Koppelpen </t>
  </si>
  <si>
    <t>leveren en aanbrengen gietrubber valondergrond (valhoogte tot 1,7m)</t>
  </si>
  <si>
    <t>leveren en aanbrengen kunstgras valondergrond (valhoogte tot 1,7m)</t>
  </si>
  <si>
    <t>leveren en aanbrengen kunstgras valondergrond (valhoogte tot 2,1m)</t>
  </si>
  <si>
    <t>leveren en aanbrengen kunstgras valondergrond (valhoogte tot 2,7m)</t>
  </si>
  <si>
    <t>leveren en aanbrengen kunstgras sportondergrond poolhoogte 25 - 32 mm  incl. Infill zand</t>
  </si>
  <si>
    <t>leveren en aanbrengen rubber EPDM mulch valondergrond (valhoogte tot 1,7m)</t>
  </si>
  <si>
    <t>leveren en aanbrengen rubber EPDM mulch valondergrond (valhoogte tot 2,1m)</t>
  </si>
  <si>
    <t>leveren en aanbrengen Decowood houtsnipper valondergrond (valhoogte tot 2,1m)</t>
  </si>
  <si>
    <t>leveren en aanbrengen kurk valondergrond (valhoogte tot 1,7m)</t>
  </si>
  <si>
    <t>leveren en aanbrengen kurk valondergrond (valhoogte tot 2,1m)</t>
  </si>
  <si>
    <t>leveren en aanbrengen beton tegels (30x30x6 cm)</t>
  </si>
  <si>
    <t>leveren en aanbrengen straatbakstenen</t>
  </si>
  <si>
    <t>leveren en aanbrengen betonstraatstenen</t>
  </si>
  <si>
    <t>leveren en aanbrengen opsluitbanden (10x20cm)</t>
  </si>
  <si>
    <t>Toestellen/speelaanleidingen/meubilair</t>
  </si>
  <si>
    <t>leveren en plaatsen speelkei ø80/100cm</t>
  </si>
  <si>
    <t xml:space="preserve">leveren en aanbrengen zitrand met hergebruikte tegels en bevestigen middels verlijming, h=40cm </t>
  </si>
  <si>
    <t>herplaatsen uit lokaal depot speeltoestel klein (1 tot 3 staanders)</t>
  </si>
  <si>
    <t>herplaatsen uit lokaal depot speeltoestel middel (3-5 staanders)</t>
  </si>
  <si>
    <t>herplaatsen uit lokaal depot speeltoestel groot (&gt;5 staanders)</t>
  </si>
  <si>
    <t>Meubilair</t>
  </si>
  <si>
    <t>leveren en plaatsen beton+FSC hardhout parkbank</t>
  </si>
  <si>
    <t>leveren en plaatsen afvalbak</t>
  </si>
  <si>
    <t xml:space="preserve">leveren en plaatsen hekwerk (hoogte &gt;80 cm en &lt;1,0 m), dubbelstaafmatten 6-5-6 verzinkt+gecoat, elke 2,5 m een paal </t>
  </si>
  <si>
    <t>Groenvoorzieningen</t>
  </si>
  <si>
    <t>aanbrengen boom 16/18, incl. boompalen en band</t>
  </si>
  <si>
    <t>aanbrengen boom 20/25, incl. boompalen en band</t>
  </si>
  <si>
    <t>aanbrengen klimboom 18/20, vertakt op 1m en 1,50m hoogte, incl. boompalen en band</t>
  </si>
  <si>
    <t>leveren en aanbrengen graszoden</t>
  </si>
  <si>
    <t>herplanten uit lokaal depot boom (hoogte &lt;6,0 m) incl. boompalen en band</t>
  </si>
  <si>
    <t>herplanten uit lokaal depot boom (hoogte 6,0-12,0 m) incl. boompalen en band</t>
  </si>
  <si>
    <t>Overige werkzaamheden</t>
  </si>
  <si>
    <t>uitvoeren KLIC melding</t>
  </si>
  <si>
    <t xml:space="preserve">toepassen afzettingen 1-20 elementen </t>
  </si>
  <si>
    <t>toepassen waarschuwingsbord</t>
  </si>
  <si>
    <t xml:space="preserve">opstellen verkeersplan </t>
  </si>
  <si>
    <t>aanvragen omgevingsvergunning toepassen van grond</t>
  </si>
  <si>
    <t>opstellen ecologisch werkprotocol</t>
  </si>
  <si>
    <t>speelobject/speelaanleiding keuring conform WAS</t>
  </si>
  <si>
    <t>Staartposten en onvoorziene kosten</t>
  </si>
  <si>
    <t>%</t>
  </si>
  <si>
    <t>staartposten/winst-risico tbv realisatie</t>
  </si>
  <si>
    <t>Totaal</t>
  </si>
  <si>
    <t>*afvoeren naar erkend verwerker, kosten zijn voor opdrachtgever</t>
  </si>
  <si>
    <t>verwijderen en afvoeren* fundering zand voor zanbed t.b.v. kunstgras/rubber valondergronden</t>
  </si>
  <si>
    <t>verwijderen en afvoeren* kunstgras + valdempende ondergrond inclusief zand cunet (laagdikte 30 cm)</t>
  </si>
  <si>
    <t>verwijderen en afvoeren spijlen hekwerk (hoogte &lt;1,0 m)</t>
  </si>
  <si>
    <t>verwijderen en afvoeren spijlen hekwerk (hoogte &gt;1,0 m)</t>
  </si>
  <si>
    <t>leveren en aanbrengen doorgroeimatten, geschikt voor een valhoogte van minimaal 2,6m</t>
  </si>
  <si>
    <t>verwijderen en afvoeren toestel klein inclusief fundering (1 tot 3 staanders)</t>
  </si>
  <si>
    <t>Zie eisen HIOR voor levering</t>
  </si>
  <si>
    <t>Zie eisen HIOR voor aanplant/levering</t>
  </si>
  <si>
    <t>EENHEIDSPRIJZEN INVULLEN</t>
  </si>
  <si>
    <t>Inschrijfstaat veel voorkomende werkzaamheden</t>
  </si>
  <si>
    <t>uur</t>
  </si>
  <si>
    <t>bijwonen overlegmoment</t>
  </si>
  <si>
    <t>Percentage wijzigen in oranje gekleurde cel, percentate te hanteren in deeloffertes tijdens ROK</t>
  </si>
  <si>
    <t>verwijderen en afvoeren fietsnietjes, rvs hoogte 900mm breedte 900mm, betonfundatie: 295x295x300 mm</t>
  </si>
  <si>
    <t>verwijderen en afvoeren parkbank, beton+FSC hardhout</t>
  </si>
  <si>
    <t>verwijderen en afvoeren picknicktafel, beton + FSC hardhout</t>
  </si>
  <si>
    <t>verwijderen en afvoeren rubbertegels (30x30), incl. onderlaag betontegels</t>
  </si>
  <si>
    <t>verwijderen en afvoeren* gietrubber valondergrond (&gt;5 cm en &lt;12 cm)</t>
  </si>
  <si>
    <t>verwijderen en afvoeren beton tegels (30x30)</t>
  </si>
  <si>
    <t>verwijderen en afvoeren opsluitbanden (10x20cm)</t>
  </si>
  <si>
    <t>ontgraven in lokaal depot zetten tbv herplaatsing straatzand</t>
  </si>
  <si>
    <t>ontgraven in lokaal depot zetten tbv herplaatsing valzand</t>
  </si>
  <si>
    <t>ontgraven in lokaal depot zetten tbv herplaatsing zwarte grond</t>
  </si>
  <si>
    <t xml:space="preserve">leveren en aanbrengen bomengrond </t>
  </si>
  <si>
    <t>leveren, aanbrengen en aansluiten kolk, kunststof/gietijzer combinatie klasse D400</t>
  </si>
  <si>
    <t>leveren en aanbrengen drainage, PP buizen geribbeld en geperforeerd diameter 125mm, omhuis met polypropeenvezels</t>
  </si>
  <si>
    <t>leveren en aanbrengen Decowood houtsnipper valondergrond (valhoogte tot 1,7m)</t>
  </si>
  <si>
    <t>leveren en aanbrengen beton tegels (30x30X5cm)</t>
  </si>
  <si>
    <t>leveren en aanbrengen gebakken klinker waalformaat, kleur rood</t>
  </si>
  <si>
    <t>leveren en aanbrengen opsluitbanden (5x20cm)</t>
  </si>
  <si>
    <t>leveren en aanbrengen gralux halfverharding, fundering 20cm mengranulaat, 10cm gralux, gebroken natuursteen oker geel, korrelgrote 0/10</t>
  </si>
  <si>
    <t>leveren en aanbrengen asfalt, fundering 25 cm mengranulaat, onderlaag 50 mm AC 16, deklaag 30 mm AC 8</t>
  </si>
  <si>
    <t>leveren en aanbrengen grastegel (100x100x6,5)</t>
  </si>
  <si>
    <t>coordinatiekosten voor levering en/ of plaatsing speeltoestel(len) door leverancier, tegen door gemeente en leverancier overeengekomen inkoopprijs, per leverancier per deelopdracht</t>
  </si>
  <si>
    <t>administratiekosten voor levering speeltoestel(len) van leverancier, tegen door gemeente en leverancier overeengekomen inkoopprijs, per leverancier per deelopdracht</t>
  </si>
  <si>
    <t>administratiekosten voor plaatsing speeltoestel door leverancier, tegen door gemeente en leverancier overeengekomen montageprijs (inclusief vrachtkosten), per leverancier per deelopdracht</t>
  </si>
  <si>
    <t>leveren en plaatsen liggende speelboom met zijtakken L=circa 350cm</t>
  </si>
  <si>
    <t>leveren en plaatsen stammentrap, 4 tredes robinia ø20/25cm, 1m breed</t>
  </si>
  <si>
    <t>leveren en plaatsen robinia paal 2,0m boven mv ø20/25cm, geschuurd</t>
  </si>
  <si>
    <t>leveren en plaatsen beton+FSC harhout picknicktafel</t>
  </si>
  <si>
    <t>leveren en plaatsen fietsnietjes, rvs hoogte 900mm breedte 900mm, betonfundatie: 295x295x300 mm</t>
  </si>
  <si>
    <t xml:space="preserve">leveren en plaatsen hekwerk (hoogte &gt;1,2 m en &lt;1,5 m), dubbelstaafmatten 6-5-6 verzinkt+gecoat, elke 2,5 m een paal </t>
  </si>
  <si>
    <t>leveren en plaatsen ballenvanger (hoogte 3,5m), eerste 2,5m metaal, bovenste 1m metaal of netten</t>
  </si>
  <si>
    <t>leveren en plaatsen fietssluis, sluishekken 2500 mm, verzinkt staal, draai/uitneembaar</t>
  </si>
  <si>
    <t>leveren en plaatsen houten palisade h=50/60cm ø15/20cm</t>
  </si>
  <si>
    <t>aanbrengen boom 10/12, incl. boompalen en band</t>
  </si>
  <si>
    <t>aanbrengen boom 14/16, incl. boompalen en band</t>
  </si>
  <si>
    <t>aanbrengen bosplantsoen h150-200 wortelgoed, 5st/m2</t>
  </si>
  <si>
    <t>aanbrengen bosplantsoen h200-250 wortelgoed, 3st/m2</t>
  </si>
  <si>
    <t>aanbrengen solitaire heester h150-200 wortelgoed</t>
  </si>
  <si>
    <t>aanbrengen haagbeplanting h80-100 wortelgoed, dubbele rij verspringend 7st/m</t>
  </si>
  <si>
    <t>aanbrengen haagbeplanting h150-180 wortelgoed, dubbele rij verspringend 5st/m</t>
  </si>
  <si>
    <t>plaatsen vakbeplanting potgoed, 5st/m2</t>
  </si>
  <si>
    <t xml:space="preserve">leveren en inzaaien meerjaarig bloemenmengsel, Cruydt Hoeck zaaidichtheid 1gr m2 </t>
  </si>
  <si>
    <t>leveren en inzaaien gazonmengsel, Rapide SV7 sportveldmengsel, zaaidichtheid 2-2,5 kg/100 m2</t>
  </si>
  <si>
    <t>aanbrengen en verwijderen bouwhekken speelplek middel (steunplek)</t>
  </si>
  <si>
    <t>aanbrengen en verwijderen rijplaten middel speelplek (steunplek)</t>
  </si>
  <si>
    <t>uitvoeren flora en fauna check (ecologische quickscan) kleine speelplek (&lt;100 m2)</t>
  </si>
  <si>
    <t xml:space="preserve">uitvoeren flora en fauna check (ecologische quickscan) middel speelplek (100 - 500 m2) </t>
  </si>
  <si>
    <t>uitvoeren flora en fauna check (ecologische quickscan) grote speelplek (&gt; 500m2)</t>
  </si>
  <si>
    <t>inrichten werkterrein middel speelplek (steunplek) t.b.v. uitvoeringswerkzaamheden</t>
  </si>
  <si>
    <t>terreinkeuring conform WAS middel speelplek (steunplek)</t>
  </si>
  <si>
    <t>uitvoeren participatie inclusief opstellen varianten voorlopig ontwerp speelplek klein (&lt;100 m2)</t>
  </si>
  <si>
    <t>uitvoeren participatie inclusief opstellen varianten voorlopig ontwerp speelplek middel (100 - 500 m2)</t>
  </si>
  <si>
    <t>uitvoeren participatie inclusief opstellen varianten voorlopig ontwerp speelplek groot (&gt;500 m2)</t>
  </si>
  <si>
    <t>aanleveren uitvoeringsontwerp (UO) kleine speelplek (&lt;100 m2)</t>
  </si>
  <si>
    <t>aanleveren uitvoeringsontwerp (UO) middel speelplek (100 - 500 m2)</t>
  </si>
  <si>
    <t>aanleveren uitvoeringsontwerp (UO) grote speelplek (&gt;500 m2)</t>
  </si>
  <si>
    <t>overig projectmanagement conform uitvraag en PVE kleine speelplek (&lt;100 m2)</t>
  </si>
  <si>
    <t>overig projectmanagement conform uitvraag en PVE middel speelplek (100 - 500 m2)</t>
  </si>
  <si>
    <t>overig projectmanagement conform uitvraag en PVE grote speelplek (&gt;500 m2)</t>
  </si>
  <si>
    <t>tijdelijk plaatsen bouwhekken kleine speelplek (&lt;100 m2)</t>
  </si>
  <si>
    <t>tijdelijk plaatsen bouwhekken middel speelplek (100 - 500 m2)</t>
  </si>
  <si>
    <t>tijdelijk plaatsen bouwhekken grote speelplek  (&gt;500 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</si>
</sst>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4" formatCode="_ &quot;€&quot;\ * #,##0.00_ ;_ &quot;€&quot;\ * \-#,##0.00_ ;_ &quot;€&quot;\ * &quot;-&quot;??_ ;_ @_ "/>
    <numFmt numFmtId="164" formatCode="&quot;€&quot;\ #,##0"/>
    <numFmt numFmtId="165" formatCode="&quot;€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i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0" fontId="4" fillId="0" borderId="16" xfId="0" applyFont="1" applyBorder="1" applyAlignment="1">
      <alignment vertical="top"/>
    </xf>
    <xf numFmtId="0" fontId="4" fillId="0" borderId="17" xfId="0" applyFont="1" applyBorder="1" applyAlignment="1">
      <alignment horizontal="center" vertical="top"/>
    </xf>
    <xf numFmtId="0" fontId="4" fillId="0" borderId="17" xfId="0" applyFont="1" applyBorder="1" applyAlignment="1">
      <alignment vertical="top" wrapText="1"/>
    </xf>
    <xf numFmtId="165" fontId="4" fillId="3" borderId="17" xfId="0" applyNumberFormat="1" applyFont="1" applyFill="1" applyBorder="1" applyAlignment="1">
      <alignment horizontal="center" vertical="top" wrapText="1"/>
    </xf>
    <xf numFmtId="164" fontId="4" fillId="0" borderId="17" xfId="0" applyNumberFormat="1" applyFont="1" applyBorder="1" applyAlignment="1">
      <alignment vertical="top"/>
    </xf>
    <xf numFmtId="164" fontId="4" fillId="0" borderId="18" xfId="0" applyNumberFormat="1" applyFont="1" applyBorder="1" applyAlignment="1">
      <alignment vertical="top"/>
    </xf>
    <xf numFmtId="0" fontId="3" fillId="0" borderId="8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top"/>
    </xf>
    <xf numFmtId="0" fontId="3" fillId="0" borderId="6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165" fontId="3" fillId="0" borderId="9" xfId="0" applyNumberFormat="1" applyFont="1" applyBorder="1" applyAlignment="1">
      <alignment horizontal="right" vertical="top"/>
    </xf>
    <xf numFmtId="164" fontId="3" fillId="0" borderId="9" xfId="0" applyNumberFormat="1" applyFont="1" applyBorder="1" applyAlignment="1">
      <alignment horizontal="right" vertical="top"/>
    </xf>
    <xf numFmtId="164" fontId="3" fillId="0" borderId="10" xfId="0" applyNumberFormat="1" applyFont="1" applyBorder="1" applyAlignment="1">
      <alignment horizontal="right" vertical="top"/>
    </xf>
    <xf numFmtId="0" fontId="3" fillId="0" borderId="9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41" fontId="3" fillId="0" borderId="9" xfId="0" applyNumberFormat="1" applyFont="1" applyBorder="1" applyAlignment="1">
      <alignment horizontal="left" vertical="top"/>
    </xf>
    <xf numFmtId="165" fontId="3" fillId="2" borderId="9" xfId="0" applyNumberFormat="1" applyFont="1" applyFill="1" applyBorder="1" applyAlignment="1">
      <alignment horizontal="right" vertical="top"/>
    </xf>
    <xf numFmtId="0" fontId="3" fillId="0" borderId="21" xfId="0" applyFont="1" applyBorder="1" applyAlignment="1">
      <alignment horizontal="left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/>
    </xf>
    <xf numFmtId="164" fontId="4" fillId="0" borderId="10" xfId="0" applyNumberFormat="1" applyFont="1" applyBorder="1" applyAlignment="1">
      <alignment horizontal="right" vertical="top"/>
    </xf>
    <xf numFmtId="0" fontId="3" fillId="0" borderId="24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165" fontId="3" fillId="0" borderId="6" xfId="0" applyNumberFormat="1" applyFont="1" applyBorder="1" applyAlignment="1">
      <alignment horizontal="right" vertical="top"/>
    </xf>
    <xf numFmtId="164" fontId="4" fillId="0" borderId="7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/>
    </xf>
    <xf numFmtId="164" fontId="3" fillId="0" borderId="6" xfId="0" applyNumberFormat="1" applyFont="1" applyBorder="1" applyAlignment="1">
      <alignment horizontal="right" vertical="top"/>
    </xf>
    <xf numFmtId="0" fontId="3" fillId="0" borderId="14" xfId="0" applyFont="1" applyBorder="1" applyAlignment="1">
      <alignment vertical="top"/>
    </xf>
    <xf numFmtId="0" fontId="3" fillId="0" borderId="25" xfId="0" applyFont="1" applyBorder="1" applyAlignment="1">
      <alignment horizontal="center" vertical="top"/>
    </xf>
    <xf numFmtId="0" fontId="3" fillId="0" borderId="6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 wrapText="1"/>
    </xf>
    <xf numFmtId="0" fontId="3" fillId="0" borderId="0" xfId="0" applyFont="1"/>
    <xf numFmtId="0" fontId="3" fillId="0" borderId="12" xfId="0" applyFont="1" applyBorder="1" applyAlignment="1">
      <alignment horizontal="left" vertical="top"/>
    </xf>
    <xf numFmtId="165" fontId="3" fillId="0" borderId="12" xfId="0" applyNumberFormat="1" applyFont="1" applyBorder="1" applyAlignment="1">
      <alignment horizontal="right" vertical="top"/>
    </xf>
    <xf numFmtId="164" fontId="4" fillId="0" borderId="13" xfId="0" applyNumberFormat="1" applyFont="1" applyBorder="1" applyAlignment="1">
      <alignment horizontal="right" vertical="top"/>
    </xf>
    <xf numFmtId="0" fontId="3" fillId="0" borderId="20" xfId="0" applyFont="1" applyBorder="1" applyAlignment="1">
      <alignment vertical="top"/>
    </xf>
    <xf numFmtId="0" fontId="3" fillId="0" borderId="20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/>
    </xf>
    <xf numFmtId="41" fontId="3" fillId="0" borderId="15" xfId="0" applyNumberFormat="1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41" fontId="3" fillId="0" borderId="15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right"/>
    </xf>
    <xf numFmtId="0" fontId="3" fillId="0" borderId="22" xfId="0" applyFont="1" applyBorder="1" applyAlignment="1">
      <alignment horizontal="center" vertical="top"/>
    </xf>
    <xf numFmtId="9" fontId="3" fillId="0" borderId="9" xfId="0" applyNumberFormat="1" applyFont="1" applyBorder="1" applyAlignment="1">
      <alignment horizontal="left" vertical="top" wrapText="1"/>
    </xf>
    <xf numFmtId="9" fontId="3" fillId="2" borderId="9" xfId="0" applyNumberFormat="1" applyFont="1" applyFill="1" applyBorder="1" applyAlignment="1">
      <alignment horizontal="right" vertical="top"/>
    </xf>
    <xf numFmtId="0" fontId="3" fillId="0" borderId="11" xfId="0" applyFont="1" applyBorder="1" applyAlignment="1">
      <alignment horizontal="left" vertical="top"/>
    </xf>
    <xf numFmtId="0" fontId="3" fillId="0" borderId="19" xfId="0" applyFont="1" applyBorder="1" applyAlignment="1">
      <alignment horizontal="center" vertical="top"/>
    </xf>
    <xf numFmtId="0" fontId="4" fillId="0" borderId="12" xfId="0" applyFont="1" applyBorder="1" applyAlignment="1">
      <alignment horizontal="left" vertical="top" wrapText="1"/>
    </xf>
    <xf numFmtId="9" fontId="5" fillId="0" borderId="9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</cellXfs>
  <cellStyles count="6">
    <cellStyle name="Standaard" xfId="0" builtinId="0"/>
    <cellStyle name="Valuta 2" xfId="1" xr:uid="{00000000-0005-0000-0000-00002F000000}"/>
    <cellStyle name="Valuta 2 2" xfId="5" xr:uid="{B46F8094-F946-4183-A7FF-09091F507341}"/>
    <cellStyle name="Valuta 2 3" xfId="3" xr:uid="{22A8250D-2D97-4447-B764-152C28430D1E}"/>
    <cellStyle name="Valuta 3" xfId="4" xr:uid="{5EE2D4FF-C717-4539-BDED-6B331F85602C}"/>
    <cellStyle name="Valuta 4" xfId="2" xr:uid="{C3638496-A433-4D2D-B1C7-4FC3011F8EA0}"/>
  </cellStyles>
  <dxfs count="0"/>
  <tableStyles count="0" defaultTableStyle="TableStyleMedium2" defaultPivotStyle="PivotStyleLight16"/>
  <colors>
    <mruColors>
      <color rgb="FF887DAF"/>
      <color rgb="FF7176BB"/>
      <color rgb="FF7E7DAF"/>
      <color rgb="FFEE3E75"/>
      <color rgb="FFDC4D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9B8F0-1A5C-4381-9D53-09C7F93F4522}">
  <sheetPr>
    <pageSetUpPr fitToPage="1"/>
  </sheetPr>
  <dimension ref="A1:H171"/>
  <sheetViews>
    <sheetView tabSelected="1" view="pageBreakPreview" zoomScale="85" zoomScaleNormal="85" zoomScaleSheetLayoutView="85" workbookViewId="0">
      <selection activeCell="E48" sqref="E48"/>
    </sheetView>
  </sheetViews>
  <sheetFormatPr defaultColWidth="9.109375" defaultRowHeight="13.8" x14ac:dyDescent="0.3"/>
  <cols>
    <col min="1" max="1" width="9.109375" style="1"/>
    <col min="2" max="2" width="10" style="2" customWidth="1"/>
    <col min="3" max="3" width="10.88671875" style="3" customWidth="1"/>
    <col min="4" max="4" width="130.44140625" style="3" bestFit="1" customWidth="1"/>
    <col min="5" max="5" width="48.21875" style="1" customWidth="1"/>
    <col min="6" max="6" width="22.21875" style="5" customWidth="1"/>
    <col min="7" max="7" width="22.33203125" style="5" bestFit="1" customWidth="1"/>
    <col min="8" max="8" width="16" style="6" bestFit="1" customWidth="1"/>
    <col min="9" max="16384" width="9.109375" style="6"/>
  </cols>
  <sheetData>
    <row r="1" spans="1:8" ht="14.4" thickBot="1" x14ac:dyDescent="0.35">
      <c r="E1" s="4"/>
    </row>
    <row r="2" spans="1:8" ht="22.95" customHeight="1" thickBot="1" x14ac:dyDescent="0.35">
      <c r="A2" s="65" t="s">
        <v>107</v>
      </c>
      <c r="B2" s="66"/>
      <c r="C2" s="66"/>
      <c r="D2" s="66"/>
      <c r="E2" s="66"/>
      <c r="F2" s="66"/>
      <c r="G2" s="66"/>
      <c r="H2" s="67"/>
    </row>
    <row r="3" spans="1:8" ht="28.2" thickBot="1" x14ac:dyDescent="0.3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10" t="s">
        <v>106</v>
      </c>
      <c r="G3" s="11" t="s">
        <v>5</v>
      </c>
      <c r="H3" s="12" t="s">
        <v>6</v>
      </c>
    </row>
    <row r="4" spans="1:8" x14ac:dyDescent="0.3">
      <c r="A4" s="13"/>
      <c r="B4" s="14"/>
      <c r="C4" s="15"/>
      <c r="D4" s="16" t="s">
        <v>7</v>
      </c>
      <c r="E4" s="17"/>
      <c r="F4" s="18"/>
      <c r="G4" s="19"/>
      <c r="H4" s="20"/>
    </row>
    <row r="5" spans="1:8" x14ac:dyDescent="0.3">
      <c r="A5" s="13"/>
      <c r="B5" s="14"/>
      <c r="C5" s="21"/>
      <c r="D5" s="16" t="s">
        <v>8</v>
      </c>
      <c r="E5" s="17"/>
      <c r="F5" s="18"/>
      <c r="G5" s="19"/>
      <c r="H5" s="20"/>
    </row>
    <row r="6" spans="1:8" x14ac:dyDescent="0.3">
      <c r="A6" s="22">
        <v>1001</v>
      </c>
      <c r="B6" s="4">
        <v>4</v>
      </c>
      <c r="C6" s="21" t="s">
        <v>9</v>
      </c>
      <c r="D6" s="6" t="s">
        <v>103</v>
      </c>
      <c r="E6" s="23"/>
      <c r="F6" s="24">
        <v>0</v>
      </c>
      <c r="G6" s="19">
        <f>B6*F6</f>
        <v>0</v>
      </c>
      <c r="H6" s="20"/>
    </row>
    <row r="7" spans="1:8" x14ac:dyDescent="0.3">
      <c r="A7" s="22">
        <v>1002</v>
      </c>
      <c r="B7" s="4">
        <v>2</v>
      </c>
      <c r="C7" s="21" t="s">
        <v>9</v>
      </c>
      <c r="D7" s="6" t="s">
        <v>10</v>
      </c>
      <c r="E7" s="23"/>
      <c r="F7" s="24">
        <v>0</v>
      </c>
      <c r="G7" s="19">
        <f t="shared" ref="G7:G70" si="0">B7*F7</f>
        <v>0</v>
      </c>
      <c r="H7" s="20"/>
    </row>
    <row r="8" spans="1:8" x14ac:dyDescent="0.3">
      <c r="A8" s="22">
        <v>1003</v>
      </c>
      <c r="B8" s="4">
        <v>1</v>
      </c>
      <c r="C8" s="21" t="s">
        <v>9</v>
      </c>
      <c r="D8" s="6" t="s">
        <v>11</v>
      </c>
      <c r="E8" s="23"/>
      <c r="F8" s="24">
        <v>0</v>
      </c>
      <c r="G8" s="19">
        <f t="shared" si="0"/>
        <v>0</v>
      </c>
      <c r="H8" s="20"/>
    </row>
    <row r="9" spans="1:8" x14ac:dyDescent="0.3">
      <c r="A9" s="22">
        <v>1004</v>
      </c>
      <c r="B9" s="4">
        <v>6</v>
      </c>
      <c r="C9" s="21" t="s">
        <v>9</v>
      </c>
      <c r="D9" s="6" t="s">
        <v>12</v>
      </c>
      <c r="E9" s="23"/>
      <c r="F9" s="24">
        <v>0</v>
      </c>
      <c r="G9" s="19">
        <f t="shared" si="0"/>
        <v>0</v>
      </c>
      <c r="H9" s="20"/>
    </row>
    <row r="10" spans="1:8" x14ac:dyDescent="0.3">
      <c r="A10" s="22">
        <v>1005</v>
      </c>
      <c r="B10" s="4">
        <v>3</v>
      </c>
      <c r="C10" s="21" t="s">
        <v>9</v>
      </c>
      <c r="D10" s="6" t="s">
        <v>13</v>
      </c>
      <c r="E10" s="23"/>
      <c r="F10" s="24">
        <v>0</v>
      </c>
      <c r="G10" s="19">
        <f t="shared" si="0"/>
        <v>0</v>
      </c>
      <c r="H10" s="20"/>
    </row>
    <row r="11" spans="1:8" x14ac:dyDescent="0.3">
      <c r="A11" s="22">
        <v>1006</v>
      </c>
      <c r="B11" s="4">
        <v>2</v>
      </c>
      <c r="C11" s="21" t="s">
        <v>9</v>
      </c>
      <c r="D11" s="6" t="s">
        <v>14</v>
      </c>
      <c r="E11" s="23"/>
      <c r="F11" s="24">
        <v>0</v>
      </c>
      <c r="G11" s="19">
        <f t="shared" si="0"/>
        <v>0</v>
      </c>
      <c r="H11" s="20"/>
    </row>
    <row r="12" spans="1:8" x14ac:dyDescent="0.3">
      <c r="A12" s="22"/>
      <c r="B12" s="4"/>
      <c r="C12" s="21"/>
      <c r="D12" s="17"/>
      <c r="E12" s="23"/>
      <c r="F12" s="18"/>
      <c r="G12" s="19"/>
      <c r="H12" s="20"/>
    </row>
    <row r="13" spans="1:8" ht="27.6" x14ac:dyDescent="0.3">
      <c r="A13" s="22"/>
      <c r="B13" s="4"/>
      <c r="C13" s="21"/>
      <c r="D13" s="16" t="s">
        <v>15</v>
      </c>
      <c r="E13" s="17" t="s">
        <v>97</v>
      </c>
      <c r="F13" s="18"/>
      <c r="G13" s="19"/>
      <c r="H13" s="20"/>
    </row>
    <row r="14" spans="1:8" x14ac:dyDescent="0.3">
      <c r="A14" s="22">
        <v>1007</v>
      </c>
      <c r="B14" s="4">
        <v>20</v>
      </c>
      <c r="C14" s="21" t="s">
        <v>34</v>
      </c>
      <c r="D14" s="3" t="s">
        <v>98</v>
      </c>
      <c r="E14" s="17"/>
      <c r="F14" s="24">
        <v>0</v>
      </c>
      <c r="G14" s="19">
        <f>B14*F14</f>
        <v>0</v>
      </c>
      <c r="H14" s="20"/>
    </row>
    <row r="15" spans="1:8" x14ac:dyDescent="0.3">
      <c r="A15" s="22">
        <v>1008</v>
      </c>
      <c r="B15" s="4">
        <v>40</v>
      </c>
      <c r="C15" s="21" t="s">
        <v>16</v>
      </c>
      <c r="D15" s="6" t="s">
        <v>114</v>
      </c>
      <c r="E15" s="23"/>
      <c r="F15" s="24">
        <v>0</v>
      </c>
      <c r="G15" s="19">
        <f>B15*F15</f>
        <v>0</v>
      </c>
      <c r="H15" s="20"/>
    </row>
    <row r="16" spans="1:8" x14ac:dyDescent="0.3">
      <c r="A16" s="22">
        <v>1009</v>
      </c>
      <c r="B16" s="4">
        <v>25</v>
      </c>
      <c r="C16" s="21" t="s">
        <v>16</v>
      </c>
      <c r="D16" s="6" t="s">
        <v>115</v>
      </c>
      <c r="E16" s="23"/>
      <c r="F16" s="24">
        <v>0</v>
      </c>
      <c r="G16" s="19">
        <f t="shared" si="0"/>
        <v>0</v>
      </c>
      <c r="H16" s="20"/>
    </row>
    <row r="17" spans="1:8" x14ac:dyDescent="0.3">
      <c r="A17" s="22">
        <v>1010</v>
      </c>
      <c r="B17" s="4">
        <v>45</v>
      </c>
      <c r="C17" s="21" t="s">
        <v>16</v>
      </c>
      <c r="D17" s="6" t="s">
        <v>99</v>
      </c>
      <c r="E17" s="23"/>
      <c r="F17" s="24">
        <v>0</v>
      </c>
      <c r="G17" s="19">
        <f t="shared" si="0"/>
        <v>0</v>
      </c>
      <c r="H17" s="20"/>
    </row>
    <row r="18" spans="1:8" x14ac:dyDescent="0.3">
      <c r="A18" s="22">
        <v>1011</v>
      </c>
      <c r="B18" s="4">
        <v>125</v>
      </c>
      <c r="C18" s="21" t="s">
        <v>16</v>
      </c>
      <c r="D18" s="6" t="s">
        <v>116</v>
      </c>
      <c r="E18" s="23"/>
      <c r="F18" s="24">
        <v>0</v>
      </c>
      <c r="G18" s="19">
        <f t="shared" si="0"/>
        <v>0</v>
      </c>
      <c r="H18" s="20"/>
    </row>
    <row r="19" spans="1:8" x14ac:dyDescent="0.3">
      <c r="A19" s="22">
        <v>1012</v>
      </c>
      <c r="B19" s="4">
        <v>100</v>
      </c>
      <c r="C19" s="21" t="s">
        <v>17</v>
      </c>
      <c r="D19" s="6" t="s">
        <v>117</v>
      </c>
      <c r="E19" s="23"/>
      <c r="F19" s="24">
        <v>0</v>
      </c>
      <c r="G19" s="19">
        <f t="shared" si="0"/>
        <v>0</v>
      </c>
      <c r="H19" s="20"/>
    </row>
    <row r="20" spans="1:8" x14ac:dyDescent="0.3">
      <c r="A20" s="22"/>
      <c r="B20" s="4"/>
      <c r="C20" s="21"/>
      <c r="D20" s="17"/>
      <c r="E20" s="23"/>
      <c r="F20" s="18"/>
      <c r="G20" s="19"/>
      <c r="H20" s="20"/>
    </row>
    <row r="21" spans="1:8" x14ac:dyDescent="0.3">
      <c r="A21" s="22"/>
      <c r="B21" s="4"/>
      <c r="C21" s="21"/>
      <c r="D21" s="16" t="s">
        <v>18</v>
      </c>
      <c r="E21" s="17"/>
      <c r="F21" s="18"/>
      <c r="G21" s="19"/>
      <c r="H21" s="20"/>
    </row>
    <row r="22" spans="1:8" x14ac:dyDescent="0.3">
      <c r="A22" s="22">
        <v>1013</v>
      </c>
      <c r="B22" s="4">
        <v>2</v>
      </c>
      <c r="C22" s="21" t="s">
        <v>9</v>
      </c>
      <c r="D22" s="6" t="s">
        <v>112</v>
      </c>
      <c r="E22" s="23"/>
      <c r="F22" s="24">
        <v>0</v>
      </c>
      <c r="G22" s="19">
        <f t="shared" si="0"/>
        <v>0</v>
      </c>
      <c r="H22" s="20"/>
    </row>
    <row r="23" spans="1:8" x14ac:dyDescent="0.3">
      <c r="A23" s="22">
        <v>1014</v>
      </c>
      <c r="B23" s="4">
        <v>3</v>
      </c>
      <c r="C23" s="21" t="s">
        <v>9</v>
      </c>
      <c r="D23" s="6" t="s">
        <v>113</v>
      </c>
      <c r="E23" s="23"/>
      <c r="F23" s="24">
        <v>0</v>
      </c>
      <c r="G23" s="19">
        <f t="shared" si="0"/>
        <v>0</v>
      </c>
      <c r="H23" s="20"/>
    </row>
    <row r="24" spans="1:8" x14ac:dyDescent="0.3">
      <c r="A24" s="22">
        <v>1015</v>
      </c>
      <c r="B24" s="4">
        <v>3</v>
      </c>
      <c r="C24" s="21" t="s">
        <v>9</v>
      </c>
      <c r="D24" s="6" t="s">
        <v>19</v>
      </c>
      <c r="E24" s="23"/>
      <c r="F24" s="24">
        <v>0</v>
      </c>
      <c r="G24" s="19">
        <f t="shared" si="0"/>
        <v>0</v>
      </c>
      <c r="H24" s="20"/>
    </row>
    <row r="25" spans="1:8" x14ac:dyDescent="0.3">
      <c r="A25" s="22">
        <v>1016</v>
      </c>
      <c r="B25" s="4">
        <v>10</v>
      </c>
      <c r="C25" s="21" t="s">
        <v>9</v>
      </c>
      <c r="D25" s="6" t="s">
        <v>111</v>
      </c>
      <c r="E25" s="23"/>
      <c r="F25" s="24">
        <v>0</v>
      </c>
      <c r="G25" s="19">
        <f t="shared" si="0"/>
        <v>0</v>
      </c>
      <c r="H25" s="20"/>
    </row>
    <row r="26" spans="1:8" x14ac:dyDescent="0.3">
      <c r="A26" s="22">
        <v>1017</v>
      </c>
      <c r="B26" s="4">
        <v>30</v>
      </c>
      <c r="C26" s="21" t="s">
        <v>17</v>
      </c>
      <c r="D26" s="6" t="s">
        <v>100</v>
      </c>
      <c r="E26" s="23"/>
      <c r="F26" s="24">
        <v>0</v>
      </c>
      <c r="G26" s="19">
        <f t="shared" si="0"/>
        <v>0</v>
      </c>
      <c r="H26" s="20"/>
    </row>
    <row r="27" spans="1:8" x14ac:dyDescent="0.3">
      <c r="A27" s="22">
        <v>1018</v>
      </c>
      <c r="B27" s="4">
        <v>30</v>
      </c>
      <c r="C27" s="21" t="s">
        <v>17</v>
      </c>
      <c r="D27" s="6" t="s">
        <v>101</v>
      </c>
      <c r="E27" s="23"/>
      <c r="F27" s="24">
        <v>0</v>
      </c>
      <c r="G27" s="19">
        <f t="shared" ref="G27" si="1">B27*F27</f>
        <v>0</v>
      </c>
      <c r="H27" s="20"/>
    </row>
    <row r="28" spans="1:8" x14ac:dyDescent="0.3">
      <c r="A28" s="22">
        <v>1019</v>
      </c>
      <c r="B28" s="4">
        <v>4</v>
      </c>
      <c r="C28" s="21" t="s">
        <v>9</v>
      </c>
      <c r="D28" s="6" t="s">
        <v>20</v>
      </c>
      <c r="E28" s="23"/>
      <c r="F28" s="24">
        <v>0</v>
      </c>
      <c r="G28" s="19">
        <f t="shared" si="0"/>
        <v>0</v>
      </c>
      <c r="H28" s="20"/>
    </row>
    <row r="29" spans="1:8" x14ac:dyDescent="0.3">
      <c r="A29" s="22">
        <v>1020</v>
      </c>
      <c r="B29" s="4">
        <v>5</v>
      </c>
      <c r="C29" s="21" t="s">
        <v>9</v>
      </c>
      <c r="D29" s="6" t="s">
        <v>21</v>
      </c>
      <c r="E29" s="23"/>
      <c r="F29" s="24">
        <v>0</v>
      </c>
      <c r="G29" s="19">
        <f t="shared" si="0"/>
        <v>0</v>
      </c>
      <c r="H29" s="20"/>
    </row>
    <row r="30" spans="1:8" x14ac:dyDescent="0.3">
      <c r="A30" s="22">
        <v>1021</v>
      </c>
      <c r="B30" s="4">
        <v>1</v>
      </c>
      <c r="C30" s="21" t="s">
        <v>9</v>
      </c>
      <c r="D30" s="17" t="s">
        <v>22</v>
      </c>
      <c r="E30" s="23"/>
      <c r="F30" s="24">
        <v>0</v>
      </c>
      <c r="G30" s="19">
        <f t="shared" si="0"/>
        <v>0</v>
      </c>
      <c r="H30" s="20"/>
    </row>
    <row r="31" spans="1:8" x14ac:dyDescent="0.3">
      <c r="A31" s="22"/>
      <c r="B31" s="4"/>
      <c r="C31" s="21"/>
      <c r="D31" s="6"/>
      <c r="E31" s="23"/>
      <c r="F31" s="18"/>
      <c r="G31" s="19"/>
      <c r="H31" s="20"/>
    </row>
    <row r="32" spans="1:8" x14ac:dyDescent="0.3">
      <c r="A32" s="22"/>
      <c r="B32" s="4"/>
      <c r="C32" s="21"/>
      <c r="D32" s="16" t="s">
        <v>23</v>
      </c>
      <c r="E32" s="17"/>
      <c r="F32" s="18"/>
      <c r="G32" s="19"/>
      <c r="H32" s="20"/>
    </row>
    <row r="33" spans="1:8" x14ac:dyDescent="0.3">
      <c r="A33" s="22">
        <v>1022</v>
      </c>
      <c r="B33" s="4">
        <v>50</v>
      </c>
      <c r="C33" s="21" t="s">
        <v>16</v>
      </c>
      <c r="D33" s="6" t="s">
        <v>24</v>
      </c>
      <c r="E33" s="23"/>
      <c r="F33" s="24">
        <v>0</v>
      </c>
      <c r="G33" s="19">
        <f t="shared" si="0"/>
        <v>0</v>
      </c>
      <c r="H33" s="20"/>
    </row>
    <row r="34" spans="1:8" x14ac:dyDescent="0.3">
      <c r="A34" s="22">
        <v>1023</v>
      </c>
      <c r="B34" s="4">
        <v>50</v>
      </c>
      <c r="C34" s="21" t="s">
        <v>16</v>
      </c>
      <c r="D34" s="6" t="s">
        <v>25</v>
      </c>
      <c r="E34" s="23"/>
      <c r="F34" s="24">
        <v>0</v>
      </c>
      <c r="G34" s="19">
        <f t="shared" ref="G34" si="2">B34*F34</f>
        <v>0</v>
      </c>
      <c r="H34" s="20"/>
    </row>
    <row r="35" spans="1:8" x14ac:dyDescent="0.3">
      <c r="A35" s="22">
        <v>1024</v>
      </c>
      <c r="B35" s="4">
        <v>50</v>
      </c>
      <c r="C35" s="21" t="s">
        <v>17</v>
      </c>
      <c r="D35" s="6" t="s">
        <v>26</v>
      </c>
      <c r="E35" s="23"/>
      <c r="F35" s="24">
        <v>0</v>
      </c>
      <c r="G35" s="19">
        <f t="shared" si="0"/>
        <v>0</v>
      </c>
      <c r="H35" s="20"/>
    </row>
    <row r="36" spans="1:8" x14ac:dyDescent="0.3">
      <c r="A36" s="22">
        <v>1025</v>
      </c>
      <c r="B36" s="4">
        <v>37</v>
      </c>
      <c r="C36" s="21" t="s">
        <v>16</v>
      </c>
      <c r="D36" s="6" t="s">
        <v>27</v>
      </c>
      <c r="E36" s="23"/>
      <c r="F36" s="24">
        <v>0</v>
      </c>
      <c r="G36" s="19">
        <f t="shared" si="0"/>
        <v>0</v>
      </c>
      <c r="H36" s="20"/>
    </row>
    <row r="37" spans="1:8" ht="16.95" customHeight="1" x14ac:dyDescent="0.3">
      <c r="A37" s="22">
        <v>1026</v>
      </c>
      <c r="B37" s="4">
        <v>2</v>
      </c>
      <c r="C37" s="21" t="s">
        <v>9</v>
      </c>
      <c r="D37" s="17" t="s">
        <v>28</v>
      </c>
      <c r="E37" s="23"/>
      <c r="F37" s="24">
        <v>0</v>
      </c>
      <c r="G37" s="19">
        <f t="shared" si="0"/>
        <v>0</v>
      </c>
      <c r="H37" s="20"/>
    </row>
    <row r="38" spans="1:8" ht="18" customHeight="1" x14ac:dyDescent="0.3">
      <c r="A38" s="22">
        <v>1027</v>
      </c>
      <c r="B38" s="4">
        <v>1</v>
      </c>
      <c r="C38" s="21" t="s">
        <v>9</v>
      </c>
      <c r="D38" s="17" t="s">
        <v>29</v>
      </c>
      <c r="E38" s="23"/>
      <c r="F38" s="24">
        <v>0</v>
      </c>
      <c r="G38" s="19">
        <f t="shared" si="0"/>
        <v>0</v>
      </c>
      <c r="H38" s="20"/>
    </row>
    <row r="39" spans="1:8" x14ac:dyDescent="0.3">
      <c r="A39" s="22">
        <v>1028</v>
      </c>
      <c r="B39" s="4">
        <v>1</v>
      </c>
      <c r="C39" s="21" t="s">
        <v>9</v>
      </c>
      <c r="D39" s="17" t="s">
        <v>30</v>
      </c>
      <c r="E39" s="23"/>
      <c r="F39" s="24">
        <v>0</v>
      </c>
      <c r="G39" s="19">
        <f t="shared" si="0"/>
        <v>0</v>
      </c>
      <c r="H39" s="20"/>
    </row>
    <row r="40" spans="1:8" x14ac:dyDescent="0.3">
      <c r="A40" s="22"/>
      <c r="B40" s="4"/>
      <c r="C40" s="21"/>
      <c r="D40" s="17"/>
      <c r="E40" s="23"/>
      <c r="F40" s="18"/>
      <c r="G40" s="19"/>
      <c r="H40" s="20"/>
    </row>
    <row r="41" spans="1:8" x14ac:dyDescent="0.3">
      <c r="A41" s="22"/>
      <c r="B41" s="4"/>
      <c r="C41" s="21"/>
      <c r="D41" s="16" t="s">
        <v>31</v>
      </c>
      <c r="E41" s="23"/>
      <c r="F41" s="18"/>
      <c r="G41" s="19"/>
      <c r="H41" s="20"/>
    </row>
    <row r="42" spans="1:8" x14ac:dyDescent="0.3">
      <c r="A42" s="22">
        <v>1029</v>
      </c>
      <c r="B42" s="4">
        <v>1</v>
      </c>
      <c r="C42" s="21" t="s">
        <v>9</v>
      </c>
      <c r="D42" s="17" t="s">
        <v>32</v>
      </c>
      <c r="E42" s="17"/>
      <c r="F42" s="24">
        <v>0</v>
      </c>
      <c r="G42" s="19">
        <f t="shared" si="0"/>
        <v>0</v>
      </c>
      <c r="H42" s="20"/>
    </row>
    <row r="43" spans="1:8" ht="14.4" thickBot="1" x14ac:dyDescent="0.35">
      <c r="A43" s="25"/>
      <c r="B43" s="26"/>
      <c r="C43" s="21"/>
      <c r="D43" s="17"/>
      <c r="E43" s="27"/>
      <c r="F43" s="18"/>
      <c r="G43" s="28"/>
      <c r="H43" s="29">
        <f>SUM(G6:G42)</f>
        <v>0</v>
      </c>
    </row>
    <row r="44" spans="1:8" x14ac:dyDescent="0.3">
      <c r="A44" s="30"/>
      <c r="B44" s="4"/>
      <c r="C44" s="15"/>
      <c r="D44" s="31" t="s">
        <v>33</v>
      </c>
      <c r="E44" s="17" t="s">
        <v>104</v>
      </c>
      <c r="F44" s="32"/>
      <c r="G44" s="19"/>
      <c r="H44" s="33"/>
    </row>
    <row r="45" spans="1:8" x14ac:dyDescent="0.3">
      <c r="A45" s="22">
        <v>2001</v>
      </c>
      <c r="B45" s="4">
        <v>20</v>
      </c>
      <c r="C45" s="21" t="s">
        <v>34</v>
      </c>
      <c r="D45" s="17" t="s">
        <v>35</v>
      </c>
      <c r="E45" s="17"/>
      <c r="F45" s="24">
        <v>0</v>
      </c>
      <c r="G45" s="19">
        <f t="shared" si="0"/>
        <v>0</v>
      </c>
      <c r="H45" s="29"/>
    </row>
    <row r="46" spans="1:8" x14ac:dyDescent="0.3">
      <c r="A46" s="22">
        <v>2002</v>
      </c>
      <c r="B46" s="4">
        <v>20</v>
      </c>
      <c r="C46" s="21" t="s">
        <v>34</v>
      </c>
      <c r="D46" s="17" t="s">
        <v>36</v>
      </c>
      <c r="E46" s="17"/>
      <c r="F46" s="24">
        <v>0</v>
      </c>
      <c r="G46" s="19">
        <f t="shared" si="0"/>
        <v>0</v>
      </c>
      <c r="H46" s="29"/>
    </row>
    <row r="47" spans="1:8" x14ac:dyDescent="0.3">
      <c r="A47" s="22">
        <v>2003</v>
      </c>
      <c r="B47" s="4">
        <v>10</v>
      </c>
      <c r="C47" s="21" t="s">
        <v>34</v>
      </c>
      <c r="D47" s="17" t="s">
        <v>37</v>
      </c>
      <c r="E47" s="17"/>
      <c r="F47" s="24">
        <v>0</v>
      </c>
      <c r="G47" s="19">
        <f t="shared" si="0"/>
        <v>0</v>
      </c>
      <c r="H47" s="29"/>
    </row>
    <row r="48" spans="1:8" ht="14.4" x14ac:dyDescent="0.3">
      <c r="A48" s="22">
        <v>2004</v>
      </c>
      <c r="B48" s="4">
        <v>40</v>
      </c>
      <c r="C48" s="21" t="s">
        <v>34</v>
      </c>
      <c r="D48" s="17" t="s">
        <v>118</v>
      </c>
      <c r="E48" s="34" t="s">
        <v>38</v>
      </c>
      <c r="F48" s="24">
        <v>0</v>
      </c>
      <c r="G48" s="19">
        <f t="shared" si="0"/>
        <v>0</v>
      </c>
      <c r="H48" s="29"/>
    </row>
    <row r="49" spans="1:8" ht="14.4" x14ac:dyDescent="0.3">
      <c r="A49" s="22">
        <v>2005</v>
      </c>
      <c r="B49" s="4">
        <v>40</v>
      </c>
      <c r="C49" s="21" t="s">
        <v>34</v>
      </c>
      <c r="D49" s="17" t="s">
        <v>119</v>
      </c>
      <c r="E49" s="34" t="s">
        <v>38</v>
      </c>
      <c r="F49" s="24">
        <v>0</v>
      </c>
      <c r="G49" s="19">
        <f t="shared" si="0"/>
        <v>0</v>
      </c>
      <c r="H49" s="29"/>
    </row>
    <row r="50" spans="1:8" ht="14.4" x14ac:dyDescent="0.3">
      <c r="A50" s="22">
        <v>2006</v>
      </c>
      <c r="B50" s="4">
        <v>40</v>
      </c>
      <c r="C50" s="21" t="s">
        <v>34</v>
      </c>
      <c r="D50" s="17" t="s">
        <v>120</v>
      </c>
      <c r="E50" s="34" t="s">
        <v>38</v>
      </c>
      <c r="F50" s="24">
        <v>0</v>
      </c>
      <c r="G50" s="19">
        <f t="shared" si="0"/>
        <v>0</v>
      </c>
      <c r="H50" s="29"/>
    </row>
    <row r="51" spans="1:8" x14ac:dyDescent="0.3">
      <c r="A51" s="22">
        <v>2007</v>
      </c>
      <c r="B51" s="4">
        <v>100</v>
      </c>
      <c r="C51" s="21" t="s">
        <v>34</v>
      </c>
      <c r="D51" s="17" t="s">
        <v>40</v>
      </c>
      <c r="E51" s="17"/>
      <c r="F51" s="24">
        <v>0</v>
      </c>
      <c r="G51" s="19">
        <f t="shared" ref="G51" si="3">B51*F51</f>
        <v>0</v>
      </c>
      <c r="H51" s="29"/>
    </row>
    <row r="52" spans="1:8" x14ac:dyDescent="0.3">
      <c r="A52" s="22">
        <v>2008</v>
      </c>
      <c r="B52" s="4">
        <v>20</v>
      </c>
      <c r="C52" s="21" t="s">
        <v>34</v>
      </c>
      <c r="D52" s="17" t="s">
        <v>41</v>
      </c>
      <c r="E52" s="17"/>
      <c r="F52" s="24">
        <v>0</v>
      </c>
      <c r="G52" s="19">
        <f t="shared" si="0"/>
        <v>0</v>
      </c>
      <c r="H52" s="29"/>
    </row>
    <row r="53" spans="1:8" x14ac:dyDescent="0.3">
      <c r="A53" s="22">
        <v>2009</v>
      </c>
      <c r="B53" s="4">
        <v>20</v>
      </c>
      <c r="C53" s="21" t="s">
        <v>34</v>
      </c>
      <c r="D53" s="17" t="s">
        <v>42</v>
      </c>
      <c r="E53" s="17"/>
      <c r="F53" s="24">
        <v>0</v>
      </c>
      <c r="G53" s="19">
        <f t="shared" si="0"/>
        <v>0</v>
      </c>
      <c r="H53" s="29"/>
    </row>
    <row r="54" spans="1:8" x14ac:dyDescent="0.3">
      <c r="A54" s="22">
        <v>2010</v>
      </c>
      <c r="B54" s="4">
        <v>20</v>
      </c>
      <c r="C54" s="21" t="s">
        <v>34</v>
      </c>
      <c r="D54" s="17" t="s">
        <v>43</v>
      </c>
      <c r="E54" s="17"/>
      <c r="F54" s="24">
        <v>0</v>
      </c>
      <c r="G54" s="19">
        <f t="shared" si="0"/>
        <v>0</v>
      </c>
      <c r="H54" s="29"/>
    </row>
    <row r="55" spans="1:8" x14ac:dyDescent="0.3">
      <c r="A55" s="22">
        <v>2011</v>
      </c>
      <c r="B55" s="4">
        <v>10</v>
      </c>
      <c r="C55" s="21" t="s">
        <v>34</v>
      </c>
      <c r="D55" s="17" t="s">
        <v>44</v>
      </c>
      <c r="E55" s="17"/>
      <c r="F55" s="24">
        <v>0</v>
      </c>
      <c r="G55" s="19">
        <f t="shared" si="0"/>
        <v>0</v>
      </c>
      <c r="H55" s="29"/>
    </row>
    <row r="56" spans="1:8" x14ac:dyDescent="0.3">
      <c r="A56" s="22">
        <v>2012</v>
      </c>
      <c r="B56" s="4">
        <v>10</v>
      </c>
      <c r="C56" s="21" t="s">
        <v>34</v>
      </c>
      <c r="D56" s="17" t="s">
        <v>45</v>
      </c>
      <c r="E56" s="17"/>
      <c r="F56" s="24">
        <v>0</v>
      </c>
      <c r="G56" s="19">
        <f t="shared" si="0"/>
        <v>0</v>
      </c>
      <c r="H56" s="29"/>
    </row>
    <row r="57" spans="1:8" x14ac:dyDescent="0.3">
      <c r="A57" s="22">
        <v>2013</v>
      </c>
      <c r="B57" s="4">
        <v>10</v>
      </c>
      <c r="C57" s="21" t="s">
        <v>34</v>
      </c>
      <c r="D57" s="17" t="s">
        <v>46</v>
      </c>
      <c r="E57" s="17"/>
      <c r="F57" s="24">
        <v>0</v>
      </c>
      <c r="G57" s="19">
        <f t="shared" si="0"/>
        <v>0</v>
      </c>
      <c r="H57" s="29"/>
    </row>
    <row r="58" spans="1:8" x14ac:dyDescent="0.3">
      <c r="A58" s="22">
        <v>2014</v>
      </c>
      <c r="B58" s="4">
        <v>10</v>
      </c>
      <c r="C58" s="21" t="s">
        <v>34</v>
      </c>
      <c r="D58" s="17" t="s">
        <v>121</v>
      </c>
      <c r="E58" s="17"/>
      <c r="F58" s="24">
        <v>0</v>
      </c>
      <c r="G58" s="19">
        <f t="shared" si="0"/>
        <v>0</v>
      </c>
      <c r="H58" s="29"/>
    </row>
    <row r="59" spans="1:8" x14ac:dyDescent="0.3">
      <c r="A59" s="22">
        <v>2015</v>
      </c>
      <c r="B59" s="4">
        <v>7</v>
      </c>
      <c r="C59" s="21" t="s">
        <v>34</v>
      </c>
      <c r="D59" s="17" t="s">
        <v>47</v>
      </c>
      <c r="E59" s="17"/>
      <c r="F59" s="24">
        <v>0</v>
      </c>
      <c r="G59" s="19">
        <f t="shared" si="0"/>
        <v>0</v>
      </c>
      <c r="H59" s="29"/>
    </row>
    <row r="60" spans="1:8" x14ac:dyDescent="0.3">
      <c r="A60" s="22">
        <v>2016</v>
      </c>
      <c r="B60" s="4">
        <v>10</v>
      </c>
      <c r="C60" s="21" t="s">
        <v>34</v>
      </c>
      <c r="D60" s="17" t="s">
        <v>48</v>
      </c>
      <c r="E60" s="17"/>
      <c r="F60" s="24">
        <v>0</v>
      </c>
      <c r="G60" s="19">
        <f t="shared" ref="G60" si="4">B60*F60</f>
        <v>0</v>
      </c>
      <c r="H60" s="29"/>
    </row>
    <row r="61" spans="1:8" x14ac:dyDescent="0.3">
      <c r="A61" s="22">
        <v>2017</v>
      </c>
      <c r="B61" s="4">
        <v>100</v>
      </c>
      <c r="C61" s="21" t="s">
        <v>16</v>
      </c>
      <c r="D61" s="17" t="s">
        <v>39</v>
      </c>
      <c r="E61" s="17"/>
      <c r="F61" s="24">
        <v>0</v>
      </c>
      <c r="G61" s="19">
        <f t="shared" si="0"/>
        <v>0</v>
      </c>
      <c r="H61" s="29"/>
    </row>
    <row r="62" spans="1:8" x14ac:dyDescent="0.3">
      <c r="A62" s="22">
        <v>2018</v>
      </c>
      <c r="B62" s="4">
        <v>50</v>
      </c>
      <c r="C62" s="21" t="s">
        <v>16</v>
      </c>
      <c r="D62" s="17" t="s">
        <v>49</v>
      </c>
      <c r="E62" s="17"/>
      <c r="F62" s="24">
        <v>0</v>
      </c>
      <c r="G62" s="19">
        <f t="shared" si="0"/>
        <v>0</v>
      </c>
      <c r="H62" s="29"/>
    </row>
    <row r="63" spans="1:8" ht="14.4" thickBot="1" x14ac:dyDescent="0.35">
      <c r="A63" s="22"/>
      <c r="B63" s="4"/>
      <c r="C63" s="21"/>
      <c r="D63" s="17"/>
      <c r="E63" s="27"/>
      <c r="F63" s="18"/>
      <c r="G63" s="19"/>
      <c r="H63" s="29">
        <f>SUM(G45:G62)</f>
        <v>0</v>
      </c>
    </row>
    <row r="64" spans="1:8" x14ac:dyDescent="0.3">
      <c r="A64" s="30"/>
      <c r="B64" s="35"/>
      <c r="C64" s="15"/>
      <c r="D64" s="31" t="s">
        <v>50</v>
      </c>
      <c r="E64" s="17" t="s">
        <v>104</v>
      </c>
      <c r="F64" s="32"/>
      <c r="G64" s="36"/>
      <c r="H64" s="33"/>
    </row>
    <row r="65" spans="1:8" x14ac:dyDescent="0.3">
      <c r="A65" s="22">
        <v>3001</v>
      </c>
      <c r="B65" s="4">
        <v>2</v>
      </c>
      <c r="C65" s="21" t="s">
        <v>9</v>
      </c>
      <c r="D65" s="37" t="s">
        <v>122</v>
      </c>
      <c r="E65" s="17"/>
      <c r="F65" s="24">
        <v>0</v>
      </c>
      <c r="G65" s="19">
        <f t="shared" si="0"/>
        <v>0</v>
      </c>
      <c r="H65" s="29"/>
    </row>
    <row r="66" spans="1:8" x14ac:dyDescent="0.3">
      <c r="A66" s="22">
        <v>3001</v>
      </c>
      <c r="B66" s="4">
        <v>10</v>
      </c>
      <c r="C66" s="21" t="s">
        <v>17</v>
      </c>
      <c r="D66" s="17" t="s">
        <v>51</v>
      </c>
      <c r="E66" s="17"/>
      <c r="F66" s="24">
        <v>0</v>
      </c>
      <c r="G66" s="19">
        <f t="shared" ref="G66" si="5">B66*F66</f>
        <v>0</v>
      </c>
      <c r="H66" s="29"/>
    </row>
    <row r="67" spans="1:8" x14ac:dyDescent="0.3">
      <c r="A67" s="22">
        <v>3002</v>
      </c>
      <c r="B67" s="4">
        <v>15</v>
      </c>
      <c r="C67" s="21" t="s">
        <v>16</v>
      </c>
      <c r="D67" s="37" t="s">
        <v>123</v>
      </c>
      <c r="E67" s="17"/>
      <c r="F67" s="24">
        <v>0</v>
      </c>
      <c r="G67" s="19">
        <f t="shared" si="0"/>
        <v>0</v>
      </c>
      <c r="H67" s="29"/>
    </row>
    <row r="68" spans="1:8" ht="14.4" thickBot="1" x14ac:dyDescent="0.35">
      <c r="A68" s="22"/>
      <c r="B68" s="26"/>
      <c r="C68" s="21"/>
      <c r="D68" s="17"/>
      <c r="E68" s="27"/>
      <c r="F68" s="18"/>
      <c r="G68" s="19"/>
      <c r="H68" s="29">
        <f>SUM(G65:G67)</f>
        <v>0</v>
      </c>
    </row>
    <row r="69" spans="1:8" x14ac:dyDescent="0.3">
      <c r="A69" s="30"/>
      <c r="B69" s="4"/>
      <c r="C69" s="15"/>
      <c r="D69" s="31" t="s">
        <v>52</v>
      </c>
      <c r="E69" s="17" t="s">
        <v>104</v>
      </c>
      <c r="F69" s="32"/>
      <c r="G69" s="36"/>
      <c r="H69" s="33"/>
    </row>
    <row r="70" spans="1:8" x14ac:dyDescent="0.3">
      <c r="A70" s="22">
        <v>4001</v>
      </c>
      <c r="B70" s="4">
        <v>10</v>
      </c>
      <c r="C70" s="21" t="s">
        <v>16</v>
      </c>
      <c r="D70" s="6" t="s">
        <v>53</v>
      </c>
      <c r="E70" s="17"/>
      <c r="F70" s="24">
        <v>0</v>
      </c>
      <c r="G70" s="19">
        <f t="shared" si="0"/>
        <v>0</v>
      </c>
      <c r="H70" s="29"/>
    </row>
    <row r="71" spans="1:8" x14ac:dyDescent="0.3">
      <c r="A71" s="22">
        <v>4002</v>
      </c>
      <c r="B71" s="4">
        <v>10</v>
      </c>
      <c r="C71" s="21" t="s">
        <v>16</v>
      </c>
      <c r="D71" s="6" t="s">
        <v>54</v>
      </c>
      <c r="E71" s="17"/>
      <c r="F71" s="24">
        <v>0</v>
      </c>
      <c r="G71" s="19">
        <f t="shared" ref="G71:G153" si="6">B71*F71</f>
        <v>0</v>
      </c>
      <c r="H71" s="29"/>
    </row>
    <row r="72" spans="1:8" x14ac:dyDescent="0.3">
      <c r="A72" s="22">
        <v>4003</v>
      </c>
      <c r="B72" s="4">
        <v>10</v>
      </c>
      <c r="C72" s="21" t="s">
        <v>16</v>
      </c>
      <c r="D72" s="6" t="s">
        <v>55</v>
      </c>
      <c r="E72" s="17"/>
      <c r="F72" s="24">
        <v>0</v>
      </c>
      <c r="G72" s="19">
        <f t="shared" si="6"/>
        <v>0</v>
      </c>
      <c r="H72" s="29"/>
    </row>
    <row r="73" spans="1:8" x14ac:dyDescent="0.3">
      <c r="A73" s="22">
        <v>4004</v>
      </c>
      <c r="B73" s="4">
        <v>10</v>
      </c>
      <c r="C73" s="21" t="s">
        <v>16</v>
      </c>
      <c r="D73" s="6" t="s">
        <v>56</v>
      </c>
      <c r="E73" s="17"/>
      <c r="F73" s="24">
        <v>0</v>
      </c>
      <c r="G73" s="19">
        <f t="shared" si="6"/>
        <v>0</v>
      </c>
      <c r="H73" s="29"/>
    </row>
    <row r="74" spans="1:8" x14ac:dyDescent="0.3">
      <c r="A74" s="22">
        <v>4005</v>
      </c>
      <c r="B74" s="4">
        <v>10</v>
      </c>
      <c r="C74" s="21" t="s">
        <v>16</v>
      </c>
      <c r="D74" s="6" t="s">
        <v>57</v>
      </c>
      <c r="E74" s="17"/>
      <c r="F74" s="24">
        <v>0</v>
      </c>
      <c r="G74" s="19">
        <f t="shared" si="6"/>
        <v>0</v>
      </c>
      <c r="H74" s="29"/>
    </row>
    <row r="75" spans="1:8" x14ac:dyDescent="0.3">
      <c r="A75" s="22">
        <v>4006</v>
      </c>
      <c r="B75" s="4">
        <v>15</v>
      </c>
      <c r="C75" s="21" t="s">
        <v>16</v>
      </c>
      <c r="D75" s="6" t="s">
        <v>59</v>
      </c>
      <c r="E75" s="17"/>
      <c r="F75" s="24">
        <v>0</v>
      </c>
      <c r="G75" s="19">
        <f t="shared" si="6"/>
        <v>0</v>
      </c>
      <c r="H75" s="29"/>
    </row>
    <row r="76" spans="1:8" x14ac:dyDescent="0.3">
      <c r="A76" s="22">
        <v>4007</v>
      </c>
      <c r="B76" s="4">
        <v>10</v>
      </c>
      <c r="C76" s="21" t="s">
        <v>16</v>
      </c>
      <c r="D76" s="6" t="s">
        <v>60</v>
      </c>
      <c r="E76" s="17"/>
      <c r="F76" s="24">
        <v>0</v>
      </c>
      <c r="G76" s="19">
        <f t="shared" si="6"/>
        <v>0</v>
      </c>
      <c r="H76" s="29"/>
    </row>
    <row r="77" spans="1:8" x14ac:dyDescent="0.3">
      <c r="A77" s="22">
        <v>4008</v>
      </c>
      <c r="B77" s="4">
        <v>10</v>
      </c>
      <c r="C77" s="21" t="s">
        <v>16</v>
      </c>
      <c r="D77" s="6" t="s">
        <v>58</v>
      </c>
      <c r="E77" s="17"/>
      <c r="F77" s="24">
        <v>0</v>
      </c>
      <c r="G77" s="19">
        <f t="shared" si="6"/>
        <v>0</v>
      </c>
      <c r="H77" s="29"/>
    </row>
    <row r="78" spans="1:8" x14ac:dyDescent="0.3">
      <c r="A78" s="22">
        <v>4009</v>
      </c>
      <c r="B78" s="4">
        <v>10</v>
      </c>
      <c r="C78" s="21" t="s">
        <v>16</v>
      </c>
      <c r="D78" s="6" t="s">
        <v>124</v>
      </c>
      <c r="E78" s="17"/>
      <c r="F78" s="24">
        <v>0</v>
      </c>
      <c r="G78" s="19">
        <f t="shared" si="6"/>
        <v>0</v>
      </c>
      <c r="H78" s="29"/>
    </row>
    <row r="79" spans="1:8" x14ac:dyDescent="0.3">
      <c r="A79" s="22">
        <v>4010</v>
      </c>
      <c r="B79" s="4">
        <v>10</v>
      </c>
      <c r="C79" s="21" t="s">
        <v>16</v>
      </c>
      <c r="D79" s="6" t="s">
        <v>61</v>
      </c>
      <c r="E79" s="17"/>
      <c r="F79" s="24">
        <v>0</v>
      </c>
      <c r="G79" s="19">
        <f t="shared" si="6"/>
        <v>0</v>
      </c>
      <c r="H79" s="29"/>
    </row>
    <row r="80" spans="1:8" x14ac:dyDescent="0.3">
      <c r="A80" s="22">
        <v>4011</v>
      </c>
      <c r="B80" s="4">
        <v>10</v>
      </c>
      <c r="C80" s="21" t="s">
        <v>16</v>
      </c>
      <c r="D80" s="6" t="s">
        <v>62</v>
      </c>
      <c r="E80" s="17"/>
      <c r="F80" s="24">
        <v>0</v>
      </c>
      <c r="G80" s="19">
        <f t="shared" si="6"/>
        <v>0</v>
      </c>
      <c r="H80" s="29"/>
    </row>
    <row r="81" spans="1:8" x14ac:dyDescent="0.3">
      <c r="A81" s="22">
        <v>4012</v>
      </c>
      <c r="B81" s="4">
        <v>10</v>
      </c>
      <c r="C81" s="21" t="s">
        <v>16</v>
      </c>
      <c r="D81" s="6" t="s">
        <v>63</v>
      </c>
      <c r="E81" s="17"/>
      <c r="F81" s="24">
        <v>0</v>
      </c>
      <c r="G81" s="19">
        <f t="shared" si="6"/>
        <v>0</v>
      </c>
      <c r="H81" s="29"/>
    </row>
    <row r="82" spans="1:8" x14ac:dyDescent="0.3">
      <c r="A82" s="22">
        <v>4013</v>
      </c>
      <c r="B82" s="4">
        <v>10</v>
      </c>
      <c r="C82" s="21" t="s">
        <v>16</v>
      </c>
      <c r="D82" s="6" t="s">
        <v>102</v>
      </c>
      <c r="E82" s="17"/>
      <c r="F82" s="24">
        <v>0</v>
      </c>
      <c r="G82" s="19">
        <f t="shared" si="6"/>
        <v>0</v>
      </c>
      <c r="H82" s="29"/>
    </row>
    <row r="83" spans="1:8" x14ac:dyDescent="0.3">
      <c r="A83" s="22">
        <v>4014</v>
      </c>
      <c r="B83" s="4">
        <v>10</v>
      </c>
      <c r="C83" s="21" t="s">
        <v>16</v>
      </c>
      <c r="D83" s="6" t="s">
        <v>125</v>
      </c>
      <c r="E83" s="17"/>
      <c r="F83" s="24">
        <v>0</v>
      </c>
      <c r="G83" s="19">
        <f t="shared" si="6"/>
        <v>0</v>
      </c>
      <c r="H83" s="29"/>
    </row>
    <row r="84" spans="1:8" x14ac:dyDescent="0.3">
      <c r="A84" s="22">
        <v>4015</v>
      </c>
      <c r="B84" s="4">
        <v>10</v>
      </c>
      <c r="C84" s="21" t="s">
        <v>16</v>
      </c>
      <c r="D84" s="6" t="s">
        <v>64</v>
      </c>
      <c r="E84" s="17"/>
      <c r="F84" s="24">
        <v>0</v>
      </c>
      <c r="G84" s="19">
        <f t="shared" si="6"/>
        <v>0</v>
      </c>
      <c r="H84" s="29"/>
    </row>
    <row r="85" spans="1:8" x14ac:dyDescent="0.3">
      <c r="A85" s="22">
        <v>4016</v>
      </c>
      <c r="B85" s="4">
        <v>10</v>
      </c>
      <c r="C85" s="21" t="s">
        <v>16</v>
      </c>
      <c r="D85" s="6" t="s">
        <v>126</v>
      </c>
      <c r="E85" s="17"/>
      <c r="F85" s="24">
        <v>0</v>
      </c>
      <c r="G85" s="19">
        <f t="shared" si="6"/>
        <v>0</v>
      </c>
      <c r="H85" s="29"/>
    </row>
    <row r="86" spans="1:8" x14ac:dyDescent="0.3">
      <c r="A86" s="22">
        <v>4017</v>
      </c>
      <c r="B86" s="4">
        <v>10</v>
      </c>
      <c r="C86" s="21" t="s">
        <v>16</v>
      </c>
      <c r="D86" s="6" t="s">
        <v>65</v>
      </c>
      <c r="E86" s="17"/>
      <c r="F86" s="24">
        <v>0</v>
      </c>
      <c r="G86" s="19">
        <f t="shared" si="6"/>
        <v>0</v>
      </c>
      <c r="H86" s="29"/>
    </row>
    <row r="87" spans="1:8" x14ac:dyDescent="0.3">
      <c r="A87" s="22">
        <v>4018</v>
      </c>
      <c r="B87" s="4">
        <v>10</v>
      </c>
      <c r="C87" s="21" t="s">
        <v>16</v>
      </c>
      <c r="D87" s="6" t="s">
        <v>66</v>
      </c>
      <c r="E87" s="17"/>
      <c r="F87" s="24">
        <v>0</v>
      </c>
      <c r="G87" s="19">
        <f t="shared" ref="G87" si="7">B87*F87</f>
        <v>0</v>
      </c>
      <c r="H87" s="29"/>
    </row>
    <row r="88" spans="1:8" x14ac:dyDescent="0.3">
      <c r="A88" s="22">
        <v>4019</v>
      </c>
      <c r="B88" s="4">
        <v>25</v>
      </c>
      <c r="C88" s="21" t="s">
        <v>17</v>
      </c>
      <c r="D88" s="6" t="s">
        <v>67</v>
      </c>
      <c r="E88" s="17"/>
      <c r="F88" s="24">
        <v>0</v>
      </c>
      <c r="G88" s="19">
        <f t="shared" ref="G88" si="8">B88*F88</f>
        <v>0</v>
      </c>
      <c r="H88" s="29"/>
    </row>
    <row r="89" spans="1:8" x14ac:dyDescent="0.3">
      <c r="A89" s="22">
        <v>4020</v>
      </c>
      <c r="B89" s="4">
        <v>25</v>
      </c>
      <c r="C89" s="21" t="s">
        <v>17</v>
      </c>
      <c r="D89" s="6" t="s">
        <v>127</v>
      </c>
      <c r="E89" s="17"/>
      <c r="F89" s="24">
        <v>0</v>
      </c>
      <c r="G89" s="19">
        <f t="shared" si="6"/>
        <v>0</v>
      </c>
      <c r="H89" s="29"/>
    </row>
    <row r="90" spans="1:8" x14ac:dyDescent="0.3">
      <c r="A90" s="22">
        <v>4021</v>
      </c>
      <c r="B90" s="4">
        <v>20</v>
      </c>
      <c r="C90" s="21" t="s">
        <v>16</v>
      </c>
      <c r="D90" s="6" t="s">
        <v>128</v>
      </c>
      <c r="E90" s="17"/>
      <c r="F90" s="24">
        <v>0</v>
      </c>
      <c r="G90" s="19">
        <f t="shared" si="6"/>
        <v>0</v>
      </c>
      <c r="H90" s="29"/>
    </row>
    <row r="91" spans="1:8" x14ac:dyDescent="0.3">
      <c r="A91" s="22">
        <v>4022</v>
      </c>
      <c r="B91" s="4">
        <v>10</v>
      </c>
      <c r="C91" s="21" t="s">
        <v>16</v>
      </c>
      <c r="D91" s="6" t="s">
        <v>129</v>
      </c>
      <c r="E91" s="17"/>
      <c r="F91" s="24">
        <v>0</v>
      </c>
      <c r="G91" s="19">
        <f t="shared" si="6"/>
        <v>0</v>
      </c>
      <c r="H91" s="29"/>
    </row>
    <row r="92" spans="1:8" x14ac:dyDescent="0.3">
      <c r="A92" s="22">
        <v>4023</v>
      </c>
      <c r="B92" s="4">
        <v>10</v>
      </c>
      <c r="C92" s="21" t="s">
        <v>16</v>
      </c>
      <c r="D92" s="17" t="s">
        <v>130</v>
      </c>
      <c r="E92" s="17"/>
      <c r="F92" s="24">
        <v>0</v>
      </c>
      <c r="G92" s="19">
        <f t="shared" si="6"/>
        <v>0</v>
      </c>
      <c r="H92" s="29"/>
    </row>
    <row r="93" spans="1:8" ht="14.4" thickBot="1" x14ac:dyDescent="0.35">
      <c r="A93" s="25"/>
      <c r="B93" s="4"/>
      <c r="C93" s="21"/>
      <c r="D93" s="17"/>
      <c r="E93" s="17"/>
      <c r="F93" s="18"/>
      <c r="G93" s="28"/>
      <c r="H93" s="29">
        <f>SUM(G70:G92)</f>
        <v>0</v>
      </c>
    </row>
    <row r="94" spans="1:8" x14ac:dyDescent="0.3">
      <c r="A94" s="30"/>
      <c r="B94" s="38"/>
      <c r="C94" s="15"/>
      <c r="D94" s="31" t="s">
        <v>68</v>
      </c>
      <c r="E94" s="39"/>
      <c r="F94" s="32"/>
      <c r="G94" s="19"/>
      <c r="H94" s="33"/>
    </row>
    <row r="95" spans="1:8" x14ac:dyDescent="0.3">
      <c r="A95" s="22"/>
      <c r="B95" s="4"/>
      <c r="C95" s="21"/>
      <c r="D95" s="16" t="s">
        <v>8</v>
      </c>
      <c r="E95" s="17" t="s">
        <v>104</v>
      </c>
      <c r="F95" s="18"/>
      <c r="G95" s="19"/>
      <c r="H95" s="29"/>
    </row>
    <row r="96" spans="1:8" ht="16.95" customHeight="1" x14ac:dyDescent="0.3">
      <c r="A96" s="22">
        <v>5001</v>
      </c>
      <c r="B96" s="4">
        <v>3</v>
      </c>
      <c r="C96" s="21" t="s">
        <v>9</v>
      </c>
      <c r="D96" s="17" t="s">
        <v>131</v>
      </c>
      <c r="E96" s="40"/>
      <c r="F96" s="24">
        <v>0</v>
      </c>
      <c r="G96" s="19">
        <f t="shared" si="6"/>
        <v>0</v>
      </c>
      <c r="H96" s="29"/>
    </row>
    <row r="97" spans="1:8" ht="16.95" customHeight="1" x14ac:dyDescent="0.3">
      <c r="A97" s="22">
        <v>5002</v>
      </c>
      <c r="B97" s="4">
        <v>6</v>
      </c>
      <c r="C97" s="21" t="s">
        <v>9</v>
      </c>
      <c r="D97" s="17" t="s">
        <v>132</v>
      </c>
      <c r="E97" s="40"/>
      <c r="F97" s="24">
        <v>0</v>
      </c>
      <c r="G97" s="19">
        <f t="shared" si="6"/>
        <v>0</v>
      </c>
      <c r="H97" s="29"/>
    </row>
    <row r="98" spans="1:8" ht="15" customHeight="1" x14ac:dyDescent="0.3">
      <c r="A98" s="22">
        <v>5003</v>
      </c>
      <c r="B98" s="4">
        <v>6</v>
      </c>
      <c r="C98" s="21" t="s">
        <v>9</v>
      </c>
      <c r="D98" s="17" t="s">
        <v>133</v>
      </c>
      <c r="E98" s="40"/>
      <c r="F98" s="24">
        <v>0</v>
      </c>
      <c r="G98" s="19">
        <f t="shared" si="6"/>
        <v>0</v>
      </c>
      <c r="H98" s="29"/>
    </row>
    <row r="99" spans="1:8" x14ac:dyDescent="0.3">
      <c r="A99" s="22">
        <v>5004</v>
      </c>
      <c r="B99" s="4">
        <v>1</v>
      </c>
      <c r="C99" s="21" t="s">
        <v>9</v>
      </c>
      <c r="D99" s="17" t="s">
        <v>134</v>
      </c>
      <c r="E99" s="40"/>
      <c r="F99" s="24">
        <v>0</v>
      </c>
      <c r="G99" s="19">
        <f t="shared" si="6"/>
        <v>0</v>
      </c>
      <c r="H99" s="29"/>
    </row>
    <row r="100" spans="1:8" x14ac:dyDescent="0.3">
      <c r="A100" s="22">
        <v>5005</v>
      </c>
      <c r="B100" s="4">
        <v>2</v>
      </c>
      <c r="C100" s="21" t="s">
        <v>9</v>
      </c>
      <c r="D100" s="17" t="s">
        <v>69</v>
      </c>
      <c r="E100" s="40"/>
      <c r="F100" s="24">
        <v>0</v>
      </c>
      <c r="G100" s="19">
        <f t="shared" si="6"/>
        <v>0</v>
      </c>
      <c r="H100" s="29"/>
    </row>
    <row r="101" spans="1:8" x14ac:dyDescent="0.3">
      <c r="A101" s="22">
        <v>5006</v>
      </c>
      <c r="B101" s="4">
        <v>2</v>
      </c>
      <c r="C101" s="21" t="s">
        <v>9</v>
      </c>
      <c r="D101" s="17" t="s">
        <v>135</v>
      </c>
      <c r="E101" s="40"/>
      <c r="F101" s="24">
        <v>0</v>
      </c>
      <c r="G101" s="19">
        <f t="shared" si="6"/>
        <v>0</v>
      </c>
      <c r="H101" s="29"/>
    </row>
    <row r="102" spans="1:8" x14ac:dyDescent="0.3">
      <c r="A102" s="22">
        <v>5007</v>
      </c>
      <c r="B102" s="4">
        <v>2</v>
      </c>
      <c r="C102" s="21" t="s">
        <v>9</v>
      </c>
      <c r="D102" s="17" t="s">
        <v>136</v>
      </c>
      <c r="E102" s="41"/>
      <c r="F102" s="24">
        <v>0</v>
      </c>
      <c r="G102" s="19">
        <f t="shared" si="6"/>
        <v>0</v>
      </c>
      <c r="H102" s="29"/>
    </row>
    <row r="103" spans="1:8" x14ac:dyDescent="0.3">
      <c r="A103" s="22">
        <v>5008</v>
      </c>
      <c r="B103" s="4">
        <v>4</v>
      </c>
      <c r="C103" s="21" t="s">
        <v>17</v>
      </c>
      <c r="D103" s="17" t="s">
        <v>70</v>
      </c>
      <c r="E103" s="40"/>
      <c r="F103" s="24">
        <v>0</v>
      </c>
      <c r="G103" s="19">
        <f t="shared" si="6"/>
        <v>0</v>
      </c>
      <c r="H103" s="29"/>
    </row>
    <row r="104" spans="1:8" x14ac:dyDescent="0.3">
      <c r="A104" s="22">
        <v>5009</v>
      </c>
      <c r="B104" s="4">
        <v>2</v>
      </c>
      <c r="C104" s="21" t="s">
        <v>9</v>
      </c>
      <c r="D104" s="6" t="s">
        <v>71</v>
      </c>
      <c r="E104" s="17"/>
      <c r="F104" s="24">
        <v>0</v>
      </c>
      <c r="G104" s="19">
        <f t="shared" si="6"/>
        <v>0</v>
      </c>
      <c r="H104" s="29"/>
    </row>
    <row r="105" spans="1:8" x14ac:dyDescent="0.3">
      <c r="A105" s="22">
        <v>5010</v>
      </c>
      <c r="B105" s="4">
        <v>2</v>
      </c>
      <c r="C105" s="21" t="s">
        <v>9</v>
      </c>
      <c r="D105" s="6" t="s">
        <v>72</v>
      </c>
      <c r="E105" s="17"/>
      <c r="F105" s="24">
        <v>0</v>
      </c>
      <c r="G105" s="19">
        <f t="shared" si="6"/>
        <v>0</v>
      </c>
      <c r="H105" s="29"/>
    </row>
    <row r="106" spans="1:8" x14ac:dyDescent="0.3">
      <c r="A106" s="22">
        <v>5011</v>
      </c>
      <c r="B106" s="4">
        <v>1</v>
      </c>
      <c r="C106" s="21" t="s">
        <v>9</v>
      </c>
      <c r="D106" s="6" t="s">
        <v>73</v>
      </c>
      <c r="E106" s="17"/>
      <c r="F106" s="24">
        <v>0</v>
      </c>
      <c r="G106" s="19">
        <f t="shared" si="6"/>
        <v>0</v>
      </c>
      <c r="H106" s="29"/>
    </row>
    <row r="107" spans="1:8" x14ac:dyDescent="0.3">
      <c r="A107" s="22"/>
      <c r="B107" s="4"/>
      <c r="C107" s="21"/>
      <c r="D107" s="6"/>
      <c r="E107" s="17"/>
      <c r="F107" s="18"/>
      <c r="G107" s="19"/>
      <c r="H107" s="29"/>
    </row>
    <row r="108" spans="1:8" x14ac:dyDescent="0.3">
      <c r="A108" s="22"/>
      <c r="B108" s="4"/>
      <c r="C108" s="21"/>
      <c r="D108" s="42" t="s">
        <v>74</v>
      </c>
      <c r="E108" s="17" t="s">
        <v>104</v>
      </c>
      <c r="F108" s="18"/>
      <c r="G108" s="19"/>
      <c r="H108" s="29"/>
    </row>
    <row r="109" spans="1:8" x14ac:dyDescent="0.3">
      <c r="A109" s="22">
        <v>5013</v>
      </c>
      <c r="B109" s="4">
        <v>2</v>
      </c>
      <c r="C109" s="21" t="s">
        <v>9</v>
      </c>
      <c r="D109" s="6" t="s">
        <v>75</v>
      </c>
      <c r="E109" s="17"/>
      <c r="F109" s="24">
        <v>0</v>
      </c>
      <c r="G109" s="19">
        <f t="shared" ref="G109" si="9">B109*F109</f>
        <v>0</v>
      </c>
      <c r="H109" s="29"/>
    </row>
    <row r="110" spans="1:8" x14ac:dyDescent="0.3">
      <c r="A110" s="22">
        <v>5014</v>
      </c>
      <c r="B110" s="4">
        <v>1</v>
      </c>
      <c r="C110" s="21" t="s">
        <v>9</v>
      </c>
      <c r="D110" s="6" t="s">
        <v>137</v>
      </c>
      <c r="E110" s="17"/>
      <c r="F110" s="24">
        <v>0</v>
      </c>
      <c r="G110" s="19">
        <f t="shared" si="6"/>
        <v>0</v>
      </c>
      <c r="H110" s="29"/>
    </row>
    <row r="111" spans="1:8" x14ac:dyDescent="0.3">
      <c r="A111" s="22">
        <v>5015</v>
      </c>
      <c r="B111" s="4">
        <v>2</v>
      </c>
      <c r="C111" s="21" t="s">
        <v>9</v>
      </c>
      <c r="D111" s="6" t="s">
        <v>76</v>
      </c>
      <c r="E111" s="17"/>
      <c r="F111" s="24">
        <v>0</v>
      </c>
      <c r="G111" s="19">
        <f t="shared" si="6"/>
        <v>0</v>
      </c>
      <c r="H111" s="29"/>
    </row>
    <row r="112" spans="1:8" x14ac:dyDescent="0.3">
      <c r="A112" s="22">
        <v>5016</v>
      </c>
      <c r="B112" s="4">
        <v>5</v>
      </c>
      <c r="C112" s="21" t="s">
        <v>9</v>
      </c>
      <c r="D112" s="6" t="s">
        <v>138</v>
      </c>
      <c r="E112" s="17"/>
      <c r="F112" s="24">
        <v>0</v>
      </c>
      <c r="G112" s="19">
        <f t="shared" si="6"/>
        <v>0</v>
      </c>
      <c r="H112" s="29"/>
    </row>
    <row r="113" spans="1:8" x14ac:dyDescent="0.3">
      <c r="A113" s="22">
        <v>5017</v>
      </c>
      <c r="B113" s="4">
        <v>10</v>
      </c>
      <c r="C113" s="21" t="s">
        <v>17</v>
      </c>
      <c r="D113" s="6" t="s">
        <v>77</v>
      </c>
      <c r="E113" s="17"/>
      <c r="F113" s="24">
        <v>0</v>
      </c>
      <c r="G113" s="19">
        <f t="shared" si="6"/>
        <v>0</v>
      </c>
      <c r="H113" s="29"/>
    </row>
    <row r="114" spans="1:8" x14ac:dyDescent="0.25">
      <c r="A114" s="22">
        <v>5018</v>
      </c>
      <c r="B114" s="4">
        <v>10</v>
      </c>
      <c r="C114" s="21" t="s">
        <v>17</v>
      </c>
      <c r="D114" s="43" t="s">
        <v>139</v>
      </c>
      <c r="E114" s="17"/>
      <c r="F114" s="24">
        <v>0</v>
      </c>
      <c r="G114" s="19">
        <f t="shared" si="6"/>
        <v>0</v>
      </c>
      <c r="H114" s="29"/>
    </row>
    <row r="115" spans="1:8" x14ac:dyDescent="0.3">
      <c r="A115" s="22">
        <v>5019</v>
      </c>
      <c r="B115" s="4">
        <v>8</v>
      </c>
      <c r="C115" s="21" t="s">
        <v>17</v>
      </c>
      <c r="D115" s="6" t="s">
        <v>140</v>
      </c>
      <c r="E115" s="17"/>
      <c r="F115" s="24">
        <v>0</v>
      </c>
      <c r="G115" s="19">
        <f t="shared" ref="G115" si="10">B115*F115</f>
        <v>0</v>
      </c>
      <c r="H115" s="29"/>
    </row>
    <row r="116" spans="1:8" x14ac:dyDescent="0.3">
      <c r="A116" s="22">
        <v>5020</v>
      </c>
      <c r="B116" s="4">
        <v>2</v>
      </c>
      <c r="C116" s="21" t="s">
        <v>9</v>
      </c>
      <c r="D116" s="6" t="s">
        <v>141</v>
      </c>
      <c r="E116" s="17"/>
      <c r="F116" s="24">
        <v>0</v>
      </c>
      <c r="G116" s="19">
        <f t="shared" ref="G116" si="11">B116*F116</f>
        <v>0</v>
      </c>
      <c r="H116" s="29"/>
    </row>
    <row r="117" spans="1:8" x14ac:dyDescent="0.3">
      <c r="A117" s="22">
        <v>5021</v>
      </c>
      <c r="B117" s="4">
        <v>5</v>
      </c>
      <c r="C117" s="21" t="s">
        <v>17</v>
      </c>
      <c r="D117" s="6" t="s">
        <v>142</v>
      </c>
      <c r="E117" s="17"/>
      <c r="F117" s="24">
        <v>0</v>
      </c>
      <c r="G117" s="19">
        <f t="shared" si="6"/>
        <v>0</v>
      </c>
      <c r="H117" s="29"/>
    </row>
    <row r="118" spans="1:8" ht="14.4" thickBot="1" x14ac:dyDescent="0.35">
      <c r="A118" s="25"/>
      <c r="B118" s="4"/>
      <c r="C118" s="44"/>
      <c r="D118" s="27"/>
      <c r="E118" s="27"/>
      <c r="F118" s="45"/>
      <c r="G118" s="19"/>
      <c r="H118" s="46">
        <f>SUM(G96:G117)</f>
        <v>0</v>
      </c>
    </row>
    <row r="119" spans="1:8" x14ac:dyDescent="0.3">
      <c r="A119" s="30"/>
      <c r="B119" s="38"/>
      <c r="C119" s="21"/>
      <c r="D119" s="16" t="s">
        <v>78</v>
      </c>
      <c r="E119" s="17" t="s">
        <v>105</v>
      </c>
      <c r="F119" s="18"/>
      <c r="G119" s="36"/>
      <c r="H119" s="29"/>
    </row>
    <row r="120" spans="1:8" x14ac:dyDescent="0.3">
      <c r="A120" s="13">
        <v>6001</v>
      </c>
      <c r="B120" s="14">
        <v>4</v>
      </c>
      <c r="C120" s="21" t="s">
        <v>9</v>
      </c>
      <c r="D120" s="47" t="s">
        <v>143</v>
      </c>
      <c r="E120" s="23"/>
      <c r="F120" s="24">
        <v>0</v>
      </c>
      <c r="G120" s="19">
        <f t="shared" ref="G120:G135" si="12">B120*F120</f>
        <v>0</v>
      </c>
      <c r="H120" s="29"/>
    </row>
    <row r="121" spans="1:8" x14ac:dyDescent="0.3">
      <c r="A121" s="13">
        <v>6002</v>
      </c>
      <c r="B121" s="14">
        <v>4</v>
      </c>
      <c r="C121" s="21" t="s">
        <v>9</v>
      </c>
      <c r="D121" s="47" t="s">
        <v>144</v>
      </c>
      <c r="E121" s="23"/>
      <c r="F121" s="24">
        <v>0</v>
      </c>
      <c r="G121" s="19">
        <f t="shared" ref="G121" si="13">B121*F121</f>
        <v>0</v>
      </c>
      <c r="H121" s="29"/>
    </row>
    <row r="122" spans="1:8" x14ac:dyDescent="0.3">
      <c r="A122" s="13">
        <v>6003</v>
      </c>
      <c r="B122" s="14">
        <v>4</v>
      </c>
      <c r="C122" s="21" t="s">
        <v>9</v>
      </c>
      <c r="D122" s="47" t="s">
        <v>79</v>
      </c>
      <c r="E122" s="23"/>
      <c r="F122" s="24">
        <v>0</v>
      </c>
      <c r="G122" s="19">
        <f t="shared" si="12"/>
        <v>0</v>
      </c>
      <c r="H122" s="29"/>
    </row>
    <row r="123" spans="1:8" x14ac:dyDescent="0.3">
      <c r="A123" s="13">
        <v>6004</v>
      </c>
      <c r="B123" s="14">
        <v>4</v>
      </c>
      <c r="C123" s="21" t="s">
        <v>9</v>
      </c>
      <c r="D123" s="3" t="s">
        <v>80</v>
      </c>
      <c r="E123" s="23"/>
      <c r="F123" s="24">
        <v>0</v>
      </c>
      <c r="G123" s="19">
        <f t="shared" si="12"/>
        <v>0</v>
      </c>
      <c r="H123" s="29"/>
    </row>
    <row r="124" spans="1:8" x14ac:dyDescent="0.3">
      <c r="A124" s="13">
        <v>6005</v>
      </c>
      <c r="B124" s="14">
        <v>4</v>
      </c>
      <c r="C124" s="21" t="s">
        <v>9</v>
      </c>
      <c r="D124" s="3" t="s">
        <v>81</v>
      </c>
      <c r="E124" s="23"/>
      <c r="F124" s="24">
        <v>0</v>
      </c>
      <c r="G124" s="19">
        <f t="shared" si="12"/>
        <v>0</v>
      </c>
      <c r="H124" s="29"/>
    </row>
    <row r="125" spans="1:8" x14ac:dyDescent="0.3">
      <c r="A125" s="13">
        <v>6006</v>
      </c>
      <c r="B125" s="14">
        <v>100</v>
      </c>
      <c r="C125" s="21" t="s">
        <v>16</v>
      </c>
      <c r="D125" s="47" t="s">
        <v>145</v>
      </c>
      <c r="E125" s="23"/>
      <c r="F125" s="24">
        <v>0</v>
      </c>
      <c r="G125" s="19">
        <f t="shared" si="12"/>
        <v>0</v>
      </c>
      <c r="H125" s="29"/>
    </row>
    <row r="126" spans="1:8" x14ac:dyDescent="0.3">
      <c r="A126" s="13">
        <v>6007</v>
      </c>
      <c r="B126" s="14">
        <v>100</v>
      </c>
      <c r="C126" s="21" t="s">
        <v>16</v>
      </c>
      <c r="D126" s="47" t="s">
        <v>146</v>
      </c>
      <c r="E126" s="23"/>
      <c r="F126" s="24">
        <v>0</v>
      </c>
      <c r="G126" s="19">
        <f t="shared" si="12"/>
        <v>0</v>
      </c>
      <c r="H126" s="29"/>
    </row>
    <row r="127" spans="1:8" x14ac:dyDescent="0.3">
      <c r="A127" s="13">
        <v>6008</v>
      </c>
      <c r="B127" s="14">
        <v>4</v>
      </c>
      <c r="C127" s="21" t="s">
        <v>9</v>
      </c>
      <c r="D127" s="47" t="s">
        <v>147</v>
      </c>
      <c r="E127" s="23"/>
      <c r="F127" s="24">
        <v>0</v>
      </c>
      <c r="G127" s="19">
        <f t="shared" si="12"/>
        <v>0</v>
      </c>
      <c r="H127" s="29"/>
    </row>
    <row r="128" spans="1:8" x14ac:dyDescent="0.3">
      <c r="A128" s="13">
        <v>6009</v>
      </c>
      <c r="B128" s="14">
        <v>100</v>
      </c>
      <c r="C128" s="21" t="s">
        <v>17</v>
      </c>
      <c r="D128" s="47" t="s">
        <v>148</v>
      </c>
      <c r="E128" s="23"/>
      <c r="F128" s="24">
        <v>0</v>
      </c>
      <c r="G128" s="19">
        <f t="shared" si="12"/>
        <v>0</v>
      </c>
      <c r="H128" s="29"/>
    </row>
    <row r="129" spans="1:8" x14ac:dyDescent="0.3">
      <c r="A129" s="13">
        <v>6010</v>
      </c>
      <c r="B129" s="14">
        <v>100</v>
      </c>
      <c r="C129" s="21" t="s">
        <v>17</v>
      </c>
      <c r="D129" s="47" t="s">
        <v>149</v>
      </c>
      <c r="E129" s="23"/>
      <c r="F129" s="24">
        <v>0</v>
      </c>
      <c r="G129" s="19">
        <f t="shared" si="12"/>
        <v>0</v>
      </c>
      <c r="H129" s="29"/>
    </row>
    <row r="130" spans="1:8" x14ac:dyDescent="0.3">
      <c r="A130" s="13">
        <v>6011</v>
      </c>
      <c r="B130" s="14">
        <v>200</v>
      </c>
      <c r="C130" s="21" t="s">
        <v>16</v>
      </c>
      <c r="D130" s="47" t="s">
        <v>150</v>
      </c>
      <c r="E130" s="23"/>
      <c r="F130" s="24">
        <v>0</v>
      </c>
      <c r="G130" s="19">
        <f t="shared" si="12"/>
        <v>0</v>
      </c>
      <c r="H130" s="29"/>
    </row>
    <row r="131" spans="1:8" x14ac:dyDescent="0.3">
      <c r="A131" s="13">
        <v>6012</v>
      </c>
      <c r="B131" s="14">
        <v>500</v>
      </c>
      <c r="C131" s="21" t="s">
        <v>16</v>
      </c>
      <c r="D131" s="47" t="s">
        <v>151</v>
      </c>
      <c r="E131" s="23"/>
      <c r="F131" s="24">
        <v>0</v>
      </c>
      <c r="G131" s="19">
        <f t="shared" ref="G131" si="14">B131*F131</f>
        <v>0</v>
      </c>
      <c r="H131" s="29"/>
    </row>
    <row r="132" spans="1:8" x14ac:dyDescent="0.3">
      <c r="A132" s="13">
        <v>6013</v>
      </c>
      <c r="B132" s="14">
        <v>1000</v>
      </c>
      <c r="C132" s="21" t="s">
        <v>16</v>
      </c>
      <c r="D132" s="48" t="s">
        <v>152</v>
      </c>
      <c r="E132" s="23"/>
      <c r="F132" s="24">
        <v>0</v>
      </c>
      <c r="G132" s="19">
        <f t="shared" si="12"/>
        <v>0</v>
      </c>
      <c r="H132" s="29"/>
    </row>
    <row r="133" spans="1:8" x14ac:dyDescent="0.3">
      <c r="A133" s="13">
        <v>6014</v>
      </c>
      <c r="B133" s="14">
        <v>1000</v>
      </c>
      <c r="C133" s="21" t="s">
        <v>16</v>
      </c>
      <c r="D133" s="48" t="s">
        <v>82</v>
      </c>
      <c r="E133" s="23"/>
      <c r="F133" s="24">
        <v>0</v>
      </c>
      <c r="G133" s="19">
        <f t="shared" si="12"/>
        <v>0</v>
      </c>
      <c r="H133" s="29"/>
    </row>
    <row r="134" spans="1:8" x14ac:dyDescent="0.3">
      <c r="A134" s="63">
        <v>6015</v>
      </c>
      <c r="B134" s="64">
        <v>4</v>
      </c>
      <c r="C134" s="21" t="s">
        <v>9</v>
      </c>
      <c r="D134" s="48" t="s">
        <v>83</v>
      </c>
      <c r="E134" s="23"/>
      <c r="F134" s="24">
        <v>0</v>
      </c>
      <c r="G134" s="19">
        <f t="shared" si="12"/>
        <v>0</v>
      </c>
      <c r="H134" s="29"/>
    </row>
    <row r="135" spans="1:8" x14ac:dyDescent="0.3">
      <c r="A135" s="63">
        <v>6016</v>
      </c>
      <c r="B135" s="64">
        <v>4</v>
      </c>
      <c r="C135" s="21" t="s">
        <v>9</v>
      </c>
      <c r="D135" s="48" t="s">
        <v>84</v>
      </c>
      <c r="E135" s="23"/>
      <c r="F135" s="24">
        <v>0</v>
      </c>
      <c r="G135" s="19">
        <f t="shared" si="12"/>
        <v>0</v>
      </c>
      <c r="H135" s="29"/>
    </row>
    <row r="136" spans="1:8" ht="14.4" thickBot="1" x14ac:dyDescent="0.35">
      <c r="A136" s="22"/>
      <c r="B136" s="4"/>
      <c r="C136" s="21"/>
      <c r="D136" s="49"/>
      <c r="E136" s="50"/>
      <c r="F136" s="18"/>
      <c r="G136" s="19"/>
      <c r="H136" s="46">
        <f>SUM(G120:G135)</f>
        <v>0</v>
      </c>
    </row>
    <row r="137" spans="1:8" x14ac:dyDescent="0.3">
      <c r="A137" s="30"/>
      <c r="B137" s="35"/>
      <c r="C137" s="15"/>
      <c r="D137" s="31" t="s">
        <v>85</v>
      </c>
      <c r="E137" s="39"/>
      <c r="F137" s="32"/>
      <c r="G137" s="36"/>
      <c r="H137" s="33"/>
    </row>
    <row r="138" spans="1:8" x14ac:dyDescent="0.3">
      <c r="A138" s="22">
        <v>7001</v>
      </c>
      <c r="B138" s="4">
        <v>1</v>
      </c>
      <c r="C138" s="21" t="s">
        <v>9</v>
      </c>
      <c r="D138" s="37" t="s">
        <v>86</v>
      </c>
      <c r="E138" s="50"/>
      <c r="F138" s="24">
        <v>0</v>
      </c>
      <c r="G138" s="19">
        <f t="shared" si="6"/>
        <v>0</v>
      </c>
      <c r="H138" s="29"/>
    </row>
    <row r="139" spans="1:8" x14ac:dyDescent="0.3">
      <c r="A139" s="22">
        <v>7002</v>
      </c>
      <c r="B139" s="4">
        <v>50</v>
      </c>
      <c r="C139" s="21" t="s">
        <v>17</v>
      </c>
      <c r="D139" s="37" t="s">
        <v>153</v>
      </c>
      <c r="E139" s="50"/>
      <c r="F139" s="24">
        <v>0</v>
      </c>
      <c r="G139" s="19">
        <f t="shared" si="6"/>
        <v>0</v>
      </c>
      <c r="H139" s="29"/>
    </row>
    <row r="140" spans="1:8" x14ac:dyDescent="0.3">
      <c r="A140" s="22">
        <v>7003</v>
      </c>
      <c r="B140" s="4">
        <v>50</v>
      </c>
      <c r="C140" s="21" t="s">
        <v>17</v>
      </c>
      <c r="D140" s="37" t="s">
        <v>154</v>
      </c>
      <c r="E140" s="50"/>
      <c r="F140" s="24">
        <v>0</v>
      </c>
      <c r="G140" s="19">
        <f t="shared" si="6"/>
        <v>0</v>
      </c>
      <c r="H140" s="29"/>
    </row>
    <row r="141" spans="1:8" x14ac:dyDescent="0.3">
      <c r="A141" s="22">
        <v>7004</v>
      </c>
      <c r="B141" s="4">
        <v>1</v>
      </c>
      <c r="C141" s="21" t="s">
        <v>9</v>
      </c>
      <c r="D141" s="37" t="s">
        <v>87</v>
      </c>
      <c r="E141" s="50"/>
      <c r="F141" s="24">
        <v>0</v>
      </c>
      <c r="G141" s="19">
        <f t="shared" si="6"/>
        <v>0</v>
      </c>
      <c r="H141" s="29"/>
    </row>
    <row r="142" spans="1:8" x14ac:dyDescent="0.3">
      <c r="A142" s="22">
        <v>7005</v>
      </c>
      <c r="B142" s="4">
        <v>1</v>
      </c>
      <c r="C142" s="21" t="s">
        <v>9</v>
      </c>
      <c r="D142" s="37" t="s">
        <v>88</v>
      </c>
      <c r="E142" s="50"/>
      <c r="F142" s="24">
        <v>0</v>
      </c>
      <c r="G142" s="19">
        <f t="shared" si="6"/>
        <v>0</v>
      </c>
      <c r="H142" s="29"/>
    </row>
    <row r="143" spans="1:8" x14ac:dyDescent="0.3">
      <c r="A143" s="22">
        <v>7006</v>
      </c>
      <c r="B143" s="4">
        <v>1</v>
      </c>
      <c r="C143" s="21" t="s">
        <v>9</v>
      </c>
      <c r="D143" s="37" t="s">
        <v>89</v>
      </c>
      <c r="E143" s="50"/>
      <c r="F143" s="24">
        <v>0</v>
      </c>
      <c r="G143" s="19">
        <f t="shared" si="6"/>
        <v>0</v>
      </c>
      <c r="H143" s="29"/>
    </row>
    <row r="144" spans="1:8" x14ac:dyDescent="0.3">
      <c r="A144" s="22">
        <v>7007</v>
      </c>
      <c r="B144" s="4">
        <v>1</v>
      </c>
      <c r="C144" s="21" t="s">
        <v>9</v>
      </c>
      <c r="D144" s="37" t="s">
        <v>90</v>
      </c>
      <c r="E144" s="50"/>
      <c r="F144" s="24">
        <v>0</v>
      </c>
      <c r="G144" s="19">
        <f t="shared" si="6"/>
        <v>0</v>
      </c>
      <c r="H144" s="29"/>
    </row>
    <row r="145" spans="1:8" x14ac:dyDescent="0.3">
      <c r="A145" s="22">
        <v>7008</v>
      </c>
      <c r="B145" s="4">
        <v>1</v>
      </c>
      <c r="C145" s="21" t="s">
        <v>9</v>
      </c>
      <c r="D145" s="37" t="s">
        <v>91</v>
      </c>
      <c r="E145" s="50"/>
      <c r="F145" s="24">
        <v>0</v>
      </c>
      <c r="G145" s="19">
        <f t="shared" si="6"/>
        <v>0</v>
      </c>
      <c r="H145" s="29"/>
    </row>
    <row r="146" spans="1:8" x14ac:dyDescent="0.3">
      <c r="A146" s="22">
        <v>7009</v>
      </c>
      <c r="B146" s="4">
        <v>1</v>
      </c>
      <c r="C146" s="21" t="s">
        <v>9</v>
      </c>
      <c r="D146" s="37" t="s">
        <v>155</v>
      </c>
      <c r="E146" s="50"/>
      <c r="F146" s="24">
        <v>0</v>
      </c>
      <c r="G146" s="19">
        <f t="shared" si="6"/>
        <v>0</v>
      </c>
      <c r="H146" s="29"/>
    </row>
    <row r="147" spans="1:8" x14ac:dyDescent="0.3">
      <c r="A147" s="22">
        <v>7010</v>
      </c>
      <c r="B147" s="4">
        <v>1</v>
      </c>
      <c r="C147" s="21" t="s">
        <v>9</v>
      </c>
      <c r="D147" s="37" t="s">
        <v>156</v>
      </c>
      <c r="E147" s="50"/>
      <c r="F147" s="24">
        <v>0</v>
      </c>
      <c r="G147" s="19">
        <f t="shared" si="6"/>
        <v>0</v>
      </c>
      <c r="H147" s="29"/>
    </row>
    <row r="148" spans="1:8" x14ac:dyDescent="0.3">
      <c r="A148" s="22">
        <v>7011</v>
      </c>
      <c r="B148" s="4">
        <v>1</v>
      </c>
      <c r="C148" s="21" t="s">
        <v>9</v>
      </c>
      <c r="D148" s="37" t="s">
        <v>157</v>
      </c>
      <c r="E148" s="50"/>
      <c r="F148" s="24">
        <v>0</v>
      </c>
      <c r="G148" s="19">
        <f t="shared" si="6"/>
        <v>0</v>
      </c>
      <c r="H148" s="29"/>
    </row>
    <row r="149" spans="1:8" x14ac:dyDescent="0.3">
      <c r="A149" s="22">
        <v>7012</v>
      </c>
      <c r="B149" s="4">
        <v>1</v>
      </c>
      <c r="C149" s="21" t="s">
        <v>9</v>
      </c>
      <c r="D149" s="37" t="s">
        <v>158</v>
      </c>
      <c r="E149" s="50"/>
      <c r="F149" s="24">
        <v>0</v>
      </c>
      <c r="G149" s="19">
        <f t="shared" si="6"/>
        <v>0</v>
      </c>
      <c r="H149" s="29"/>
    </row>
    <row r="150" spans="1:8" x14ac:dyDescent="0.3">
      <c r="A150" s="22">
        <v>7013</v>
      </c>
      <c r="B150" s="4">
        <v>1</v>
      </c>
      <c r="C150" s="21" t="s">
        <v>9</v>
      </c>
      <c r="D150" s="37" t="s">
        <v>159</v>
      </c>
      <c r="E150" s="50"/>
      <c r="F150" s="24">
        <v>0</v>
      </c>
      <c r="G150" s="19">
        <f t="shared" si="6"/>
        <v>0</v>
      </c>
      <c r="H150" s="29"/>
    </row>
    <row r="151" spans="1:8" x14ac:dyDescent="0.3">
      <c r="A151" s="22">
        <v>7014</v>
      </c>
      <c r="B151" s="4">
        <v>2</v>
      </c>
      <c r="C151" s="21" t="s">
        <v>9</v>
      </c>
      <c r="D151" s="37" t="s">
        <v>92</v>
      </c>
      <c r="E151" s="50"/>
      <c r="F151" s="24">
        <v>0</v>
      </c>
      <c r="G151" s="19">
        <f t="shared" si="6"/>
        <v>0</v>
      </c>
      <c r="H151" s="29"/>
    </row>
    <row r="152" spans="1:8" x14ac:dyDescent="0.3">
      <c r="A152" s="22">
        <v>7015</v>
      </c>
      <c r="B152" s="4">
        <v>1</v>
      </c>
      <c r="C152" s="21" t="s">
        <v>9</v>
      </c>
      <c r="D152" s="37" t="s">
        <v>160</v>
      </c>
      <c r="E152" s="50"/>
      <c r="F152" s="24">
        <v>0</v>
      </c>
      <c r="G152" s="19">
        <f t="shared" si="6"/>
        <v>0</v>
      </c>
      <c r="H152" s="29"/>
    </row>
    <row r="153" spans="1:8" x14ac:dyDescent="0.3">
      <c r="A153" s="22">
        <v>7016</v>
      </c>
      <c r="B153" s="4">
        <v>1</v>
      </c>
      <c r="C153" s="21" t="s">
        <v>9</v>
      </c>
      <c r="D153" s="37" t="s">
        <v>161</v>
      </c>
      <c r="E153" s="50"/>
      <c r="F153" s="24">
        <v>0</v>
      </c>
      <c r="G153" s="19">
        <f t="shared" si="6"/>
        <v>0</v>
      </c>
      <c r="H153" s="29"/>
    </row>
    <row r="154" spans="1:8" x14ac:dyDescent="0.3">
      <c r="A154" s="22">
        <v>7017</v>
      </c>
      <c r="B154" s="4">
        <v>1</v>
      </c>
      <c r="C154" s="21" t="s">
        <v>9</v>
      </c>
      <c r="D154" s="49" t="s">
        <v>162</v>
      </c>
      <c r="E154" s="50"/>
      <c r="F154" s="24">
        <v>0</v>
      </c>
      <c r="G154" s="19">
        <f t="shared" ref="G154:G164" si="15">B154*F154</f>
        <v>0</v>
      </c>
      <c r="H154" s="29"/>
    </row>
    <row r="155" spans="1:8" x14ac:dyDescent="0.3">
      <c r="A155" s="22">
        <v>7018</v>
      </c>
      <c r="B155" s="4">
        <v>8</v>
      </c>
      <c r="C155" s="21" t="s">
        <v>108</v>
      </c>
      <c r="D155" s="49" t="s">
        <v>109</v>
      </c>
      <c r="E155" s="50"/>
      <c r="F155" s="24">
        <v>0</v>
      </c>
      <c r="G155" s="19">
        <f t="shared" si="15"/>
        <v>0</v>
      </c>
      <c r="H155" s="29"/>
    </row>
    <row r="156" spans="1:8" ht="15.6" customHeight="1" x14ac:dyDescent="0.3">
      <c r="A156" s="22">
        <v>7019</v>
      </c>
      <c r="B156" s="4">
        <v>1</v>
      </c>
      <c r="C156" s="21" t="s">
        <v>9</v>
      </c>
      <c r="D156" s="49" t="s">
        <v>163</v>
      </c>
      <c r="E156" s="50"/>
      <c r="F156" s="24">
        <v>0</v>
      </c>
      <c r="G156" s="19">
        <f t="shared" si="15"/>
        <v>0</v>
      </c>
      <c r="H156" s="29"/>
    </row>
    <row r="157" spans="1:8" x14ac:dyDescent="0.3">
      <c r="A157" s="22">
        <v>7020</v>
      </c>
      <c r="B157" s="4">
        <v>1</v>
      </c>
      <c r="C157" s="21" t="s">
        <v>9</v>
      </c>
      <c r="D157" s="49" t="s">
        <v>164</v>
      </c>
      <c r="E157" s="50"/>
      <c r="F157" s="24">
        <v>0</v>
      </c>
      <c r="G157" s="19">
        <f t="shared" si="15"/>
        <v>0</v>
      </c>
      <c r="H157" s="29"/>
    </row>
    <row r="158" spans="1:8" x14ac:dyDescent="0.3">
      <c r="A158" s="22">
        <v>7021</v>
      </c>
      <c r="B158" s="4">
        <v>1</v>
      </c>
      <c r="C158" s="21" t="s">
        <v>9</v>
      </c>
      <c r="D158" s="49" t="s">
        <v>165</v>
      </c>
      <c r="E158" s="50"/>
      <c r="F158" s="24">
        <v>0</v>
      </c>
      <c r="G158" s="19">
        <f t="shared" si="15"/>
        <v>0</v>
      </c>
      <c r="H158" s="29"/>
    </row>
    <row r="159" spans="1:8" x14ac:dyDescent="0.3">
      <c r="A159" s="22">
        <v>7022</v>
      </c>
      <c r="B159" s="4">
        <v>1</v>
      </c>
      <c r="C159" s="21" t="s">
        <v>9</v>
      </c>
      <c r="D159" s="49" t="s">
        <v>166</v>
      </c>
      <c r="E159" s="50"/>
      <c r="F159" s="24">
        <v>0</v>
      </c>
      <c r="G159" s="19">
        <f t="shared" si="15"/>
        <v>0</v>
      </c>
      <c r="H159" s="29"/>
    </row>
    <row r="160" spans="1:8" x14ac:dyDescent="0.3">
      <c r="A160" s="22">
        <v>7023</v>
      </c>
      <c r="B160" s="4">
        <v>1</v>
      </c>
      <c r="C160" s="21" t="s">
        <v>9</v>
      </c>
      <c r="D160" s="49" t="s">
        <v>167</v>
      </c>
      <c r="E160" s="50"/>
      <c r="F160" s="24">
        <v>0</v>
      </c>
      <c r="G160" s="19">
        <f t="shared" si="15"/>
        <v>0</v>
      </c>
      <c r="H160" s="29"/>
    </row>
    <row r="161" spans="1:8" x14ac:dyDescent="0.3">
      <c r="A161" s="22">
        <v>7024</v>
      </c>
      <c r="B161" s="4">
        <v>1</v>
      </c>
      <c r="C161" s="21" t="s">
        <v>9</v>
      </c>
      <c r="D161" s="49" t="s">
        <v>168</v>
      </c>
      <c r="E161" s="50"/>
      <c r="F161" s="24">
        <v>0</v>
      </c>
      <c r="G161" s="19">
        <f t="shared" si="15"/>
        <v>0</v>
      </c>
      <c r="H161" s="29"/>
    </row>
    <row r="162" spans="1:8" x14ac:dyDescent="0.3">
      <c r="A162" s="22">
        <v>7025</v>
      </c>
      <c r="B162" s="4">
        <v>1</v>
      </c>
      <c r="C162" s="21" t="s">
        <v>9</v>
      </c>
      <c r="D162" s="49" t="s">
        <v>169</v>
      </c>
      <c r="E162" s="50"/>
      <c r="F162" s="24">
        <v>0</v>
      </c>
      <c r="G162" s="19">
        <f t="shared" si="15"/>
        <v>0</v>
      </c>
      <c r="H162" s="29"/>
    </row>
    <row r="163" spans="1:8" x14ac:dyDescent="0.25">
      <c r="A163" s="22">
        <v>7026</v>
      </c>
      <c r="B163" s="51">
        <v>1</v>
      </c>
      <c r="C163" s="52" t="s">
        <v>9</v>
      </c>
      <c r="D163" s="53" t="s">
        <v>170</v>
      </c>
      <c r="E163" s="54"/>
      <c r="F163" s="24">
        <v>0</v>
      </c>
      <c r="G163" s="19">
        <f t="shared" si="15"/>
        <v>0</v>
      </c>
      <c r="H163" s="55"/>
    </row>
    <row r="164" spans="1:8" x14ac:dyDescent="0.25">
      <c r="A164" s="22">
        <v>7027</v>
      </c>
      <c r="B164" s="51">
        <v>1</v>
      </c>
      <c r="C164" s="52" t="s">
        <v>9</v>
      </c>
      <c r="D164" s="53" t="s">
        <v>171</v>
      </c>
      <c r="E164" s="54"/>
      <c r="F164" s="24">
        <v>0</v>
      </c>
      <c r="G164" s="19">
        <f t="shared" si="15"/>
        <v>0</v>
      </c>
      <c r="H164" s="55"/>
    </row>
    <row r="165" spans="1:8" ht="14.4" thickBot="1" x14ac:dyDescent="0.35">
      <c r="A165" s="25"/>
      <c r="B165" s="56"/>
      <c r="C165" s="44"/>
      <c r="D165" s="27"/>
      <c r="E165" s="27"/>
      <c r="F165" s="45"/>
      <c r="G165" s="19"/>
      <c r="H165" s="46">
        <f>SUM(G138:G164)</f>
        <v>0</v>
      </c>
    </row>
    <row r="166" spans="1:8" x14ac:dyDescent="0.3">
      <c r="A166" s="13"/>
      <c r="B166" s="14"/>
      <c r="C166" s="21"/>
      <c r="D166" s="17"/>
      <c r="E166" s="17"/>
      <c r="F166" s="18"/>
      <c r="G166" s="36"/>
      <c r="H166" s="29">
        <f>SUM(H4:H165)</f>
        <v>0</v>
      </c>
    </row>
    <row r="167" spans="1:8" x14ac:dyDescent="0.3">
      <c r="A167" s="13"/>
      <c r="B167" s="14"/>
      <c r="C167" s="21"/>
      <c r="D167" s="16" t="s">
        <v>93</v>
      </c>
      <c r="E167" s="57"/>
      <c r="F167" s="18"/>
      <c r="G167" s="19"/>
      <c r="H167" s="29"/>
    </row>
    <row r="168" spans="1:8" ht="28.8" x14ac:dyDescent="0.3">
      <c r="A168" s="13">
        <v>8001</v>
      </c>
      <c r="B168" s="14"/>
      <c r="C168" s="21" t="s">
        <v>94</v>
      </c>
      <c r="D168" s="17" t="s">
        <v>95</v>
      </c>
      <c r="E168" s="62" t="s">
        <v>110</v>
      </c>
      <c r="F168" s="58">
        <v>0</v>
      </c>
      <c r="G168" s="19">
        <f>F168*H166</f>
        <v>0</v>
      </c>
      <c r="H168" s="29"/>
    </row>
    <row r="169" spans="1:8" ht="14.4" thickBot="1" x14ac:dyDescent="0.35">
      <c r="A169" s="59"/>
      <c r="B169" s="60"/>
      <c r="C169" s="44"/>
      <c r="D169" s="27"/>
      <c r="E169" s="27"/>
      <c r="F169" s="45"/>
      <c r="G169" s="28"/>
      <c r="H169" s="46">
        <f>SUM(G168)</f>
        <v>0</v>
      </c>
    </row>
    <row r="170" spans="1:8" x14ac:dyDescent="0.3">
      <c r="A170" s="13"/>
      <c r="B170" s="14"/>
      <c r="C170" s="21"/>
      <c r="D170" s="17"/>
      <c r="E170" s="17"/>
      <c r="F170" s="18"/>
      <c r="G170" s="19"/>
      <c r="H170" s="29"/>
    </row>
    <row r="171" spans="1:8" ht="14.4" thickBot="1" x14ac:dyDescent="0.35">
      <c r="A171" s="59"/>
      <c r="B171" s="60"/>
      <c r="C171" s="44"/>
      <c r="D171" s="61" t="s">
        <v>96</v>
      </c>
      <c r="E171" s="27"/>
      <c r="F171" s="45"/>
      <c r="G171" s="28"/>
      <c r="H171" s="46">
        <f>SUM(H166:H169)</f>
        <v>0</v>
      </c>
    </row>
  </sheetData>
  <mergeCells count="1">
    <mergeCell ref="A2:H2"/>
  </mergeCells>
  <phoneticPr fontId="2" type="noConversion"/>
  <printOptions gridLines="1"/>
  <pageMargins left="0.70866141732283472" right="0.70866141732283472" top="0.74803149606299213" bottom="0.74803149606299213" header="0.31496062992125984" footer="0.31496062992125984"/>
  <pageSetup paperSize="9" scale="30" orientation="portrait" horizontalDpi="1200" verticalDpi="1200" r:id="rId1"/>
  <rowBreaks count="1" manualBreakCount="1">
    <brk id="6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49B66CF96E1C49B63D5C5D8C46A3DA" ma:contentTypeVersion="10" ma:contentTypeDescription="Een nieuw document maken." ma:contentTypeScope="" ma:versionID="23aa81aa91f514898fb44bc5f612a4ec">
  <xsd:schema xmlns:xsd="http://www.w3.org/2001/XMLSchema" xmlns:xs="http://www.w3.org/2001/XMLSchema" xmlns:p="http://schemas.microsoft.com/office/2006/metadata/properties" xmlns:ns2="aeeb4085-3feb-4d59-85cd-52c8d58294da" xmlns:ns3="ae5c60b2-faca-4e04-a2de-edaf53fa9a75" targetNamespace="http://schemas.microsoft.com/office/2006/metadata/properties" ma:root="true" ma:fieldsID="a6ebcc1fdcec815652def6937e396585" ns2:_="" ns3:_="">
    <xsd:import namespace="aeeb4085-3feb-4d59-85cd-52c8d58294da"/>
    <xsd:import namespace="ae5c60b2-faca-4e04-a2de-edaf53fa9a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b4085-3feb-4d59-85cd-52c8d58294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5f31a36-4fdf-4b56-a073-73db068fdd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c60b2-faca-4e04-a2de-edaf53fa9a7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1a03d0-b7ab-4c50-aeff-d1377f070a35}" ma:internalName="TaxCatchAll" ma:showField="CatchAllData" ma:web="ae5c60b2-faca-4e04-a2de-edaf53fa9a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eb4085-3feb-4d59-85cd-52c8d58294da">
      <Terms xmlns="http://schemas.microsoft.com/office/infopath/2007/PartnerControls"/>
    </lcf76f155ced4ddcb4097134ff3c332f>
    <TaxCatchAll xmlns="ae5c60b2-faca-4e04-a2de-edaf53fa9a75" xsi:nil="true"/>
  </documentManagement>
</p:properties>
</file>

<file path=customXml/itemProps1.xml><?xml version="1.0" encoding="utf-8"?>
<ds:datastoreItem xmlns:ds="http://schemas.openxmlformats.org/officeDocument/2006/customXml" ds:itemID="{B3B4F9CD-3463-418E-B5DA-AD58315F5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eb4085-3feb-4d59-85cd-52c8d58294da"/>
    <ds:schemaRef ds:uri="ae5c60b2-faca-4e04-a2de-edaf53fa9a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AE85D0-BFDC-41B4-B685-40FA7A38B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9C7652-E2ED-4CC4-8EBF-CBBE1ADBF55E}">
  <ds:schemaRefs>
    <ds:schemaRef ds:uri="http://schemas.microsoft.com/office/2006/metadata/properties"/>
    <ds:schemaRef ds:uri="http://schemas.microsoft.com/office/infopath/2007/PartnerControls"/>
    <ds:schemaRef ds:uri="aeeb4085-3feb-4d59-85cd-52c8d58294da"/>
    <ds:schemaRef ds:uri="ae5c60b2-faca-4e04-a2de-edaf53fa9a75"/>
    <ds:schemaRef ds:uri="6330af3e-124e-4370-93dc-1e40237cda74"/>
    <ds:schemaRef ds:uri="1ab0bea7-c8f8-48e7-83d9-ff109cc61f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Inschrijfstaat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Madeleine Frelier</dc:creator>
  <cp:keywords/>
  <dc:description/>
  <cp:lastModifiedBy>Pieter Nijsten</cp:lastModifiedBy>
  <cp:revision/>
  <cp:lastPrinted>2026-09-15T14:14:44Z</cp:lastPrinted>
  <dcterms:created xsi:type="dcterms:W3CDTF">2018-01-04T14:53:39Z</dcterms:created>
  <dcterms:modified xsi:type="dcterms:W3CDTF">2026-09-15T14:22:57Z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0x010100C049B66CF96E1C49B63D5C5D8C46A3DA</vt:lpwstr>
  </property>
  <property fmtid="{D5CDD505-2E9C-101B-9397-08002B2CF9AE}" pid="3" name="MediaServiceImageTags">
    <vt:lpwstr/>
  </property>
</Properties>
</file>