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gemoldambt.sharepoint.com/sites/EXT-Aanbestedingen-2026Inhuuruitzendkrachten/Shared Documents/01 Offerteaanvraag + bijlagen/Bijlagen/"/>
    </mc:Choice>
  </mc:AlternateContent>
  <xr:revisionPtr revIDLastSave="75" documentId="11_B7AD4174C43A4043627354850C2AF953317A293C" xr6:coauthVersionLast="47" xr6:coauthVersionMax="47" xr10:uidLastSave="{8E87EF42-85E8-4D33-9338-817F4957D513}"/>
  <bookViews>
    <workbookView xWindow="-108" yWindow="-108" windowWidth="23256" windowHeight="14016" xr2:uid="{00000000-000D-0000-FFFF-FFFF00000000}"/>
  </bookViews>
  <sheets>
    <sheet name="Totaalblad" sheetId="1" r:id="rId1"/>
    <sheet name="Leeswijzer" sheetId="2" r:id="rId2"/>
    <sheet name="Factor Fase A" sheetId="3" r:id="rId3"/>
    <sheet name="Factor Fase B-C" sheetId="4" r:id="rId4"/>
    <sheet name="Bureaumarge" sheetId="5" r:id="rId5"/>
  </sheets>
  <definedNames>
    <definedName name="_xlnm.Print_Area" localSheetId="2">'Factor Fase A'!$A$1:$F$34</definedName>
    <definedName name="_xlnm.Print_Area" localSheetId="3">'Factor Fase B-C'!$A$1:$F$34</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0" i="4" l="1"/>
  <c r="D26" i="4"/>
  <c r="D14" i="4"/>
  <c r="E5" i="4"/>
  <c r="E6" i="4" s="1"/>
  <c r="D30" i="3"/>
  <c r="D26" i="3"/>
  <c r="D14" i="3"/>
  <c r="E5" i="3"/>
  <c r="E6" i="3" s="1"/>
  <c r="B27" i="1"/>
  <c r="B11" i="1"/>
  <c r="E15" i="3" l="1"/>
  <c r="E14" i="3"/>
  <c r="E15" i="4"/>
  <c r="E14" i="4"/>
  <c r="E16" i="4" l="1"/>
  <c r="E17" i="4" s="1"/>
  <c r="E16" i="3"/>
  <c r="E17" i="3" s="1"/>
  <c r="E27" i="3" l="1"/>
  <c r="E26" i="3"/>
  <c r="E27" i="4"/>
  <c r="E26" i="4"/>
  <c r="E30" i="4" l="1"/>
  <c r="E31" i="4" s="1"/>
  <c r="C6" i="1" s="1"/>
  <c r="E30" i="3"/>
  <c r="E31" i="3" s="1"/>
  <c r="B6" i="1" s="1"/>
  <c r="F6" i="1" s="1"/>
  <c r="B10" i="1" l="1"/>
  <c r="B12" i="1" s="1"/>
  <c r="B28" i="1" s="1"/>
</calcChain>
</file>

<file path=xl/sharedStrings.xml><?xml version="1.0" encoding="utf-8"?>
<sst xmlns="http://schemas.openxmlformats.org/spreadsheetml/2006/main" count="210" uniqueCount="101">
  <si>
    <t>* Alleen blauwe cellen worden door de inschrijver ingevuld; groene cellen worden automatisch berekend.</t>
  </si>
  <si>
    <t>1. Kostprijsfactor</t>
  </si>
  <si>
    <t>Onderdeel</t>
  </si>
  <si>
    <t>Fase A / 1-2</t>
  </si>
  <si>
    <t>Fase B-C / 3-4</t>
  </si>
  <si>
    <t>Weging A</t>
  </si>
  <si>
    <t>Weging B-C</t>
  </si>
  <si>
    <t>Gewogen factor</t>
  </si>
  <si>
    <t>Externe arbeidskrachten</t>
  </si>
  <si>
    <t>2. Bureaumarge en totale beoordelingsfactor</t>
  </si>
  <si>
    <t>Gewogen kostprijsfactor</t>
  </si>
  <si>
    <t>Bureaumarge</t>
  </si>
  <si>
    <t>Totale gewogen omrekenfactor (GGO)</t>
  </si>
  <si>
    <t>3. Verklaring inschrijver</t>
  </si>
  <si>
    <t>Naam bedrijf:</t>
  </si>
  <si>
    <t>Naam tekenbevoegde:</t>
  </si>
  <si>
    <t>Datum:</t>
  </si>
  <si>
    <t>Handtekening tekenbevoegde:</t>
  </si>
  <si>
    <t>Controle</t>
  </si>
  <si>
    <t>Uitkomst</t>
  </si>
  <si>
    <t>Weging telt op tot 100%</t>
  </si>
  <si>
    <t>GGO berekend</t>
  </si>
  <si>
    <t>Bijlage G1 – Prijsinvulformulier Perceel 1 – Gemeente Oldambt</t>
  </si>
  <si>
    <t>Doel en gebruik</t>
  </si>
  <si>
    <t>Dit prijzenblad is opgebouwd vanuit het prijsinvulformulier van de vorige aanbesteding, maar scherper ingericht om aanbiedingen onderling vergelijkbaar te maken. Alleen de blauwe cellen worden door de inschrijver ingevuld. Groene cellen worden automatisch berekend.</t>
  </si>
  <si>
    <t>Nr.</t>
  </si>
  <si>
    <t>Onderwerp</t>
  </si>
  <si>
    <t>Toelichting</t>
  </si>
  <si>
    <t>1</t>
  </si>
  <si>
    <t>Basis</t>
  </si>
  <si>
    <t>Het basisuurloon wordt voor de vergelijking gesteld op 100. De uitkomst is daarmee een omrekenfactor en geen werkelijk uurtarief.</t>
  </si>
  <si>
    <t>2</t>
  </si>
  <si>
    <t>Fasen</t>
  </si>
  <si>
    <t>Er worden afzonderlijke kostprijsfactoren berekend voor Fase A / 1-2 en Fase B-C / 3-4.</t>
  </si>
  <si>
    <t>3</t>
  </si>
  <si>
    <t>Weging</t>
  </si>
  <si>
    <t>Op het totaalblad worden de twee kostprijsfactoren gewogen. De opgenomen 60% / 40% is overgenomen uit de vorige aanbesteding en moet vóór publicatie worden getoetst aan de actuele/historische afname.</t>
  </si>
  <si>
    <t>4</t>
  </si>
  <si>
    <t>De bureaumarge wordt afzonderlijk aangeboden en mag niet worden verwerkt in overige directe lasten.</t>
  </si>
  <si>
    <t>5</t>
  </si>
  <si>
    <t>Overige directe lasten</t>
  </si>
  <si>
    <t>Alleen aantoonbare, rechtstreeks aan de terbeschikkingstelling toe te rekenen lasten die niet elders in de kostprijsopbouw zijn opgenomen. Geen algemene overhead of bureaumarge.</t>
  </si>
  <si>
    <t>6</t>
  </si>
  <si>
    <t>Separaat declarabel</t>
  </si>
  <si>
    <t>Kosten die volgens de aanbestedingsstukken separaat mogen worden gedeclareerd, worden niet in de omrekenfactor opgenomen. Denk aan dienstreizen tegen kostprijs en – indien de aanbestedingsstukken dit zo bepalen – aantoonbaar verschuldigde transitievergoeding.</t>
  </si>
  <si>
    <t>7</t>
  </si>
  <si>
    <t>Wijzigingen looptijd</t>
  </si>
  <si>
    <t>De berekende factor is het prijsuitgangspunt bij inschrijving. Eventuele aanpassingen gedurende de looptijd volgen uitsluitend de regeling in het PvE/contract.</t>
  </si>
  <si>
    <t>Aandachtspunt vóór publicatie</t>
  </si>
  <si>
    <t>Controleer vóór publicatie de 60/40-weging, de actuele cao-/arbeidsvoorwaardencomponenten en de regeling voor transitievergoeding, reiskosten en indexering. Deze onderdelen zijn bewust niet met verouderde percentages uit het vorige prijzenblad vastgezet.</t>
  </si>
  <si>
    <t>Prijsinvulformulier Perceel 1 – Gemeente Oldambt
Fase A / 1-2</t>
  </si>
  <si>
    <t>* Alleen de blauwe cellen worden door de inschrijver ingevuld.</t>
  </si>
  <si>
    <t>Blok</t>
  </si>
  <si>
    <t>Kostenelement</t>
  </si>
  <si>
    <t>Uitgangspunt</t>
  </si>
  <si>
    <t>Percentage / invoer</t>
  </si>
  <si>
    <t>Berekening</t>
  </si>
  <si>
    <t>Basisuurloon</t>
  </si>
  <si>
    <t>Index</t>
  </si>
  <si>
    <t>Voor vergelijkingsdoeleinden gesteld op 100.</t>
  </si>
  <si>
    <t>Wachtdagencompensatie / vergelijkbare directe component</t>
  </si>
  <si>
    <t>Alleen invullen indien daadwerkelijk van toepassing op de aangeboden kostprijs.</t>
  </si>
  <si>
    <t>Subtotaal basis (A)</t>
  </si>
  <si>
    <t>Vakantie / verlof</t>
  </si>
  <si>
    <t>Door inschrijver conform toepasselijke regelgeving/cao.</t>
  </si>
  <si>
    <t>Feestdagen</t>
  </si>
  <si>
    <t>Kort verzuim / bijzonder verlof</t>
  </si>
  <si>
    <t>Langdurig ziekteverzuim / verzuimrisico</t>
  </si>
  <si>
    <t>Leegloop / niet-productieve uren</t>
  </si>
  <si>
    <t>Eindejaarsuitkering / gelijkwaardige arbeidsvoorwaarde</t>
  </si>
  <si>
    <t>Alleen voor zover deze in de prijsfactor moet worden opgenomen volgens de aanbestedingsstukken.</t>
  </si>
  <si>
    <t>Overige reservering arbeidsvoorwaarden</t>
  </si>
  <si>
    <t>Specificeren in kolom F.</t>
  </si>
  <si>
    <t>Subtotaal reserveringen</t>
  </si>
  <si>
    <t>Subtotaal incl. reserveringen (B)</t>
  </si>
  <si>
    <t>Vakantiebijslag</t>
  </si>
  <si>
    <t>Totaal incl. reserveringen (C)</t>
  </si>
  <si>
    <t>WW / werkloosheidspremies</t>
  </si>
  <si>
    <t>AOF / arbeidsongeschiktheid</t>
  </si>
  <si>
    <t>Werkhervattingskas / ERD</t>
  </si>
  <si>
    <t>Zvw / werkgeversheffing</t>
  </si>
  <si>
    <t>Pensioen</t>
  </si>
  <si>
    <t>Sociaal fonds / cao-fondsen</t>
  </si>
  <si>
    <t>Opleiding / scholing voor zover directe werkgeverslast</t>
  </si>
  <si>
    <t>Overige wettelijke/sociale werkgeverslast</t>
  </si>
  <si>
    <t>Subtotaal sociale lasten</t>
  </si>
  <si>
    <t>Totaal incl. sociale lasten</t>
  </si>
  <si>
    <t>Overige directe last 1</t>
  </si>
  <si>
    <t>Omschrijving verplicht indien percentage &gt; 0.</t>
  </si>
  <si>
    <t>Overige directe last 2</t>
  </si>
  <si>
    <t>Subtotaal overige directe lasten</t>
  </si>
  <si>
    <t>Kostprijsfactor excl. bureaumarge</t>
  </si>
  <si>
    <t>Automatisch berekend.</t>
  </si>
  <si>
    <t>Spelregel: overige directe lasten mogen uitsluitend aantoonbare, rechtstreeks aan de terbeschikkingstelling toe te rekenen lasten bevatten die niet reeds elders zijn opgenomen. Algemene overhead, winst en bureaumarge mogen hier niet worden opgenomen. Opdrachtgever kan een onderbouwing opvragen.</t>
  </si>
  <si>
    <t>Prijsinvulformulier Perceel 1 – Gemeente Oldambt
Fase B-C / 3-4</t>
  </si>
  <si>
    <t>Prijsinvulformulier Perceel 1 – Bureaumarge</t>
  </si>
  <si>
    <t>Invoer</t>
  </si>
  <si>
    <t>Eenheid</t>
  </si>
  <si>
    <t>%</t>
  </si>
  <si>
    <t>Eén bureaumarge voor alle fasen. Niet tevens verwerken in overige directe lasten.</t>
  </si>
  <si>
    <t>Bijlage F1 – Prijsinvulformulier Perceel 1 – Gemeente Oldambt
Inhuur uitzendkrachten tot en met schaal 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</si>
</sst>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
  </numFmts>
  <fonts count="5" x14ac:knownFonts="1">
    <font>
      <sz val="11"/>
      <color theme="1"/>
      <name val="Calibri"/>
      <family val="2"/>
      <scheme val="minor"/>
    </font>
    <font>
      <b/>
      <sz val="14"/>
      <color rgb="FFFFFFFF"/>
      <name val="Calibri"/>
    </font>
    <font>
      <b/>
      <sz val="11"/>
      <color rgb="FFFFFFFF"/>
      <name val="Calibri"/>
    </font>
    <font>
      <b/>
      <sz val="11"/>
      <name val="Calibri"/>
    </font>
    <font>
      <i/>
      <sz val="11"/>
      <name val="Calibri"/>
    </font>
  </fonts>
  <fills count="8">
    <fill>
      <patternFill patternType="none"/>
    </fill>
    <fill>
      <patternFill patternType="gray125"/>
    </fill>
    <fill>
      <patternFill patternType="solid">
        <fgColor rgb="FF17365D"/>
      </patternFill>
    </fill>
    <fill>
      <patternFill patternType="solid">
        <fgColor rgb="FFD9E1F2"/>
      </patternFill>
    </fill>
    <fill>
      <patternFill patternType="solid">
        <fgColor rgb="FFD9EAF7"/>
      </patternFill>
    </fill>
    <fill>
      <patternFill patternType="solid">
        <fgColor rgb="FFE2F0D9"/>
      </patternFill>
    </fill>
    <fill>
      <patternFill patternType="solid">
        <fgColor rgb="FFF2F2F2"/>
      </patternFill>
    </fill>
    <fill>
      <patternFill patternType="solid">
        <fgColor rgb="FFFFF2CC"/>
      </patternFill>
    </fill>
  </fills>
  <borders count="2">
    <border>
      <left/>
      <right/>
      <top/>
      <bottom/>
      <diagonal/>
    </border>
    <border>
      <left style="thin">
        <color rgb="FFA6A6A6"/>
      </left>
      <right style="thin">
        <color rgb="FFA6A6A6"/>
      </right>
      <top style="thin">
        <color rgb="FFA6A6A6"/>
      </top>
      <bottom style="thin">
        <color rgb="FFA6A6A6"/>
      </bottom>
      <diagonal/>
    </border>
  </borders>
  <cellStyleXfs count="1">
    <xf numFmtId="0" fontId="0" fillId="0" borderId="0"/>
  </cellStyleXfs>
  <cellXfs count="21">
    <xf numFmtId="0" fontId="0" fillId="0" borderId="0" xfId="0"/>
    <xf numFmtId="0" fontId="3" fillId="3" borderId="1" xfId="0" applyFont="1" applyFill="1" applyBorder="1" applyAlignment="1">
      <alignment vertical="top" wrapText="1"/>
    </xf>
    <xf numFmtId="0" fontId="0" fillId="0" borderId="1" xfId="0" applyBorder="1" applyAlignment="1">
      <alignment vertical="top" wrapText="1"/>
    </xf>
    <xf numFmtId="165" fontId="0" fillId="5" borderId="1" xfId="0" applyNumberFormat="1" applyFill="1" applyBorder="1" applyAlignment="1">
      <alignment vertical="top" wrapText="1"/>
    </xf>
    <xf numFmtId="9" fontId="0" fillId="7" borderId="1" xfId="0" applyNumberFormat="1" applyFill="1" applyBorder="1" applyAlignment="1">
      <alignment vertical="top" wrapText="1"/>
    </xf>
    <xf numFmtId="164" fontId="0" fillId="5" borderId="1" xfId="0" applyNumberFormat="1" applyFill="1" applyBorder="1" applyAlignment="1">
      <alignment vertical="top" wrapText="1"/>
    </xf>
    <xf numFmtId="0" fontId="2" fillId="2" borderId="1" xfId="0" applyFont="1" applyFill="1" applyBorder="1" applyAlignment="1">
      <alignment vertical="top" wrapText="1"/>
    </xf>
    <xf numFmtId="0" fontId="3" fillId="3" borderId="1" xfId="0" applyFont="1" applyFill="1" applyBorder="1" applyAlignment="1">
      <alignment wrapText="1"/>
    </xf>
    <xf numFmtId="164" fontId="0" fillId="4" borderId="1" xfId="0" applyNumberFormat="1" applyFill="1" applyBorder="1" applyAlignment="1" applyProtection="1">
      <alignment vertical="top" wrapText="1"/>
      <protection locked="0"/>
    </xf>
    <xf numFmtId="0" fontId="0" fillId="4" borderId="1" xfId="0" applyFill="1" applyBorder="1" applyAlignment="1" applyProtection="1">
      <alignment vertical="top" wrapText="1"/>
      <protection locked="0"/>
    </xf>
    <xf numFmtId="0" fontId="4" fillId="0" borderId="0" xfId="0" applyFont="1"/>
    <xf numFmtId="0" fontId="0" fillId="0" borderId="0" xfId="0"/>
    <xf numFmtId="0" fontId="0" fillId="4" borderId="1" xfId="0" applyFill="1" applyBorder="1" applyProtection="1">
      <protection locked="0"/>
    </xf>
    <xf numFmtId="0" fontId="0" fillId="0" borderId="1" xfId="0" applyBorder="1"/>
    <xf numFmtId="0" fontId="1" fillId="2" borderId="0" xfId="0" applyFont="1" applyFill="1" applyAlignment="1">
      <alignment vertical="center" wrapText="1"/>
    </xf>
    <xf numFmtId="0" fontId="2" fillId="2" borderId="0" xfId="0" applyFont="1" applyFill="1" applyAlignment="1">
      <alignment vertical="center"/>
    </xf>
    <xf numFmtId="0" fontId="0" fillId="7" borderId="0" xfId="0" applyFill="1" applyAlignment="1">
      <alignment vertical="top" wrapText="1"/>
    </xf>
    <xf numFmtId="0" fontId="0" fillId="0" borderId="1" xfId="0" applyBorder="1" applyAlignment="1">
      <alignment vertical="top" wrapText="1"/>
    </xf>
    <xf numFmtId="0" fontId="2" fillId="2" borderId="0" xfId="0" applyFont="1" applyFill="1"/>
    <xf numFmtId="0" fontId="0" fillId="0" borderId="0" xfId="0" applyAlignment="1">
      <alignment vertical="top" wrapText="1"/>
    </xf>
    <xf numFmtId="0" fontId="0" fillId="6" borderId="1" xfId="0" applyFill="1" applyBorder="1" applyAlignment="1">
      <alignmen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8"/>
  <sheetViews>
    <sheetView showGridLines="0" tabSelected="1" zoomScaleNormal="100" workbookViewId="0">
      <pane ySplit="4" topLeftCell="A5" activePane="bottomLeft" state="frozen"/>
      <selection pane="bottomLeft" activeCell="C27" sqref="C27"/>
    </sheetView>
  </sheetViews>
  <sheetFormatPr defaultRowHeight="14.4" x14ac:dyDescent="0.3"/>
  <cols>
    <col min="1" max="1" width="38" customWidth="1"/>
    <col min="2" max="6" width="18" customWidth="1"/>
  </cols>
  <sheetData>
    <row r="1" spans="1:6" ht="48" customHeight="1" x14ac:dyDescent="0.3">
      <c r="A1" s="14" t="s">
        <v>100</v>
      </c>
      <c r="B1" s="11"/>
      <c r="C1" s="11"/>
      <c r="D1" s="11"/>
      <c r="E1" s="11"/>
      <c r="F1" s="11"/>
    </row>
    <row r="2" spans="1:6" x14ac:dyDescent="0.3">
      <c r="A2" s="10" t="s">
        <v>0</v>
      </c>
      <c r="B2" s="11"/>
      <c r="C2" s="11"/>
      <c r="D2" s="11"/>
      <c r="E2" s="11"/>
      <c r="F2" s="11"/>
    </row>
    <row r="4" spans="1:6" ht="22.05" customHeight="1" x14ac:dyDescent="0.3">
      <c r="A4" s="15" t="s">
        <v>1</v>
      </c>
      <c r="B4" s="11"/>
      <c r="C4" s="11"/>
      <c r="D4" s="11"/>
      <c r="E4" s="11"/>
      <c r="F4" s="11"/>
    </row>
    <row r="5" spans="1:6" x14ac:dyDescent="0.3">
      <c r="A5" s="1" t="s">
        <v>2</v>
      </c>
      <c r="B5" s="1" t="s">
        <v>3</v>
      </c>
      <c r="C5" s="1" t="s">
        <v>4</v>
      </c>
      <c r="D5" s="1" t="s">
        <v>5</v>
      </c>
      <c r="E5" s="1" t="s">
        <v>6</v>
      </c>
      <c r="F5" s="1" t="s">
        <v>7</v>
      </c>
    </row>
    <row r="6" spans="1:6" x14ac:dyDescent="0.3">
      <c r="A6" s="2" t="s">
        <v>8</v>
      </c>
      <c r="B6" s="3">
        <f>'Factor Fase A'!E31/100</f>
        <v>1</v>
      </c>
      <c r="C6" s="3">
        <f>'Factor Fase B-C'!E31/100</f>
        <v>1</v>
      </c>
      <c r="D6" s="4">
        <v>0.6</v>
      </c>
      <c r="E6" s="4">
        <v>0.4</v>
      </c>
      <c r="F6" s="3">
        <f>B6*D6+C6*E6</f>
        <v>1</v>
      </c>
    </row>
    <row r="9" spans="1:6" ht="22.05" customHeight="1" x14ac:dyDescent="0.3">
      <c r="A9" s="15" t="s">
        <v>9</v>
      </c>
      <c r="B9" s="11"/>
      <c r="C9" s="11"/>
      <c r="D9" s="11"/>
      <c r="E9" s="11"/>
      <c r="F9" s="11"/>
    </row>
    <row r="10" spans="1:6" x14ac:dyDescent="0.3">
      <c r="A10" s="2" t="s">
        <v>10</v>
      </c>
      <c r="B10" s="3">
        <f>F6</f>
        <v>1</v>
      </c>
    </row>
    <row r="11" spans="1:6" x14ac:dyDescent="0.3">
      <c r="A11" s="2" t="s">
        <v>11</v>
      </c>
      <c r="B11" s="5">
        <f>Bureaumarge!B4</f>
        <v>0</v>
      </c>
    </row>
    <row r="12" spans="1:6" x14ac:dyDescent="0.3">
      <c r="A12" s="2" t="s">
        <v>12</v>
      </c>
      <c r="B12" s="3">
        <f>(1+B11)*B10</f>
        <v>1</v>
      </c>
    </row>
    <row r="15" spans="1:6" ht="22.05" customHeight="1" x14ac:dyDescent="0.3">
      <c r="A15" s="15" t="s">
        <v>13</v>
      </c>
      <c r="B15" s="11"/>
      <c r="C15" s="11"/>
      <c r="D15" s="11"/>
      <c r="E15" s="11"/>
      <c r="F15" s="11"/>
    </row>
    <row r="17" spans="1:5" x14ac:dyDescent="0.3">
      <c r="A17" t="s">
        <v>14</v>
      </c>
      <c r="B17" s="12"/>
      <c r="C17" s="13"/>
      <c r="D17" s="13"/>
      <c r="E17" s="13"/>
    </row>
    <row r="19" spans="1:5" x14ac:dyDescent="0.3">
      <c r="A19" t="s">
        <v>15</v>
      </c>
      <c r="B19" s="12"/>
      <c r="C19" s="13"/>
      <c r="D19" s="13"/>
      <c r="E19" s="13"/>
    </row>
    <row r="21" spans="1:5" x14ac:dyDescent="0.3">
      <c r="A21" t="s">
        <v>16</v>
      </c>
      <c r="B21" s="12"/>
      <c r="C21" s="13"/>
      <c r="D21" s="13"/>
      <c r="E21" s="13"/>
    </row>
    <row r="23" spans="1:5" x14ac:dyDescent="0.3">
      <c r="A23" t="s">
        <v>17</v>
      </c>
      <c r="B23" s="12"/>
      <c r="C23" s="13"/>
      <c r="D23" s="13"/>
      <c r="E23" s="13"/>
    </row>
    <row r="26" spans="1:5" x14ac:dyDescent="0.3">
      <c r="A26" s="6" t="s">
        <v>18</v>
      </c>
      <c r="B26" s="6" t="s">
        <v>19</v>
      </c>
    </row>
    <row r="27" spans="1:5" x14ac:dyDescent="0.3">
      <c r="A27" s="2" t="s">
        <v>20</v>
      </c>
      <c r="B27" s="2" t="str">
        <f>IF(ABS(SUM(D6:E6)-1)&lt;0.000001,"OK","CONTROLEER WEGING")</f>
        <v>OK</v>
      </c>
    </row>
    <row r="28" spans="1:5" x14ac:dyDescent="0.3">
      <c r="A28" s="2" t="s">
        <v>21</v>
      </c>
      <c r="B28" s="2" t="str">
        <f>IF(B12&gt;0,"OK","CONTROLEER INVOER")</f>
        <v>OK</v>
      </c>
    </row>
  </sheetData>
  <sheetProtection algorithmName="SHA-512" hashValue="lOkzYHP/UOID1SjnT+CUv5PfJC7owDR4Buvl0KxLM0MQ6l2xMBPmNzx0FZEToldgCXTi+wqTbcDZ+0i7AD5raA==" saltValue="GikUEP82eie399jzO2gTOg==" spinCount="100000" sheet="1"/>
  <protectedRanges>
    <protectedRange sqref="B17 B19 B21 B23" name="Totaalblad"/>
  </protectedRanges>
  <mergeCells count="9">
    <mergeCell ref="A2:F2"/>
    <mergeCell ref="B17:E17"/>
    <mergeCell ref="B23:E23"/>
    <mergeCell ref="A1:F1"/>
    <mergeCell ref="A9:F9"/>
    <mergeCell ref="B21:E21"/>
    <mergeCell ref="A4:F4"/>
    <mergeCell ref="B19:E19"/>
    <mergeCell ref="A15:F15"/>
  </mergeCells>
  <printOptions horizontalCentered="1"/>
  <pageMargins left="0.75" right="0.75" top="1" bottom="1" header="0.5" footer="0.5"/>
  <pageSetup scale="9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9"/>
  <sheetViews>
    <sheetView showGridLines="0" zoomScaleNormal="100" workbookViewId="0">
      <pane ySplit="5" topLeftCell="A6" activePane="bottomLeft" state="frozen"/>
      <selection pane="bottomLeft" sqref="A1:F1"/>
    </sheetView>
  </sheetViews>
  <sheetFormatPr defaultRowHeight="14.4" x14ac:dyDescent="0.3"/>
  <cols>
    <col min="1" max="1" width="7" customWidth="1"/>
    <col min="2" max="2" width="24" customWidth="1"/>
    <col min="3" max="6" width="18" customWidth="1"/>
  </cols>
  <sheetData>
    <row r="1" spans="1:6" ht="48" customHeight="1" x14ac:dyDescent="0.3">
      <c r="A1" s="14" t="s">
        <v>22</v>
      </c>
      <c r="B1" s="11"/>
      <c r="C1" s="11"/>
      <c r="D1" s="11"/>
      <c r="E1" s="11"/>
      <c r="F1" s="11"/>
    </row>
    <row r="3" spans="1:6" x14ac:dyDescent="0.3">
      <c r="A3" s="18" t="s">
        <v>23</v>
      </c>
      <c r="B3" s="11"/>
      <c r="C3" s="11"/>
      <c r="D3" s="11"/>
      <c r="E3" s="11"/>
      <c r="F3" s="11"/>
    </row>
    <row r="4" spans="1:6" x14ac:dyDescent="0.3">
      <c r="A4" s="19" t="s">
        <v>24</v>
      </c>
      <c r="B4" s="11"/>
      <c r="C4" s="11"/>
      <c r="D4" s="11"/>
      <c r="E4" s="11"/>
      <c r="F4" s="11"/>
    </row>
    <row r="5" spans="1:6" x14ac:dyDescent="0.3">
      <c r="A5" s="11"/>
      <c r="B5" s="11"/>
      <c r="C5" s="11"/>
      <c r="D5" s="11"/>
      <c r="E5" s="11"/>
      <c r="F5" s="11"/>
    </row>
    <row r="6" spans="1:6" x14ac:dyDescent="0.3">
      <c r="A6" s="1" t="s">
        <v>25</v>
      </c>
      <c r="B6" s="1" t="s">
        <v>26</v>
      </c>
      <c r="C6" s="1" t="s">
        <v>27</v>
      </c>
      <c r="D6" s="1"/>
      <c r="E6" s="1"/>
      <c r="F6" s="1"/>
    </row>
    <row r="7" spans="1:6" x14ac:dyDescent="0.3">
      <c r="A7" s="2" t="s">
        <v>28</v>
      </c>
      <c r="B7" s="2" t="s">
        <v>29</v>
      </c>
      <c r="C7" s="17" t="s">
        <v>30</v>
      </c>
      <c r="D7" s="17"/>
      <c r="E7" s="17"/>
      <c r="F7" s="17"/>
    </row>
    <row r="8" spans="1:6" x14ac:dyDescent="0.3">
      <c r="A8" s="2" t="s">
        <v>31</v>
      </c>
      <c r="B8" s="2" t="s">
        <v>32</v>
      </c>
      <c r="C8" s="17" t="s">
        <v>33</v>
      </c>
      <c r="D8" s="17"/>
      <c r="E8" s="17"/>
      <c r="F8" s="17"/>
    </row>
    <row r="9" spans="1:6" x14ac:dyDescent="0.3">
      <c r="A9" s="2" t="s">
        <v>34</v>
      </c>
      <c r="B9" s="2" t="s">
        <v>35</v>
      </c>
      <c r="C9" s="17" t="s">
        <v>36</v>
      </c>
      <c r="D9" s="17"/>
      <c r="E9" s="17"/>
      <c r="F9" s="17"/>
    </row>
    <row r="10" spans="1:6" x14ac:dyDescent="0.3">
      <c r="A10" s="2" t="s">
        <v>37</v>
      </c>
      <c r="B10" s="2" t="s">
        <v>11</v>
      </c>
      <c r="C10" s="17" t="s">
        <v>38</v>
      </c>
      <c r="D10" s="17"/>
      <c r="E10" s="17"/>
      <c r="F10" s="17"/>
    </row>
    <row r="11" spans="1:6" x14ac:dyDescent="0.3">
      <c r="A11" s="2" t="s">
        <v>39</v>
      </c>
      <c r="B11" s="2" t="s">
        <v>40</v>
      </c>
      <c r="C11" s="17" t="s">
        <v>41</v>
      </c>
      <c r="D11" s="17"/>
      <c r="E11" s="17"/>
      <c r="F11" s="17"/>
    </row>
    <row r="12" spans="1:6" x14ac:dyDescent="0.3">
      <c r="A12" s="2" t="s">
        <v>42</v>
      </c>
      <c r="B12" s="2" t="s">
        <v>43</v>
      </c>
      <c r="C12" s="17" t="s">
        <v>44</v>
      </c>
      <c r="D12" s="17"/>
      <c r="E12" s="17"/>
      <c r="F12" s="17"/>
    </row>
    <row r="13" spans="1:6" x14ac:dyDescent="0.3">
      <c r="A13" s="2" t="s">
        <v>45</v>
      </c>
      <c r="B13" s="2" t="s">
        <v>46</v>
      </c>
      <c r="C13" s="17" t="s">
        <v>47</v>
      </c>
      <c r="D13" s="17"/>
      <c r="E13" s="17"/>
      <c r="F13" s="17"/>
    </row>
    <row r="16" spans="1:6" x14ac:dyDescent="0.3">
      <c r="A16" s="18" t="s">
        <v>48</v>
      </c>
      <c r="B16" s="11"/>
      <c r="C16" s="11"/>
      <c r="D16" s="11"/>
      <c r="E16" s="11"/>
      <c r="F16" s="11"/>
    </row>
    <row r="17" spans="1:6" x14ac:dyDescent="0.3">
      <c r="A17" s="16" t="s">
        <v>49</v>
      </c>
      <c r="B17" s="11"/>
      <c r="C17" s="11"/>
      <c r="D17" s="11"/>
      <c r="E17" s="11"/>
      <c r="F17" s="11"/>
    </row>
    <row r="18" spans="1:6" x14ac:dyDescent="0.3">
      <c r="A18" s="11"/>
      <c r="B18" s="11"/>
      <c r="C18" s="11"/>
      <c r="D18" s="11"/>
      <c r="E18" s="11"/>
      <c r="F18" s="11"/>
    </row>
    <row r="19" spans="1:6" x14ac:dyDescent="0.3">
      <c r="A19" s="11"/>
      <c r="B19" s="11"/>
      <c r="C19" s="11"/>
      <c r="D19" s="11"/>
      <c r="E19" s="11"/>
      <c r="F19" s="11"/>
    </row>
  </sheetData>
  <sheetProtection algorithmName="SHA-512" hashValue="5zzMjkn8A5VdsqPBzGDkuvjLpBd5jgTIZEtLIKtFh1v5aj5lg2+RK1OwjzDs8HLI59nKK81lsG5vsMRKf7nOEw==" saltValue="nBK4N9F2OXhxuZ+LnDsUKQ==" spinCount="100000" sheet="1" selectLockedCells="1" selectUnlockedCells="1"/>
  <mergeCells count="12">
    <mergeCell ref="A1:F1"/>
    <mergeCell ref="C12:F12"/>
    <mergeCell ref="C7:F7"/>
    <mergeCell ref="A17:F19"/>
    <mergeCell ref="C11:F11"/>
    <mergeCell ref="A3:F3"/>
    <mergeCell ref="A4:F5"/>
    <mergeCell ref="C10:F10"/>
    <mergeCell ref="C13:F13"/>
    <mergeCell ref="A16:F16"/>
    <mergeCell ref="C9:F9"/>
    <mergeCell ref="C8:F8"/>
  </mergeCells>
  <printOptions horizontalCentered="1"/>
  <pageMargins left="0.75" right="0.75" top="1" bottom="1" header="0.5" footer="0.5"/>
  <pageSetup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35"/>
  <sheetViews>
    <sheetView showGridLines="0" zoomScaleNormal="100" workbookViewId="0">
      <pane ySplit="3" topLeftCell="A14" activePane="bottomLeft" state="frozen"/>
      <selection pane="bottomLeft" activeCell="F16" sqref="F16"/>
    </sheetView>
  </sheetViews>
  <sheetFormatPr defaultRowHeight="14.4" x14ac:dyDescent="0.3"/>
  <cols>
    <col min="1" max="1" width="9" customWidth="1"/>
    <col min="2" max="2" width="42" customWidth="1"/>
    <col min="3" max="3" width="16" customWidth="1"/>
    <col min="4" max="5" width="18" customWidth="1"/>
    <col min="6" max="6" width="48" customWidth="1"/>
  </cols>
  <sheetData>
    <row r="1" spans="1:6" ht="48" customHeight="1" x14ac:dyDescent="0.3">
      <c r="A1" s="14" t="s">
        <v>50</v>
      </c>
      <c r="B1" s="11"/>
      <c r="C1" s="11"/>
      <c r="D1" s="11"/>
      <c r="E1" s="11"/>
      <c r="F1" s="11"/>
    </row>
    <row r="2" spans="1:6" x14ac:dyDescent="0.3">
      <c r="A2" s="10" t="s">
        <v>51</v>
      </c>
      <c r="B2" s="11"/>
      <c r="C2" s="11"/>
      <c r="D2" s="11"/>
      <c r="E2" s="11"/>
      <c r="F2" s="11"/>
    </row>
    <row r="3" spans="1:6" x14ac:dyDescent="0.3">
      <c r="A3" s="7" t="s">
        <v>52</v>
      </c>
      <c r="B3" s="7" t="s">
        <v>53</v>
      </c>
      <c r="C3" s="7" t="s">
        <v>54</v>
      </c>
      <c r="D3" s="7" t="s">
        <v>55</v>
      </c>
      <c r="E3" s="7" t="s">
        <v>56</v>
      </c>
      <c r="F3" s="7" t="s">
        <v>27</v>
      </c>
    </row>
    <row r="4" spans="1:6" x14ac:dyDescent="0.3">
      <c r="A4" s="2" t="s">
        <v>28</v>
      </c>
      <c r="B4" s="2" t="s">
        <v>57</v>
      </c>
      <c r="C4" s="2" t="s">
        <v>58</v>
      </c>
      <c r="D4" s="2"/>
      <c r="E4" s="2">
        <v>100</v>
      </c>
      <c r="F4" s="2" t="s">
        <v>59</v>
      </c>
    </row>
    <row r="5" spans="1:6" ht="28.8" x14ac:dyDescent="0.3">
      <c r="A5" s="2" t="s">
        <v>28</v>
      </c>
      <c r="B5" s="2" t="s">
        <v>60</v>
      </c>
      <c r="C5" s="2"/>
      <c r="D5" s="8">
        <v>0</v>
      </c>
      <c r="E5" s="2">
        <f>(1+D5)*E4</f>
        <v>100</v>
      </c>
      <c r="F5" s="2" t="s">
        <v>61</v>
      </c>
    </row>
    <row r="6" spans="1:6" x14ac:dyDescent="0.3">
      <c r="A6" s="2" t="s">
        <v>28</v>
      </c>
      <c r="B6" s="2" t="s">
        <v>62</v>
      </c>
      <c r="C6" s="2"/>
      <c r="D6" s="2"/>
      <c r="E6" s="3">
        <f>E5</f>
        <v>100</v>
      </c>
      <c r="F6" s="2"/>
    </row>
    <row r="7" spans="1:6" x14ac:dyDescent="0.3">
      <c r="A7" s="2" t="s">
        <v>31</v>
      </c>
      <c r="B7" s="2" t="s">
        <v>63</v>
      </c>
      <c r="C7" s="2"/>
      <c r="D7" s="8">
        <v>0</v>
      </c>
      <c r="E7" s="2"/>
      <c r="F7" s="2" t="s">
        <v>64</v>
      </c>
    </row>
    <row r="8" spans="1:6" x14ac:dyDescent="0.3">
      <c r="A8" s="2" t="s">
        <v>31</v>
      </c>
      <c r="B8" s="2" t="s">
        <v>65</v>
      </c>
      <c r="C8" s="2"/>
      <c r="D8" s="8">
        <v>0</v>
      </c>
      <c r="E8" s="2"/>
      <c r="F8" s="2"/>
    </row>
    <row r="9" spans="1:6" x14ac:dyDescent="0.3">
      <c r="A9" s="2" t="s">
        <v>31</v>
      </c>
      <c r="B9" s="2" t="s">
        <v>66</v>
      </c>
      <c r="C9" s="2"/>
      <c r="D9" s="8">
        <v>0</v>
      </c>
      <c r="E9" s="2"/>
      <c r="F9" s="2"/>
    </row>
    <row r="10" spans="1:6" x14ac:dyDescent="0.3">
      <c r="A10" s="2" t="s">
        <v>31</v>
      </c>
      <c r="B10" s="2" t="s">
        <v>67</v>
      </c>
      <c r="C10" s="2"/>
      <c r="D10" s="8">
        <v>0</v>
      </c>
      <c r="E10" s="2"/>
      <c r="F10" s="2"/>
    </row>
    <row r="11" spans="1:6" x14ac:dyDescent="0.3">
      <c r="A11" s="2" t="s">
        <v>31</v>
      </c>
      <c r="B11" s="2" t="s">
        <v>68</v>
      </c>
      <c r="C11" s="2"/>
      <c r="D11" s="8">
        <v>0</v>
      </c>
      <c r="E11" s="2"/>
      <c r="F11" s="2"/>
    </row>
    <row r="12" spans="1:6" ht="28.8" x14ac:dyDescent="0.3">
      <c r="A12" s="2" t="s">
        <v>31</v>
      </c>
      <c r="B12" s="2" t="s">
        <v>69</v>
      </c>
      <c r="C12" s="2"/>
      <c r="D12" s="8">
        <v>0</v>
      </c>
      <c r="E12" s="2"/>
      <c r="F12" s="2" t="s">
        <v>70</v>
      </c>
    </row>
    <row r="13" spans="1:6" x14ac:dyDescent="0.3">
      <c r="A13" s="2" t="s">
        <v>31</v>
      </c>
      <c r="B13" s="2" t="s">
        <v>71</v>
      </c>
      <c r="C13" s="2"/>
      <c r="D13" s="8">
        <v>0</v>
      </c>
      <c r="E13" s="2"/>
      <c r="F13" s="9" t="s">
        <v>72</v>
      </c>
    </row>
    <row r="14" spans="1:6" x14ac:dyDescent="0.3">
      <c r="A14" s="2" t="s">
        <v>31</v>
      </c>
      <c r="B14" s="2" t="s">
        <v>73</v>
      </c>
      <c r="C14" s="2"/>
      <c r="D14" s="5">
        <f>SUM(D7:D13)</f>
        <v>0</v>
      </c>
      <c r="E14" s="3">
        <f>D14*E6</f>
        <v>0</v>
      </c>
      <c r="F14" s="2"/>
    </row>
    <row r="15" spans="1:6" x14ac:dyDescent="0.3">
      <c r="A15" s="2" t="s">
        <v>31</v>
      </c>
      <c r="B15" s="2" t="s">
        <v>74</v>
      </c>
      <c r="C15" s="2"/>
      <c r="D15" s="2"/>
      <c r="E15" s="3">
        <f>(1+D14)*E6</f>
        <v>100</v>
      </c>
      <c r="F15" s="2"/>
    </row>
    <row r="16" spans="1:6" x14ac:dyDescent="0.3">
      <c r="A16" s="2" t="s">
        <v>31</v>
      </c>
      <c r="B16" s="2" t="s">
        <v>75</v>
      </c>
      <c r="C16" s="2"/>
      <c r="D16" s="8">
        <v>0</v>
      </c>
      <c r="E16" s="2">
        <f>D16*E15</f>
        <v>0</v>
      </c>
      <c r="F16" s="2" t="s">
        <v>64</v>
      </c>
    </row>
    <row r="17" spans="1:6" x14ac:dyDescent="0.3">
      <c r="A17" s="2" t="s">
        <v>31</v>
      </c>
      <c r="B17" s="2" t="s">
        <v>76</v>
      </c>
      <c r="C17" s="2"/>
      <c r="D17" s="2"/>
      <c r="E17" s="3">
        <f>E15+E16</f>
        <v>100</v>
      </c>
      <c r="F17" s="2"/>
    </row>
    <row r="18" spans="1:6" x14ac:dyDescent="0.3">
      <c r="A18" s="2" t="s">
        <v>34</v>
      </c>
      <c r="B18" s="2" t="s">
        <v>77</v>
      </c>
      <c r="C18" s="2"/>
      <c r="D18" s="8">
        <v>0</v>
      </c>
      <c r="E18" s="2"/>
      <c r="F18" s="2"/>
    </row>
    <row r="19" spans="1:6" x14ac:dyDescent="0.3">
      <c r="A19" s="2" t="s">
        <v>34</v>
      </c>
      <c r="B19" s="2" t="s">
        <v>78</v>
      </c>
      <c r="C19" s="2"/>
      <c r="D19" s="8">
        <v>0</v>
      </c>
      <c r="E19" s="2"/>
      <c r="F19" s="2"/>
    </row>
    <row r="20" spans="1:6" x14ac:dyDescent="0.3">
      <c r="A20" s="2" t="s">
        <v>34</v>
      </c>
      <c r="B20" s="2" t="s">
        <v>79</v>
      </c>
      <c r="C20" s="2"/>
      <c r="D20" s="8">
        <v>0</v>
      </c>
      <c r="E20" s="2"/>
      <c r="F20" s="2"/>
    </row>
    <row r="21" spans="1:6" x14ac:dyDescent="0.3">
      <c r="A21" s="2" t="s">
        <v>34</v>
      </c>
      <c r="B21" s="2" t="s">
        <v>80</v>
      </c>
      <c r="C21" s="2"/>
      <c r="D21" s="8">
        <v>0</v>
      </c>
      <c r="E21" s="2"/>
      <c r="F21" s="2"/>
    </row>
    <row r="22" spans="1:6" x14ac:dyDescent="0.3">
      <c r="A22" s="2" t="s">
        <v>34</v>
      </c>
      <c r="B22" s="2" t="s">
        <v>81</v>
      </c>
      <c r="C22" s="2"/>
      <c r="D22" s="8">
        <v>0</v>
      </c>
      <c r="E22" s="2"/>
      <c r="F22" s="2"/>
    </row>
    <row r="23" spans="1:6" x14ac:dyDescent="0.3">
      <c r="A23" s="2" t="s">
        <v>34</v>
      </c>
      <c r="B23" s="2" t="s">
        <v>82</v>
      </c>
      <c r="C23" s="2"/>
      <c r="D23" s="8">
        <v>0</v>
      </c>
      <c r="E23" s="2"/>
      <c r="F23" s="2"/>
    </row>
    <row r="24" spans="1:6" ht="28.8" x14ac:dyDescent="0.3">
      <c r="A24" s="2" t="s">
        <v>34</v>
      </c>
      <c r="B24" s="2" t="s">
        <v>83</v>
      </c>
      <c r="C24" s="2"/>
      <c r="D24" s="8">
        <v>0</v>
      </c>
      <c r="E24" s="2"/>
      <c r="F24" s="2"/>
    </row>
    <row r="25" spans="1:6" x14ac:dyDescent="0.3">
      <c r="A25" s="2" t="s">
        <v>34</v>
      </c>
      <c r="B25" s="2" t="s">
        <v>84</v>
      </c>
      <c r="C25" s="2"/>
      <c r="D25" s="8">
        <v>0</v>
      </c>
      <c r="E25" s="2"/>
      <c r="F25" s="9" t="s">
        <v>72</v>
      </c>
    </row>
    <row r="26" spans="1:6" x14ac:dyDescent="0.3">
      <c r="A26" s="2" t="s">
        <v>34</v>
      </c>
      <c r="B26" s="2" t="s">
        <v>85</v>
      </c>
      <c r="C26" s="2"/>
      <c r="D26" s="5">
        <f>SUM(D18:D25)</f>
        <v>0</v>
      </c>
      <c r="E26" s="3">
        <f>D26*E17</f>
        <v>0</v>
      </c>
      <c r="F26" s="2"/>
    </row>
    <row r="27" spans="1:6" x14ac:dyDescent="0.3">
      <c r="A27" s="2" t="s">
        <v>34</v>
      </c>
      <c r="B27" s="2" t="s">
        <v>86</v>
      </c>
      <c r="C27" s="2"/>
      <c r="D27" s="2"/>
      <c r="E27" s="3">
        <f>(1+D26)*E17</f>
        <v>100</v>
      </c>
      <c r="F27" s="2"/>
    </row>
    <row r="28" spans="1:6" x14ac:dyDescent="0.3">
      <c r="A28" s="2" t="s">
        <v>37</v>
      </c>
      <c r="B28" s="2" t="s">
        <v>87</v>
      </c>
      <c r="C28" s="2"/>
      <c r="D28" s="8">
        <v>0</v>
      </c>
      <c r="E28" s="2"/>
      <c r="F28" s="9" t="s">
        <v>88</v>
      </c>
    </row>
    <row r="29" spans="1:6" x14ac:dyDescent="0.3">
      <c r="A29" s="2" t="s">
        <v>37</v>
      </c>
      <c r="B29" s="2" t="s">
        <v>89</v>
      </c>
      <c r="C29" s="2"/>
      <c r="D29" s="8">
        <v>0</v>
      </c>
      <c r="E29" s="2"/>
      <c r="F29" s="9" t="s">
        <v>88</v>
      </c>
    </row>
    <row r="30" spans="1:6" x14ac:dyDescent="0.3">
      <c r="A30" s="2" t="s">
        <v>37</v>
      </c>
      <c r="B30" s="2" t="s">
        <v>90</v>
      </c>
      <c r="C30" s="2"/>
      <c r="D30" s="5">
        <f>SUM(D28:D29)</f>
        <v>0</v>
      </c>
      <c r="E30" s="3">
        <f>D30*E27</f>
        <v>0</v>
      </c>
      <c r="F30" s="2"/>
    </row>
    <row r="31" spans="1:6" x14ac:dyDescent="0.3">
      <c r="A31" s="2"/>
      <c r="B31" s="2" t="s">
        <v>91</v>
      </c>
      <c r="C31" s="2"/>
      <c r="D31" s="2"/>
      <c r="E31" s="3">
        <f>E27+E30</f>
        <v>100</v>
      </c>
      <c r="F31" s="2" t="s">
        <v>92</v>
      </c>
    </row>
    <row r="33" spans="1:6" x14ac:dyDescent="0.3">
      <c r="A33" s="20" t="s">
        <v>93</v>
      </c>
      <c r="B33" s="11"/>
      <c r="C33" s="11"/>
      <c r="D33" s="11"/>
      <c r="E33" s="11"/>
      <c r="F33" s="11"/>
    </row>
    <row r="34" spans="1:6" x14ac:dyDescent="0.3">
      <c r="A34" s="11"/>
      <c r="B34" s="11"/>
      <c r="C34" s="11"/>
      <c r="D34" s="11"/>
      <c r="E34" s="11"/>
      <c r="F34" s="11"/>
    </row>
    <row r="35" spans="1:6" x14ac:dyDescent="0.3">
      <c r="A35" s="11"/>
      <c r="B35" s="11"/>
      <c r="C35" s="11"/>
      <c r="D35" s="11"/>
      <c r="E35" s="11"/>
      <c r="F35" s="11"/>
    </row>
  </sheetData>
  <sheetProtection sheet="1"/>
  <protectedRanges>
    <protectedRange sqref="D5 D7:D13 F13 D16 D18:D25 F25 D28:D29 F28:F29" name="Factor Fase A"/>
  </protectedRanges>
  <mergeCells count="3">
    <mergeCell ref="A2:F2"/>
    <mergeCell ref="A1:F1"/>
    <mergeCell ref="A33:F35"/>
  </mergeCells>
  <dataValidations count="1">
    <dataValidation type="decimal" errorTitle="Ongeldige invoer" error="Vul een percentage in tussen 0% en 100%." sqref="D5 D7 D8 D9 D10 D11 D12 D13 D16 D18 D19 D20 D21 D22 D23 D24 D25 D28 D29" xr:uid="{00000000-0002-0000-0200-000000000000}">
      <formula1>0</formula1>
      <formula2>1</formula2>
    </dataValidation>
  </dataValidations>
  <printOptions horizontalCentered="1"/>
  <pageMargins left="0.75" right="0.75" top="1" bottom="1" header="0.5" footer="0.5"/>
  <pageSetup scale="8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35"/>
  <sheetViews>
    <sheetView showGridLines="0" zoomScaleNormal="100" workbookViewId="0">
      <pane ySplit="3" topLeftCell="A14" activePane="bottomLeft" state="frozen"/>
      <selection pane="bottomLeft" activeCell="F25" sqref="F25"/>
    </sheetView>
  </sheetViews>
  <sheetFormatPr defaultRowHeight="14.4" x14ac:dyDescent="0.3"/>
  <cols>
    <col min="1" max="1" width="9" customWidth="1"/>
    <col min="2" max="2" width="42" customWidth="1"/>
    <col min="3" max="3" width="16" customWidth="1"/>
    <col min="4" max="5" width="18" customWidth="1"/>
    <col min="6" max="6" width="48" customWidth="1"/>
  </cols>
  <sheetData>
    <row r="1" spans="1:6" ht="48" customHeight="1" x14ac:dyDescent="0.3">
      <c r="A1" s="14" t="s">
        <v>94</v>
      </c>
      <c r="B1" s="11"/>
      <c r="C1" s="11"/>
      <c r="D1" s="11"/>
      <c r="E1" s="11"/>
      <c r="F1" s="11"/>
    </row>
    <row r="2" spans="1:6" x14ac:dyDescent="0.3">
      <c r="A2" s="10" t="s">
        <v>51</v>
      </c>
      <c r="B2" s="11"/>
      <c r="C2" s="11"/>
      <c r="D2" s="11"/>
      <c r="E2" s="11"/>
      <c r="F2" s="11"/>
    </row>
    <row r="3" spans="1:6" x14ac:dyDescent="0.3">
      <c r="A3" s="7" t="s">
        <v>52</v>
      </c>
      <c r="B3" s="7" t="s">
        <v>53</v>
      </c>
      <c r="C3" s="7" t="s">
        <v>54</v>
      </c>
      <c r="D3" s="7" t="s">
        <v>55</v>
      </c>
      <c r="E3" s="7" t="s">
        <v>56</v>
      </c>
      <c r="F3" s="7" t="s">
        <v>27</v>
      </c>
    </row>
    <row r="4" spans="1:6" x14ac:dyDescent="0.3">
      <c r="A4" s="2" t="s">
        <v>28</v>
      </c>
      <c r="B4" s="2" t="s">
        <v>57</v>
      </c>
      <c r="C4" s="2" t="s">
        <v>58</v>
      </c>
      <c r="D4" s="2"/>
      <c r="E4" s="2">
        <v>100</v>
      </c>
      <c r="F4" s="2" t="s">
        <v>59</v>
      </c>
    </row>
    <row r="5" spans="1:6" ht="28.8" x14ac:dyDescent="0.3">
      <c r="A5" s="2" t="s">
        <v>28</v>
      </c>
      <c r="B5" s="2" t="s">
        <v>60</v>
      </c>
      <c r="C5" s="2"/>
      <c r="D5" s="8">
        <v>0</v>
      </c>
      <c r="E5" s="2">
        <f>(1+D5)*E4</f>
        <v>100</v>
      </c>
      <c r="F5" s="2" t="s">
        <v>61</v>
      </c>
    </row>
    <row r="6" spans="1:6" x14ac:dyDescent="0.3">
      <c r="A6" s="2" t="s">
        <v>28</v>
      </c>
      <c r="B6" s="2" t="s">
        <v>62</v>
      </c>
      <c r="C6" s="2"/>
      <c r="D6" s="2"/>
      <c r="E6" s="3">
        <f>E5</f>
        <v>100</v>
      </c>
      <c r="F6" s="2"/>
    </row>
    <row r="7" spans="1:6" x14ac:dyDescent="0.3">
      <c r="A7" s="2" t="s">
        <v>31</v>
      </c>
      <c r="B7" s="2" t="s">
        <v>63</v>
      </c>
      <c r="C7" s="2"/>
      <c r="D7" s="8">
        <v>0</v>
      </c>
      <c r="E7" s="2"/>
      <c r="F7" s="2" t="s">
        <v>64</v>
      </c>
    </row>
    <row r="8" spans="1:6" x14ac:dyDescent="0.3">
      <c r="A8" s="2" t="s">
        <v>31</v>
      </c>
      <c r="B8" s="2" t="s">
        <v>65</v>
      </c>
      <c r="C8" s="2"/>
      <c r="D8" s="8">
        <v>0</v>
      </c>
      <c r="E8" s="2"/>
      <c r="F8" s="2"/>
    </row>
    <row r="9" spans="1:6" x14ac:dyDescent="0.3">
      <c r="A9" s="2" t="s">
        <v>31</v>
      </c>
      <c r="B9" s="2" t="s">
        <v>66</v>
      </c>
      <c r="C9" s="2"/>
      <c r="D9" s="8">
        <v>0</v>
      </c>
      <c r="E9" s="2"/>
      <c r="F9" s="2"/>
    </row>
    <row r="10" spans="1:6" x14ac:dyDescent="0.3">
      <c r="A10" s="2" t="s">
        <v>31</v>
      </c>
      <c r="B10" s="2" t="s">
        <v>67</v>
      </c>
      <c r="C10" s="2"/>
      <c r="D10" s="8">
        <v>0</v>
      </c>
      <c r="E10" s="2"/>
      <c r="F10" s="2"/>
    </row>
    <row r="11" spans="1:6" x14ac:dyDescent="0.3">
      <c r="A11" s="2" t="s">
        <v>31</v>
      </c>
      <c r="B11" s="2" t="s">
        <v>68</v>
      </c>
      <c r="C11" s="2"/>
      <c r="D11" s="8">
        <v>0</v>
      </c>
      <c r="E11" s="2"/>
      <c r="F11" s="2"/>
    </row>
    <row r="12" spans="1:6" ht="28.8" x14ac:dyDescent="0.3">
      <c r="A12" s="2" t="s">
        <v>31</v>
      </c>
      <c r="B12" s="2" t="s">
        <v>69</v>
      </c>
      <c r="C12" s="2"/>
      <c r="D12" s="8">
        <v>0</v>
      </c>
      <c r="E12" s="2"/>
      <c r="F12" s="2" t="s">
        <v>70</v>
      </c>
    </row>
    <row r="13" spans="1:6" x14ac:dyDescent="0.3">
      <c r="A13" s="2" t="s">
        <v>31</v>
      </c>
      <c r="B13" s="2" t="s">
        <v>71</v>
      </c>
      <c r="C13" s="2"/>
      <c r="D13" s="8">
        <v>0</v>
      </c>
      <c r="E13" s="2"/>
      <c r="F13" s="9" t="s">
        <v>72</v>
      </c>
    </row>
    <row r="14" spans="1:6" x14ac:dyDescent="0.3">
      <c r="A14" s="2" t="s">
        <v>31</v>
      </c>
      <c r="B14" s="2" t="s">
        <v>73</v>
      </c>
      <c r="C14" s="2"/>
      <c r="D14" s="5">
        <f>SUM(D7:D13)</f>
        <v>0</v>
      </c>
      <c r="E14" s="3">
        <f>D14*E6</f>
        <v>0</v>
      </c>
      <c r="F14" s="2"/>
    </row>
    <row r="15" spans="1:6" x14ac:dyDescent="0.3">
      <c r="A15" s="2" t="s">
        <v>31</v>
      </c>
      <c r="B15" s="2" t="s">
        <v>74</v>
      </c>
      <c r="C15" s="2"/>
      <c r="D15" s="2"/>
      <c r="E15" s="3">
        <f>(1+D14)*E6</f>
        <v>100</v>
      </c>
      <c r="F15" s="2"/>
    </row>
    <row r="16" spans="1:6" x14ac:dyDescent="0.3">
      <c r="A16" s="2" t="s">
        <v>31</v>
      </c>
      <c r="B16" s="2" t="s">
        <v>75</v>
      </c>
      <c r="C16" s="2"/>
      <c r="D16" s="8">
        <v>0</v>
      </c>
      <c r="E16" s="2">
        <f>D16*E15</f>
        <v>0</v>
      </c>
      <c r="F16" s="2" t="s">
        <v>64</v>
      </c>
    </row>
    <row r="17" spans="1:6" x14ac:dyDescent="0.3">
      <c r="A17" s="2" t="s">
        <v>31</v>
      </c>
      <c r="B17" s="2" t="s">
        <v>76</v>
      </c>
      <c r="C17" s="2"/>
      <c r="D17" s="2"/>
      <c r="E17" s="3">
        <f>E15+E16</f>
        <v>100</v>
      </c>
      <c r="F17" s="2"/>
    </row>
    <row r="18" spans="1:6" x14ac:dyDescent="0.3">
      <c r="A18" s="2" t="s">
        <v>34</v>
      </c>
      <c r="B18" s="2" t="s">
        <v>77</v>
      </c>
      <c r="C18" s="2"/>
      <c r="D18" s="8">
        <v>0</v>
      </c>
      <c r="E18" s="2"/>
      <c r="F18" s="2"/>
    </row>
    <row r="19" spans="1:6" x14ac:dyDescent="0.3">
      <c r="A19" s="2" t="s">
        <v>34</v>
      </c>
      <c r="B19" s="2" t="s">
        <v>78</v>
      </c>
      <c r="C19" s="2"/>
      <c r="D19" s="8">
        <v>0</v>
      </c>
      <c r="E19" s="2"/>
      <c r="F19" s="2"/>
    </row>
    <row r="20" spans="1:6" x14ac:dyDescent="0.3">
      <c r="A20" s="2" t="s">
        <v>34</v>
      </c>
      <c r="B20" s="2" t="s">
        <v>79</v>
      </c>
      <c r="C20" s="2"/>
      <c r="D20" s="8">
        <v>0</v>
      </c>
      <c r="E20" s="2"/>
      <c r="F20" s="2"/>
    </row>
    <row r="21" spans="1:6" x14ac:dyDescent="0.3">
      <c r="A21" s="2" t="s">
        <v>34</v>
      </c>
      <c r="B21" s="2" t="s">
        <v>80</v>
      </c>
      <c r="C21" s="2"/>
      <c r="D21" s="8">
        <v>0</v>
      </c>
      <c r="E21" s="2"/>
      <c r="F21" s="2"/>
    </row>
    <row r="22" spans="1:6" x14ac:dyDescent="0.3">
      <c r="A22" s="2" t="s">
        <v>34</v>
      </c>
      <c r="B22" s="2" t="s">
        <v>81</v>
      </c>
      <c r="C22" s="2"/>
      <c r="D22" s="8">
        <v>0</v>
      </c>
      <c r="E22" s="2"/>
      <c r="F22" s="2"/>
    </row>
    <row r="23" spans="1:6" x14ac:dyDescent="0.3">
      <c r="A23" s="2" t="s">
        <v>34</v>
      </c>
      <c r="B23" s="2" t="s">
        <v>82</v>
      </c>
      <c r="C23" s="2"/>
      <c r="D23" s="8">
        <v>0</v>
      </c>
      <c r="E23" s="2"/>
      <c r="F23" s="2"/>
    </row>
    <row r="24" spans="1:6" ht="28.8" x14ac:dyDescent="0.3">
      <c r="A24" s="2" t="s">
        <v>34</v>
      </c>
      <c r="B24" s="2" t="s">
        <v>83</v>
      </c>
      <c r="C24" s="2"/>
      <c r="D24" s="8">
        <v>0</v>
      </c>
      <c r="E24" s="2"/>
      <c r="F24" s="2"/>
    </row>
    <row r="25" spans="1:6" x14ac:dyDescent="0.3">
      <c r="A25" s="2" t="s">
        <v>34</v>
      </c>
      <c r="B25" s="2" t="s">
        <v>84</v>
      </c>
      <c r="C25" s="2"/>
      <c r="D25" s="8">
        <v>0</v>
      </c>
      <c r="E25" s="2"/>
      <c r="F25" s="9" t="s">
        <v>72</v>
      </c>
    </row>
    <row r="26" spans="1:6" x14ac:dyDescent="0.3">
      <c r="A26" s="2" t="s">
        <v>34</v>
      </c>
      <c r="B26" s="2" t="s">
        <v>85</v>
      </c>
      <c r="C26" s="2"/>
      <c r="D26" s="5">
        <f>SUM(D18:D25)</f>
        <v>0</v>
      </c>
      <c r="E26" s="3">
        <f>D26*E17</f>
        <v>0</v>
      </c>
      <c r="F26" s="2"/>
    </row>
    <row r="27" spans="1:6" x14ac:dyDescent="0.3">
      <c r="A27" s="2" t="s">
        <v>34</v>
      </c>
      <c r="B27" s="2" t="s">
        <v>86</v>
      </c>
      <c r="C27" s="2"/>
      <c r="D27" s="2"/>
      <c r="E27" s="3">
        <f>(1+D26)*E17</f>
        <v>100</v>
      </c>
      <c r="F27" s="2"/>
    </row>
    <row r="28" spans="1:6" x14ac:dyDescent="0.3">
      <c r="A28" s="2" t="s">
        <v>37</v>
      </c>
      <c r="B28" s="2" t="s">
        <v>87</v>
      </c>
      <c r="C28" s="2"/>
      <c r="D28" s="8">
        <v>0</v>
      </c>
      <c r="E28" s="2"/>
      <c r="F28" s="9" t="s">
        <v>88</v>
      </c>
    </row>
    <row r="29" spans="1:6" x14ac:dyDescent="0.3">
      <c r="A29" s="2" t="s">
        <v>37</v>
      </c>
      <c r="B29" s="2" t="s">
        <v>89</v>
      </c>
      <c r="C29" s="2"/>
      <c r="D29" s="8">
        <v>0</v>
      </c>
      <c r="E29" s="2"/>
      <c r="F29" s="9" t="s">
        <v>88</v>
      </c>
    </row>
    <row r="30" spans="1:6" x14ac:dyDescent="0.3">
      <c r="A30" s="2" t="s">
        <v>37</v>
      </c>
      <c r="B30" s="2" t="s">
        <v>90</v>
      </c>
      <c r="C30" s="2"/>
      <c r="D30" s="5">
        <f>SUM(D28:D29)</f>
        <v>0</v>
      </c>
      <c r="E30" s="3">
        <f>D30*E27</f>
        <v>0</v>
      </c>
      <c r="F30" s="2"/>
    </row>
    <row r="31" spans="1:6" x14ac:dyDescent="0.3">
      <c r="A31" s="2"/>
      <c r="B31" s="2" t="s">
        <v>91</v>
      </c>
      <c r="C31" s="2"/>
      <c r="D31" s="2"/>
      <c r="E31" s="3">
        <f>E27+E30</f>
        <v>100</v>
      </c>
      <c r="F31" s="2" t="s">
        <v>92</v>
      </c>
    </row>
    <row r="33" spans="1:6" x14ac:dyDescent="0.3">
      <c r="A33" s="20" t="s">
        <v>93</v>
      </c>
      <c r="B33" s="11"/>
      <c r="C33" s="11"/>
      <c r="D33" s="11"/>
      <c r="E33" s="11"/>
      <c r="F33" s="11"/>
    </row>
    <row r="34" spans="1:6" x14ac:dyDescent="0.3">
      <c r="A34" s="11"/>
      <c r="B34" s="11"/>
      <c r="C34" s="11"/>
      <c r="D34" s="11"/>
      <c r="E34" s="11"/>
      <c r="F34" s="11"/>
    </row>
    <row r="35" spans="1:6" x14ac:dyDescent="0.3">
      <c r="A35" s="11"/>
      <c r="B35" s="11"/>
      <c r="C35" s="11"/>
      <c r="D35" s="11"/>
      <c r="E35" s="11"/>
      <c r="F35" s="11"/>
    </row>
  </sheetData>
  <sheetProtection algorithmName="SHA-512" hashValue="7a8b/QkRgqVzJ/EqqPZPySjegQXzn9Z8BKZmRiQoA8lI50ZU9NoDlljBF9hcZpQtNcYJZpUgyyweU1cFbrTyag==" saltValue="re08vAzuySM4Y19IqiSgfQ==" spinCount="100000" sheet="1"/>
  <protectedRanges>
    <protectedRange sqref="D5 D7:D13 F13 D16 D18:D25 F25 D28:D29 F28:F29" name="Factor Fase BC"/>
  </protectedRanges>
  <mergeCells count="3">
    <mergeCell ref="A2:F2"/>
    <mergeCell ref="A1:F1"/>
    <mergeCell ref="A33:F35"/>
  </mergeCells>
  <dataValidations count="1">
    <dataValidation type="decimal" errorTitle="Ongeldige invoer" error="Vul een percentage in tussen 0% en 100%." sqref="D5 D7 D8 D9 D10 D11 D12 D13 D16 D18 D19 D20 D21 D22 D23 D24 D25 D28 D29" xr:uid="{00000000-0002-0000-0300-000000000000}">
      <formula1>0</formula1>
      <formula2>1</formula2>
    </dataValidation>
  </dataValidations>
  <printOptions horizontalCentered="1"/>
  <pageMargins left="0.75" right="0.75" top="1" bottom="1" header="0.5" footer="0.5"/>
  <pageSetup scale="8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4"/>
  <sheetViews>
    <sheetView showGridLines="0" zoomScaleNormal="100" workbookViewId="0">
      <selection activeCell="B4" sqref="B4"/>
    </sheetView>
  </sheetViews>
  <sheetFormatPr defaultRowHeight="14.4" x14ac:dyDescent="0.3"/>
  <cols>
    <col min="1" max="1" width="25" customWidth="1"/>
    <col min="2" max="2" width="16" customWidth="1"/>
    <col min="3" max="3" width="12" customWidth="1"/>
    <col min="4" max="4" width="60" customWidth="1"/>
  </cols>
  <sheetData>
    <row r="1" spans="1:4" ht="48" customHeight="1" x14ac:dyDescent="0.3">
      <c r="A1" s="14" t="s">
        <v>95</v>
      </c>
      <c r="B1" s="11"/>
      <c r="C1" s="11"/>
      <c r="D1" s="11"/>
    </row>
    <row r="3" spans="1:4" x14ac:dyDescent="0.3">
      <c r="A3" s="1" t="s">
        <v>2</v>
      </c>
      <c r="B3" s="1" t="s">
        <v>96</v>
      </c>
      <c r="C3" s="1" t="s">
        <v>97</v>
      </c>
      <c r="D3" s="1" t="s">
        <v>27</v>
      </c>
    </row>
    <row r="4" spans="1:4" ht="28.8" x14ac:dyDescent="0.3">
      <c r="A4" s="2" t="s">
        <v>11</v>
      </c>
      <c r="B4" s="8">
        <v>0</v>
      </c>
      <c r="C4" s="2" t="s">
        <v>98</v>
      </c>
      <c r="D4" s="2" t="s">
        <v>99</v>
      </c>
    </row>
  </sheetData>
  <sheetProtection sheet="1" selectLockedCells="1"/>
  <protectedRanges>
    <protectedRange algorithmName="SHA-512" hashValue="NcH6OQsdzzkUmUEQzyy9lI/pnb7kaBWFM6soRa4PwdQOLzicN+VGZgsArZKOO+XTXZpTghWGxK31HYfyq540cQ==" saltValue="AE+OmUuIMKFzgjv7d11Wxg==" spinCount="100000" sqref="B4" name="Bereik1"/>
  </protectedRanges>
  <mergeCells count="1">
    <mergeCell ref="A1:D1"/>
  </mergeCells>
  <dataValidations count="1">
    <dataValidation type="decimal" error="Vul een bureaumarge in tussen 0% en 100%." sqref="B4" xr:uid="{00000000-0002-0000-0400-000000000000}">
      <formula1>0</formula1>
      <formula2>1</formula2>
    </dataValidation>
  </dataValidations>
  <printOptions horizontalCentered="1"/>
  <pageMargins left="0.75" right="0.75" top="1" bottom="1" header="0.5" footer="0.5"/>
  <pageSetup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2F957CFB944CD49ABD2287EF2A72276" ma:contentTypeVersion="13" ma:contentTypeDescription="Een nieuw document maken." ma:contentTypeScope="" ma:versionID="2787fa4c4c1e75d798c696cd778c996f">
  <xsd:schema xmlns:xsd="http://www.w3.org/2001/XMLSchema" xmlns:xs="http://www.w3.org/2001/XMLSchema" xmlns:p="http://schemas.microsoft.com/office/2006/metadata/properties" xmlns:ns2="f6073c61-0ab4-484f-89aa-d9fbf8320f5d" xmlns:ns3="fbe9ec78-2bbe-44ce-af62-56b1166bf4c2" targetNamespace="http://schemas.microsoft.com/office/2006/metadata/properties" ma:root="true" ma:fieldsID="b3e9b83e6e76a3b4c583f5aa1a72aa74" ns2:_="" ns3:_="">
    <xsd:import namespace="f6073c61-0ab4-484f-89aa-d9fbf8320f5d"/>
    <xsd:import namespace="fbe9ec78-2bbe-44ce-af62-56b1166bf4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073c61-0ab4-484f-89aa-d9fbf8320f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c34fcce-77dc-4f90-ae42-577741ce02e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be9ec78-2bbe-44ce-af62-56b1166bf4c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8b485c3-6465-4ea0-868e-58fb3e4b3ad6}" ma:internalName="TaxCatchAll" ma:showField="CatchAllData" ma:web="fbe9ec78-2bbe-44ce-af62-56b1166bf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be9ec78-2bbe-44ce-af62-56b1166bf4c2" xsi:nil="true"/>
    <lcf76f155ced4ddcb4097134ff3c332f xmlns="f6073c61-0ab4-484f-89aa-d9fbf8320f5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119E90C-92C3-4599-B652-33636E61AC8C}"/>
</file>

<file path=customXml/itemProps2.xml><?xml version="1.0" encoding="utf-8"?>
<ds:datastoreItem xmlns:ds="http://schemas.openxmlformats.org/officeDocument/2006/customXml" ds:itemID="{3A0B9848-7B72-41E3-A64F-1124FEB7DE2E}">
  <ds:schemaRefs>
    <ds:schemaRef ds:uri="http://schemas.microsoft.com/sharepoint/v3/contenttype/forms"/>
  </ds:schemaRefs>
</ds:datastoreItem>
</file>

<file path=customXml/itemProps3.xml><?xml version="1.0" encoding="utf-8"?>
<ds:datastoreItem xmlns:ds="http://schemas.openxmlformats.org/officeDocument/2006/customXml" ds:itemID="{6A0E6BF4-8E73-4281-83EB-1C00298717A5}">
  <ds:schemaRefs>
    <ds:schemaRef ds:uri="http://purl.org/dc/dcmitype/"/>
    <ds:schemaRef ds:uri="http://schemas.microsoft.com/office/infopath/2007/PartnerControls"/>
    <ds:schemaRef ds:uri="http://schemas.openxmlformats.org/package/2006/metadata/core-properties"/>
    <ds:schemaRef ds:uri="http://purl.org/dc/elements/1.1/"/>
    <ds:schemaRef ds:uri="http://schemas.microsoft.com/office/2006/documentManagement/types"/>
    <ds:schemaRef ds:uri="http://purl.org/dc/terms/"/>
    <ds:schemaRef ds:uri="82e18524-f6f1-4646-8eb8-04f1702954e8"/>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5</vt:i4>
      </vt:variant>
      <vt:variant>
        <vt:lpstr>Benoemde bereiken</vt:lpstr>
      </vt:variant>
      <vt:variant>
        <vt:i4>2</vt:i4>
      </vt:variant>
    </vt:vector>
  </HeadingPairs>
  <TitlesOfParts>
    <vt:vector size="7" baseType="lpstr">
      <vt:lpstr>Totaalblad</vt:lpstr>
      <vt:lpstr>Leeswijzer</vt:lpstr>
      <vt:lpstr>Factor Fase A</vt:lpstr>
      <vt:lpstr>Factor Fase B-C</vt:lpstr>
      <vt:lpstr>Bureaumarge</vt:lpstr>
      <vt:lpstr>'Factor Fase A'!Afdrukbereik</vt:lpstr>
      <vt:lpstr>'Factor Fase B-C'!Afdrukbereik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Marieke Richter</cp:lastModifiedBy>
  <dcterms:created xsi:type="dcterms:W3CDTF">2026-10-02T10:25:18Z</dcterms:created>
  <dcterms:modified xsi:type="dcterms:W3CDTF">2026-10-05T12:40:05Z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0x01010072F957CFB944CD49ABD2287EF2A72276</vt:lpwstr>
  </property>
</Properties>
</file>