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mdb.sharepoint.com/sites/t-2531/Gedeelde documenten/Aanbesteding/Te publiceren documenten TN/"/>
    </mc:Choice>
  </mc:AlternateContent>
  <xr:revisionPtr revIDLastSave="1285" documentId="8_{5284B867-6E85-4EAE-94BA-D86228F6EDE7}" xr6:coauthVersionLast="47" xr6:coauthVersionMax="47" xr10:uidLastSave="{173B98BE-E025-4DF0-B5F7-5FDED78D81F2}"/>
  <bookViews>
    <workbookView xWindow="-108" yWindow="-108" windowWidth="23256" windowHeight="13896" xr2:uid="{96F284B4-839C-458E-A67B-D1697A941330}"/>
  </bookViews>
  <sheets>
    <sheet name="Inschrijfformuli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54" i="1" l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36" i="1"/>
  <c r="E28" i="1"/>
  <c r="E29" i="1"/>
  <c r="E30" i="1"/>
  <c r="E31" i="1"/>
  <c r="E32" i="1"/>
  <c r="E33" i="1"/>
  <c r="E34" i="1"/>
  <c r="E35" i="1"/>
  <c r="E37" i="1"/>
  <c r="E24" i="1"/>
  <c r="E17" i="1"/>
  <c r="E14" i="1"/>
  <c r="E15" i="1"/>
  <c r="E18" i="1"/>
  <c r="E19" i="1"/>
  <c r="E23" i="1"/>
  <c r="E25" i="1"/>
  <c r="E26" i="1"/>
  <c r="E27" i="1"/>
  <c r="E13" i="1"/>
  <c r="E38" i="1" l="1"/>
  <c r="E20" i="1"/>
  <c r="E48" i="1"/>
  <c r="E47" i="1"/>
  <c r="E46" i="1"/>
  <c r="E49" i="1" s="1"/>
  <c r="E51" i="1" l="1"/>
  <c r="E42" i="1"/>
</calcChain>
</file>

<file path=xl/sharedStrings.xml><?xml version="1.0" encoding="utf-8"?>
<sst xmlns="http://schemas.openxmlformats.org/spreadsheetml/2006/main" count="139" uniqueCount="82">
  <si>
    <t>Post</t>
  </si>
  <si>
    <t>eenheid</t>
  </si>
  <si>
    <t>fictief aantal</t>
  </si>
  <si>
    <t>eenheidsprijs</t>
  </si>
  <si>
    <t>Deel 1 – proef-/pilotfase</t>
  </si>
  <si>
    <t>Vervangen marktkast, incl. grondwerk, bekabeling + installatie + NEN1010/3140-keuring</t>
  </si>
  <si>
    <t>m1</t>
  </si>
  <si>
    <t xml:space="preserve">Leveren en aanbrengen beschermingsbuis 110mm </t>
  </si>
  <si>
    <t>Verkeersmaatregelen</t>
  </si>
  <si>
    <t>Coordinatiekosten met Opdrachtgever en derden, klick melding en aanvraag MOOR vergunning</t>
  </si>
  <si>
    <t>Instructie gebruikers bij opstart</t>
  </si>
  <si>
    <t>SUBTOTAAL DEEL 1</t>
  </si>
  <si>
    <t>Deel 2 – volledige renovatie</t>
  </si>
  <si>
    <t>Verwijderen en afvoeren hoofdverdeelput, incl. grondwerk, bekabeling + veldputten</t>
  </si>
  <si>
    <t>Verwijderen en afvoeren OVL-put</t>
  </si>
  <si>
    <t>Leveren, plaatsen en aansluiten marktkast, incl. grondwerk, bekabeling + installatie + NEN1010/3140-keuring</t>
  </si>
  <si>
    <t>Leveren en plaatsen VK-025, incl Enexis aansluiting en coordinatie OVL-aannemer</t>
  </si>
  <si>
    <t>Leveren, plaatsen en aansluiten GVK</t>
  </si>
  <si>
    <t>Leveren en aanbrengen aardingsveldput inclusief aansluiten op aard-electrode (aardpunt tbv evenementen)</t>
  </si>
  <si>
    <t>Leveren en aanbrengen trekput 300x300x450mm inclusief aansluiten kabelbeschermingsbuis</t>
  </si>
  <si>
    <t>Verkeersmaatregelen (per fase)</t>
  </si>
  <si>
    <t>UItvoeren bouwkundige opname per pand</t>
  </si>
  <si>
    <t xml:space="preserve">Instructie gebruikers bij opstart </t>
  </si>
  <si>
    <t>SUBTOTAAL DEEL 2</t>
  </si>
  <si>
    <t>Werkzaamheid</t>
  </si>
  <si>
    <t>Veldput type RVS 2x16A/ 1F + 1x32A/ 3F</t>
  </si>
  <si>
    <t>Veldput type RVS 4x16A/ 1F + 1x32A/ 3F</t>
  </si>
  <si>
    <t>Veldput type RVS 1x16A/ 1F + 2x32A/ 3F</t>
  </si>
  <si>
    <t>Motorgroep 16Amp 30mA 1F incl. terugmeld contact</t>
  </si>
  <si>
    <t>Motorgroep 16Amp 30mA 3F incl. terugmeld contact</t>
  </si>
  <si>
    <t>Motorgroep 32Amp 30mA 3F incl. terugmeld contact</t>
  </si>
  <si>
    <t>Motorgroep 63Amp 300mA 3F incl. terugmeld contact</t>
  </si>
  <si>
    <t xml:space="preserve">Basismodule </t>
  </si>
  <si>
    <t xml:space="preserve">Uitbereidigsmodule </t>
  </si>
  <si>
    <t>WCD voor veldput 16Amp 1F 3 polig</t>
  </si>
  <si>
    <t>WCD voor veldput 16Amp 3F 5 polig</t>
  </si>
  <si>
    <t>WCD voor veldput 32Amp 3F 5 polig</t>
  </si>
  <si>
    <t xml:space="preserve">WCD voor veldput 63Amp 3F 5 polig </t>
  </si>
  <si>
    <t>Leveren en verwerken van een verbindingsmof in energiegrondkabel</t>
  </si>
  <si>
    <t>Maken en herstellen werkput t.b.v spuitwikkel verbindingsmof</t>
  </si>
  <si>
    <t>Elektrisch of mechanisch veiligstellen  Urgent normale werkuren</t>
  </si>
  <si>
    <t>Elektrisch of mechanisch veiligstellen Urgent buiten werkuren</t>
  </si>
  <si>
    <t>Elektrisch of mechanisch veiligstellen  Niet urgent normale werktijden</t>
  </si>
  <si>
    <t>Elektrisch of mechanisch veiligstellen Niet urgent buiten werktijden</t>
  </si>
  <si>
    <t>NEN1010/3140 keuring marktkast incl installatie</t>
  </si>
  <si>
    <t>uur</t>
  </si>
  <si>
    <t>Gemeente ’s-Hertogenbosch</t>
  </si>
  <si>
    <t>Europees openbare aanbesteding</t>
  </si>
  <si>
    <t>Naam Inschrijver:</t>
  </si>
  <si>
    <t>Bijlage 5 - Inschrijfformulier</t>
  </si>
  <si>
    <t>027-2026 Renovatie markt en evenementenkasten Markt</t>
  </si>
  <si>
    <t>Totaalbedrag</t>
  </si>
  <si>
    <t>Tarieven zijn inclusief alle bijbehorende kosten zoals, maar niet gelimiteerd tot, kosten voor vergunningen, brandstof, personeel e.d.</t>
  </si>
  <si>
    <t xml:space="preserve">De Inschrijver verklaart dat: </t>
  </si>
  <si>
    <t>Ondertekening</t>
  </si>
  <si>
    <t>Plaats:</t>
  </si>
  <si>
    <t>Datum:</t>
  </si>
  <si>
    <t>Naam:</t>
  </si>
  <si>
    <t>Functie:</t>
  </si>
  <si>
    <t>Handtekening:</t>
  </si>
  <si>
    <t>Deze aanbieding wordt gedaan overeenkomstig de bepalingen van het beschrijvend document ‘027-2026 Renovatie markt en evenementenkasten Markt’ en met inachtneming van de bepalingen en gegevens, zoals deze zijn omschreven in genoemde aanbestedingsdocumenten en de eventuele nota(‘s) van inlichtingen.</t>
  </si>
  <si>
    <t>De Gemeente kan niet achteraf geconfronteerd worden met kosten die niet vooraf door inschrijver zijn genoemd. Deze worden ook niet achteraf betaald door de Gemeente.</t>
  </si>
  <si>
    <t>Ondergetekende verklaart zich door ondertekening van dit document bereid tot het leveren van het gevraagde ten behoeve van bovengenoemde aanbesteding voor bovengenoemde tarieven.</t>
  </si>
  <si>
    <t>Instructie: s.v.p. alle oranje cellen invullen &amp; inschrijfformulier ondertekend indienen bij Inschrijving!</t>
  </si>
  <si>
    <t>Opmerking: bedragen dient u in te vullen in Euro's (€) exclusief btw.</t>
  </si>
  <si>
    <t xml:space="preserve">Stelpost voor onvoorziene werkzaamheden </t>
  </si>
  <si>
    <t>SUBTOTAAL DEEL 1 + DEEL 2 + Stelpost</t>
  </si>
  <si>
    <t>TOTALE FICTIEVE INSCHRIJFSOM</t>
  </si>
  <si>
    <t>stuks</t>
  </si>
  <si>
    <t>Aanbrengen elektrode t.b.v aardingsvoorziening</t>
  </si>
  <si>
    <t>Meerwerk leveren/ slaan aardpen tot &lt;1,5ohm (vanaf 3x30m)</t>
  </si>
  <si>
    <t>Inrichten en afbreken werkterrein voor opslag materiaal/materieel</t>
  </si>
  <si>
    <t>kWh</t>
  </si>
  <si>
    <t>Starttarief voor het inschakelen per wcd</t>
  </si>
  <si>
    <t>Margekosten energieverbruik</t>
  </si>
  <si>
    <t>Exploitatiekosten</t>
  </si>
  <si>
    <t>SUBTOTAAL EXPLOITATIEKOSTEN</t>
  </si>
  <si>
    <t>OPTIONEEL</t>
  </si>
  <si>
    <t>Kosten beheer, onderhoud en connectiviteit applicatie gedurende 5 jaar na volledige oplevering</t>
  </si>
  <si>
    <t>Uurtarief monteur + servicebus incl. km's</t>
  </si>
  <si>
    <t>Localiseren en in/uitschakelen schakelstation</t>
  </si>
  <si>
    <t>ONDERHOUDSDELEN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</si>
</sst>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b/>
      <i/>
      <sz val="16"/>
      <name val="Arial"/>
      <family val="2"/>
    </font>
    <font>
      <i/>
      <sz val="16"/>
      <name val="Calibri"/>
      <family val="2"/>
      <scheme val="minor"/>
    </font>
    <font>
      <b/>
      <sz val="26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242424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theme="8"/>
      </patternFill>
    </fill>
    <fill>
      <patternFill patternType="solid">
        <fgColor rgb="FFC0C0C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C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</cellStyleXfs>
  <cellXfs count="79">
    <xf numFmtId="0" fontId="0" fillId="0" borderId="0" xfId="0"/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44" fontId="0" fillId="5" borderId="0" xfId="2" applyFont="1" applyFill="1" applyAlignment="1">
      <alignment horizontal="center" vertical="top"/>
    </xf>
    <xf numFmtId="44" fontId="1" fillId="0" borderId="0" xfId="2" applyFont="1" applyAlignment="1">
      <alignment horizontal="center" vertical="top"/>
    </xf>
    <xf numFmtId="0" fontId="2" fillId="3" borderId="1" xfId="0" applyFont="1" applyFill="1" applyBorder="1" applyAlignment="1">
      <alignment horizontal="left" vertical="top"/>
    </xf>
    <xf numFmtId="44" fontId="0" fillId="4" borderId="3" xfId="2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8" fillId="0" borderId="0" xfId="0" applyFont="1"/>
    <xf numFmtId="0" fontId="9" fillId="0" borderId="0" xfId="4" applyFont="1"/>
    <xf numFmtId="0" fontId="8" fillId="0" borderId="0" xfId="5" applyFont="1" applyAlignment="1">
      <alignment horizontal="left"/>
    </xf>
    <xf numFmtId="0" fontId="11" fillId="0" borderId="0" xfId="5" applyFont="1" applyAlignment="1">
      <alignment horizontal="left"/>
    </xf>
    <xf numFmtId="0" fontId="9" fillId="0" borderId="0" xfId="4" applyFont="1" applyAlignment="1">
      <alignment horizontal="center"/>
    </xf>
    <xf numFmtId="0" fontId="12" fillId="0" borderId="0" xfId="5" applyFont="1" applyAlignment="1">
      <alignment horizontal="left"/>
    </xf>
    <xf numFmtId="0" fontId="12" fillId="5" borderId="0" xfId="5" applyFont="1" applyFill="1" applyAlignment="1">
      <alignment horizontal="left"/>
    </xf>
    <xf numFmtId="0" fontId="9" fillId="5" borderId="0" xfId="4" applyFont="1" applyFill="1"/>
    <xf numFmtId="0" fontId="9" fillId="5" borderId="0" xfId="4" applyFont="1" applyFill="1" applyAlignment="1">
      <alignment horizontal="center"/>
    </xf>
    <xf numFmtId="0" fontId="0" fillId="5" borderId="0" xfId="0" applyFill="1" applyAlignment="1">
      <alignment horizontal="center" vertical="top"/>
    </xf>
    <xf numFmtId="0" fontId="2" fillId="0" borderId="0" xfId="0" applyFont="1" applyAlignment="1">
      <alignment horizontal="right" vertical="top"/>
    </xf>
    <xf numFmtId="44" fontId="0" fillId="5" borderId="2" xfId="2" applyFont="1" applyFill="1" applyBorder="1" applyAlignment="1">
      <alignment horizontal="center" vertical="top"/>
    </xf>
    <xf numFmtId="164" fontId="0" fillId="0" borderId="0" xfId="3" applyNumberFormat="1" applyFont="1" applyAlignment="1">
      <alignment horizontal="center" vertical="top"/>
    </xf>
    <xf numFmtId="0" fontId="16" fillId="0" borderId="0" xfId="0" applyFont="1"/>
    <xf numFmtId="4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left"/>
    </xf>
    <xf numFmtId="10" fontId="17" fillId="0" borderId="0" xfId="0" applyNumberFormat="1" applyFont="1" applyAlignment="1">
      <alignment horizontal="center"/>
    </xf>
    <xf numFmtId="0" fontId="18" fillId="7" borderId="8" xfId="6" applyFont="1" applyFill="1" applyBorder="1" applyAlignment="1">
      <alignment horizontal="justify" vertical="center" wrapText="1"/>
    </xf>
    <xf numFmtId="0" fontId="18" fillId="0" borderId="8" xfId="6" applyFont="1" applyBorder="1" applyAlignment="1">
      <alignment horizontal="justify" vertical="center" wrapText="1"/>
    </xf>
    <xf numFmtId="0" fontId="18" fillId="0" borderId="8" xfId="6" applyFont="1" applyBorder="1" applyAlignment="1">
      <alignment horizontal="center" vertical="center" wrapText="1"/>
    </xf>
    <xf numFmtId="0" fontId="7" fillId="6" borderId="6" xfId="0" applyFont="1" applyFill="1" applyBorder="1" applyAlignment="1">
      <alignment horizontal="right" vertical="top"/>
    </xf>
    <xf numFmtId="0" fontId="13" fillId="0" borderId="8" xfId="5" applyFont="1" applyBorder="1" applyAlignment="1">
      <alignment vertical="center"/>
    </xf>
    <xf numFmtId="0" fontId="7" fillId="6" borderId="6" xfId="0" applyFont="1" applyFill="1" applyBorder="1" applyAlignment="1">
      <alignment horizontal="center" vertical="top"/>
    </xf>
    <xf numFmtId="0" fontId="7" fillId="6" borderId="7" xfId="0" applyFont="1" applyFill="1" applyBorder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0" fillId="3" borderId="2" xfId="0" applyFill="1" applyBorder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0" fontId="20" fillId="7" borderId="8" xfId="6" applyFont="1" applyFill="1" applyBorder="1" applyAlignment="1">
      <alignment horizontal="justify" vertical="center" wrapText="1"/>
    </xf>
    <xf numFmtId="0" fontId="20" fillId="7" borderId="8" xfId="6" applyFont="1" applyFill="1" applyBorder="1" applyAlignment="1">
      <alignment horizontal="center" vertical="center" wrapText="1"/>
    </xf>
    <xf numFmtId="0" fontId="20" fillId="0" borderId="8" xfId="6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44" fontId="0" fillId="0" borderId="0" xfId="1" applyNumberFormat="1" applyFont="1" applyAlignment="1">
      <alignment horizontal="center" vertical="top"/>
    </xf>
    <xf numFmtId="44" fontId="0" fillId="0" borderId="0" xfId="0" applyNumberFormat="1" applyAlignment="1">
      <alignment horizontal="center" vertical="top"/>
    </xf>
    <xf numFmtId="44" fontId="0" fillId="0" borderId="0" xfId="2" applyFont="1" applyAlignment="1">
      <alignment horizontal="center" vertical="top"/>
    </xf>
    <xf numFmtId="0" fontId="0" fillId="3" borderId="1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23" fillId="0" borderId="0" xfId="0" applyFont="1" applyAlignment="1">
      <alignment horizontal="center" vertical="top"/>
    </xf>
    <xf numFmtId="44" fontId="23" fillId="0" borderId="0" xfId="2" applyFont="1" applyFill="1" applyBorder="1" applyAlignment="1">
      <alignment horizontal="center" vertical="top"/>
    </xf>
    <xf numFmtId="0" fontId="2" fillId="8" borderId="0" xfId="0" applyFont="1" applyFill="1" applyAlignment="1">
      <alignment horizontal="left" vertical="top"/>
    </xf>
    <xf numFmtId="44" fontId="2" fillId="8" borderId="0" xfId="0" applyNumberFormat="1" applyFont="1" applyFill="1" applyAlignment="1">
      <alignment horizontal="center" vertical="top"/>
    </xf>
    <xf numFmtId="44" fontId="2" fillId="8" borderId="0" xfId="2" applyFont="1" applyFill="1" applyAlignment="1">
      <alignment horizontal="center" vertical="top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2" fillId="0" borderId="0" xfId="0" applyFont="1"/>
    <xf numFmtId="0" fontId="22" fillId="0" borderId="0" xfId="0" applyFont="1" applyAlignment="1">
      <alignment horizontal="left" vertical="top"/>
    </xf>
    <xf numFmtId="0" fontId="3" fillId="8" borderId="0" xfId="0" applyFont="1" applyFill="1" applyAlignment="1">
      <alignment horizontal="left" vertical="top"/>
    </xf>
    <xf numFmtId="0" fontId="21" fillId="2" borderId="0" xfId="0" applyFont="1" applyFill="1" applyAlignment="1">
      <alignment horizontal="center" vertical="top"/>
    </xf>
    <xf numFmtId="0" fontId="25" fillId="8" borderId="4" xfId="0" applyFont="1" applyFill="1" applyBorder="1" applyAlignment="1">
      <alignment horizontal="center" vertical="top"/>
    </xf>
    <xf numFmtId="44" fontId="25" fillId="8" borderId="5" xfId="2" applyFont="1" applyFill="1" applyBorder="1" applyAlignment="1">
      <alignment horizontal="center" vertical="top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center" vertical="top"/>
    </xf>
    <xf numFmtId="44" fontId="0" fillId="0" borderId="0" xfId="2" applyFont="1" applyBorder="1" applyAlignment="1">
      <alignment horizontal="center" vertical="top"/>
    </xf>
    <xf numFmtId="44" fontId="24" fillId="8" borderId="0" xfId="2" applyFont="1" applyFill="1" applyBorder="1" applyAlignment="1">
      <alignment horizontal="center" vertical="top"/>
    </xf>
    <xf numFmtId="0" fontId="18" fillId="5" borderId="8" xfId="6" applyFont="1" applyFill="1" applyBorder="1" applyAlignment="1">
      <alignment horizontal="justify" vertical="center" wrapText="1"/>
    </xf>
    <xf numFmtId="0" fontId="19" fillId="5" borderId="8" xfId="6" applyFont="1" applyFill="1" applyBorder="1"/>
    <xf numFmtId="0" fontId="15" fillId="0" borderId="8" xfId="5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5" fillId="0" borderId="8" xfId="5" applyFont="1" applyBorder="1" applyAlignment="1">
      <alignment horizontal="left" vertical="top" wrapText="1"/>
    </xf>
    <xf numFmtId="0" fontId="20" fillId="5" borderId="8" xfId="6" applyFont="1" applyFill="1" applyBorder="1" applyAlignment="1">
      <alignment horizontal="left" vertical="center" wrapText="1"/>
    </xf>
    <xf numFmtId="0" fontId="19" fillId="5" borderId="8" xfId="6" applyFont="1" applyFill="1" applyBorder="1" applyAlignment="1">
      <alignment horizontal="left" vertical="center" wrapText="1"/>
    </xf>
    <xf numFmtId="0" fontId="9" fillId="5" borderId="8" xfId="4" applyFont="1" applyFill="1" applyBorder="1"/>
    <xf numFmtId="0" fontId="0" fillId="5" borderId="8" xfId="0" applyFill="1" applyBorder="1"/>
    <xf numFmtId="0" fontId="0" fillId="0" borderId="8" xfId="0" applyBorder="1"/>
    <xf numFmtId="0" fontId="15" fillId="0" borderId="8" xfId="0" quotePrefix="1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27" fillId="0" borderId="0" xfId="0" applyFont="1" applyAlignment="1">
      <alignment horizontal="left" vertical="top"/>
    </xf>
  </cellXfs>
  <cellStyles count="7">
    <cellStyle name="Komma" xfId="3" builtinId="3"/>
    <cellStyle name="Standaard" xfId="0" builtinId="0"/>
    <cellStyle name="Standaard 2" xfId="1" xr:uid="{C9483F8B-90ED-48D6-864A-6C2D7E10742D}"/>
    <cellStyle name="Standaard 2 3" xfId="4" xr:uid="{CC241432-F480-40E0-B2AF-FDD1B47BD456}"/>
    <cellStyle name="Standaard 8" xfId="5" xr:uid="{CB0768DA-E97E-4C58-963F-B9D68638CAC8}"/>
    <cellStyle name="Standaard 9" xfId="6" xr:uid="{6DA9787C-2F75-4584-B56C-43E10353EA85}"/>
    <cellStyle name="Valuta" xfId="2" builtinId="4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alignment horizontal="center" vertical="top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alignment horizontal="center" vertical="top" textRotation="0" indent="0" justifyLastLine="0" readingOrder="0"/>
    </dxf>
    <dxf>
      <font>
        <b val="0"/>
        <strike val="0"/>
        <outline val="0"/>
        <shadow val="0"/>
        <vertAlign val="baseline"/>
        <sz val="1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left" vertical="top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alignment horizontal="center" vertical="top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alignment horizontal="center" vertical="top" textRotation="0" indent="0" justifyLastLine="0" readingOrder="0"/>
    </dxf>
    <dxf>
      <font>
        <b val="0"/>
        <strike val="0"/>
        <outline val="0"/>
        <shadow val="0"/>
        <vertAlign val="baseline"/>
        <sz val="1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b val="0"/>
        <strike val="0"/>
        <outline val="0"/>
        <shadow val="0"/>
        <vertAlign val="baseline"/>
        <sz val="1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left" vertical="top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indent="0" justifyLastLine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1857934</xdr:colOff>
      <xdr:row>0</xdr:row>
      <xdr:rowOff>0</xdr:rowOff>
    </xdr:from>
    <xdr:to>
      <xdr:col>4</xdr:col>
      <xdr:colOff>1105459</xdr:colOff>
      <xdr:row>4</xdr:row>
      <xdr:rowOff>155362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DCC7C5F-335A-4C66-8BF6-C82BD025C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90828" y="0"/>
          <a:ext cx="2161055" cy="1222162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124DC1CA-3A73-474B-BC2C-36E7322BF0DF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F5259306-B094-40AD-8CC1-89EBDD945DC8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B87AC47C-E376-4923-9BF6-BA2767171D9B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18C8F607-FE62-4CAC-8263-77677E442B41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15E0EF39-3F5C-436D-9AEE-54F15D58DE0F}"/>
            </a:ext>
            <a:ext uri="{147F2762-F138-4A5C-976F-8EAC2B608ADB}">
              <a16:predDERef xmlns:a16="http://schemas.microsoft.com/office/drawing/2014/main" pred="{00000000-0008-0000-0000-000056000000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5989B197-A180-47FE-801D-D7C301EB57A5}"/>
            </a:ext>
            <a:ext uri="{147F2762-F138-4A5C-976F-8EAC2B608ADB}">
              <a16:predDERef xmlns:a16="http://schemas.microsoft.com/office/drawing/2014/main" pred="{00000000-0008-0000-0000-000057000000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15AD3B1A-3E4D-4233-AE15-4B0C28B09562}"/>
            </a:ext>
            <a:ext uri="{147F2762-F138-4A5C-976F-8EAC2B608ADB}">
              <a16:predDERef xmlns:a16="http://schemas.microsoft.com/office/drawing/2014/main" pred="{00000000-0008-0000-0000-000058000000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9B5AEFD7-948A-47FE-8739-186D37D31129}"/>
            </a:ext>
            <a:ext uri="{147F2762-F138-4A5C-976F-8EAC2B608ADB}">
              <a16:predDERef xmlns:a16="http://schemas.microsoft.com/office/drawing/2014/main" pred="{00000000-0008-0000-0000-000059000000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A8ADB44C-0D9D-4820-9758-0C927B1CCCE9}"/>
            </a:ext>
            <a:ext uri="{147F2762-F138-4A5C-976F-8EAC2B608ADB}">
              <a16:predDERef xmlns:a16="http://schemas.microsoft.com/office/drawing/2014/main" pred="{00000000-0008-0000-0000-00005A000000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5F4CD5D7-29A8-4D53-95B4-92CE288C1CE1}"/>
            </a:ext>
            <a:ext uri="{147F2762-F138-4A5C-976F-8EAC2B608ADB}">
              <a16:predDERef xmlns:a16="http://schemas.microsoft.com/office/drawing/2014/main" pred="{00000000-0008-0000-0000-00005B000000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14" name="Tekstvak 13">
          <a:extLst>
            <a:ext uri="{FF2B5EF4-FFF2-40B4-BE49-F238E27FC236}">
              <a16:creationId xmlns:a16="http://schemas.microsoft.com/office/drawing/2014/main" id="{A80F703F-3D85-4F41-BA2C-27C30C4F3608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D0FFFFB4-FFEA-4011-8BEA-439D26450D37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16" name="Tekstvak 15">
          <a:extLst>
            <a:ext uri="{FF2B5EF4-FFF2-40B4-BE49-F238E27FC236}">
              <a16:creationId xmlns:a16="http://schemas.microsoft.com/office/drawing/2014/main" id="{95C99000-9066-47EC-9CDB-2394141A81F2}"/>
            </a:ext>
            <a:ext uri="{147F2762-F138-4A5C-976F-8EAC2B608ADB}">
              <a16:predDERef xmlns:a16="http://schemas.microsoft.com/office/drawing/2014/main" pred="{00000000-0008-0000-0000-00005E000000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17" name="Tekstvak 16">
          <a:extLst>
            <a:ext uri="{FF2B5EF4-FFF2-40B4-BE49-F238E27FC236}">
              <a16:creationId xmlns:a16="http://schemas.microsoft.com/office/drawing/2014/main" id="{9D51D6D4-641C-42DA-9A0C-9F61EC048487}"/>
            </a:ext>
            <a:ext uri="{147F2762-F138-4A5C-976F-8EAC2B608ADB}">
              <a16:predDERef xmlns:a16="http://schemas.microsoft.com/office/drawing/2014/main" pred="{C22770C4-3546-492A-AF29-B9F8FDB10518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1A6AAEC8-B7B9-4600-9423-997690C1BEDB}"/>
            </a:ext>
            <a:ext uri="{147F2762-F138-4A5C-976F-8EAC2B608ADB}">
              <a16:predDERef xmlns:a16="http://schemas.microsoft.com/office/drawing/2014/main" pred="{16C209D8-520C-4B6E-BDDE-357B5CAA9D1B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45DA08A1-259D-4CB5-8BF2-45AA33ED6023}"/>
            </a:ext>
            <a:ext uri="{147F2762-F138-4A5C-976F-8EAC2B608ADB}">
              <a16:predDERef xmlns:a16="http://schemas.microsoft.com/office/drawing/2014/main" pred="{5B82C5DD-E83E-4AE3-9DB7-D0CCC669D249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20" name="Tekstvak 93">
          <a:extLst>
            <a:ext uri="{FF2B5EF4-FFF2-40B4-BE49-F238E27FC236}">
              <a16:creationId xmlns:a16="http://schemas.microsoft.com/office/drawing/2014/main" id="{11112B9C-0D4C-452B-B7EB-6FB0F21FF261}"/>
            </a:ext>
            <a:ext uri="{147F2762-F138-4A5C-976F-8EAC2B608ADB}">
              <a16:predDERef xmlns:a16="http://schemas.microsoft.com/office/drawing/2014/main" pred="{C32AC884-A47D-408B-9C9C-1A66352220E6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21" name="Tekstvak 93">
          <a:extLst>
            <a:ext uri="{FF2B5EF4-FFF2-40B4-BE49-F238E27FC236}">
              <a16:creationId xmlns:a16="http://schemas.microsoft.com/office/drawing/2014/main" id="{F144413D-16A9-4347-A831-F9D6E01422C0}"/>
            </a:ext>
            <a:ext uri="{147F2762-F138-4A5C-976F-8EAC2B608ADB}">
              <a16:predDERef xmlns:a16="http://schemas.microsoft.com/office/drawing/2014/main" pred="{90529983-00E4-4630-9A23-41E4796B1EB9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22" name="Tekstvak 93">
          <a:extLst>
            <a:ext uri="{FF2B5EF4-FFF2-40B4-BE49-F238E27FC236}">
              <a16:creationId xmlns:a16="http://schemas.microsoft.com/office/drawing/2014/main" id="{4B80D7CF-F63B-4623-9DFA-2C185838237B}"/>
            </a:ext>
            <a:ext uri="{147F2762-F138-4A5C-976F-8EAC2B608ADB}">
              <a16:predDERef xmlns:a16="http://schemas.microsoft.com/office/drawing/2014/main" pred="{0ACA9F0D-71BE-4438-85CA-E562CC6A7344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23" name="Tekstvak 93">
          <a:extLst>
            <a:ext uri="{FF2B5EF4-FFF2-40B4-BE49-F238E27FC236}">
              <a16:creationId xmlns:a16="http://schemas.microsoft.com/office/drawing/2014/main" id="{25AC6282-7B11-4B32-9008-A9C7F0863FB1}"/>
            </a:ext>
            <a:ext uri="{147F2762-F138-4A5C-976F-8EAC2B608ADB}">
              <a16:predDERef xmlns:a16="http://schemas.microsoft.com/office/drawing/2014/main" pred="{5A3090BA-FF24-443C-BAED-C5D76616D94C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24" name="Tekstvak 93">
          <a:extLst>
            <a:ext uri="{FF2B5EF4-FFF2-40B4-BE49-F238E27FC236}">
              <a16:creationId xmlns:a16="http://schemas.microsoft.com/office/drawing/2014/main" id="{973707B1-E8F1-4791-932A-5A48BD907E57}"/>
            </a:ext>
            <a:ext uri="{147F2762-F138-4A5C-976F-8EAC2B608ADB}">
              <a16:predDERef xmlns:a16="http://schemas.microsoft.com/office/drawing/2014/main" pred="{39A02FE7-6F70-4957-ACAC-87FBDF8794BE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25" name="Tekstvak 93">
          <a:extLst>
            <a:ext uri="{FF2B5EF4-FFF2-40B4-BE49-F238E27FC236}">
              <a16:creationId xmlns:a16="http://schemas.microsoft.com/office/drawing/2014/main" id="{56B37248-9A86-478E-A78A-32708CD7FD97}"/>
            </a:ext>
            <a:ext uri="{147F2762-F138-4A5C-976F-8EAC2B608ADB}">
              <a16:predDERef xmlns:a16="http://schemas.microsoft.com/office/drawing/2014/main" pred="{E00A0205-29C7-4B90-B4F2-A7B313A9419A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26" name="Tekstvak 93">
          <a:extLst>
            <a:ext uri="{FF2B5EF4-FFF2-40B4-BE49-F238E27FC236}">
              <a16:creationId xmlns:a16="http://schemas.microsoft.com/office/drawing/2014/main" id="{31630DE5-49EC-47F3-89D8-3D67B7290864}"/>
            </a:ext>
            <a:ext uri="{147F2762-F138-4A5C-976F-8EAC2B608ADB}">
              <a16:predDERef xmlns:a16="http://schemas.microsoft.com/office/drawing/2014/main" pred="{DF66C6F1-342E-4FD5-95D5-9A7784FE62E7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27" name="Tekstvak 93">
          <a:extLst>
            <a:ext uri="{FF2B5EF4-FFF2-40B4-BE49-F238E27FC236}">
              <a16:creationId xmlns:a16="http://schemas.microsoft.com/office/drawing/2014/main" id="{98056651-F707-4238-85B2-0BE2B6252F57}"/>
            </a:ext>
            <a:ext uri="{147F2762-F138-4A5C-976F-8EAC2B608ADB}">
              <a16:predDERef xmlns:a16="http://schemas.microsoft.com/office/drawing/2014/main" pred="{6014032D-2D06-4ED0-9699-0659DF98EAB8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28" name="Tekstvak 93">
          <a:extLst>
            <a:ext uri="{FF2B5EF4-FFF2-40B4-BE49-F238E27FC236}">
              <a16:creationId xmlns:a16="http://schemas.microsoft.com/office/drawing/2014/main" id="{0997B1E6-1231-4008-933B-F28694E89C3E}"/>
            </a:ext>
            <a:ext uri="{147F2762-F138-4A5C-976F-8EAC2B608ADB}">
              <a16:predDERef xmlns:a16="http://schemas.microsoft.com/office/drawing/2014/main" pred="{EE3EDB76-E28A-4ECB-98E5-6BEDED6AE7BA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29" name="Tekstvak 93">
          <a:extLst>
            <a:ext uri="{FF2B5EF4-FFF2-40B4-BE49-F238E27FC236}">
              <a16:creationId xmlns:a16="http://schemas.microsoft.com/office/drawing/2014/main" id="{F4944EF0-27F3-4960-A8CD-EC81A4C09DFE}"/>
            </a:ext>
            <a:ext uri="{147F2762-F138-4A5C-976F-8EAC2B608ADB}">
              <a16:predDERef xmlns:a16="http://schemas.microsoft.com/office/drawing/2014/main" pred="{CDE56378-81DD-4E60-AEBE-7F25A84D58E6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30" name="Tekstvak 93">
          <a:extLst>
            <a:ext uri="{FF2B5EF4-FFF2-40B4-BE49-F238E27FC236}">
              <a16:creationId xmlns:a16="http://schemas.microsoft.com/office/drawing/2014/main" id="{AEE7F751-97A7-4A49-B297-4CEFA957945D}"/>
            </a:ext>
            <a:ext uri="{147F2762-F138-4A5C-976F-8EAC2B608ADB}">
              <a16:predDERef xmlns:a16="http://schemas.microsoft.com/office/drawing/2014/main" pred="{30D19F3D-96F0-4650-9211-05FE643037D6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31" name="Tekstvak 93">
          <a:extLst>
            <a:ext uri="{FF2B5EF4-FFF2-40B4-BE49-F238E27FC236}">
              <a16:creationId xmlns:a16="http://schemas.microsoft.com/office/drawing/2014/main" id="{43DD87F8-BACC-40FE-BD98-426D95DD7647}"/>
            </a:ext>
            <a:ext uri="{147F2762-F138-4A5C-976F-8EAC2B608ADB}">
              <a16:predDERef xmlns:a16="http://schemas.microsoft.com/office/drawing/2014/main" pred="{B21B72B9-9408-4D30-91C1-9AD4BEFB5634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32" name="Tekstvak 93">
          <a:extLst>
            <a:ext uri="{FF2B5EF4-FFF2-40B4-BE49-F238E27FC236}">
              <a16:creationId xmlns:a16="http://schemas.microsoft.com/office/drawing/2014/main" id="{FDD6D3CD-009F-45E3-BC46-244826C37106}"/>
            </a:ext>
            <a:ext uri="{147F2762-F138-4A5C-976F-8EAC2B608ADB}">
              <a16:predDERef xmlns:a16="http://schemas.microsoft.com/office/drawing/2014/main" pred="{8870F75D-7ACC-47D7-88EE-38C2D8D459FB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33" name="Tekstvak 93">
          <a:extLst>
            <a:ext uri="{FF2B5EF4-FFF2-40B4-BE49-F238E27FC236}">
              <a16:creationId xmlns:a16="http://schemas.microsoft.com/office/drawing/2014/main" id="{19EB2B4E-198D-4DC5-B649-46730D8A34BE}"/>
            </a:ext>
            <a:ext uri="{147F2762-F138-4A5C-976F-8EAC2B608ADB}">
              <a16:predDERef xmlns:a16="http://schemas.microsoft.com/office/drawing/2014/main" pred="{47EAA820-F753-48E7-9118-D080C602E485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4</xdr:col>
      <xdr:colOff>0</xdr:colOff>
      <xdr:row>79</xdr:row>
      <xdr:rowOff>0</xdr:rowOff>
    </xdr:from>
    <xdr:ext cx="184731" cy="264560"/>
    <xdr:sp macro="" textlink="">
      <xdr:nvSpPr>
        <xdr:cNvPr id="34" name="Tekstvak 93">
          <a:extLst>
            <a:ext uri="{FF2B5EF4-FFF2-40B4-BE49-F238E27FC236}">
              <a16:creationId xmlns:a16="http://schemas.microsoft.com/office/drawing/2014/main" id="{C91EF63F-1F66-42FA-BFF7-F9524109E785}"/>
            </a:ext>
            <a:ext uri="{147F2762-F138-4A5C-976F-8EAC2B608ADB}">
              <a16:predDERef xmlns:a16="http://schemas.microsoft.com/office/drawing/2014/main" pred="{198D9CF6-95CA-4CB3-A220-B0D185715F5B}"/>
            </a:ext>
          </a:extLst>
        </xdr:cNvPr>
        <xdr:cNvSpPr txBox="1"/>
      </xdr:nvSpPr>
      <xdr:spPr>
        <a:xfrm>
          <a:off x="12260580" y="7665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9C6D063-3B8D-4C53-AFB9-2AD9453023D5}" name="Tabel1" displayName="Tabel1" ref="A11:E42" totalsRowShown="0" headerRowDxfId="13" dataDxfId="12">
  <tableColumns count="5">
    <tableColumn id="1" xr3:uid="{00000000-0010-0000-0100-000001000000}" name="Post" dataDxfId="11"/>
    <tableColumn id="2" xr3:uid="{00000000-0010-0000-0100-000002000000}" name="eenheid" dataDxfId="10"/>
    <tableColumn id="4" xr3:uid="{00000000-0010-0000-0100-000004000000}" name="fictief aantal" dataDxfId="9"/>
    <tableColumn id="5" xr3:uid="{00000000-0010-0000-0100-000005000000}" name="eenheidsprijs" dataDxfId="8" dataCellStyle="Standaard 2"/>
    <tableColumn id="6" xr3:uid="{00000000-0010-0000-0100-000006000000}" name="Totaalbedrag" dataDxfId="7" dataCellStyle="Standaard 2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16F7CC5-8985-406F-8026-A9BBFBCC497B}" name="Tabel174" displayName="Tabel174" ref="A45:E49" totalsRowShown="0" headerRowDxfId="6" dataDxfId="5">
  <tableColumns count="5">
    <tableColumn id="1" xr3:uid="{00000000-0010-0000-0300-000001000000}" name="Werkzaamheid" dataDxfId="4"/>
    <tableColumn id="2" xr3:uid="{00000000-0010-0000-0300-000002000000}" name="eenheid" dataDxfId="3"/>
    <tableColumn id="4" xr3:uid="{00000000-0010-0000-0300-000004000000}" name="fictief aantal" dataDxfId="2"/>
    <tableColumn id="5" xr3:uid="{00000000-0010-0000-0300-000005000000}" name="eenheidsprijs" dataDxfId="1" dataCellStyle="Standaard 2"/>
    <tableColumn id="6" xr3:uid="{00000000-0010-0000-0300-000006000000}" name="Totaalbedrag" dataDxfId="0" dataCellStyle="Standaard 2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9A9BC-9474-4D3B-AF85-89D31AF24088}">
  <sheetPr>
    <pageSetUpPr fitToPage="1"/>
  </sheetPr>
  <dimension ref="A1:J93"/>
  <sheetViews>
    <sheetView tabSelected="1" zoomScale="85" zoomScaleNormal="85" workbookViewId="0">
      <selection activeCell="D49" sqref="D49"/>
    </sheetView>
  </sheetViews>
  <sheetFormatPr defaultColWidth="8.88671875" defaultRowHeight="14.4" x14ac:dyDescent="0.3"/>
  <cols>
    <col min="1" max="1" width="102.33203125" style="4" customWidth="1"/>
    <col min="2" max="2" width="29.6640625" style="2" customWidth="1"/>
    <col min="3" max="3" width="12.77734375" style="2" bestFit="1" customWidth="1"/>
    <col min="4" max="4" width="42.44140625" style="2" bestFit="1" customWidth="1"/>
    <col min="5" max="5" width="21.109375" style="2" bestFit="1" customWidth="1"/>
    <col min="6" max="6" width="6.44140625" style="2" customWidth="1"/>
    <col min="7" max="8" width="8.88671875" style="2"/>
    <col min="9" max="9" width="12.33203125" style="2" bestFit="1" customWidth="1"/>
    <col min="10" max="10" width="11.44140625" style="2" bestFit="1" customWidth="1"/>
    <col min="11" max="16384" width="8.88671875" style="2"/>
  </cols>
  <sheetData>
    <row r="1" spans="1:6" ht="21" x14ac:dyDescent="0.4">
      <c r="A1" s="11" t="s">
        <v>49</v>
      </c>
      <c r="B1" s="12"/>
      <c r="C1" s="15"/>
      <c r="D1" s="12"/>
    </row>
    <row r="2" spans="1:6" ht="21" x14ac:dyDescent="0.4">
      <c r="A2" s="11" t="s">
        <v>50</v>
      </c>
      <c r="B2" s="12"/>
      <c r="C2" s="15"/>
      <c r="D2" s="12"/>
    </row>
    <row r="3" spans="1:6" ht="21" x14ac:dyDescent="0.4">
      <c r="A3" s="13" t="s">
        <v>46</v>
      </c>
      <c r="B3" s="12"/>
      <c r="C3" s="15"/>
      <c r="D3" s="12"/>
    </row>
    <row r="4" spans="1:6" ht="20.399999999999999" x14ac:dyDescent="0.35">
      <c r="A4" s="14" t="s">
        <v>47</v>
      </c>
      <c r="B4" s="12"/>
      <c r="C4" s="15"/>
      <c r="D4" s="12"/>
    </row>
    <row r="5" spans="1:6" x14ac:dyDescent="0.25">
      <c r="A5" s="12"/>
      <c r="B5" s="12"/>
      <c r="C5" s="15"/>
      <c r="D5" s="15"/>
    </row>
    <row r="6" spans="1:6" ht="21" x14ac:dyDescent="0.4">
      <c r="A6" s="17" t="s">
        <v>63</v>
      </c>
      <c r="B6" s="18"/>
      <c r="C6" s="19"/>
      <c r="D6" s="19"/>
      <c r="E6" s="20"/>
    </row>
    <row r="7" spans="1:6" ht="21" x14ac:dyDescent="0.4">
      <c r="A7" s="17" t="s">
        <v>64</v>
      </c>
      <c r="B7" s="18"/>
      <c r="C7" s="19"/>
      <c r="D7" s="19"/>
      <c r="E7" s="20"/>
    </row>
    <row r="8" spans="1:6" ht="21" x14ac:dyDescent="0.4">
      <c r="A8" s="16"/>
      <c r="B8" s="12"/>
      <c r="C8" s="15"/>
      <c r="D8" s="15"/>
    </row>
    <row r="9" spans="1:6" ht="33.6" x14ac:dyDescent="0.3">
      <c r="A9" s="32" t="s">
        <v>48</v>
      </c>
      <c r="B9" s="73"/>
      <c r="C9" s="74"/>
      <c r="D9" s="74"/>
      <c r="E9" s="75"/>
    </row>
    <row r="10" spans="1:6" x14ac:dyDescent="0.3">
      <c r="D10" s="1"/>
      <c r="E10" s="1"/>
      <c r="F10" s="1"/>
    </row>
    <row r="11" spans="1:6" x14ac:dyDescent="0.3">
      <c r="A11" s="3" t="s">
        <v>0</v>
      </c>
      <c r="B11" s="2" t="s">
        <v>1</v>
      </c>
      <c r="C11" s="2" t="s">
        <v>2</v>
      </c>
      <c r="D11" s="21" t="s">
        <v>3</v>
      </c>
      <c r="E11" s="21" t="s">
        <v>51</v>
      </c>
      <c r="F11" s="1"/>
    </row>
    <row r="12" spans="1:6" x14ac:dyDescent="0.3">
      <c r="A12" s="5" t="s">
        <v>4</v>
      </c>
      <c r="D12" s="44"/>
      <c r="E12" s="44"/>
      <c r="F12" s="1"/>
    </row>
    <row r="13" spans="1:6" x14ac:dyDescent="0.3">
      <c r="A13" s="54" t="s">
        <v>5</v>
      </c>
      <c r="B13" s="2" t="s">
        <v>68</v>
      </c>
      <c r="C13" s="2">
        <v>1</v>
      </c>
      <c r="D13" s="6"/>
      <c r="E13" s="45">
        <f>Tabel1[[#This Row],[fictief aantal]]*Tabel1[[#This Row],[eenheidsprijs]]</f>
        <v>0</v>
      </c>
      <c r="F13" s="1"/>
    </row>
    <row r="14" spans="1:6" x14ac:dyDescent="0.3">
      <c r="A14" s="54" t="s">
        <v>69</v>
      </c>
      <c r="B14" s="2" t="s">
        <v>68</v>
      </c>
      <c r="C14" s="2">
        <v>1</v>
      </c>
      <c r="D14" s="6"/>
      <c r="E14" s="45">
        <f>Tabel1[[#This Row],[fictief aantal]]*Tabel1[[#This Row],[eenheidsprijs]]</f>
        <v>0</v>
      </c>
      <c r="F14" s="1"/>
    </row>
    <row r="15" spans="1:6" x14ac:dyDescent="0.3">
      <c r="A15" s="54" t="s">
        <v>70</v>
      </c>
      <c r="B15" s="2" t="s">
        <v>6</v>
      </c>
      <c r="C15" s="2">
        <v>10</v>
      </c>
      <c r="D15" s="6"/>
      <c r="E15" s="45">
        <f>Tabel1[[#This Row],[fictief aantal]]*Tabel1[[#This Row],[eenheidsprijs]]</f>
        <v>0</v>
      </c>
      <c r="F15" s="1"/>
    </row>
    <row r="16" spans="1:6" x14ac:dyDescent="0.3">
      <c r="A16" s="43" t="s">
        <v>7</v>
      </c>
      <c r="B16" s="2" t="s">
        <v>68</v>
      </c>
      <c r="C16" s="35">
        <v>1</v>
      </c>
      <c r="D16" s="6"/>
      <c r="E16" s="45">
        <f>Tabel1[[#This Row],[fictief aantal]]*Tabel1[[#This Row],[eenheidsprijs]]</f>
        <v>0</v>
      </c>
      <c r="F16" s="1"/>
    </row>
    <row r="17" spans="1:6" x14ac:dyDescent="0.3">
      <c r="A17" s="54" t="s">
        <v>8</v>
      </c>
      <c r="B17" s="2" t="s">
        <v>68</v>
      </c>
      <c r="C17" s="2">
        <v>1</v>
      </c>
      <c r="D17" s="6"/>
      <c r="E17" s="45">
        <f>Tabel1[[#This Row],[fictief aantal]]*Tabel1[[#This Row],[eenheidsprijs]]</f>
        <v>0</v>
      </c>
      <c r="F17" s="1"/>
    </row>
    <row r="18" spans="1:6" x14ac:dyDescent="0.3">
      <c r="A18" s="4" t="s">
        <v>9</v>
      </c>
      <c r="B18" s="2" t="s">
        <v>68</v>
      </c>
      <c r="C18" s="2">
        <v>1</v>
      </c>
      <c r="D18" s="6"/>
      <c r="E18" s="45">
        <f>Tabel1[[#This Row],[fictief aantal]]*Tabel1[[#This Row],[eenheidsprijs]]</f>
        <v>0</v>
      </c>
      <c r="F18" s="1"/>
    </row>
    <row r="19" spans="1:6" x14ac:dyDescent="0.3">
      <c r="A19" s="4" t="s">
        <v>10</v>
      </c>
      <c r="B19" s="2" t="s">
        <v>68</v>
      </c>
      <c r="C19" s="2">
        <v>1</v>
      </c>
      <c r="D19" s="6"/>
      <c r="E19" s="45">
        <f>Tabel1[[#This Row],[fictief aantal]]*Tabel1[[#This Row],[eenheidsprijs]]</f>
        <v>0</v>
      </c>
      <c r="F19" s="1"/>
    </row>
    <row r="20" spans="1:6" s="1" customFormat="1" x14ac:dyDescent="0.3">
      <c r="A20" s="51" t="s">
        <v>11</v>
      </c>
      <c r="B20" s="2"/>
      <c r="C20" s="2"/>
      <c r="E20" s="52">
        <f>SUBTOTAL(109,E12:E19)</f>
        <v>0</v>
      </c>
    </row>
    <row r="21" spans="1:6" s="1" customFormat="1" x14ac:dyDescent="0.3">
      <c r="A21" s="44"/>
      <c r="B21" s="44"/>
      <c r="C21" s="44"/>
      <c r="D21" s="44"/>
      <c r="E21" s="44"/>
    </row>
    <row r="22" spans="1:6" x14ac:dyDescent="0.3">
      <c r="A22" s="5" t="s">
        <v>12</v>
      </c>
      <c r="D22" s="1"/>
      <c r="E22" s="1"/>
      <c r="F22" s="1"/>
    </row>
    <row r="23" spans="1:6" x14ac:dyDescent="0.3">
      <c r="A23" s="4" t="s">
        <v>13</v>
      </c>
      <c r="B23" s="2" t="s">
        <v>68</v>
      </c>
      <c r="C23" s="2">
        <v>11</v>
      </c>
      <c r="D23" s="6"/>
      <c r="E23" s="45">
        <f>Tabel1[[#This Row],[fictief aantal]]*Tabel1[[#This Row],[eenheidsprijs]]</f>
        <v>0</v>
      </c>
      <c r="F23" s="1"/>
    </row>
    <row r="24" spans="1:6" x14ac:dyDescent="0.3">
      <c r="A24" s="4" t="s">
        <v>14</v>
      </c>
      <c r="B24" s="2" t="s">
        <v>68</v>
      </c>
      <c r="C24" s="2">
        <v>2</v>
      </c>
      <c r="D24" s="6"/>
      <c r="E24" s="45">
        <f>Tabel1[[#This Row],[fictief aantal]]*Tabel1[[#This Row],[eenheidsprijs]]</f>
        <v>0</v>
      </c>
      <c r="F24" s="1"/>
    </row>
    <row r="25" spans="1:6" x14ac:dyDescent="0.3">
      <c r="A25" s="54" t="s">
        <v>15</v>
      </c>
      <c r="B25" s="2" t="s">
        <v>68</v>
      </c>
      <c r="C25" s="2">
        <v>11</v>
      </c>
      <c r="D25" s="6"/>
      <c r="E25" s="45">
        <f>Tabel1[[#This Row],[fictief aantal]]*Tabel1[[#This Row],[eenheidsprijs]]</f>
        <v>0</v>
      </c>
      <c r="F25" s="1"/>
    </row>
    <row r="26" spans="1:6" x14ac:dyDescent="0.3">
      <c r="A26" s="4" t="s">
        <v>16</v>
      </c>
      <c r="B26" s="2" t="s">
        <v>68</v>
      </c>
      <c r="C26" s="2">
        <v>1</v>
      </c>
      <c r="D26" s="6"/>
      <c r="E26" s="45">
        <f>Tabel1[[#This Row],[fictief aantal]]*Tabel1[[#This Row],[eenheidsprijs]]</f>
        <v>0</v>
      </c>
      <c r="F26" s="1"/>
    </row>
    <row r="27" spans="1:6" x14ac:dyDescent="0.3">
      <c r="A27" s="54" t="s">
        <v>17</v>
      </c>
      <c r="B27" s="2" t="s">
        <v>68</v>
      </c>
      <c r="C27" s="2">
        <v>1</v>
      </c>
      <c r="D27" s="6"/>
      <c r="E27" s="45">
        <f>Tabel1[[#This Row],[fictief aantal]]*Tabel1[[#This Row],[eenheidsprijs]]</f>
        <v>0</v>
      </c>
      <c r="F27" s="1"/>
    </row>
    <row r="28" spans="1:6" x14ac:dyDescent="0.3">
      <c r="A28" s="54" t="s">
        <v>69</v>
      </c>
      <c r="B28" s="2" t="s">
        <v>68</v>
      </c>
      <c r="C28" s="2">
        <v>8</v>
      </c>
      <c r="D28" s="6"/>
      <c r="E28" s="45">
        <f>Tabel1[[#This Row],[fictief aantal]]*Tabel1[[#This Row],[eenheidsprijs]]</f>
        <v>0</v>
      </c>
      <c r="F28" s="1"/>
    </row>
    <row r="29" spans="1:6" x14ac:dyDescent="0.3">
      <c r="A29" s="54" t="s">
        <v>70</v>
      </c>
      <c r="B29" s="2" t="s">
        <v>6</v>
      </c>
      <c r="C29" s="2">
        <v>100</v>
      </c>
      <c r="D29" s="6"/>
      <c r="E29" s="45">
        <f>Tabel1[[#This Row],[fictief aantal]]*Tabel1[[#This Row],[eenheidsprijs]]</f>
        <v>0</v>
      </c>
      <c r="F29" s="1"/>
    </row>
    <row r="30" spans="1:6" x14ac:dyDescent="0.3">
      <c r="A30" s="55" t="s">
        <v>18</v>
      </c>
      <c r="B30" s="2" t="s">
        <v>68</v>
      </c>
      <c r="C30" s="35">
        <v>4</v>
      </c>
      <c r="D30" s="6"/>
      <c r="E30" s="45">
        <f>Tabel1[[#This Row],[fictief aantal]]*Tabel1[[#This Row],[eenheidsprijs]]</f>
        <v>0</v>
      </c>
      <c r="F30" s="1"/>
    </row>
    <row r="31" spans="1:6" x14ac:dyDescent="0.3">
      <c r="A31" s="43" t="s">
        <v>19</v>
      </c>
      <c r="B31" s="2" t="s">
        <v>68</v>
      </c>
      <c r="C31" s="35">
        <v>6</v>
      </c>
      <c r="D31" s="6"/>
      <c r="E31" s="45">
        <f>Tabel1[[#This Row],[fictief aantal]]*Tabel1[[#This Row],[eenheidsprijs]]</f>
        <v>0</v>
      </c>
      <c r="F31" s="1"/>
    </row>
    <row r="32" spans="1:6" x14ac:dyDescent="0.3">
      <c r="A32" s="43" t="s">
        <v>7</v>
      </c>
      <c r="B32" s="2" t="s">
        <v>68</v>
      </c>
      <c r="C32" s="35">
        <v>1</v>
      </c>
      <c r="D32" s="6"/>
      <c r="E32" s="45">
        <f>Tabel1[[#This Row],[fictief aantal]]*Tabel1[[#This Row],[eenheidsprijs]]</f>
        <v>0</v>
      </c>
      <c r="F32" s="1"/>
    </row>
    <row r="33" spans="1:10" x14ac:dyDescent="0.3">
      <c r="A33" s="4" t="s">
        <v>71</v>
      </c>
      <c r="B33" s="2" t="s">
        <v>68</v>
      </c>
      <c r="C33" s="2">
        <v>1</v>
      </c>
      <c r="D33" s="6"/>
      <c r="E33" s="45">
        <f>Tabel1[[#This Row],[fictief aantal]]*Tabel1[[#This Row],[eenheidsprijs]]</f>
        <v>0</v>
      </c>
      <c r="F33" s="1"/>
    </row>
    <row r="34" spans="1:10" x14ac:dyDescent="0.3">
      <c r="A34" s="54" t="s">
        <v>20</v>
      </c>
      <c r="B34" s="2" t="s">
        <v>68</v>
      </c>
      <c r="C34" s="2">
        <v>4</v>
      </c>
      <c r="D34" s="6"/>
      <c r="E34" s="45">
        <f>Tabel1[[#This Row],[fictief aantal]]*Tabel1[[#This Row],[eenheidsprijs]]</f>
        <v>0</v>
      </c>
      <c r="F34" s="1"/>
    </row>
    <row r="35" spans="1:10" x14ac:dyDescent="0.3">
      <c r="A35" s="56" t="s">
        <v>9</v>
      </c>
      <c r="B35" s="2" t="s">
        <v>68</v>
      </c>
      <c r="C35" s="2">
        <v>1</v>
      </c>
      <c r="D35" s="6"/>
      <c r="E35" s="45">
        <f>Tabel1[[#This Row],[fictief aantal]]*Tabel1[[#This Row],[eenheidsprijs]]</f>
        <v>0</v>
      </c>
      <c r="F35" s="1"/>
    </row>
    <row r="36" spans="1:10" x14ac:dyDescent="0.3">
      <c r="A36" s="57" t="s">
        <v>21</v>
      </c>
      <c r="B36" s="2" t="s">
        <v>68</v>
      </c>
      <c r="C36" s="2">
        <v>50</v>
      </c>
      <c r="D36" s="6"/>
      <c r="E36" s="45">
        <f>Tabel1[[#This Row],[fictief aantal]]*Tabel1[[#This Row],[eenheidsprijs]]</f>
        <v>0</v>
      </c>
      <c r="F36" s="1"/>
    </row>
    <row r="37" spans="1:10" x14ac:dyDescent="0.3">
      <c r="A37" s="4" t="s">
        <v>22</v>
      </c>
      <c r="B37" s="2" t="s">
        <v>68</v>
      </c>
      <c r="C37" s="2">
        <v>11</v>
      </c>
      <c r="D37" s="6"/>
      <c r="E37" s="45">
        <f>Tabel1[[#This Row],[fictief aantal]]*Tabel1[[#This Row],[eenheidsprijs]]</f>
        <v>0</v>
      </c>
      <c r="F37" s="1"/>
    </row>
    <row r="38" spans="1:10" x14ac:dyDescent="0.3">
      <c r="A38" s="51" t="s">
        <v>23</v>
      </c>
      <c r="D38" s="44"/>
      <c r="E38" s="52">
        <f>SUBTOTAL(109,E23:E37)</f>
        <v>0</v>
      </c>
      <c r="F38" s="1"/>
    </row>
    <row r="39" spans="1:10" x14ac:dyDescent="0.3">
      <c r="D39" s="44"/>
      <c r="E39" s="44"/>
      <c r="F39" s="1"/>
    </row>
    <row r="40" spans="1:10" x14ac:dyDescent="0.3">
      <c r="A40" s="51" t="s">
        <v>65</v>
      </c>
      <c r="E40" s="53">
        <v>100000</v>
      </c>
      <c r="J40" s="7"/>
    </row>
    <row r="41" spans="1:10" x14ac:dyDescent="0.3">
      <c r="E41" s="64"/>
      <c r="J41" s="7"/>
    </row>
    <row r="42" spans="1:10" s="42" customFormat="1" ht="18" x14ac:dyDescent="0.3">
      <c r="A42" s="58" t="s">
        <v>66</v>
      </c>
      <c r="B42" s="59"/>
      <c r="C42" s="59"/>
      <c r="D42" s="59"/>
      <c r="E42" s="65">
        <f>E20+E38+E40</f>
        <v>100000</v>
      </c>
    </row>
    <row r="43" spans="1:10" x14ac:dyDescent="0.3">
      <c r="A43" s="3"/>
      <c r="D43" s="49"/>
      <c r="E43" s="50"/>
    </row>
    <row r="44" spans="1:10" x14ac:dyDescent="0.3">
      <c r="A44" s="5" t="s">
        <v>75</v>
      </c>
      <c r="D44" s="1"/>
      <c r="E44" s="1"/>
      <c r="F44" s="1"/>
    </row>
    <row r="45" spans="1:10" x14ac:dyDescent="0.3">
      <c r="A45" s="3" t="s">
        <v>24</v>
      </c>
      <c r="B45" s="2" t="s">
        <v>1</v>
      </c>
      <c r="C45" s="2" t="s">
        <v>2</v>
      </c>
      <c r="D45" s="21" t="s">
        <v>3</v>
      </c>
      <c r="E45" s="21" t="s">
        <v>51</v>
      </c>
    </row>
    <row r="46" spans="1:10" x14ac:dyDescent="0.3">
      <c r="A46" s="4" t="s">
        <v>74</v>
      </c>
      <c r="B46" s="2" t="s">
        <v>72</v>
      </c>
      <c r="C46" s="23">
        <v>600000</v>
      </c>
      <c r="D46" s="6"/>
      <c r="E46" s="46">
        <f>D46*C46</f>
        <v>0</v>
      </c>
    </row>
    <row r="47" spans="1:10" x14ac:dyDescent="0.3">
      <c r="A47" s="4" t="s">
        <v>73</v>
      </c>
      <c r="B47" s="2" t="s">
        <v>68</v>
      </c>
      <c r="C47" s="23">
        <v>40000</v>
      </c>
      <c r="D47" s="6"/>
      <c r="E47" s="46">
        <f>D47*C47</f>
        <v>0</v>
      </c>
    </row>
    <row r="48" spans="1:10" x14ac:dyDescent="0.3">
      <c r="A48" s="4" t="s">
        <v>78</v>
      </c>
      <c r="B48" s="2" t="s">
        <v>68</v>
      </c>
      <c r="C48" s="23">
        <v>12</v>
      </c>
      <c r="D48" s="6"/>
      <c r="E48" s="46">
        <f>D48*C48</f>
        <v>0</v>
      </c>
    </row>
    <row r="49" spans="1:5" ht="15.6" customHeight="1" x14ac:dyDescent="0.3">
      <c r="A49" s="51" t="s">
        <v>76</v>
      </c>
      <c r="B49" s="36"/>
      <c r="C49" s="36"/>
      <c r="D49" s="36"/>
      <c r="E49" s="52">
        <f>SUBTOTAL(109,E46:E48)</f>
        <v>0</v>
      </c>
    </row>
    <row r="50" spans="1:5" ht="15" thickBot="1" x14ac:dyDescent="0.35"/>
    <row r="51" spans="1:5" s="63" customFormat="1" ht="24" thickBot="1" x14ac:dyDescent="0.35">
      <c r="A51" s="62"/>
      <c r="D51" s="60" t="s">
        <v>67</v>
      </c>
      <c r="E51" s="61">
        <f>E20+E38+E40+E49</f>
        <v>100000</v>
      </c>
    </row>
    <row r="52" spans="1:5" ht="15.6" customHeight="1" x14ac:dyDescent="0.3">
      <c r="A52" s="78" t="s">
        <v>77</v>
      </c>
      <c r="B52" s="4"/>
      <c r="D52" s="4"/>
      <c r="E52" s="4"/>
    </row>
    <row r="53" spans="1:5" ht="15" thickBot="1" x14ac:dyDescent="0.35">
      <c r="A53" s="8" t="s">
        <v>81</v>
      </c>
      <c r="B53" s="33" t="s">
        <v>1</v>
      </c>
      <c r="C53" s="33" t="s">
        <v>2</v>
      </c>
      <c r="D53" s="31" t="s">
        <v>3</v>
      </c>
      <c r="E53" s="34" t="s">
        <v>51</v>
      </c>
    </row>
    <row r="54" spans="1:5" ht="15" thickTop="1" x14ac:dyDescent="0.3">
      <c r="A54" s="47" t="s">
        <v>25</v>
      </c>
      <c r="B54" s="37" t="s">
        <v>68</v>
      </c>
      <c r="C54" s="37">
        <v>5</v>
      </c>
      <c r="D54" s="22"/>
      <c r="E54" s="9">
        <f t="shared" ref="E54:E75" si="0">D54*C54</f>
        <v>0</v>
      </c>
    </row>
    <row r="55" spans="1:5" x14ac:dyDescent="0.3">
      <c r="A55" s="48" t="s">
        <v>26</v>
      </c>
      <c r="B55" s="37" t="s">
        <v>68</v>
      </c>
      <c r="C55" s="38">
        <v>5</v>
      </c>
      <c r="D55" s="22"/>
      <c r="E55" s="9">
        <f t="shared" si="0"/>
        <v>0</v>
      </c>
    </row>
    <row r="56" spans="1:5" x14ac:dyDescent="0.3">
      <c r="A56" s="47" t="s">
        <v>27</v>
      </c>
      <c r="B56" s="37" t="s">
        <v>68</v>
      </c>
      <c r="C56" s="38">
        <v>5</v>
      </c>
      <c r="D56" s="22"/>
      <c r="E56" s="9">
        <f t="shared" si="0"/>
        <v>0</v>
      </c>
    </row>
    <row r="57" spans="1:5" x14ac:dyDescent="0.3">
      <c r="A57" s="48" t="s">
        <v>26</v>
      </c>
      <c r="B57" s="37" t="s">
        <v>68</v>
      </c>
      <c r="C57" s="38">
        <v>2</v>
      </c>
      <c r="D57" s="22"/>
      <c r="E57" s="9">
        <f t="shared" si="0"/>
        <v>0</v>
      </c>
    </row>
    <row r="58" spans="1:5" x14ac:dyDescent="0.3">
      <c r="A58" s="47" t="s">
        <v>28</v>
      </c>
      <c r="B58" s="37" t="s">
        <v>68</v>
      </c>
      <c r="C58" s="38">
        <v>5</v>
      </c>
      <c r="D58" s="22"/>
      <c r="E58" s="9">
        <f t="shared" si="0"/>
        <v>0</v>
      </c>
    </row>
    <row r="59" spans="1:5" x14ac:dyDescent="0.3">
      <c r="A59" s="48" t="s">
        <v>29</v>
      </c>
      <c r="B59" s="37" t="s">
        <v>68</v>
      </c>
      <c r="C59" s="38">
        <v>5</v>
      </c>
      <c r="D59" s="22"/>
      <c r="E59" s="9">
        <f t="shared" si="0"/>
        <v>0</v>
      </c>
    </row>
    <row r="60" spans="1:5" x14ac:dyDescent="0.3">
      <c r="A60" s="47" t="s">
        <v>30</v>
      </c>
      <c r="B60" s="37" t="s">
        <v>68</v>
      </c>
      <c r="C60" s="38">
        <v>5</v>
      </c>
      <c r="D60" s="22"/>
      <c r="E60" s="9">
        <f t="shared" si="0"/>
        <v>0</v>
      </c>
    </row>
    <row r="61" spans="1:5" x14ac:dyDescent="0.3">
      <c r="A61" s="48" t="s">
        <v>31</v>
      </c>
      <c r="B61" s="37" t="s">
        <v>68</v>
      </c>
      <c r="C61" s="38">
        <v>5</v>
      </c>
      <c r="D61" s="22"/>
      <c r="E61" s="9">
        <f t="shared" si="0"/>
        <v>0</v>
      </c>
    </row>
    <row r="62" spans="1:5" x14ac:dyDescent="0.3">
      <c r="A62" s="47" t="s">
        <v>32</v>
      </c>
      <c r="B62" s="37" t="s">
        <v>68</v>
      </c>
      <c r="C62" s="38">
        <v>3</v>
      </c>
      <c r="D62" s="22"/>
      <c r="E62" s="9">
        <f t="shared" si="0"/>
        <v>0</v>
      </c>
    </row>
    <row r="63" spans="1:5" x14ac:dyDescent="0.3">
      <c r="A63" s="48" t="s">
        <v>33</v>
      </c>
      <c r="B63" s="37" t="s">
        <v>68</v>
      </c>
      <c r="C63" s="38">
        <v>2</v>
      </c>
      <c r="D63" s="22"/>
      <c r="E63" s="9">
        <f t="shared" si="0"/>
        <v>0</v>
      </c>
    </row>
    <row r="64" spans="1:5" x14ac:dyDescent="0.3">
      <c r="A64" s="47" t="s">
        <v>34</v>
      </c>
      <c r="B64" s="37" t="s">
        <v>68</v>
      </c>
      <c r="C64" s="38">
        <v>20</v>
      </c>
      <c r="D64" s="22"/>
      <c r="E64" s="9">
        <f t="shared" si="0"/>
        <v>0</v>
      </c>
    </row>
    <row r="65" spans="1:5" x14ac:dyDescent="0.3">
      <c r="A65" s="48" t="s">
        <v>35</v>
      </c>
      <c r="B65" s="37" t="s">
        <v>68</v>
      </c>
      <c r="C65" s="38">
        <v>20</v>
      </c>
      <c r="D65" s="22"/>
      <c r="E65" s="9">
        <f t="shared" si="0"/>
        <v>0</v>
      </c>
    </row>
    <row r="66" spans="1:5" x14ac:dyDescent="0.3">
      <c r="A66" s="47" t="s">
        <v>36</v>
      </c>
      <c r="B66" s="37" t="s">
        <v>68</v>
      </c>
      <c r="C66" s="38">
        <v>20</v>
      </c>
      <c r="D66" s="22"/>
      <c r="E66" s="9">
        <f t="shared" si="0"/>
        <v>0</v>
      </c>
    </row>
    <row r="67" spans="1:5" x14ac:dyDescent="0.3">
      <c r="A67" s="48" t="s">
        <v>37</v>
      </c>
      <c r="B67" s="37" t="s">
        <v>68</v>
      </c>
      <c r="C67" s="38">
        <v>20</v>
      </c>
      <c r="D67" s="22"/>
      <c r="E67" s="9">
        <f t="shared" si="0"/>
        <v>0</v>
      </c>
    </row>
    <row r="68" spans="1:5" x14ac:dyDescent="0.3">
      <c r="A68" s="47" t="s">
        <v>38</v>
      </c>
      <c r="B68" s="37" t="s">
        <v>68</v>
      </c>
      <c r="C68" s="38">
        <v>10</v>
      </c>
      <c r="D68" s="22"/>
      <c r="E68" s="9">
        <f t="shared" si="0"/>
        <v>0</v>
      </c>
    </row>
    <row r="69" spans="1:5" x14ac:dyDescent="0.3">
      <c r="A69" s="48" t="s">
        <v>39</v>
      </c>
      <c r="B69" s="37" t="s">
        <v>68</v>
      </c>
      <c r="C69" s="38">
        <v>10</v>
      </c>
      <c r="D69" s="22"/>
      <c r="E69" s="9">
        <f t="shared" si="0"/>
        <v>0</v>
      </c>
    </row>
    <row r="70" spans="1:5" x14ac:dyDescent="0.3">
      <c r="A70" s="48" t="s">
        <v>80</v>
      </c>
      <c r="B70" s="37" t="s">
        <v>68</v>
      </c>
      <c r="C70" s="38">
        <v>5</v>
      </c>
      <c r="D70" s="22"/>
      <c r="E70" s="9">
        <f t="shared" si="0"/>
        <v>0</v>
      </c>
    </row>
    <row r="71" spans="1:5" x14ac:dyDescent="0.3">
      <c r="A71" s="47" t="s">
        <v>40</v>
      </c>
      <c r="B71" s="37" t="s">
        <v>68</v>
      </c>
      <c r="C71" s="38">
        <v>10</v>
      </c>
      <c r="D71" s="22"/>
      <c r="E71" s="9">
        <f t="shared" si="0"/>
        <v>0</v>
      </c>
    </row>
    <row r="72" spans="1:5" x14ac:dyDescent="0.3">
      <c r="A72" s="48" t="s">
        <v>41</v>
      </c>
      <c r="B72" s="37" t="s">
        <v>68</v>
      </c>
      <c r="C72" s="38">
        <v>10</v>
      </c>
      <c r="D72" s="22"/>
      <c r="E72" s="9">
        <f t="shared" si="0"/>
        <v>0</v>
      </c>
    </row>
    <row r="73" spans="1:5" x14ac:dyDescent="0.3">
      <c r="A73" s="47" t="s">
        <v>42</v>
      </c>
      <c r="B73" s="37" t="s">
        <v>68</v>
      </c>
      <c r="C73" s="38">
        <v>30</v>
      </c>
      <c r="D73" s="22"/>
      <c r="E73" s="9">
        <f t="shared" si="0"/>
        <v>0</v>
      </c>
    </row>
    <row r="74" spans="1:5" x14ac:dyDescent="0.3">
      <c r="A74" s="48" t="s">
        <v>43</v>
      </c>
      <c r="B74" s="37" t="s">
        <v>68</v>
      </c>
      <c r="C74" s="38">
        <v>10</v>
      </c>
      <c r="D74" s="22"/>
      <c r="E74" s="9">
        <f t="shared" si="0"/>
        <v>0</v>
      </c>
    </row>
    <row r="75" spans="1:5" x14ac:dyDescent="0.3">
      <c r="A75" s="47" t="s">
        <v>44</v>
      </c>
      <c r="B75" s="37" t="s">
        <v>68</v>
      </c>
      <c r="C75" s="38">
        <v>30</v>
      </c>
      <c r="D75" s="22"/>
      <c r="E75" s="9">
        <f t="shared" si="0"/>
        <v>0</v>
      </c>
    </row>
    <row r="76" spans="1:5" x14ac:dyDescent="0.3">
      <c r="A76" s="10" t="s">
        <v>79</v>
      </c>
      <c r="B76" s="38" t="s">
        <v>45</v>
      </c>
      <c r="C76" s="38">
        <v>200</v>
      </c>
      <c r="D76" s="22"/>
      <c r="E76" s="9">
        <f t="shared" ref="E76" si="1">D76*C76</f>
        <v>0</v>
      </c>
    </row>
    <row r="78" spans="1:5" ht="20.399999999999999" customHeight="1" x14ac:dyDescent="0.3">
      <c r="A78" s="76" t="s">
        <v>52</v>
      </c>
      <c r="B78" s="77"/>
      <c r="C78" s="77"/>
      <c r="D78" s="77"/>
      <c r="E78" s="77"/>
    </row>
    <row r="79" spans="1:5" ht="24" customHeight="1" x14ac:dyDescent="0.3">
      <c r="A79" s="76" t="s">
        <v>61</v>
      </c>
      <c r="B79" s="77"/>
      <c r="C79" s="77"/>
      <c r="D79" s="77"/>
      <c r="E79" s="77"/>
    </row>
    <row r="80" spans="1:5" ht="15.6" x14ac:dyDescent="0.3">
      <c r="A80" s="70" t="s">
        <v>62</v>
      </c>
      <c r="B80" s="68"/>
      <c r="C80" s="68"/>
      <c r="D80" s="68"/>
      <c r="E80" s="68"/>
    </row>
    <row r="81" spans="1:5" ht="15.6" x14ac:dyDescent="0.3">
      <c r="A81" s="68" t="s">
        <v>53</v>
      </c>
      <c r="B81" s="69"/>
      <c r="C81" s="69"/>
      <c r="D81" s="69"/>
      <c r="E81" s="69"/>
    </row>
    <row r="82" spans="1:5" ht="39" customHeight="1" x14ac:dyDescent="0.3">
      <c r="A82" s="70" t="s">
        <v>60</v>
      </c>
      <c r="B82" s="68"/>
      <c r="C82" s="68"/>
      <c r="D82" s="68"/>
      <c r="E82" s="68"/>
    </row>
    <row r="83" spans="1:5" x14ac:dyDescent="0.3">
      <c r="A83" s="24"/>
      <c r="B83" s="24"/>
      <c r="C83" s="25"/>
      <c r="D83" s="26"/>
      <c r="E83" s="27"/>
    </row>
    <row r="84" spans="1:5" ht="21" x14ac:dyDescent="0.3">
      <c r="A84" s="28" t="s">
        <v>54</v>
      </c>
      <c r="B84" s="39"/>
      <c r="C84" s="40"/>
      <c r="D84" s="28"/>
      <c r="E84" s="28"/>
    </row>
    <row r="85" spans="1:5" ht="21" x14ac:dyDescent="0.3">
      <c r="A85" s="29"/>
      <c r="B85" s="71"/>
      <c r="C85" s="41"/>
      <c r="D85" s="66"/>
      <c r="E85" s="67"/>
    </row>
    <row r="86" spans="1:5" ht="21" x14ac:dyDescent="0.3">
      <c r="A86" s="29" t="s">
        <v>55</v>
      </c>
      <c r="B86" s="72"/>
      <c r="C86" s="30" t="s">
        <v>56</v>
      </c>
      <c r="D86" s="67"/>
      <c r="E86" s="67"/>
    </row>
    <row r="87" spans="1:5" ht="21" x14ac:dyDescent="0.3">
      <c r="A87" s="29"/>
      <c r="B87" s="72"/>
      <c r="C87" s="30"/>
      <c r="D87" s="67"/>
      <c r="E87" s="67"/>
    </row>
    <row r="88" spans="1:5" ht="21" x14ac:dyDescent="0.3">
      <c r="A88" s="29"/>
      <c r="B88" s="71"/>
      <c r="C88" s="30"/>
      <c r="D88" s="66"/>
      <c r="E88" s="67"/>
    </row>
    <row r="89" spans="1:5" ht="21" x14ac:dyDescent="0.3">
      <c r="A89" s="29" t="s">
        <v>57</v>
      </c>
      <c r="B89" s="72"/>
      <c r="C89" s="30" t="s">
        <v>58</v>
      </c>
      <c r="D89" s="67"/>
      <c r="E89" s="67"/>
    </row>
    <row r="90" spans="1:5" ht="21" x14ac:dyDescent="0.3">
      <c r="A90" s="29"/>
      <c r="B90" s="72"/>
      <c r="C90" s="41"/>
      <c r="D90" s="67"/>
      <c r="E90" s="67"/>
    </row>
    <row r="91" spans="1:5" ht="21" x14ac:dyDescent="0.3">
      <c r="A91" s="29"/>
      <c r="B91" s="66"/>
      <c r="C91" s="67"/>
      <c r="D91" s="67"/>
      <c r="E91" s="67"/>
    </row>
    <row r="92" spans="1:5" ht="21" x14ac:dyDescent="0.3">
      <c r="A92" s="29" t="s">
        <v>59</v>
      </c>
      <c r="B92" s="67"/>
      <c r="C92" s="67"/>
      <c r="D92" s="67"/>
      <c r="E92" s="67"/>
    </row>
    <row r="93" spans="1:5" ht="21" x14ac:dyDescent="0.3">
      <c r="A93" s="29"/>
      <c r="B93" s="67"/>
      <c r="C93" s="67"/>
      <c r="D93" s="67"/>
      <c r="E93" s="67"/>
    </row>
  </sheetData>
  <protectedRanges>
    <protectedRange sqref="D46:D48" name="P1"/>
  </protectedRanges>
  <mergeCells count="11">
    <mergeCell ref="B9:E9"/>
    <mergeCell ref="A78:E78"/>
    <mergeCell ref="A79:E79"/>
    <mergeCell ref="A80:E80"/>
    <mergeCell ref="B91:E93"/>
    <mergeCell ref="A81:E81"/>
    <mergeCell ref="A82:E82"/>
    <mergeCell ref="B85:B87"/>
    <mergeCell ref="D85:E87"/>
    <mergeCell ref="B88:B90"/>
    <mergeCell ref="D88:E90"/>
  </mergeCells>
  <phoneticPr fontId="5" type="noConversion"/>
  <pageMargins left="0" right="0" top="0" bottom="0" header="0.31496062992125984" footer="0.31496062992125984"/>
  <pageSetup paperSize="9" scale="47" orientation="portrait" r:id="rId1"/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E291C981A23A48A071E91BC99FF975" ma:contentTypeVersion="3" ma:contentTypeDescription="Een nieuw document maken." ma:contentTypeScope="" ma:versionID="35b05d9c8601e70bd8f814300efe2232">
  <xsd:schema xmlns:xsd="http://www.w3.org/2001/XMLSchema" xmlns:xs="http://www.w3.org/2001/XMLSchema" xmlns:p="http://schemas.microsoft.com/office/2006/metadata/properties" xmlns:ns2="af3b5132-2d30-48b7-bde8-64e07820b164" targetNamespace="http://schemas.microsoft.com/office/2006/metadata/properties" ma:root="true" ma:fieldsID="c9175dda47c25f6c0679decf4c20e528" ns2:_="">
    <xsd:import namespace="af3b5132-2d30-48b7-bde8-64e07820b1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3b5132-2d30-48b7-bde8-64e07820b1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A0FC6A-5C59-4F8B-9333-B417A33303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E0E971-1F41-41CC-AC7A-FA65A65964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3b5132-2d30-48b7-bde8-64e07820b1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Inschrijfformulier</vt:lpstr>
    </vt:vector>
  </TitlesOfParts>
  <Manager/>
  <Company>Gemeente Tilburg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Remmerswaal, Peter</dc:creator>
  <cp:keywords/>
  <dc:description/>
  <cp:lastModifiedBy>Edwin de Kinderen</cp:lastModifiedBy>
  <cp:revision/>
  <cp:lastPrinted>2026-10-02T10:12:31Z</cp:lastPrinted>
  <dcterms:created xsi:type="dcterms:W3CDTF">2020-05-05T10:50:44Z</dcterms:created>
  <dcterms:modified xsi:type="dcterms:W3CDTF">2026-10-02T10:27:27Z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0x010100E648EED351D5DD499E599A7AAE21B0C2</vt:lpwstr>
  </property>
</Properties>
</file>