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threadedComments/threadedComment1.xml" ContentType="application/vnd.ms-excel.threadedcomments+xml"/>
  <Override PartName="/xl/comments1.xml" ContentType="application/vnd.openxmlformats-officedocument.spreadsheetml.comments+xml"/>
  <Override PartName="/xl/tables/table4.xml" ContentType="application/vnd.openxmlformats-officedocument.spreadsheetml.table+xml"/>
  <Override PartName="/xl/tables/table5.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nuffic-my.sharepoint.com/personal/jbaars_nuffic_nl/Documents/Documenten/Websites Vormgeving/Re__Check_aanbestedingsdocumenten_EA_Vormgeving,_bouw_en_beheer_websites/"/>
    </mc:Choice>
  </mc:AlternateContent>
  <xr:revisionPtr revIDLastSave="19" documentId="8_{A9E2CBAD-1FE6-4A32-847D-FC8A7F5EB533}" xr6:coauthVersionLast="47" xr6:coauthVersionMax="47" xr10:uidLastSave="{7DD3D579-984A-4177-B9F6-082C3A88E539}"/>
  <bookViews>
    <workbookView xWindow="28680" yWindow="7260" windowWidth="29040" windowHeight="15720" tabRatio="816" xr2:uid="{1DA8C075-44CF-4BD2-B193-E6E088BCBD75}"/>
  </bookViews>
  <sheets>
    <sheet name="Inhoudsopgave" sheetId="24" r:id="rId1"/>
    <sheet name="Functionele eisen" sheetId="29" r:id="rId2"/>
    <sheet name="Technische eisen" sheetId="25" r:id="rId3"/>
    <sheet name="Eisen IB en privacy" sheetId="28" r:id="rId4"/>
    <sheet name="Eisen Ontwikkeling en beheer" sheetId="31" r:id="rId5"/>
    <sheet name="Eisen SLA" sheetId="2" r:id="rId6"/>
    <sheet name="Algemene eisen" sheetId="1" r:id="rId7"/>
  </sheets>
  <externalReferences>
    <externalReference r:id="rId8"/>
  </externalReferences>
  <definedNames>
    <definedName name="_xlnm._FilterDatabase" localSheetId="6" hidden="1">'Algemene eisen'!$A$1:$C$1</definedName>
    <definedName name="_xlnm._FilterDatabase" localSheetId="5" hidden="1">'Eisen SLA'!$A$1:$C$1</definedName>
    <definedName name="J_N" localSheetId="6">[1]Lijsten!$A$1:$A$3</definedName>
    <definedName name="J_N" localSheetId="5">[1]Lijsten!$A$1:$A$3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2" i="28" l="1" a="1"/>
  <c r="A22" i="28" s="1"/>
  <c r="B22" i="28" s="1"/>
  <c r="A20" i="28" a="1"/>
  <c r="A20" i="28" s="1"/>
  <c r="B20" i="28" s="1"/>
  <c r="A19" i="28" a="1"/>
  <c r="A19" i="28" s="1"/>
  <c r="B19" i="28" s="1"/>
  <c r="A18" i="28" a="1"/>
  <c r="A18" i="28" s="1"/>
  <c r="B18" i="28" s="1"/>
  <c r="A26" i="28" a="1"/>
  <c r="A26" i="28" s="1"/>
  <c r="B26" i="28" s="1"/>
  <c r="A21" i="28" a="1"/>
  <c r="A21" i="28" s="1"/>
  <c r="B21" i="28" s="1"/>
  <c r="A25" i="28" a="1"/>
  <c r="A25" i="28" s="1"/>
  <c r="B25" i="28" s="1"/>
  <c r="A24" i="28" a="1"/>
  <c r="A24" i="28" s="1"/>
  <c r="B24" i="28" s="1"/>
  <c r="A23" i="28" a="1"/>
  <c r="A23" i="28" s="1"/>
  <c r="B23" i="28" s="1"/>
  <c r="A3" i="28" a="1"/>
  <c r="A3" i="28" s="1"/>
  <c r="B3" i="28" s="1"/>
  <c r="A17" i="2" a="1"/>
  <c r="A17" i="2" s="1"/>
  <c r="A17" i="28" a="1"/>
  <c r="A17" i="28" s="1"/>
  <c r="A16" i="28" a="1"/>
  <c r="A16" i="28" s="1"/>
  <c r="A6" i="2" a="1"/>
  <c r="A6" i="2" s="1"/>
  <c r="A2" i="2" a="1"/>
  <c r="A2" i="2" s="1"/>
  <c r="A3" i="2" a="1"/>
  <c r="A3" i="2" s="1"/>
  <c r="A4" i="2" a="1"/>
  <c r="A4" i="2" s="1"/>
  <c r="A5" i="2" a="1"/>
  <c r="A5" i="2" s="1"/>
  <c r="A7" i="2" a="1"/>
  <c r="A7" i="2" s="1"/>
  <c r="A8" i="2" a="1"/>
  <c r="A8" i="2" s="1"/>
  <c r="A8" i="31" a="1"/>
  <c r="A8" i="31" s="1"/>
  <c r="A7" i="31" a="1"/>
  <c r="A7" i="31" s="1"/>
  <c r="A6" i="31" a="1"/>
  <c r="A6" i="31" s="1"/>
  <c r="A5" i="31" a="1"/>
  <c r="A5" i="31" s="1"/>
  <c r="A4" i="31" a="1"/>
  <c r="A4" i="31" s="1"/>
  <c r="A3" i="31" a="1"/>
  <c r="A3" i="31" s="1"/>
  <c r="A2" i="31" a="1"/>
  <c r="A2" i="31" s="1"/>
  <c r="A2" i="28" a="1"/>
  <c r="A2" i="28" s="1"/>
  <c r="A5" i="25" a="1"/>
  <c r="A5" i="25" s="1"/>
  <c r="A4" i="25" a="1"/>
  <c r="A4" i="25" s="1"/>
  <c r="A2" i="25" a="1"/>
  <c r="A2" i="25" s="1"/>
  <c r="A3" i="25" a="1"/>
  <c r="A3" i="25" s="1"/>
  <c r="A6" i="25" a="1"/>
  <c r="A6" i="25" s="1"/>
  <c r="A7" i="25" a="1"/>
  <c r="A7" i="25" s="1"/>
  <c r="A8" i="25" a="1"/>
  <c r="A8" i="25" s="1"/>
  <c r="A9" i="25" a="1"/>
  <c r="A9" i="25" s="1"/>
  <c r="A10" i="25" a="1"/>
  <c r="A10" i="25" s="1"/>
  <c r="A11" i="25" a="1"/>
  <c r="A11" i="25" s="1"/>
  <c r="A8" i="1" a="1"/>
  <c r="A8" i="1" s="1"/>
  <c r="A7" i="1" a="1"/>
  <c r="A7" i="1" s="1"/>
  <c r="A11" i="2" a="1"/>
  <c r="A11" i="2" s="1"/>
  <c r="A15" i="2" a="1"/>
  <c r="A15" i="2" s="1"/>
  <c r="A13" i="28" a="1"/>
  <c r="A13" i="28" s="1"/>
  <c r="A12" i="28" a="1"/>
  <c r="A12" i="28" s="1"/>
  <c r="A11" i="28" a="1"/>
  <c r="A11" i="28" s="1"/>
  <c r="A10" i="28" a="1"/>
  <c r="A10" i="28" s="1"/>
  <c r="A9" i="28" a="1"/>
  <c r="A9" i="28" s="1"/>
  <c r="A8" i="28" a="1"/>
  <c r="A8" i="28" s="1"/>
  <c r="A7" i="28" a="1"/>
  <c r="A7" i="28" s="1"/>
  <c r="A6" i="28" a="1"/>
  <c r="A6" i="28" s="1"/>
  <c r="A5" i="28" a="1"/>
  <c r="A5" i="28" s="1"/>
  <c r="A4" i="28" a="1"/>
  <c r="A4" i="28" s="1"/>
  <c r="A14" i="2" a="1"/>
  <c r="A14" i="2" s="1"/>
  <c r="A13" i="2" a="1"/>
  <c r="A13" i="2" s="1"/>
  <c r="A5" i="1" a="1"/>
  <c r="A5" i="1" s="1"/>
  <c r="A6" i="1" a="1"/>
  <c r="A6" i="1" s="1"/>
  <c r="A2" i="1" a="1"/>
  <c r="A2" i="1" s="1"/>
  <c r="A3" i="1" a="1"/>
  <c r="A3" i="1" s="1"/>
  <c r="A4" i="1" a="1"/>
  <c r="A4" i="1" s="1"/>
  <c r="A9" i="2" a="1"/>
  <c r="A9" i="2" s="1"/>
  <c r="A10" i="2" a="1"/>
  <c r="A10" i="2" s="1"/>
  <c r="A12" i="2" a="1"/>
  <c r="A12" i="2" s="1"/>
  <c r="B12" i="2" l="1"/>
  <c r="B10" i="2"/>
  <c r="B9" i="2"/>
  <c r="B13" i="2"/>
  <c r="B14" i="2"/>
  <c r="B4" i="28"/>
  <c r="B5" i="28"/>
  <c r="B6" i="28"/>
  <c r="B7" i="28"/>
  <c r="B8" i="28"/>
  <c r="B9" i="28"/>
  <c r="B10" i="28"/>
  <c r="B11" i="28"/>
  <c r="B12" i="28"/>
  <c r="B13" i="28"/>
  <c r="B15" i="2"/>
  <c r="B11" i="2"/>
  <c r="B11" i="25"/>
  <c r="B10" i="25"/>
  <c r="B9" i="25"/>
  <c r="B8" i="25"/>
  <c r="B7" i="25"/>
  <c r="B6" i="25"/>
  <c r="B3" i="25"/>
  <c r="B2" i="25"/>
  <c r="B4" i="25"/>
  <c r="B5" i="25"/>
  <c r="B2" i="28"/>
  <c r="B16" i="2"/>
  <c r="B8" i="2"/>
  <c r="B7" i="2"/>
  <c r="B5" i="2"/>
  <c r="B4" i="2"/>
  <c r="B3" i="2"/>
  <c r="B2" i="2"/>
  <c r="B6" i="2"/>
  <c r="B16" i="28"/>
  <c r="B17"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tc={2BFC38A1-87F2-4684-939A-1A1617E1DCFE}</author>
  </authors>
  <commentList>
    <comment ref="B16" authorId="0" shapeId="0" xr:uid="{2BFC38A1-87F2-4684-939A-1A1617E1DCFE}">
      <text>
        <t>[Opmerkingenthread]
U kunt deze opmerkingenthread lezen in uw versie van Excel. Eventuele wijzigingen aan de thread gaan echter verloren als het bestand wordt geopend in een nieuwere versie van Excel. Meer informatie: https://go.microsoft.com/fwlink/?linkid=870924
Opmerking:
    Deze eis is niet genummerd?
Staat deze hier goed ?</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<sst xmlns="http://schemas.openxmlformats.org/spreadsheetml/2006/main" count="122" uniqueCount="113">
  <si>
    <t>Inhoudsopgave</t>
  </si>
  <si>
    <t>Afk.</t>
  </si>
  <si>
    <t>Functionele eisen</t>
  </si>
  <si>
    <t>FUNC</t>
  </si>
  <si>
    <t>Technische eisen</t>
  </si>
  <si>
    <t>TECH</t>
  </si>
  <si>
    <t>Eisen aan informatiebeveiliging, privacy en compliance</t>
  </si>
  <si>
    <t>SEC</t>
  </si>
  <si>
    <t>Eisen aan ontwikkeling en beheer</t>
  </si>
  <si>
    <t>ONT</t>
  </si>
  <si>
    <t>Eisen aan support en SLA</t>
  </si>
  <si>
    <t>SLA</t>
  </si>
  <si>
    <t>Algemene eisen</t>
  </si>
  <si>
    <t>ALG</t>
  </si>
  <si>
    <t>Voor Functionele eisen: zie Word-document "Functionele eisen"</t>
  </si>
  <si>
    <t>Nr</t>
  </si>
  <si>
    <t>ID</t>
  </si>
  <si>
    <t>Eisen aan de techniek</t>
  </si>
  <si>
    <t>De dienstverlening en de webomgeving (zowel de productieomgeving als de acceptatieomgeving) biedt een recovery point objective van maximaal 1 kalenderdag en een recovery time objective van minder dan 1 kalenderdag. Dit is inclusief de IP-connectiviteit en publieke bereikbaarheid van de site(s).</t>
  </si>
  <si>
    <t>De leverancier dient ervoor te zorgen dat de omgeving van Nuffic is afgeschermd van andere klanten. Hierbij worden zowel de security als de prestaties niet beinvloed door diensten geleverd aan andere klanten.</t>
  </si>
  <si>
    <t>De sites dienen technisch beveiligd (“gehardened”) te zijn volgens best-practices voor webhosting, het gebruikte CMS, platform en de onderliggende infrastructuur.</t>
  </si>
  <si>
    <t>Alle Nuffic-websites dienen een score van 100% te behalen (en te behouden) via de test op internet.nl en een A+ score op SSLlabs.com</t>
  </si>
  <si>
    <t>Toegang tot het CMS en de websites voor beheerders en geautoriseerde Nuffic-medewerkers (@nuffic.nl of @erasmusplus.nl) is standaard voorzien van authenticatie via het Single Sign On systeem van Nuffic (Entra ID). Niet-Nuffic-medewerkers zullen gebruikmaken van Nuffics Entra External ID voor de accountregistratie, -identificatie en -authenticatie.</t>
  </si>
  <si>
    <t>Er dient altijd versleuteling plaats te vinden van authenticatie data en data transport conform cryptografische technieken die als veilig worden beschouwd door Forum Standaardisatie (https://www.forumstandaardisatie.nl/open-standaarden/verplicht). Wachtwoorden, API-keys e.d. mogen nooit onversleuteld worden opgeslagen.</t>
  </si>
  <si>
    <t>De dienstverlening voorziet in structurele back-ups van het CMS, de configuratie, de websites en bijbehorende data met bijbehorende restore procedure. Deze dient periodiek getest te worden in overleg met Nuffic.</t>
  </si>
  <si>
    <t>Activiteiten van systeembeheerders en -operators m.b.t. de Nuffic-websites en het CMS behoren te worden vastgelegd, de logbestanden behoren te worden beschermd tegen manipulatie en beschikbaar te zijn voor Nuffic ter beoordeling. Er dient minimaal 3 maanden aan loginformatie bewaard te worden in de omgeving van de leverancier.</t>
  </si>
  <si>
    <t>De dienstverlening voorziet in maatregelen waarbij kwaadaardig (netwerk)-verkeer richting de Nuffic websites wordt gedetecteerd, gemitigeerd (zoals IDS- en IPS-diensten) en per direct geclassificeerd met prioriteit urgent.</t>
  </si>
  <si>
    <t>Het verzenden van e-mails afkomstig van Nuffic-domeinen dient te geschieden via de M365 van Nuffic beveiligd met OAUTH2.</t>
  </si>
  <si>
    <t>TECH.11</t>
  </si>
  <si>
    <t>De websites moeten voldoen aan EN 301 549, de verplichte Europese toegankelijkheidsstandaard. Daaronder vallen onder meer WCAG 2.2 en PDF/UA.</t>
  </si>
  <si>
    <t>TECH.12</t>
  </si>
  <si>
    <t>De prestaties van de websites dienen een prestatiescore van tenminste 90% behalen getoetst met Pagespeed insights: https://pagespeed.web.dev. Dit dient na elke update en release te gebeuren voor zowel de mobiele als de desktop sites.</t>
  </si>
  <si>
    <t xml:space="preserve">TECH.13 </t>
  </si>
  <si>
    <t>Domeinen die alleen voor redirects worden gebruikt moeten gebruikmaken van Letsencrypt voor het certificaat. Voor alle overige domeinen is het gebruik van onze CA verplicht. De leverancier dient zelf de certificaten op te vragen en tijdig te vernieuwen op basis van het ACME-protocol.</t>
  </si>
  <si>
    <t>TECH.14</t>
  </si>
  <si>
    <t xml:space="preserve">Het bestaande multisiteplatform wordt overgenomen en op voortgebouwd. Het gebruikte CMS is Drupal. </t>
  </si>
  <si>
    <t>Eisen aan de informatiebeveiliging, privacy en compliance</t>
  </si>
  <si>
    <t>De leverancier voorziet Nuffic van informatie rondom geïmplementeerde beveiligingsmaatregelen zodat compliance aan de BIO2 (een verplichting van Nuffic) voor livegang kan worden voldaan.</t>
  </si>
  <si>
    <t>De aangeboden dienstverlening dient ondersteuning te bieden voor EntraID &amp; Entra external ID voor iedereen met toegang tot het CMS.</t>
  </si>
  <si>
    <t>Opdrachtnemer beschermt informatie gedurende de gehele levenscyclus door middel van passende maatregelen voor gegevensoverdracht, opslag, verwijdering, cryptografie en beheer van opslagmedia.
Er dient altijd versleuteling plaats te vinden van authenticatie data en data transport conform cryptografische technieken die als veilig worden beschouwd door Forum Standaardisatie (https://www.forumstandaardisatie.nl/open-standaarden/verplicht). Wachtwoorden, API-keys e.d. mogen nooit onversleuteld worden opgeslagen.</t>
  </si>
  <si>
    <t>Opdrachtnemer dient informatiebeveiligingsrisico's van leveranciers en onderaannemers te beheersen. Leveranciers die betrokken zijn bij de dienstverlening dienen contractueel te zijn gebonden aan passende informatiebeveiligings- en privacyverplichtingen.</t>
  </si>
  <si>
    <t>Opdrachtnemer dient back-ups uit te voeren van relevante gegevens en systemen. De herstelbaarheid van back-ups dient minimaal jaarlijks te worden getest. Dit moet worden aangetoond door middel van een testrapport of iets vergelijkbaars. Daarnaast dient een bedrijfscontinuïteits- en herstelplan beschikbaar te zijn.</t>
  </si>
  <si>
    <t>Opdrachtnemer beschikt over een proces voor het registreren, behandelen, onderzoeken en rapporteren van informatiebeveiligingsincidenten, inclusief rollen, verantwoordelijkheden, escalatieprocedures en forensische bewijsvoering.</t>
  </si>
  <si>
    <t xml:space="preserve">Opdrachtnemer monitort systemen, netwerken en applicaties op beveiligingsgebeurtenissen. Relevante loggegevens worden vastgelegd, beschermd, bewaard en geanalyseerd teneinde afwijkingen en incidenten tijdig te detecteren. </t>
  </si>
  <si>
    <t>Opdrachtnemer dient een proces te hebben ingericht voor het identificeren, beoordelen en verhelpen van kwetsbaarheden. Tevens dienen systemen te zijn beschermd tegen malware middels preventieve, detectieve en corrigerende maatregelen.</t>
  </si>
  <si>
    <t>Opdrachtnemer dient te beschikken over een formeel proces voor het melden, registreren, onderzoeken, afhandelen en evalueren van informatiebeveiligingsincidenten. Beveiligingsincidenten dienen uiterlijk binnen 24 uur na constatering aan opdrachtgever te worden gemeld.</t>
  </si>
  <si>
    <t xml:space="preserve">Alle onderdelen van het Systeem moeten afdoende zijn beveiligd tegen ongewenst(e) toegang, ongeautoriseerd gebruik, hackers, virussen (inclusief spyware, ransomware, malware), DDoS en misbruik. Documenten die vanuit het CMS zijn geüpload, dienen bij upload gescand te worden op malware en virussen. De gespecificeerde werking van het systeem mag hierdoor niet nadelig beïnvloed worden. Opdrachtnemer zorgt er voor dat getroffen voorzieningen up-to-date gehouden worden. </t>
  </si>
  <si>
    <t>Opdrachtnemer laat als onderdeel van de dienstverlening geleverde applicaties, diensten en/of websites periodiek (jaarlijks of frequenter) controleren op technische naleving van beveiligingsnormen en risico’s ten aanzien van de feitelijke veiligheid. (door bijvoorbeeld (geautomatiseerde) kwetsbaarheidsanalyses en/of penetratietesten. Bevindingen hoger dan "laag" geclassificeerd (CVSS 3.9 en hoger) dienen binnen een maand verholpen te zijn. Bevindingen die geclassificeerd zijn als "hoog" (CVSS 4.0 - 6.9) binnen een week en als "kritiek" binnen 24 uur.
(Bewijs (Assurance rapport pvragen)</t>
  </si>
  <si>
    <t>SEC.12</t>
  </si>
  <si>
    <t>Opdrachtnemer biedt Nuffic de mogelijkheid om, in overleg, audits te doen of uit te laten voeren op alle vereisten zoals vermeld in de overeenkomst. Hieronder vallen ook audits op het functioneren van technische beveiligingsmaatregelen. Bevindingen vanuit audits waaruit niet naleving van de in de overeenkomst opgenomen eisen voor informatiebeveiliging &amp; privacy blijkt dienen binnen een met Nuffic afgestemde termijn te worden verholpen.</t>
  </si>
  <si>
    <t>SEC.13</t>
  </si>
  <si>
    <t>Voordat de omgeving in productie wordt genomen dient er een technische audit/pen-test uitgevoerd te worden op de gehele omgeving (productie en acceptatie voor Nuffic). Nuffic kan hiervoor een externe partij inschakelen en uitvoering samen met de leverancier van het platform/de websites coördineren en afstemmen. Een assurance rapport van de leverancier kan ook voldoende zijn in overeenstemming met Nuffic.</t>
  </si>
  <si>
    <t>Opdrachtnemer voldoet aan relevante wet- en regelgeving, waaronder de AVG, en stelt de opdrachtgever in staat om naleving aan te tonen door middel van audits, assessments, rapportages of onafhankelijke verklaringen.</t>
  </si>
  <si>
    <t>Er dient bij Opdrachtnemer een Coordinated Vulnerability Disclosure (CVD) procedure ingericht en gepubliceerd te zijn.</t>
  </si>
  <si>
    <t>Opdrachtnemer dient bij het ontwerp, beheer en de ontwikkeling van websites en webformulieren de principes van Privacy by Design en Privacy by Default toe te passen, passend bij de privacy- en beveiligingsuitgangspunten van Nuffic.</t>
  </si>
  <si>
    <t>De opdrachtnemer behandelt alle persoonsgegevens die via websites en webformulieren worden verwerkt als vertrouwelijke informatie. Persoonsgegevens van minderjarigen, bijzondere persoonsgegevens en foto's of andere beeldopnamen van personen worden behandeld als persoonsgegevens met een verhoogd beschermingsniveau. Bij twijfel past de opdrachtnemer het hoogste beschermingsniveau toe. Dit uitgangspunt geldt ongeacht het ontbreken van een formeel classificatiemodel voor persoonsgegevens binnen Nuffic.</t>
  </si>
  <si>
    <t>De opdrachtnemer dient ervoor zorg te dragen dat persoonsgegevens die via webformulieren van Nuffic worden verzonden en opgeslagen adequaat zijn versleuteld conform actuele beveiligingsstandaarden.</t>
  </si>
  <si>
    <t>De opdrachtnemer dient Nuffic proactief te adviseren indien webformulieren onnodig persoonsgegevens verzamelen, niet voldoen aan het beginsel van gegevensminimalisatie of aanvullende privacy- of beveiligingsmaatregelen noodzakelijk zijn.</t>
  </si>
  <si>
    <t>Opdrachtnemer dient persoonsgegevens niet op te nemen in logbestanden, monitoringtools of foutmeldingen, tenzij dit noodzakelijk is voor beveiligings- of beheerdoeleinden.</t>
  </si>
  <si>
    <t>De opdrachtnemer dient, indien zij optreedt als verwerker in de zin van de AVG, voorafgaand aan de dienstverlening een verwerkersovereenkomst te sluiten met opdrachtgever. De verwerkersovereenkomst dient minimaal te voldoen aan de vereisten van artikel 28 AVG.</t>
  </si>
  <si>
    <t>De opdrachtnemer dient opdrachtgever vooraf te informeren over de inzet van subverwerkers die persoonsgegevens verwerken, alsmede over iedere verwerking van persoonsgegevens buiten de EU, en deze uitsluitend toe te passen na toestemming van Nuffic overeenkomstig de AVG en de tussen partijen gesloten verwerkersovereenkomst.</t>
  </si>
  <si>
    <t>Opdrachtnemer heeft een actieve signaleringsplicht ten aanzien van privacyrisico's. Opdrachtnemer adviseert Nuffic tijdig indien voorgenomen wijzigingen aan websites, webformulieren, trackingmechanismen, uploadfunctionaliteiten, AI-toepassingen of koppelingen met derden mogelijk leiden tot een DPIA-plicht, een verhoogd privacyrisico of aanvullende AVG-verplichtingen.</t>
  </si>
  <si>
    <t>Opdrachtnemer verleent desgevraagd volledige medewerking aan het uitvoeren, actualiseren en documenteren van een Data Protection Impact Assessment (DPIA) en verstrekt daarbij alle informatie die opdrachtgever Nuffic redelijkerwijs nodig heeft om te voldoen aan artikel 35 AVG.</t>
  </si>
  <si>
    <t>Eisen aan Ontwikkeling en beheer</t>
  </si>
  <si>
    <t>ONT.01</t>
  </si>
  <si>
    <t>Leverancier hanteert aantoonbaar best practices op gebied van veilige software ontwikkeling zoals geadviseerd onder de BIO (https://www.cip-overheid.nl/productcategorieën-en-worshops/producten/secure-software/#grip-op-ssd-de-methode) en NCSC (https://www.ncsc.nl/documenten/publicaties/2019/mei/01/beleids--en-beheersingsrichtlijnen-voor-de-ontwikkeling-van-veilige-software).</t>
  </si>
  <si>
    <t>ONT.02</t>
  </si>
  <si>
    <t>Leverancier heeft aantoonbaar maatregelen getroffen waarmee optreden van kwetsbaarheden zoals opgenomen in de meest recente OWASP top 10 (link) in de Nuffic-websites op zowel de acceptatie- als de productieomgeving wordt voorkomen.</t>
  </si>
  <si>
    <t>ONT.03</t>
  </si>
  <si>
    <t>De omgeving moet voorzien in een gescheiden ontwikkel-/test-, acceptatie- en productieomgeving. De verbinding richting de acceptatie- en productie-omgeving is sterk gereguleerd middels maatregelen voor toegangsbeheer.</t>
  </si>
  <si>
    <t>ONT.04</t>
  </si>
  <si>
    <t>Wijzigingen aan de website(s) en het platform worden uitgevoerd via een wederzijds geaccordeerd change management proces.</t>
  </si>
  <si>
    <t>ONT.05</t>
  </si>
  <si>
    <t>Onderdeel van de dienstverlening is het up-to-date houden van de omgeving en het CMS conform updates van de gebruikte software waarbij deze, conform een af te stemmen procedure, binnen uiterlijk een maand na uitkomen dienen te zijn geïnstalleerd. Patching in geval van ernstige kwetsbaarheden (waarbij Nuffic de NCSC.NL classificatie en adviezen volgt) dient uiterlijk binnen een week plaats te vinden.</t>
  </si>
  <si>
    <t>ONT.06</t>
  </si>
  <si>
    <t>Upgrades van systemen worden uitgevoerd conform separate wijzigingen en in afstemming met Nuffic. Er mogen alleen versies van software (inclusief componenten en modules) worden gebruikt die nog actief door de fabrikant of, in geval van Drupal de community, worden ondersteund, en voorzien worden van beveiligingsupdates.</t>
  </si>
  <si>
    <t>ONT.07</t>
  </si>
  <si>
    <t>Inschrijver levert, na gunning, een technisch ontwerp van de hostingomgeving, de inrichting van de Drupal-multisite en de bijbehorende databases en koppelingen. Hierin wordt naast de beschrijving van de technische architectuur en interne en externe koppelingen ook beschrijven hoe technische informatiebeveiligingsmaatregelen zijn geïmplementeerd, Inschrijver onderhoudt dit ontwerp gedurende de looptijd van het contract.</t>
  </si>
  <si>
    <t>Eisen aan de SLA</t>
  </si>
  <si>
    <t>Leverancier ondertekent een geheimhoudingsverklaring met Nuffic.</t>
  </si>
  <si>
    <t>Service Level Agreements (SLA’s) voor de infrastructuur en de webomgeving met CMS kunnen in één of afzonderlijke documenten worden opgenomen. Mochten er in deze SLA’s verwijzingen naar aanvullende documenten, appendices of bijlagen zijn opgenomen dan dienen ook deze documenten door de leverancier altijd samen met de SLA’s ter beschikking te worden gesteld.</t>
  </si>
  <si>
    <t>Leverancier levert voor de hosting van de websites een uptime van minimaal 99,5% op jaarbasis en bewaakt 7*24 de bereikbaarheid en beschikbaarheid van de websites en het Drupal CMS.</t>
  </si>
  <si>
    <t>De dienstverlening voorziet minimaal in de processen incidentmanagement, changemanagement, problemmanagement en configuratiebeheer, preventief en proactief onderhoud en technisch beheer van de omgeving.</t>
  </si>
  <si>
    <t xml:space="preserve">Voorafgaand aan inproductiename komen Inschrijver en Opdrachtgever een SLA, DAP en exitprocedure overeen. </t>
  </si>
  <si>
    <r>
      <rPr>
        <sz val="11"/>
        <color theme="1"/>
        <rFont val="Calibri"/>
        <family val="2"/>
        <scheme val="minor"/>
      </rPr>
      <t xml:space="preserve">De SLA bevat:
</t>
    </r>
    <r>
      <rPr>
        <sz val="9"/>
        <color theme="1"/>
        <rFont val="Calibri"/>
        <family val="2"/>
        <scheme val="minor"/>
      </rPr>
      <t xml:space="preserve">• een procedure voor informatiebeveiligingsincidenten.
• de manier waarop wijzigingen en updates van de dienstverlening en in de SLA vastgelegde regelingen, prestaties en rapportages worden beheerd. 
• Afspraken over de werkwijze bij het verlengen van de looptijd, het beëindigen van de SLA na afloop van de looptijd en afspraken over het voortijdig beëindigen ervan.
• Identificatie van essentiële componenten. Hier wordt onder andere de essentiële hard- en software beschreven. Ook als deze geen onderdeel uitmaken van de dienst maar deze hier wel van afhankelijk is.
• Vitale bedrijfsfuncties, processen en activiteiten van Nuffic die door de (ICT-)dienst ondersteund worden beschreven.
• Beschrijving van de wijze hoe beveiligingsmaatregelen worden getoetst en gecontroleerd. Ook dient beschreven te zijn hoe de beveiligingsmaatregelen door de dienstleverancier te controleren zijn (bijvoorbeeld audits en penetratietests) en hoe het toezicht is geregeld.
• Beschrijving van en afspraken m.b.t. de support.
• Afspraken omtrent gestructureerd overleg.
• Een overzicht van verantwoordelijken bij escalatie of calamiteiten op functieniveau. 
• De afspraken omtrent de werkwijze bij afwijkingen van dienstverlening ten opzichte van het afgesproken dienstenniveaus.
• Afspraken rondom de periodieke beoordeling van de dienstverlening en het functioneren van de afgesproken informatiebeveiligingsmaatregelen.
• De afspraken rondom het (laten) uitvoeren van audits, aanleveren van noodzakelijke informatie en criteria op basis waarvan audits uitgevoerd mogen worden.
• Beschrijving van de inhoud en frequentie van de rapportage die door de leverancier wordt opgeleverd.
• Beschrijving van de contractueel overeengekomen beschikbaarheid van de dienst. Dit is de eigenschap dat de dienst toegankelijk en bruikbaar is op het moment dat Nuffic gebruik wil maken van de dienst. 
• Beschrijving van en afspraken over de wijze hoe de beschikbaarheid en integriteit van de dienst (en onderliggende facilitaire en infrastructurele voorzieningen) zijn geborgd. 
• Afspraken over de snelheid waarmee de productieomgeving wordt hersteld of tot uitwijk wordt overgegaan. De mate waarin recovery mogelijk is, is deels afhankelijk van de gekozen back-upmethode.
• Afspraken over specifieke beveiligingsmaatregelen. Voorbeelden hiervan zijn afspraken over back-up en restore, encryptie en sleutelbeheer, maatregelen bij schenden beveiligingsprocedures en aanspreekpunten bij informatiebeveiligingsincidenten.
• De afspraken rondom de werkwijze voor identificatie, authenticatie en autorisatie van medewerkers van de leverancier die toegang (kunnen) hebben tot data van Nuffic.
• De afspraken rondom de inzet van cryptografische technieken inclusief het sleutelbeheer en eventuele bijzonderheden hieromtrent.
• De afspraken over de behandeling (detecteren, rapporteren, beoordelen, reageren op, omgaan met, en leren van) van informatiebeveiligingsincidenten inclusief de definitie hiervan en de afspraken over de melding ervan aan Nuffic binnen 24 uur na ontdekking.
• De afspraken over logging en monitoring van de dienst en een beschrijving van de bijbehorende (on)mogelijkheden.
• De afspraken over de werkwijze rondom applicatie-updates en -upgrades, de deployment naar productie en verantwoordelijkheden voor test- en acceptatie.
• De afspraken rondom de werkwijze voor patch &amp; kwetsbaarhedenbeheer.
</t>
    </r>
  </si>
  <si>
    <t>Inschrijver heeft een helpdeskfunctie beschikbaar op werkdagen tussen 08:30-17:30u. De helpdeskfunctie is gedurende deze periode telefonisch en via het ticketsysteem bereikbaar.</t>
  </si>
  <si>
    <t>Inschrijver maakt gebruik van een online ticketsysteem voor het registreren en afhandelen van incidenten, service equests, wijzigingen en vragen. Opdrachtgever krijgt toegang tot dit ticketsysteem voor het indienen van tickets.</t>
  </si>
  <si>
    <r>
      <rPr>
        <sz val="11"/>
        <color theme="1"/>
        <rFont val="Calibri"/>
        <family val="2"/>
        <scheme val="minor"/>
      </rPr>
      <t>Servicelevels:
Prioriteit 1 Urgent: responstijd 1 uur, oplostijd &lt;8 uur
Prioriteit 2 Hoog: responstijd 4 uur, oplostijd &lt;16 uur
Prioriteit 3 Normaal: responstijd 24 uur, oplostijd &lt;40 uur</t>
    </r>
  </si>
  <si>
    <r>
      <rPr>
        <sz val="11"/>
        <color theme="1"/>
        <rFont val="Calibri"/>
        <family val="2"/>
        <scheme val="minor"/>
      </rPr>
      <t>Om de kwaliteit van de dienstverlening te waarborgen, zullen ten minste de volgende overleggen plaatsvinden tussen Nuffic en de dienstverlener (vast te leggen in de SLA en het DAP): 
• Strategisch overleg: 1x per jaar;
• Tactisch/operationeel overleg: 1x per kwartaal;</t>
    </r>
  </si>
  <si>
    <t xml:space="preserve">Maandelijks rapporteert Inschrijver schriftelijk aan Opdrachtgever. De rapportage bevat de volgende onderwerpen:
• aantal meldingen (vragen, incidentsmeldingen, klachten) van vorige kalendermaand;
• aantal afgesloten meldingen binnen/buiten de gestelde hersteltijd;
• aantal openstaande meldingen;
• beschikbaarheid, capaciteit en prestatie van de infrastructuur in de afgelopen periode;
• ernstige afwijkingen van het overeengekomen serviceniveau, van welke aard dan ook;
• lopende en komende ontwikkelingen (trends, belangrijke vervangingen, groot onderhoud, e.d .);
• (beveiligings)incidenten en opvolging ervan;
• compliance en het functioneren van de beveiligingsmaatregelen;
• audits en uitgevoerde securitytests.
</t>
  </si>
  <si>
    <t>De Inschrijver houdt de infrastructuur, applicatie en  koppelingen actueel ten aanzien van wijzigingen in wet- en regelgeving. Deze wijzigingen worden beschouwd als onderhoud en leiden niet tot separate vergoedingen.</t>
  </si>
  <si>
    <t>De beheerwerkzaamheden worden uitgevoerd op de locatie van Inschrijver.</t>
  </si>
  <si>
    <t>Inschrijver garandeert een oplostijd bij volledige onbeschikbaarheid van het systeem (hoogste prioriteit urgent) van maximaal 8 uur.</t>
  </si>
  <si>
    <t>SLA.20</t>
  </si>
  <si>
    <t>ALG.01</t>
  </si>
  <si>
    <t>Inschrijver levert managementvertegenwoordiging voor deelname aan strategische overleggen.</t>
  </si>
  <si>
    <t>ALG.02</t>
  </si>
  <si>
    <t>Inschrijver garandeert dat er bij wisselingen in het vaste Nuffic-team geen invloed is op de continuïteit van de dienstverlening.</t>
  </si>
  <si>
    <t>ALG.03</t>
  </si>
  <si>
    <t>Bij wisselingen binnen het vaste Nuffic-team, worden inwerkuren niet doorberekend aan Nuffic.</t>
  </si>
  <si>
    <t>ALG.04</t>
  </si>
  <si>
    <r>
      <t xml:space="preserve">Inschrijver dient één vast contactpersoon en één vast vervangend contactpersoon beschikbaar te stellen met wie Nuffic tijdens kantooruren contact kan opnemen. Nuffic verstaat onder kantooruren werkdagen tussen </t>
    </r>
    <r>
      <rPr>
        <sz val="11"/>
        <color theme="1"/>
        <rFont val="Calibri"/>
        <family val="2"/>
        <scheme val="minor"/>
      </rPr>
      <t>08:30 en 17:30u. De contactpersoon van Inschrijver dient telefonisch en per e-mail beschikbaar te zijn voor het beantwoorden van vragen en voor het in behandeling nemen van een klacht.</t>
    </r>
  </si>
  <si>
    <t>ALG.05</t>
  </si>
  <si>
    <t>Communicatie tussen Inschrijver en Nuffic vindt plaats in het Nederlands.</t>
  </si>
  <si>
    <t>ALG.06</t>
  </si>
  <si>
    <t>Facturatie vindt plaats volgens de afspraken in de overeenkomst, op basis van de planning opgegeven in de inschrijving en onder vermelding van een specificatie van gemaakte uren, de
verrichte werkzaamheden en van het purchaseorder-nummer (aangeleverd door Nuffic).</t>
  </si>
  <si>
    <t>ALG.07</t>
  </si>
  <si>
    <t>Facturen worden digitaal, in PDF-format verstuurd aan facturen@nuffic.nl</t>
  </si>
  <si>
    <t>ALG.08</t>
  </si>
  <si>
    <t>Inschrijver is verplicht zich bij de uitvoering van haar werkzaamheden te houden aan relevante geldende wet- en regelgeving</t>
  </si>
  <si>
    <t>In de vaste maandelijkse kosten (niet-variabel maandbedrag, op te geven in het prijzenblad) zijn in ieder geval de onderstaande activiteiten/diensten inbegrepen:
• Hosting, technisch beheer en monitoring (incl. hostingupdates, back-ups en monitoring van beschikbaarheid en performance);
• Beheer en onderhoud Drupal (incl. minor Drupal-updates en security-updates);
• Beheer en onderhoud maatwerkcomponenten en -koppelingen;
• Incidentoplossing volgens de afgesproken kaders (reactie en oplostijd voor de verschillende categorieën);
• Blijvend voldoen aan BIO compliance-eisen (bijv. oplossen van hoogrisico issues);
• Communicatie, overleggen en rapportage volgens de vereiste overlegstructuren en -frequentie;
• Up-to-date houden technische documentatie.
• Certificaatbeheer</t>
  </si>
  <si>
    <t xml:space="preserve">Leverancier heeft een procedure  om in geval van ernstige informatiebeveiligingsincidenten buiten het afgesproken service window ondersteuning te verlenen. </t>
  </si>
  <si>
    <r>
      <t>Op gebied van informatiebeveiliging, hosting en beheer zijn door de Opdrachtnemer aantoonbaar beveiligingsmaatregelen genomen conform minimaal ISO 27001 of vergelijkb</t>
    </r>
    <r>
      <rPr>
        <sz val="11"/>
        <rFont val="Calibri"/>
        <family val="2"/>
        <scheme val="minor"/>
      </rPr>
      <t>aar zoals beschreven in het Beschrijvend Document paragraaf 5.2.2.</t>
    </r>
    <r>
      <rPr>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</si>
</sst>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scheme val="minor"/>
    </font>
    <font>
      <sz val="12"/>
      <color theme="1"/>
      <name val="Calibri"/>
      <family val="2"/>
      <scheme val="minor"/>
    </font>
    <font>
      <u/>
      <sz val="12"/>
      <color theme="10"/>
      <name val="Calibri"/>
      <family val="2"/>
      <scheme val="minor"/>
    </font>
    <font>
      <b/>
      <sz val="11"/>
      <color theme="1"/>
      <name val="Calibri"/>
      <family val="2"/>
      <scheme val="minor"/>
    </font>
    <font>
      <sz val="11"/>
      <name val="Calibri"/>
      <family val="2"/>
      <scheme val="minor"/>
    </font>
    <font>
      <sz val="8"/>
      <name val="Calibri"/>
      <family val="2"/>
      <scheme val="minor"/>
    </font>
    <font>
      <sz val="11"/>
      <color theme="1"/>
      <name val="Calibri"/>
      <family val="2"/>
    </font>
    <font>
      <sz val="9"/>
      <color theme="1"/>
      <name val="Calibri"/>
      <family val="2"/>
      <scheme val="minor"/>
    </font>
    <font>
      <sz val="11"/>
      <color rgb="FF000000"/>
      <name val="Calibri"/>
      <family val="2"/>
      <scheme val="minor"/>
    </font>
  </fonts>
  <fills count="6">
    <fill>
      <patternFill patternType="none"/>
    </fill>
    <fill>
      <patternFill patternType="gray125"/>
    </fill>
    <fill>
      <patternFill patternType="solid">
        <fgColor rgb="FFFFFFCC"/>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0"/>
        <bgColor indexed="64"/>
      </patternFill>
    </fill>
  </fills>
  <borders count="8">
    <border>
      <left/>
      <right/>
      <top/>
      <bottom/>
      <diagonal/>
    </border>
    <border>
      <left style="thin">
        <color rgb="FFB2B2B2"/>
      </left>
      <right style="thin">
        <color rgb="FFB2B2B2"/>
      </right>
      <top style="thin">
        <color rgb="FFB2B2B2"/>
      </top>
      <bottom style="thin">
        <color rgb="FFB2B2B2"/>
      </bottom>
      <diagonal/>
    </border>
    <border>
      <left/>
      <right style="medium">
        <color indexed="64"/>
      </right>
      <top/>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style="thin">
        <color theme="4" tint="0.39997558519241921"/>
      </right>
      <top style="thin">
        <color theme="4" tint="0.39997558519241921"/>
      </top>
      <bottom/>
      <diagonal/>
    </border>
    <border>
      <left/>
      <right/>
      <top/>
      <bottom style="thin">
        <color indexed="64"/>
      </bottom>
      <diagonal/>
    </border>
    <border>
      <left/>
      <right/>
      <top style="thin">
        <color theme="4" tint="0.39997558519241921"/>
      </top>
      <bottom style="thin">
        <color theme="4" tint="0.39997558519241921"/>
      </bottom>
      <diagonal/>
    </border>
  </borders>
  <cellStyleXfs count="4">
    <xf numFmtId="0" fontId="0" fillId="0" borderId="0"/>
    <xf numFmtId="0" fontId="2" fillId="0" borderId="0"/>
    <xf numFmtId="0" fontId="3" fillId="0" borderId="0" applyNumberFormat="0" applyFill="0" applyBorder="0" applyAlignment="0" applyProtection="0"/>
    <xf numFmtId="0" fontId="2" fillId="2" borderId="1" applyNumberFormat="0" applyFont="0" applyAlignment="0" applyProtection="0"/>
  </cellStyleXfs>
  <cellXfs count="22">
    <xf numFmtId="0" fontId="0" fillId="0" borderId="0" xfId="0"/>
    <xf numFmtId="0" fontId="4" fillId="0" borderId="0" xfId="0" applyFont="1"/>
    <xf numFmtId="0" fontId="0" fillId="0" borderId="0" xfId="0" applyAlignment="1">
      <alignment horizontal="left" vertical="top"/>
    </xf>
    <xf numFmtId="0" fontId="0" fillId="0" borderId="0" xfId="0" applyAlignment="1">
      <alignment wrapText="1"/>
    </xf>
    <xf numFmtId="0" fontId="0" fillId="0" borderId="0" xfId="0" applyAlignment="1">
      <alignment horizontal="center" vertical="top" wrapText="1"/>
    </xf>
    <xf numFmtId="0" fontId="0" fillId="0" borderId="0" xfId="0" applyAlignment="1">
      <alignment horizontal="left" vertical="top" wrapText="1"/>
    </xf>
    <xf numFmtId="0" fontId="0" fillId="0" borderId="2" xfId="0" applyBorder="1" applyAlignment="1">
      <alignment horizontal="left" vertical="top" wrapText="1"/>
    </xf>
    <xf numFmtId="0" fontId="5" fillId="0" borderId="0" xfId="0" applyFont="1"/>
    <xf numFmtId="0" fontId="0" fillId="0" borderId="0" xfId="0" applyAlignment="1">
      <alignment horizontal="center"/>
    </xf>
    <xf numFmtId="0" fontId="0" fillId="0" borderId="0" xfId="0" applyAlignment="1">
      <alignment vertical="top" wrapText="1"/>
    </xf>
    <xf numFmtId="0" fontId="0" fillId="4" borderId="0" xfId="0" applyFill="1" applyAlignment="1">
      <alignment horizontal="left" vertical="top" wrapText="1"/>
    </xf>
    <xf numFmtId="0" fontId="0" fillId="0" borderId="3" xfId="0" applyBorder="1" applyAlignment="1">
      <alignment horizontal="left" vertical="top" wrapText="1"/>
    </xf>
    <xf numFmtId="0" fontId="0" fillId="3" borderId="3" xfId="0" applyFill="1" applyBorder="1" applyAlignment="1">
      <alignment horizontal="left" vertical="top" wrapText="1"/>
    </xf>
    <xf numFmtId="0" fontId="0" fillId="3" borderId="7" xfId="0" applyFill="1" applyBorder="1" applyAlignment="1">
      <alignment horizontal="left" vertical="top" wrapText="1"/>
    </xf>
    <xf numFmtId="0" fontId="0" fillId="0" borderId="7" xfId="0" applyBorder="1" applyAlignment="1">
      <alignment horizontal="left" vertical="top" wrapText="1"/>
    </xf>
    <xf numFmtId="0" fontId="0" fillId="0" borderId="4" xfId="0" applyBorder="1" applyAlignment="1">
      <alignment horizontal="left" vertical="top" wrapText="1"/>
    </xf>
    <xf numFmtId="0" fontId="5" fillId="4" borderId="6" xfId="0" applyFont="1" applyFill="1" applyBorder="1"/>
    <xf numFmtId="0" fontId="5" fillId="4" borderId="6" xfId="0" applyFont="1" applyFill="1" applyBorder="1" applyAlignment="1">
      <alignment wrapText="1"/>
    </xf>
    <xf numFmtId="0" fontId="7" fillId="0" borderId="5" xfId="0" applyFont="1" applyBorder="1" applyAlignment="1">
      <alignment horizontal="left" vertical="top" wrapText="1"/>
    </xf>
    <xf numFmtId="0" fontId="9" fillId="0" borderId="0" xfId="0" applyFont="1" applyAlignment="1">
      <alignment horizontal="left" vertical="top" wrapText="1"/>
    </xf>
    <xf numFmtId="0" fontId="1" fillId="0" borderId="0" xfId="0" applyFont="1" applyAlignment="1">
      <alignment horizontal="left" vertical="top" wrapText="1"/>
    </xf>
    <xf numFmtId="0" fontId="0" fillId="5" borderId="0" xfId="0" applyFill="1" applyAlignment="1">
      <alignment horizontal="left" vertical="top" wrapText="1"/>
    </xf>
  </cellXfs>
  <cellStyles count="4">
    <cellStyle name="Hyperlink 2" xfId="2" xr:uid="{7A35656E-BE28-46DC-90EF-9C7165F72F36}"/>
    <cellStyle name="Notitie 2" xfId="3" xr:uid="{63DCF75B-2576-482F-B627-9B5977BAB88F}"/>
    <cellStyle name="Standaard" xfId="0" builtinId="0"/>
    <cellStyle name="Standaard 2" xfId="1" xr:uid="{45D7BE97-1EBB-44D5-AA3D-81D81AF40C1B}"/>
  </cellStyles>
  <dxfs count="26">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name val="Calibri"/>
        <family val="2"/>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top" textRotation="0" wrapText="1" indent="0" justifyLastLine="0" shrinkToFit="0" readingOrder="0"/>
    </dxf>
    <dxf>
      <font>
        <color rgb="FF9C0006"/>
      </font>
      <fill>
        <patternFill>
          <bgColor rgb="FFFFC7CE"/>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1" indent="0" justifyLastLine="0" shrinkToFit="0" readingOrder="0"/>
    </dxf>
    <dxf>
      <font>
        <strike val="0"/>
        <outline val="0"/>
        <shadow val="0"/>
        <u val="none"/>
        <vertAlign val="baseline"/>
        <sz val="11"/>
        <color theme="1"/>
        <name val="Calibri"/>
        <family val="2"/>
        <scheme val="minor"/>
      </font>
      <alignment horizontal="left" vertical="top" textRotation="0" wrapText="1" indent="0" justifyLastLine="0" shrinkToFit="0" readingOrder="0"/>
    </dxf>
    <dxf>
      <font>
        <strike val="0"/>
        <outline val="0"/>
        <shadow val="0"/>
        <u val="none"/>
        <vertAlign val="baseline"/>
        <sz val="11"/>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alignment horizontal="left" vertical="top" textRotation="0" wrapText="1" indent="0" justifyLastLine="0" shrinkToFit="0" readingOrder="0"/>
    </dxf>
    <dxf>
      <font>
        <strike val="0"/>
        <outline val="0"/>
        <shadow val="0"/>
        <u val="none"/>
        <vertAlign val="baseline"/>
        <sz val="11"/>
        <color rgb="FF000000"/>
        <name val="Calibri"/>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alignment horizontal="left" vertical="top" textRotation="0" wrapText="1" indent="0" justifyLastLine="0" shrinkToFit="0" readingOrder="0"/>
    </dxf>
    <dxf>
      <font>
        <strike val="0"/>
        <outline val="0"/>
        <shadow val="0"/>
        <u val="none"/>
        <vertAlign val="baseline"/>
        <sz val="11"/>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strike val="0"/>
        <outline val="0"/>
        <shadow val="0"/>
        <u val="none"/>
        <vertAlign val="baseline"/>
        <sz val="11"/>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alignment horizontal="left" vertical="top" textRotation="0" wrapText="1" indent="0" justifyLastLine="0" shrinkToFit="0" readingOrder="0"/>
    </dxf>
    <dxf>
      <font>
        <strike val="0"/>
        <outline val="0"/>
        <shadow val="0"/>
        <u val="none"/>
        <vertAlign val="baseline"/>
        <sz val="11"/>
        <color theme="1"/>
        <name val="Calibri"/>
        <family val="2"/>
        <scheme val="minor"/>
      </font>
      <alignment horizontal="left" vertical="top" textRotation="0" wrapText="1" indent="0" justifyLastLine="0" shrinkToFit="0" readingOrder="0"/>
    </dxf>
    <dxf>
      <font>
        <strike val="0"/>
        <outline val="0"/>
        <shadow val="0"/>
        <u val="none"/>
        <vertAlign val="baseline"/>
        <sz val="11"/>
        <color theme="1"/>
        <name val="Calibri"/>
        <family val="2"/>
        <scheme val="minor"/>
      </font>
      <alignment horizontal="left" vertical="top" textRotation="0" wrapText="1" indent="0" justifyLastLine="0" shrinkToFit="0" readingOrder="0"/>
    </dxf>
  </dxfs>
  <tableStyles count="0" defaultTableStyle="TableStyleMedium2" defaultPivotStyle="PivotStyleLight16"/>
  <colors>
    <mruColors>
      <color rgb="FFED7B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10/relationships/person" Target="persons/person.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cbrportal.sharepoint.com/sites/AanbestedingCS/Shared%20Documents/General/Aanbestedingsdocumenten/Requirements/Concept%20Requirements%20constructie-%20afnamesoftware%20v1.7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genda"/>
      <sheetName val="Lijsten"/>
      <sheetName val="Functioneel - Constructie"/>
      <sheetName val="Functioneel - Afname"/>
      <sheetName val="Functioneel Beheer - Algemeen"/>
      <sheetName val="Technisch - Algemeen"/>
      <sheetName val="Begrippenlijst"/>
    </sheetNames>
    <sheetDataSet>
      <sheetData sheetId="0"/>
      <sheetData sheetId="1"/>
      <sheetData sheetId="2"/>
      <sheetData sheetId="3"/>
      <sheetData sheetId="4"/>
      <sheetData sheetId="5"/>
      <sheetData sheetId="6"/>
    </sheetDataSet>
  </externalBook>
</externalLink>
</file>

<file path=xl/persons/person.xml><?xml version="1.0" encoding="utf-8"?>
<personList xmlns="http://schemas.microsoft.com/office/spreadsheetml/2018/threadedcomments" xmlns:x="http://schemas.openxmlformats.org/spreadsheetml/2006/main">
  <person displayName="Laurens van den Brink" id="{9598A745-F21C-4B1F-BCF4-604CA6674FDD}" userId="S::l.vandenbrink@nl.epsa.com::b249faee-6e1a-4a75-ad88-aa0398250342"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06442D4-726C-4E42-BAFD-23D17734D5D5}" name="Table6" displayName="Table6" ref="A1:C11" totalsRowShown="0" headerRowDxfId="4" dataDxfId="3">
  <autoFilter ref="A1:C11" xr:uid="{DE6A0974-E6C0-4787-9AA1-8FD96FB85F89}"/>
  <tableColumns count="3">
    <tableColumn id="1" xr3:uid="{07D84452-160B-463F-8C95-96E86791FF4C}" name="Nr" dataDxfId="2">
      <calculatedColumnFormula array="1">CELL("row",A2)-1</calculatedColumnFormula>
    </tableColumn>
    <tableColumn id="2" xr3:uid="{246B3B5B-6F86-433A-A1C5-70B58B2B0939}" name="ID" dataDxfId="1">
      <calculatedColumnFormula>Inhoudsopgave!$C$4&amp;"."&amp;TEXT(Table6[[#This Row],[Nr]],"00")</calculatedColumnFormula>
    </tableColumn>
    <tableColumn id="3" xr3:uid="{BC121892-2EB3-43C5-BD97-5CC170AAF142}" name="Eisen aan de techniek" dataDxfId="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743BB3C-3BEB-418A-A7F8-3426ED2E2D34}" name="Table52" displayName="Table52" ref="A1:C27" totalsRowShown="0" headerRowDxfId="20" dataDxfId="19">
  <autoFilter ref="A1:C27" xr:uid="{B41E22D4-357B-411B-8D2E-E69CD4E6AA1F}"/>
  <tableColumns count="3">
    <tableColumn id="1" xr3:uid="{8AEDBA3C-174A-484E-8D88-267D755AEC50}" name="Nr" dataDxfId="18">
      <calculatedColumnFormula array="1">CELL("row",A2)-1</calculatedColumnFormula>
    </tableColumn>
    <tableColumn id="2" xr3:uid="{6D0D32E8-43BC-4B89-8E0B-880E443067E7}" name="ID" dataDxfId="17">
      <calculatedColumnFormula>Inhoudsopgave!$C$5&amp;"."&amp;TEXT(Table52[[#This Row],[Nr]],"00")</calculatedColumnFormula>
    </tableColumn>
    <tableColumn id="3" xr3:uid="{1AA16ADE-C34F-4111-9C92-F1C64FA3F571}" name="Eisen aan de informatiebeveiliging, privacy en compliance" dataDxfId="1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5FC619B-007F-42BC-806A-8E9D35428448}" name="Table527" displayName="Table527" ref="A1:C8" totalsRowShown="0" headerRowDxfId="15" dataDxfId="14">
  <autoFilter ref="A1:C8" xr:uid="{B41E22D4-357B-411B-8D2E-E69CD4E6AA1F}"/>
  <tableColumns count="3">
    <tableColumn id="1" xr3:uid="{890C18C3-AA7A-4A61-9201-06DD00522CAA}" name="Nr" dataDxfId="13">
      <calculatedColumnFormula array="1">CELL("row",A2)-1</calculatedColumnFormula>
    </tableColumn>
    <tableColumn id="2" xr3:uid="{1BFD2723-8319-4034-92E1-14C4766B40A6}" name="ID" dataDxfId="12">
      <calculatedColumnFormula>Inhoudsopgave!$C$5&amp;"."&amp;TEXT(Table527[[#This Row],[Nr]],"00")</calculatedColumnFormula>
    </tableColumn>
    <tableColumn id="3" xr3:uid="{C128D881-363B-4A48-9E4A-395553CF112E}" name="Eisen aan Ontwikkeling en beheer" dataDxfId="1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BFB5D10-0586-4527-BDF0-97666522A6D0}" name="Table2" displayName="Table2" ref="A1:C17" totalsRowShown="0" headerRowDxfId="10" dataDxfId="9">
  <autoFilter ref="A1:C17" xr:uid="{CBFB5D10-0586-4527-BDF0-97666522A6D0}"/>
  <tableColumns count="3">
    <tableColumn id="1" xr3:uid="{56F3BF4D-6D93-43C8-BFD8-6041DA22B58A}" name="Nr" dataDxfId="8">
      <calculatedColumnFormula array="1">CELL("row",A2)-1</calculatedColumnFormula>
    </tableColumn>
    <tableColumn id="3" xr3:uid="{AFC72DA7-739B-4DF1-8322-59723115EC8D}" name="ID" dataDxfId="7">
      <calculatedColumnFormula>Inhoudsopgave!$C$7&amp;"."&amp;TEXT(Table2[[#This Row],[Nr]],"00")</calculatedColumnFormula>
    </tableColumn>
    <tableColumn id="2" xr3:uid="{63757F50-442F-410B-BFA3-3F01E1D66808}" name="Eisen aan de SLA" dataDxfId="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F2C7EAA-8D3B-4757-AB49-E449CEB188A2}" name="Table3" displayName="Table3" ref="A1:C9" totalsRowShown="0" headerRowDxfId="25" dataDxfId="24">
  <autoFilter ref="A1:C9" xr:uid="{0F2C7EAA-8D3B-4757-AB49-E449CEB188A2}"/>
  <tableColumns count="3">
    <tableColumn id="1" xr3:uid="{7315CDEE-F9B9-422D-84F7-08471FE14878}" name="Nr" dataDxfId="23">
      <calculatedColumnFormula array="1">CELL("row",A2)-1</calculatedColumnFormula>
    </tableColumn>
    <tableColumn id="3" xr3:uid="{A9A90A40-DBF5-4E23-A9F8-C10A959D0B38}" name="ID" dataDxfId="22"/>
    <tableColumn id="2" xr3:uid="{6597B668-27DE-4A2F-9BDC-9628A187873A}" name="Algemene eisen" dataDxfId="21"/>
  </tableColumns>
  <tableStyleInfo name="TableStyleMedium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6" dT="2026-09-07T07:19:49.66" personId="{9598A745-F21C-4B1F-BCF4-604CA6674FDD}" id="{2BFC38A1-87F2-4684-939A-1A1617E1DCFE}" done="1">
    <text>Deze eis is niet genummerd?
Staat deze hier goed ?</text>
  </threadedComment>
</ThreadedComment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CD9C9-0CBA-49AF-B4F4-894C5659EEAB}">
  <sheetPr>
    <tabColor theme="1"/>
  </sheetPr>
  <dimension ref="B2:C8"/>
  <sheetViews>
    <sheetView showGridLines="0" tabSelected="1" workbookViewId="0">
      <selection activeCell="B4" sqref="B4"/>
    </sheetView>
  </sheetViews>
  <sheetFormatPr defaultColWidth="9.1796875" defaultRowHeight="14.5" x14ac:dyDescent="0.35"/>
  <cols>
    <col min="1" max="1" width="3.81640625" customWidth="1"/>
    <col min="2" max="2" width="52" customWidth="1"/>
    <col min="3" max="3" width="7.1796875" bestFit="1" customWidth="1"/>
  </cols>
  <sheetData>
    <row r="2" spans="2:3" x14ac:dyDescent="0.35">
      <c r="B2" s="1" t="s">
        <v>0</v>
      </c>
      <c r="C2" s="1" t="s">
        <v>1</v>
      </c>
    </row>
    <row r="3" spans="2:3" x14ac:dyDescent="0.35">
      <c r="B3" t="s">
        <v>2</v>
      </c>
      <c r="C3" t="s">
        <v>3</v>
      </c>
    </row>
    <row r="4" spans="2:3" x14ac:dyDescent="0.35">
      <c r="B4" t="s">
        <v>4</v>
      </c>
      <c r="C4" t="s">
        <v>5</v>
      </c>
    </row>
    <row r="5" spans="2:3" x14ac:dyDescent="0.35">
      <c r="B5" t="s">
        <v>6</v>
      </c>
      <c r="C5" t="s">
        <v>7</v>
      </c>
    </row>
    <row r="6" spans="2:3" x14ac:dyDescent="0.35">
      <c r="B6" t="s">
        <v>8</v>
      </c>
      <c r="C6" t="s">
        <v>9</v>
      </c>
    </row>
    <row r="7" spans="2:3" x14ac:dyDescent="0.35">
      <c r="B7" t="s">
        <v>10</v>
      </c>
      <c r="C7" t="s">
        <v>11</v>
      </c>
    </row>
    <row r="8" spans="2:3" x14ac:dyDescent="0.35">
      <c r="B8" t="s">
        <v>12</v>
      </c>
      <c r="C8" t="s">
        <v>13</v>
      </c>
    </row>
  </sheetData>
  <conditionalFormatting sqref="C3:C8">
    <cfRule type="duplicateValues" dxfId="5" priority="19"/>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F7EE9-818E-44E1-9EA7-C50A42440DA3}">
  <dimension ref="A1:D135"/>
  <sheetViews>
    <sheetView workbookViewId="0">
      <selection activeCell="C7" sqref="C7"/>
    </sheetView>
  </sheetViews>
  <sheetFormatPr defaultColWidth="14.54296875" defaultRowHeight="14.5" x14ac:dyDescent="0.35"/>
  <cols>
    <col min="1" max="1" width="9.54296875" customWidth="1"/>
    <col min="2" max="2" width="12.54296875" customWidth="1"/>
    <col min="3" max="3" width="148.453125" customWidth="1"/>
    <col min="4" max="4" width="15.54296875" style="8" customWidth="1"/>
  </cols>
  <sheetData>
    <row r="1" spans="1:4" x14ac:dyDescent="0.35">
      <c r="A1" s="2" t="s">
        <v>14</v>
      </c>
      <c r="B1" s="2"/>
      <c r="C1" s="5"/>
      <c r="D1"/>
    </row>
    <row r="2" spans="1:4" x14ac:dyDescent="0.35">
      <c r="A2" s="2"/>
      <c r="B2" s="2"/>
      <c r="D2"/>
    </row>
    <row r="3" spans="1:4" x14ac:dyDescent="0.35">
      <c r="A3" s="2"/>
      <c r="B3" s="2"/>
      <c r="D3"/>
    </row>
    <row r="4" spans="1:4" x14ac:dyDescent="0.35">
      <c r="A4" s="2"/>
      <c r="B4" s="2"/>
      <c r="D4"/>
    </row>
    <row r="5" spans="1:4" x14ac:dyDescent="0.35">
      <c r="A5" s="2"/>
      <c r="B5" s="2"/>
      <c r="C5" s="7"/>
      <c r="D5"/>
    </row>
    <row r="6" spans="1:4" x14ac:dyDescent="0.35">
      <c r="A6" s="2"/>
      <c r="B6" s="2"/>
      <c r="D6"/>
    </row>
    <row r="7" spans="1:4" x14ac:dyDescent="0.35">
      <c r="A7" s="2"/>
      <c r="B7" s="2"/>
      <c r="D7"/>
    </row>
    <row r="8" spans="1:4" x14ac:dyDescent="0.35">
      <c r="A8" s="2"/>
      <c r="B8" s="2"/>
      <c r="D8"/>
    </row>
    <row r="9" spans="1:4" x14ac:dyDescent="0.35">
      <c r="A9" s="2"/>
      <c r="B9" s="2"/>
      <c r="D9"/>
    </row>
    <row r="10" spans="1:4" x14ac:dyDescent="0.35">
      <c r="A10" s="2"/>
      <c r="B10" s="2"/>
      <c r="D10"/>
    </row>
    <row r="11" spans="1:4" x14ac:dyDescent="0.35">
      <c r="A11" s="2"/>
      <c r="B11" s="2"/>
      <c r="D11"/>
    </row>
    <row r="12" spans="1:4" x14ac:dyDescent="0.35">
      <c r="A12" s="2"/>
      <c r="B12" s="2"/>
      <c r="D12"/>
    </row>
    <row r="13" spans="1:4" x14ac:dyDescent="0.35">
      <c r="A13" s="2"/>
      <c r="B13" s="2"/>
      <c r="D13"/>
    </row>
    <row r="14" spans="1:4" x14ac:dyDescent="0.35">
      <c r="A14" s="2"/>
      <c r="B14" s="2"/>
      <c r="D14"/>
    </row>
    <row r="15" spans="1:4" x14ac:dyDescent="0.35">
      <c r="A15" s="2"/>
      <c r="B15" s="2"/>
      <c r="C15" s="2"/>
      <c r="D15"/>
    </row>
    <row r="16" spans="1:4" x14ac:dyDescent="0.35">
      <c r="A16" s="2"/>
      <c r="B16" s="2"/>
      <c r="D16"/>
    </row>
    <row r="17" spans="1:4" x14ac:dyDescent="0.35">
      <c r="A17" s="2"/>
      <c r="B17" s="2"/>
      <c r="D17"/>
    </row>
    <row r="18" spans="1:4" x14ac:dyDescent="0.35">
      <c r="A18" s="2"/>
      <c r="B18" s="2"/>
      <c r="D18"/>
    </row>
    <row r="19" spans="1:4" x14ac:dyDescent="0.35">
      <c r="A19" s="2"/>
      <c r="B19" s="2"/>
      <c r="D19"/>
    </row>
    <row r="20" spans="1:4" x14ac:dyDescent="0.35">
      <c r="A20" s="2"/>
      <c r="B20" s="2"/>
      <c r="D20"/>
    </row>
    <row r="21" spans="1:4" x14ac:dyDescent="0.35">
      <c r="A21" s="2"/>
      <c r="B21" s="2"/>
      <c r="D21"/>
    </row>
    <row r="22" spans="1:4" x14ac:dyDescent="0.35">
      <c r="A22" s="2"/>
      <c r="B22" s="2"/>
      <c r="D22"/>
    </row>
    <row r="23" spans="1:4" x14ac:dyDescent="0.35">
      <c r="A23" s="2"/>
      <c r="B23" s="2"/>
      <c r="D23"/>
    </row>
    <row r="24" spans="1:4" x14ac:dyDescent="0.35">
      <c r="A24" s="2"/>
      <c r="B24" s="2"/>
      <c r="D24"/>
    </row>
    <row r="25" spans="1:4" x14ac:dyDescent="0.35">
      <c r="A25" s="2"/>
      <c r="B25" s="2"/>
      <c r="D25"/>
    </row>
    <row r="26" spans="1:4" x14ac:dyDescent="0.35">
      <c r="A26" s="2"/>
      <c r="B26" s="2"/>
      <c r="D26"/>
    </row>
    <row r="27" spans="1:4" x14ac:dyDescent="0.35">
      <c r="A27" s="2"/>
      <c r="B27" s="2"/>
      <c r="D27"/>
    </row>
    <row r="28" spans="1:4" x14ac:dyDescent="0.35">
      <c r="A28" s="2"/>
      <c r="B28" s="2"/>
      <c r="D28"/>
    </row>
    <row r="29" spans="1:4" x14ac:dyDescent="0.35">
      <c r="A29" s="2"/>
      <c r="B29" s="2"/>
      <c r="D29"/>
    </row>
    <row r="30" spans="1:4" x14ac:dyDescent="0.35">
      <c r="A30" s="2"/>
      <c r="B30" s="2"/>
      <c r="D30"/>
    </row>
    <row r="31" spans="1:4" x14ac:dyDescent="0.35">
      <c r="A31" s="2"/>
      <c r="B31" s="2"/>
      <c r="D31"/>
    </row>
    <row r="32" spans="1:4" x14ac:dyDescent="0.35">
      <c r="A32" s="2"/>
      <c r="B32" s="2"/>
      <c r="D32"/>
    </row>
    <row r="33" spans="1:4" x14ac:dyDescent="0.35">
      <c r="A33" s="2"/>
      <c r="B33" s="2"/>
      <c r="D33"/>
    </row>
    <row r="34" spans="1:4" x14ac:dyDescent="0.35">
      <c r="A34" s="2"/>
      <c r="B34" s="2"/>
      <c r="D34"/>
    </row>
    <row r="35" spans="1:4" x14ac:dyDescent="0.35">
      <c r="A35" s="2"/>
      <c r="B35" s="2"/>
      <c r="D35"/>
    </row>
    <row r="36" spans="1:4" x14ac:dyDescent="0.35">
      <c r="A36" s="2"/>
      <c r="B36" s="2"/>
      <c r="D36"/>
    </row>
    <row r="37" spans="1:4" x14ac:dyDescent="0.35">
      <c r="A37" s="2"/>
      <c r="B37" s="2"/>
      <c r="D37"/>
    </row>
    <row r="38" spans="1:4" x14ac:dyDescent="0.35">
      <c r="A38" s="2"/>
      <c r="B38" s="2"/>
      <c r="D38"/>
    </row>
    <row r="39" spans="1:4" x14ac:dyDescent="0.35">
      <c r="A39" s="2"/>
      <c r="B39" s="2"/>
      <c r="D39"/>
    </row>
    <row r="40" spans="1:4" x14ac:dyDescent="0.35">
      <c r="A40" s="2"/>
      <c r="B40" s="2"/>
      <c r="D40"/>
    </row>
    <row r="41" spans="1:4" x14ac:dyDescent="0.35">
      <c r="A41" s="2"/>
      <c r="B41" s="2"/>
      <c r="C41" s="3"/>
      <c r="D41"/>
    </row>
    <row r="42" spans="1:4" x14ac:dyDescent="0.35">
      <c r="A42" s="2"/>
      <c r="B42" s="2"/>
      <c r="D42"/>
    </row>
    <row r="43" spans="1:4" x14ac:dyDescent="0.35">
      <c r="A43" s="2"/>
      <c r="B43" s="2"/>
      <c r="D43"/>
    </row>
    <row r="44" spans="1:4" x14ac:dyDescent="0.35">
      <c r="A44" s="2"/>
      <c r="B44" s="2"/>
      <c r="D44"/>
    </row>
    <row r="45" spans="1:4" x14ac:dyDescent="0.35">
      <c r="A45" s="2"/>
      <c r="B45" s="2"/>
      <c r="D45"/>
    </row>
    <row r="46" spans="1:4" x14ac:dyDescent="0.35">
      <c r="A46" s="2"/>
      <c r="B46" s="2"/>
      <c r="C46" s="2"/>
      <c r="D46"/>
    </row>
    <row r="47" spans="1:4" ht="40.4" customHeight="1" x14ac:dyDescent="0.35">
      <c r="A47" s="2"/>
      <c r="B47" s="2"/>
      <c r="C47" s="9"/>
      <c r="D47"/>
    </row>
    <row r="48" spans="1:4" x14ac:dyDescent="0.35">
      <c r="A48" s="2"/>
      <c r="B48" s="2"/>
      <c r="D48"/>
    </row>
    <row r="49" spans="1:4" x14ac:dyDescent="0.35">
      <c r="A49" s="2"/>
      <c r="B49" s="2"/>
      <c r="D49"/>
    </row>
    <row r="50" spans="1:4" x14ac:dyDescent="0.35">
      <c r="A50" s="2"/>
      <c r="B50" s="2"/>
      <c r="D50"/>
    </row>
    <row r="51" spans="1:4" x14ac:dyDescent="0.35">
      <c r="A51" s="2"/>
      <c r="B51" s="2"/>
      <c r="D51"/>
    </row>
    <row r="52" spans="1:4" x14ac:dyDescent="0.35">
      <c r="A52" s="2"/>
      <c r="B52" s="2"/>
      <c r="D52"/>
    </row>
    <row r="53" spans="1:4" x14ac:dyDescent="0.35">
      <c r="A53" s="2"/>
      <c r="B53" s="2"/>
      <c r="C53" s="2"/>
      <c r="D53"/>
    </row>
    <row r="54" spans="1:4" x14ac:dyDescent="0.35">
      <c r="A54" s="2"/>
      <c r="B54" s="2"/>
      <c r="C54" s="2"/>
      <c r="D54"/>
    </row>
    <row r="55" spans="1:4" x14ac:dyDescent="0.35">
      <c r="A55" s="2"/>
      <c r="B55" s="2"/>
      <c r="C55" s="2"/>
      <c r="D55"/>
    </row>
    <row r="56" spans="1:4" x14ac:dyDescent="0.35">
      <c r="A56" s="2"/>
      <c r="B56" s="2"/>
      <c r="C56" s="2"/>
      <c r="D56"/>
    </row>
    <row r="57" spans="1:4" x14ac:dyDescent="0.35">
      <c r="A57" s="2"/>
      <c r="B57" s="2"/>
      <c r="C57" s="2"/>
      <c r="D57"/>
    </row>
    <row r="58" spans="1:4" x14ac:dyDescent="0.35">
      <c r="A58" s="2"/>
      <c r="B58" s="2"/>
      <c r="C58" s="5"/>
      <c r="D58"/>
    </row>
    <row r="59" spans="1:4" x14ac:dyDescent="0.35">
      <c r="A59" s="2"/>
      <c r="B59" s="2"/>
      <c r="C59" s="2"/>
      <c r="D59"/>
    </row>
    <row r="60" spans="1:4" x14ac:dyDescent="0.35">
      <c r="A60" s="2"/>
      <c r="B60" s="2"/>
      <c r="C60" s="2"/>
      <c r="D60"/>
    </row>
    <row r="61" spans="1:4" x14ac:dyDescent="0.35">
      <c r="A61" s="2"/>
      <c r="B61" s="2"/>
      <c r="C61" s="2"/>
      <c r="D61"/>
    </row>
    <row r="62" spans="1:4" x14ac:dyDescent="0.35">
      <c r="A62" s="2"/>
      <c r="B62" s="2"/>
      <c r="C62" s="2"/>
      <c r="D62"/>
    </row>
    <row r="63" spans="1:4" x14ac:dyDescent="0.35">
      <c r="A63" s="2"/>
      <c r="B63" s="2"/>
      <c r="C63" s="2"/>
      <c r="D63"/>
    </row>
    <row r="64" spans="1:4" x14ac:dyDescent="0.35">
      <c r="A64" s="2"/>
      <c r="B64" s="2"/>
      <c r="C64" s="2"/>
      <c r="D64"/>
    </row>
    <row r="65" spans="1:4" x14ac:dyDescent="0.35">
      <c r="A65" s="2"/>
      <c r="B65" s="2"/>
      <c r="C65" s="2"/>
      <c r="D65"/>
    </row>
    <row r="66" spans="1:4" x14ac:dyDescent="0.35">
      <c r="A66" s="2"/>
      <c r="B66" s="2"/>
      <c r="C66" s="2"/>
      <c r="D66"/>
    </row>
    <row r="67" spans="1:4" x14ac:dyDescent="0.35">
      <c r="A67" s="2"/>
      <c r="B67" s="2"/>
      <c r="C67" s="2"/>
      <c r="D67"/>
    </row>
    <row r="68" spans="1:4" x14ac:dyDescent="0.35">
      <c r="A68" s="2"/>
      <c r="B68" s="2"/>
      <c r="C68" s="2"/>
      <c r="D68"/>
    </row>
    <row r="69" spans="1:4" x14ac:dyDescent="0.35">
      <c r="A69" s="2"/>
      <c r="B69" s="2"/>
      <c r="C69" s="2"/>
      <c r="D69"/>
    </row>
    <row r="70" spans="1:4" x14ac:dyDescent="0.35">
      <c r="A70" s="2"/>
      <c r="B70" s="2"/>
      <c r="C70" s="2"/>
      <c r="D70"/>
    </row>
    <row r="71" spans="1:4" x14ac:dyDescent="0.35">
      <c r="A71" s="2"/>
      <c r="B71" s="2"/>
      <c r="C71" s="2"/>
      <c r="D71"/>
    </row>
    <row r="72" spans="1:4" x14ac:dyDescent="0.35">
      <c r="A72" s="2"/>
      <c r="B72" s="2"/>
      <c r="C72" s="2"/>
      <c r="D72"/>
    </row>
    <row r="73" spans="1:4" x14ac:dyDescent="0.35">
      <c r="A73" s="2"/>
      <c r="B73" s="2"/>
      <c r="C73" s="2"/>
      <c r="D73"/>
    </row>
    <row r="74" spans="1:4" x14ac:dyDescent="0.35">
      <c r="A74" s="2"/>
      <c r="B74" s="2"/>
      <c r="C74" s="2"/>
      <c r="D74"/>
    </row>
    <row r="75" spans="1:4" x14ac:dyDescent="0.35">
      <c r="A75" s="2"/>
      <c r="B75" s="2"/>
      <c r="C75" s="2"/>
      <c r="D75"/>
    </row>
    <row r="76" spans="1:4" x14ac:dyDescent="0.35">
      <c r="A76" s="2"/>
      <c r="B76" s="2"/>
      <c r="C76" s="2"/>
      <c r="D76"/>
    </row>
    <row r="77" spans="1:4" x14ac:dyDescent="0.35">
      <c r="A77" s="2"/>
      <c r="B77" s="2"/>
      <c r="C77" s="2"/>
      <c r="D77"/>
    </row>
    <row r="78" spans="1:4" x14ac:dyDescent="0.35">
      <c r="A78" s="2"/>
      <c r="B78" s="2"/>
      <c r="C78" s="2"/>
      <c r="D78"/>
    </row>
    <row r="79" spans="1:4" x14ac:dyDescent="0.35">
      <c r="A79" s="2"/>
      <c r="B79" s="2"/>
      <c r="C79" s="2"/>
      <c r="D79"/>
    </row>
    <row r="80" spans="1:4" x14ac:dyDescent="0.35">
      <c r="A80" s="2"/>
      <c r="B80" s="2"/>
      <c r="C80" s="2"/>
      <c r="D80"/>
    </row>
    <row r="81" spans="1:4" x14ac:dyDescent="0.35">
      <c r="A81" s="2"/>
      <c r="B81" s="2"/>
      <c r="C81" s="2"/>
      <c r="D81"/>
    </row>
    <row r="82" spans="1:4" x14ac:dyDescent="0.35">
      <c r="A82" s="2"/>
      <c r="B82" s="2"/>
      <c r="C82" s="2"/>
      <c r="D82"/>
    </row>
    <row r="83" spans="1:4" x14ac:dyDescent="0.35">
      <c r="A83" s="2"/>
      <c r="B83" s="2"/>
      <c r="C83" s="2"/>
      <c r="D83"/>
    </row>
    <row r="84" spans="1:4" x14ac:dyDescent="0.35">
      <c r="A84" s="2"/>
      <c r="B84" s="2"/>
      <c r="C84" s="2"/>
      <c r="D84"/>
    </row>
    <row r="85" spans="1:4" x14ac:dyDescent="0.35">
      <c r="A85" s="2"/>
      <c r="B85" s="2"/>
      <c r="C85" s="2"/>
      <c r="D85"/>
    </row>
    <row r="86" spans="1:4" x14ac:dyDescent="0.35">
      <c r="A86" s="2"/>
      <c r="B86" s="2"/>
      <c r="C86" s="2"/>
      <c r="D86"/>
    </row>
    <row r="87" spans="1:4" x14ac:dyDescent="0.35">
      <c r="A87" s="2"/>
      <c r="B87" s="2"/>
      <c r="C87" s="2"/>
      <c r="D87"/>
    </row>
    <row r="88" spans="1:4" x14ac:dyDescent="0.35">
      <c r="A88" s="2"/>
      <c r="B88" s="2"/>
      <c r="C88" s="2"/>
      <c r="D88"/>
    </row>
    <row r="89" spans="1:4" x14ac:dyDescent="0.35">
      <c r="A89" s="2"/>
      <c r="B89" s="2"/>
      <c r="C89" s="2"/>
      <c r="D89"/>
    </row>
    <row r="90" spans="1:4" x14ac:dyDescent="0.35">
      <c r="A90" s="2"/>
      <c r="B90" s="2"/>
      <c r="C90" s="2"/>
      <c r="D90"/>
    </row>
    <row r="91" spans="1:4" x14ac:dyDescent="0.35">
      <c r="A91" s="2"/>
      <c r="B91" s="2"/>
      <c r="C91" s="2"/>
      <c r="D91"/>
    </row>
    <row r="92" spans="1:4" x14ac:dyDescent="0.35">
      <c r="A92" s="2"/>
      <c r="B92" s="2"/>
      <c r="C92" s="2"/>
      <c r="D92"/>
    </row>
    <row r="93" spans="1:4" x14ac:dyDescent="0.35">
      <c r="A93" s="2"/>
      <c r="B93" s="2"/>
      <c r="C93" s="2"/>
      <c r="D93"/>
    </row>
    <row r="94" spans="1:4" x14ac:dyDescent="0.35">
      <c r="A94" s="2"/>
      <c r="B94" s="2"/>
      <c r="C94" s="2"/>
      <c r="D94"/>
    </row>
    <row r="95" spans="1:4" x14ac:dyDescent="0.35">
      <c r="A95" s="2"/>
      <c r="B95" s="2"/>
      <c r="C95" s="2"/>
      <c r="D95"/>
    </row>
    <row r="96" spans="1:4" x14ac:dyDescent="0.35">
      <c r="A96" s="2"/>
      <c r="B96" s="2"/>
      <c r="C96" s="2"/>
      <c r="D96"/>
    </row>
    <row r="97" spans="1:4" x14ac:dyDescent="0.35">
      <c r="A97" s="2"/>
      <c r="B97" s="2"/>
      <c r="C97" s="2"/>
      <c r="D97"/>
    </row>
    <row r="98" spans="1:4" x14ac:dyDescent="0.35">
      <c r="A98" s="2"/>
      <c r="B98" s="2"/>
      <c r="C98" s="2"/>
      <c r="D98"/>
    </row>
    <row r="99" spans="1:4" x14ac:dyDescent="0.35">
      <c r="A99" s="2"/>
      <c r="B99" s="2"/>
      <c r="C99" s="2"/>
      <c r="D99"/>
    </row>
    <row r="100" spans="1:4" x14ac:dyDescent="0.35">
      <c r="A100" s="2"/>
      <c r="B100" s="2"/>
      <c r="C100" s="2"/>
      <c r="D100"/>
    </row>
    <row r="101" spans="1:4" x14ac:dyDescent="0.35">
      <c r="A101" s="2"/>
      <c r="B101" s="2"/>
      <c r="C101" s="2"/>
      <c r="D101"/>
    </row>
    <row r="102" spans="1:4" x14ac:dyDescent="0.35">
      <c r="A102" s="2"/>
      <c r="B102" s="2"/>
      <c r="C102" s="2"/>
      <c r="D102"/>
    </row>
    <row r="103" spans="1:4" x14ac:dyDescent="0.35">
      <c r="A103" s="2"/>
      <c r="B103" s="2"/>
      <c r="C103" s="2"/>
      <c r="D103"/>
    </row>
    <row r="104" spans="1:4" x14ac:dyDescent="0.35">
      <c r="A104" s="2"/>
      <c r="B104" s="2"/>
      <c r="C104" s="2"/>
      <c r="D104"/>
    </row>
    <row r="105" spans="1:4" x14ac:dyDescent="0.35">
      <c r="A105" s="2"/>
      <c r="B105" s="2"/>
      <c r="C105" s="2"/>
      <c r="D105"/>
    </row>
    <row r="106" spans="1:4" x14ac:dyDescent="0.35">
      <c r="A106" s="2"/>
      <c r="B106" s="2"/>
      <c r="C106" s="5"/>
      <c r="D106"/>
    </row>
    <row r="107" spans="1:4" x14ac:dyDescent="0.35">
      <c r="A107" s="2"/>
      <c r="B107" s="2"/>
      <c r="C107" s="2"/>
      <c r="D107"/>
    </row>
    <row r="108" spans="1:4" x14ac:dyDescent="0.35">
      <c r="A108" s="2"/>
      <c r="B108" s="2"/>
      <c r="C108" s="2"/>
      <c r="D108"/>
    </row>
    <row r="109" spans="1:4" x14ac:dyDescent="0.35">
      <c r="A109" s="2"/>
      <c r="B109" s="2"/>
      <c r="C109" s="2"/>
      <c r="D109"/>
    </row>
    <row r="110" spans="1:4" x14ac:dyDescent="0.35">
      <c r="A110" s="2"/>
      <c r="B110" s="2"/>
      <c r="C110" s="2"/>
      <c r="D110"/>
    </row>
    <row r="111" spans="1:4" x14ac:dyDescent="0.35">
      <c r="A111" s="2"/>
      <c r="B111" s="2"/>
      <c r="C111" s="5"/>
      <c r="D111"/>
    </row>
    <row r="112" spans="1:4" x14ac:dyDescent="0.35">
      <c r="A112" s="2"/>
      <c r="B112" s="2"/>
      <c r="C112" s="2"/>
      <c r="D112"/>
    </row>
    <row r="113" spans="1:4" x14ac:dyDescent="0.35">
      <c r="A113" s="2"/>
      <c r="B113" s="2"/>
      <c r="C113" s="2"/>
      <c r="D113"/>
    </row>
    <row r="114" spans="1:4" x14ac:dyDescent="0.35">
      <c r="A114" s="2"/>
      <c r="B114" s="2"/>
      <c r="C114" s="2"/>
      <c r="D114"/>
    </row>
    <row r="115" spans="1:4" x14ac:dyDescent="0.35">
      <c r="A115" s="2"/>
      <c r="B115" s="2"/>
      <c r="C115" s="2"/>
      <c r="D115"/>
    </row>
    <row r="116" spans="1:4" x14ac:dyDescent="0.35">
      <c r="A116" s="2"/>
      <c r="B116" s="2"/>
      <c r="C116" s="2"/>
      <c r="D116"/>
    </row>
    <row r="117" spans="1:4" x14ac:dyDescent="0.35">
      <c r="A117" s="2"/>
      <c r="B117" s="2"/>
      <c r="C117" s="2"/>
      <c r="D117"/>
    </row>
    <row r="118" spans="1:4" x14ac:dyDescent="0.35">
      <c r="A118" s="2"/>
      <c r="B118" s="2"/>
      <c r="C118" s="2"/>
      <c r="D118"/>
    </row>
    <row r="119" spans="1:4" x14ac:dyDescent="0.35">
      <c r="A119" s="2"/>
      <c r="B119" s="2"/>
      <c r="C119" s="2"/>
      <c r="D119"/>
    </row>
    <row r="120" spans="1:4" x14ac:dyDescent="0.35">
      <c r="A120" s="2"/>
      <c r="B120" s="2"/>
      <c r="C120" s="2"/>
      <c r="D120"/>
    </row>
    <row r="121" spans="1:4" x14ac:dyDescent="0.35">
      <c r="A121" s="2"/>
      <c r="B121" s="2"/>
      <c r="C121" s="2"/>
      <c r="D121"/>
    </row>
    <row r="122" spans="1:4" x14ac:dyDescent="0.35">
      <c r="A122" s="2"/>
      <c r="B122" s="2"/>
      <c r="C122" s="2"/>
      <c r="D122"/>
    </row>
    <row r="123" spans="1:4" x14ac:dyDescent="0.35">
      <c r="A123" s="2"/>
      <c r="B123" s="2"/>
      <c r="C123" s="2"/>
      <c r="D123"/>
    </row>
    <row r="124" spans="1:4" x14ac:dyDescent="0.35">
      <c r="A124" s="2"/>
      <c r="B124" s="2"/>
      <c r="C124" s="2"/>
      <c r="D124"/>
    </row>
    <row r="125" spans="1:4" x14ac:dyDescent="0.35">
      <c r="A125" s="2"/>
      <c r="B125" s="2"/>
      <c r="C125" s="2"/>
      <c r="D125"/>
    </row>
    <row r="126" spans="1:4" x14ac:dyDescent="0.35">
      <c r="A126" s="2"/>
      <c r="B126" s="2"/>
      <c r="C126" s="2"/>
      <c r="D126"/>
    </row>
    <row r="127" spans="1:4" x14ac:dyDescent="0.35">
      <c r="A127" s="2"/>
      <c r="B127" s="2"/>
      <c r="C127" s="2"/>
      <c r="D127"/>
    </row>
    <row r="128" spans="1:4" x14ac:dyDescent="0.35">
      <c r="A128" s="2"/>
      <c r="B128" s="2"/>
      <c r="C128" s="2"/>
      <c r="D128"/>
    </row>
    <row r="129" spans="1:4" x14ac:dyDescent="0.35">
      <c r="A129" s="2"/>
      <c r="B129" s="2"/>
      <c r="C129" s="2"/>
      <c r="D129"/>
    </row>
    <row r="130" spans="1:4" x14ac:dyDescent="0.35">
      <c r="A130" s="2"/>
      <c r="B130" s="2"/>
      <c r="C130" s="2"/>
      <c r="D130"/>
    </row>
    <row r="131" spans="1:4" x14ac:dyDescent="0.35">
      <c r="A131" s="2"/>
      <c r="B131" s="2"/>
      <c r="C131" s="2"/>
      <c r="D131"/>
    </row>
    <row r="132" spans="1:4" x14ac:dyDescent="0.35">
      <c r="A132" s="2"/>
      <c r="B132" s="2"/>
      <c r="C132" s="2"/>
      <c r="D132"/>
    </row>
    <row r="133" spans="1:4" ht="47.15" customHeight="1" x14ac:dyDescent="0.35">
      <c r="A133" s="2"/>
      <c r="B133" s="2"/>
      <c r="C133" s="5"/>
      <c r="D133"/>
    </row>
    <row r="134" spans="1:4" x14ac:dyDescent="0.35">
      <c r="A134" s="2"/>
      <c r="B134" s="2"/>
      <c r="C134" s="5"/>
      <c r="D134"/>
    </row>
    <row r="135" spans="1:4" x14ac:dyDescent="0.35">
      <c r="A135" s="2"/>
      <c r="B135" s="2"/>
      <c r="C135" s="2"/>
      <c r="D135"/>
    </row>
  </sheetData>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CE537-6F89-4EB0-A737-6A90E8235348}">
  <dimension ref="A1:C15"/>
  <sheetViews>
    <sheetView showGridLines="0" zoomScaleNormal="100" workbookViewId="0">
      <selection activeCell="C25" sqref="C24:C25"/>
    </sheetView>
  </sheetViews>
  <sheetFormatPr defaultColWidth="8.81640625" defaultRowHeight="14.5" x14ac:dyDescent="0.35"/>
  <cols>
    <col min="1" max="1" width="5" style="3" customWidth="1"/>
    <col min="2" max="2" width="8" style="3" bestFit="1" customWidth="1"/>
    <col min="3" max="3" width="132.453125" style="3" customWidth="1"/>
    <col min="4" max="16384" width="8.81640625" style="3"/>
  </cols>
  <sheetData>
    <row r="1" spans="1:3" x14ac:dyDescent="0.35">
      <c r="A1" s="5" t="s">
        <v>15</v>
      </c>
      <c r="B1" s="5" t="s">
        <v>16</v>
      </c>
      <c r="C1" s="5" t="s">
        <v>17</v>
      </c>
    </row>
    <row r="2" spans="1:3" ht="29" x14ac:dyDescent="0.35">
      <c r="A2" s="5" cm="1">
        <f t="array" aca="1" ref="A2" ca="1">CELL("row",A2)-1</f>
        <v>1</v>
      </c>
      <c r="B2" s="5" t="str">
        <f ca="1">Inhoudsopgave!$C$4&amp;"."&amp;TEXT(Table6[[#This Row],[Nr]],"00")</f>
        <v>TECH.01</v>
      </c>
      <c r="C2" s="10" t="s">
        <v>18</v>
      </c>
    </row>
    <row r="3" spans="1:3" ht="29" x14ac:dyDescent="0.35">
      <c r="A3" s="5" cm="1">
        <f t="array" aca="1" ref="A3" ca="1">CELL("row",A3)-1</f>
        <v>2</v>
      </c>
      <c r="B3" s="5" t="str">
        <f ca="1">Inhoudsopgave!$C$4&amp;"."&amp;TEXT(Table6[[#This Row],[Nr]],"00")</f>
        <v>TECH.02</v>
      </c>
      <c r="C3" s="5" t="s">
        <v>19</v>
      </c>
    </row>
    <row r="4" spans="1:3" ht="29" x14ac:dyDescent="0.35">
      <c r="A4" s="5" cm="1">
        <f t="array" aca="1" ref="A4" ca="1">CELL("row",A4)-1</f>
        <v>3</v>
      </c>
      <c r="B4" s="5" t="str">
        <f ca="1">Inhoudsopgave!$C$4&amp;"."&amp;TEXT(Table6[[#This Row],[Nr]],"00")</f>
        <v>TECH.03</v>
      </c>
      <c r="C4" s="10" t="s">
        <v>20</v>
      </c>
    </row>
    <row r="5" spans="1:3" x14ac:dyDescent="0.35">
      <c r="A5" s="5" cm="1">
        <f t="array" aca="1" ref="A5" ca="1">CELL("row",A5)-1</f>
        <v>4</v>
      </c>
      <c r="B5" s="5" t="str">
        <f ca="1">Inhoudsopgave!$C$4&amp;"."&amp;TEXT(Table6[[#This Row],[Nr]],"00")</f>
        <v>TECH.04</v>
      </c>
      <c r="C5" s="5" t="s">
        <v>21</v>
      </c>
    </row>
    <row r="6" spans="1:3" ht="43.5" x14ac:dyDescent="0.35">
      <c r="A6" s="5" cm="1">
        <f t="array" aca="1" ref="A6" ca="1">CELL("row",A6)-1</f>
        <v>5</v>
      </c>
      <c r="B6" s="5" t="str">
        <f ca="1">Inhoudsopgave!$C$4&amp;"."&amp;TEXT(Table6[[#This Row],[Nr]],"00")</f>
        <v>TECH.05</v>
      </c>
      <c r="C6" s="10" t="s">
        <v>22</v>
      </c>
    </row>
    <row r="7" spans="1:3" ht="43.5" x14ac:dyDescent="0.35">
      <c r="A7" s="5" cm="1">
        <f t="array" aca="1" ref="A7" ca="1">CELL("row",A7)-1</f>
        <v>6</v>
      </c>
      <c r="B7" s="5" t="str">
        <f ca="1">Inhoudsopgave!$C$4&amp;"."&amp;TEXT(Table6[[#This Row],[Nr]],"00")</f>
        <v>TECH.06</v>
      </c>
      <c r="C7" s="5" t="s">
        <v>23</v>
      </c>
    </row>
    <row r="8" spans="1:3" ht="29" x14ac:dyDescent="0.35">
      <c r="A8" s="5" cm="1">
        <f t="array" aca="1" ref="A8" ca="1">CELL("row",A8)-1</f>
        <v>7</v>
      </c>
      <c r="B8" s="5" t="str">
        <f ca="1">Inhoudsopgave!$C$4&amp;"."&amp;TEXT(Table6[[#This Row],[Nr]],"00")</f>
        <v>TECH.07</v>
      </c>
      <c r="C8" s="10" t="s">
        <v>24</v>
      </c>
    </row>
    <row r="9" spans="1:3" ht="43.5" x14ac:dyDescent="0.35">
      <c r="A9" s="5" cm="1">
        <f t="array" aca="1" ref="A9" ca="1">CELL("row",A9)-1</f>
        <v>8</v>
      </c>
      <c r="B9" s="5" t="str">
        <f ca="1">Inhoudsopgave!$C$4&amp;"."&amp;TEXT(Table6[[#This Row],[Nr]],"00")</f>
        <v>TECH.08</v>
      </c>
      <c r="C9" s="5" t="s">
        <v>25</v>
      </c>
    </row>
    <row r="10" spans="1:3" ht="33.75" customHeight="1" x14ac:dyDescent="0.35">
      <c r="A10" s="5" cm="1">
        <f t="array" aca="1" ref="A10" ca="1">CELL("row",A10)-1</f>
        <v>9</v>
      </c>
      <c r="B10" s="5" t="str">
        <f ca="1">Inhoudsopgave!$C$4&amp;"."&amp;TEXT(Table6[[#This Row],[Nr]],"00")</f>
        <v>TECH.09</v>
      </c>
      <c r="C10" s="10" t="s">
        <v>26</v>
      </c>
    </row>
    <row r="11" spans="1:3" x14ac:dyDescent="0.35">
      <c r="A11" s="5" cm="1">
        <f t="array" aca="1" ref="A11" ca="1">CELL("row",A11)-1</f>
        <v>10</v>
      </c>
      <c r="B11" s="5" t="str">
        <f ca="1">Inhoudsopgave!$C$4&amp;"."&amp;TEXT(Table6[[#This Row],[Nr]],"00")</f>
        <v>TECH.10</v>
      </c>
      <c r="C11" s="5" t="s">
        <v>27</v>
      </c>
    </row>
    <row r="12" spans="1:3" x14ac:dyDescent="0.35">
      <c r="A12" s="12">
        <v>11</v>
      </c>
      <c r="B12" s="13" t="s">
        <v>28</v>
      </c>
      <c r="C12" s="16" t="s">
        <v>29</v>
      </c>
    </row>
    <row r="13" spans="1:3" ht="29" x14ac:dyDescent="0.35">
      <c r="A13" s="11">
        <v>12</v>
      </c>
      <c r="B13" s="14" t="s">
        <v>30</v>
      </c>
      <c r="C13" s="3" t="s">
        <v>31</v>
      </c>
    </row>
    <row r="14" spans="1:3" ht="29" x14ac:dyDescent="0.35">
      <c r="A14" s="12">
        <v>13</v>
      </c>
      <c r="B14" s="13" t="s">
        <v>32</v>
      </c>
      <c r="C14" s="17" t="s">
        <v>33</v>
      </c>
    </row>
    <row r="15" spans="1:3" x14ac:dyDescent="0.35">
      <c r="A15" s="11">
        <v>14</v>
      </c>
      <c r="B15" s="14" t="s">
        <v>34</v>
      </c>
      <c r="C15" s="15" t="s">
        <v>35</v>
      </c>
    </row>
  </sheetData>
  <phoneticPr fontId="6" type="noConversion"/>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6D1BC-B82F-4BE4-B500-099B9E2266AA}">
  <sheetPr>
    <pageSetUpPr fitToPage="1"/>
  </sheetPr>
  <dimension ref="A1:C27"/>
  <sheetViews>
    <sheetView showGridLines="0" topLeftCell="A18" zoomScaleNormal="100" workbookViewId="0">
      <selection activeCell="C23" sqref="C23"/>
    </sheetView>
  </sheetViews>
  <sheetFormatPr defaultColWidth="8.81640625" defaultRowHeight="14.5" x14ac:dyDescent="0.35"/>
  <cols>
    <col min="1" max="1" width="5.453125" style="5" bestFit="1" customWidth="1"/>
    <col min="2" max="2" width="7.453125" style="5" bestFit="1" customWidth="1"/>
    <col min="3" max="3" width="128.453125" style="3" customWidth="1"/>
    <col min="4" max="16384" width="8.81640625" style="3"/>
  </cols>
  <sheetData>
    <row r="1" spans="1:3" ht="23.25" customHeight="1" x14ac:dyDescent="0.35">
      <c r="A1" s="5" t="s">
        <v>15</v>
      </c>
      <c r="B1" s="5" t="s">
        <v>16</v>
      </c>
      <c r="C1" s="5" t="s">
        <v>36</v>
      </c>
    </row>
    <row r="2" spans="1:3" ht="71.25" customHeight="1" x14ac:dyDescent="0.35">
      <c r="A2" s="5" cm="1">
        <f t="array" aca="1" ref="A2" ca="1">CELL("row",A2)-1</f>
        <v>1</v>
      </c>
      <c r="B2" s="5" t="str">
        <f ca="1">Inhoudsopgave!$C$5&amp;"."&amp;TEXT(Table52[[#This Row],[Nr]],"00")</f>
        <v>SEC.01</v>
      </c>
      <c r="C2" s="5" t="s">
        <v>112</v>
      </c>
    </row>
    <row r="3" spans="1:3" ht="71.25" customHeight="1" x14ac:dyDescent="0.35">
      <c r="A3" s="5" cm="1">
        <f t="array" aca="1" ref="A3" ca="1">CELL("row",A3)-1</f>
        <v>2</v>
      </c>
      <c r="B3" s="5" t="str">
        <f ca="1">Inhoudsopgave!$C$5&amp;"."&amp;TEXT(Table52[[#This Row],[Nr]],"00")</f>
        <v>SEC.02</v>
      </c>
      <c r="C3" s="5" t="s">
        <v>37</v>
      </c>
    </row>
    <row r="4" spans="1:3" ht="63.65" customHeight="1" x14ac:dyDescent="0.35">
      <c r="A4" s="5" cm="1">
        <f t="array" aca="1" ref="A4" ca="1">CELL("row",A4)-1</f>
        <v>3</v>
      </c>
      <c r="B4" s="5" t="str">
        <f ca="1">Inhoudsopgave!$C$5&amp;"."&amp;TEXT(Table52[[#This Row],[Nr]],"00")</f>
        <v>SEC.03</v>
      </c>
      <c r="C4" s="5" t="s">
        <v>38</v>
      </c>
    </row>
    <row r="5" spans="1:3" ht="90.75" customHeight="1" x14ac:dyDescent="0.35">
      <c r="A5" s="5" cm="1">
        <f t="array" aca="1" ref="A5" ca="1">CELL("row",A5)-1</f>
        <v>4</v>
      </c>
      <c r="B5" s="5" t="str">
        <f ca="1">Inhoudsopgave!$C$5&amp;"."&amp;TEXT(Table52[[#This Row],[Nr]],"00")</f>
        <v>SEC.04</v>
      </c>
      <c r="C5" s="5" t="s">
        <v>39</v>
      </c>
    </row>
    <row r="6" spans="1:3" ht="39" customHeight="1" x14ac:dyDescent="0.35">
      <c r="A6" s="5" cm="1">
        <f t="array" aca="1" ref="A6" ca="1">CELL("row",A6)-1</f>
        <v>5</v>
      </c>
      <c r="B6" s="5" t="str">
        <f ca="1">Inhoudsopgave!$C$5&amp;"."&amp;TEXT(Table52[[#This Row],[Nr]],"00")</f>
        <v>SEC.05</v>
      </c>
      <c r="C6" s="5" t="s">
        <v>40</v>
      </c>
    </row>
    <row r="7" spans="1:3" ht="55" customHeight="1" x14ac:dyDescent="0.35">
      <c r="A7" s="5" cm="1">
        <f t="array" aca="1" ref="A7" ca="1">CELL("row",A7)-1</f>
        <v>6</v>
      </c>
      <c r="B7" s="5" t="str">
        <f ca="1">Inhoudsopgave!$C$5&amp;"."&amp;TEXT(Table52[[#This Row],[Nr]],"00")</f>
        <v>SEC.06</v>
      </c>
      <c r="C7" s="19" t="s">
        <v>41</v>
      </c>
    </row>
    <row r="8" spans="1:3" ht="58.5" customHeight="1" x14ac:dyDescent="0.35">
      <c r="A8" s="5" cm="1">
        <f t="array" aca="1" ref="A8" ca="1">CELL("row",A8)-1</f>
        <v>7</v>
      </c>
      <c r="B8" s="5" t="str">
        <f ca="1">Inhoudsopgave!$C$5&amp;"."&amp;TEXT(Table52[[#This Row],[Nr]],"00")</f>
        <v>SEC.07</v>
      </c>
      <c r="C8" s="5" t="s">
        <v>42</v>
      </c>
    </row>
    <row r="9" spans="1:3" ht="62.25" customHeight="1" x14ac:dyDescent="0.35">
      <c r="A9" s="5" cm="1">
        <f t="array" aca="1" ref="A9" ca="1">CELL("row",A9)-1</f>
        <v>8</v>
      </c>
      <c r="B9" s="5" t="str">
        <f ca="1">Inhoudsopgave!$C$5&amp;"."&amp;TEXT(Table52[[#This Row],[Nr]],"00")</f>
        <v>SEC.08</v>
      </c>
      <c r="C9" s="19" t="s">
        <v>43</v>
      </c>
    </row>
    <row r="10" spans="1:3" ht="29" x14ac:dyDescent="0.35">
      <c r="A10" s="5" cm="1">
        <f t="array" aca="1" ref="A10" ca="1">CELL("row",A10)-1</f>
        <v>9</v>
      </c>
      <c r="B10" s="5" t="str">
        <f ca="1">Inhoudsopgave!$C$5&amp;"."&amp;TEXT(Table52[[#This Row],[Nr]],"00")</f>
        <v>SEC.09</v>
      </c>
      <c r="C10" s="5" t="s">
        <v>44</v>
      </c>
    </row>
    <row r="11" spans="1:3" ht="42.65" customHeight="1" x14ac:dyDescent="0.35">
      <c r="A11" s="5" cm="1">
        <f t="array" aca="1" ref="A11" ca="1">CELL("row",A11)-1</f>
        <v>10</v>
      </c>
      <c r="B11" s="5" t="str">
        <f ca="1">Inhoudsopgave!$C$5&amp;"."&amp;TEXT(Table52[[#This Row],[Nr]],"00")</f>
        <v>SEC.10</v>
      </c>
      <c r="C11" s="5" t="s">
        <v>45</v>
      </c>
    </row>
    <row r="12" spans="1:3" ht="65.150000000000006" customHeight="1" x14ac:dyDescent="0.35">
      <c r="A12" s="5" cm="1">
        <f t="array" aca="1" ref="A12" ca="1">CELL("row",A12)-1</f>
        <v>11</v>
      </c>
      <c r="B12" s="5" t="str">
        <f ca="1">Inhoudsopgave!$C$5&amp;"."&amp;TEXT(Table52[[#This Row],[Nr]],"00")</f>
        <v>SEC.11</v>
      </c>
      <c r="C12" s="5" t="s">
        <v>46</v>
      </c>
    </row>
    <row r="13" spans="1:3" ht="87.65" customHeight="1" x14ac:dyDescent="0.35">
      <c r="A13" s="5" cm="1">
        <f t="array" aca="1" ref="A13" ca="1">CELL("row",A13)-1</f>
        <v>12</v>
      </c>
      <c r="B13" s="5" t="str">
        <f ca="1">Inhoudsopgave!$C$5&amp;"."&amp;TEXT(Table52[[#This Row],[Nr]],"00")</f>
        <v>SEC.12</v>
      </c>
      <c r="C13" s="5" t="s">
        <v>47</v>
      </c>
    </row>
    <row r="14" spans="1:3" ht="62.5" customHeight="1" x14ac:dyDescent="0.35">
      <c r="A14" s="5">
        <v>12</v>
      </c>
      <c r="B14" s="5" t="s">
        <v>48</v>
      </c>
      <c r="C14" s="5" t="s">
        <v>49</v>
      </c>
    </row>
    <row r="15" spans="1:3" ht="55" customHeight="1" x14ac:dyDescent="0.35">
      <c r="A15" s="5">
        <v>13</v>
      </c>
      <c r="B15" s="5" t="s">
        <v>50</v>
      </c>
      <c r="C15" s="15" t="s">
        <v>51</v>
      </c>
    </row>
    <row r="16" spans="1:3" ht="36.65" customHeight="1" x14ac:dyDescent="0.35">
      <c r="A16" s="5" cm="1">
        <f t="array" aca="1" ref="A16" ca="1">CELL("row",A16)-1</f>
        <v>15</v>
      </c>
      <c r="B16" s="5" t="str">
        <f ca="1">Inhoudsopgave!$C$5&amp;"."&amp;TEXT(Table52[[#This Row],[Nr]],"00")</f>
        <v>SEC.15</v>
      </c>
      <c r="C16" s="5" t="s">
        <v>52</v>
      </c>
    </row>
    <row r="17" spans="1:3" ht="21" customHeight="1" x14ac:dyDescent="0.35">
      <c r="A17" s="5" cm="1">
        <f t="array" aca="1" ref="A17" ca="1">CELL("row",A17)-1</f>
        <v>16</v>
      </c>
      <c r="B17" s="5" t="str">
        <f ca="1">Inhoudsopgave!$C$5&amp;"."&amp;TEXT(Table52[[#This Row],[Nr]],"00")</f>
        <v>SEC.16</v>
      </c>
      <c r="C17" s="5" t="s">
        <v>53</v>
      </c>
    </row>
    <row r="18" spans="1:3" ht="39" customHeight="1" x14ac:dyDescent="0.35">
      <c r="A18" s="5" cm="1">
        <f t="array" aca="1" ref="A18" ca="1">CELL("row",A18)-1</f>
        <v>17</v>
      </c>
      <c r="B18" s="5" t="str">
        <f ca="1">Inhoudsopgave!$C$5&amp;"."&amp;TEXT(Table52[[#This Row],[Nr]],"00")</f>
        <v>SEC.17</v>
      </c>
      <c r="C18" s="20" t="s">
        <v>54</v>
      </c>
    </row>
    <row r="19" spans="1:3" ht="66.75" customHeight="1" x14ac:dyDescent="0.35">
      <c r="A19" s="5" cm="1">
        <f t="array" aca="1" ref="A19" ca="1">CELL("row",A19)-1</f>
        <v>18</v>
      </c>
      <c r="B19" s="5" t="str">
        <f ca="1">Inhoudsopgave!$C$5&amp;"."&amp;TEXT(Table52[[#This Row],[Nr]],"00")</f>
        <v>SEC.18</v>
      </c>
      <c r="C19" s="20" t="s">
        <v>55</v>
      </c>
    </row>
    <row r="20" spans="1:3" ht="39" customHeight="1" x14ac:dyDescent="0.35">
      <c r="A20" s="5" cm="1">
        <f t="array" aca="1" ref="A20" ca="1">CELL("row",A20)-1</f>
        <v>19</v>
      </c>
      <c r="B20" s="5" t="str">
        <f ca="1">Inhoudsopgave!$C$5&amp;"."&amp;TEXT(Table52[[#This Row],[Nr]],"00")</f>
        <v>SEC.19</v>
      </c>
      <c r="C20" s="20" t="s">
        <v>56</v>
      </c>
    </row>
    <row r="21" spans="1:3" ht="42.75" customHeight="1" x14ac:dyDescent="0.35">
      <c r="A21" s="5" cm="1">
        <f t="array" aca="1" ref="A21" ca="1">CELL("row",A21)-1</f>
        <v>20</v>
      </c>
      <c r="B21" s="5" t="str">
        <f ca="1">Inhoudsopgave!$C$5&amp;"."&amp;TEXT(Table52[[#This Row],[Nr]],"00")</f>
        <v>SEC.20</v>
      </c>
      <c r="C21" s="20" t="s">
        <v>57</v>
      </c>
    </row>
    <row r="22" spans="1:3" ht="42.75" customHeight="1" x14ac:dyDescent="0.35">
      <c r="A22" s="5" cm="1">
        <f t="array" aca="1" ref="A22" ca="1">CELL("row",A22)-1</f>
        <v>21</v>
      </c>
      <c r="B22" s="5" t="str">
        <f ca="1">Inhoudsopgave!$C$5&amp;"."&amp;TEXT(Table52[[#This Row],[Nr]],"00")</f>
        <v>SEC.21</v>
      </c>
      <c r="C22" s="20" t="s">
        <v>58</v>
      </c>
    </row>
    <row r="23" spans="1:3" ht="42.75" customHeight="1" x14ac:dyDescent="0.35">
      <c r="A23" s="5" cm="1">
        <f t="array" aca="1" ref="A23" ca="1">CELL("row",A23)-1</f>
        <v>22</v>
      </c>
      <c r="B23" s="5" t="str">
        <f ca="1">Inhoudsopgave!$C$5&amp;"."&amp;TEXT(Table52[[#This Row],[Nr]],"00")</f>
        <v>SEC.22</v>
      </c>
      <c r="C23" s="20" t="s">
        <v>59</v>
      </c>
    </row>
    <row r="24" spans="1:3" ht="56.25" customHeight="1" x14ac:dyDescent="0.35">
      <c r="A24" s="5" cm="1">
        <f t="array" aca="1" ref="A24" ca="1">CELL("row",A24)-1</f>
        <v>23</v>
      </c>
      <c r="B24" s="5" t="str">
        <f ca="1">Inhoudsopgave!$C$5&amp;"."&amp;TEXT(Table52[[#This Row],[Nr]],"00")</f>
        <v>SEC.23</v>
      </c>
      <c r="C24" s="20" t="s">
        <v>60</v>
      </c>
    </row>
    <row r="25" spans="1:3" ht="54.75" customHeight="1" x14ac:dyDescent="0.35">
      <c r="A25" s="5" cm="1">
        <f t="array" aca="1" ref="A25" ca="1">CELL("row",A25)-1</f>
        <v>24</v>
      </c>
      <c r="B25" s="5" t="str">
        <f ca="1">Inhoudsopgave!$C$5&amp;"."&amp;TEXT(Table52[[#This Row],[Nr]],"00")</f>
        <v>SEC.24</v>
      </c>
      <c r="C25" s="20" t="s">
        <v>61</v>
      </c>
    </row>
    <row r="26" spans="1:3" ht="44.25" customHeight="1" x14ac:dyDescent="0.35">
      <c r="A26" s="5" cm="1">
        <f t="array" aca="1" ref="A26" ca="1">CELL("row",A26)-1</f>
        <v>25</v>
      </c>
      <c r="B26" s="5" t="str">
        <f ca="1">Inhoudsopgave!$C$5&amp;"."&amp;TEXT(Table52[[#This Row],[Nr]],"00")</f>
        <v>SEC.25</v>
      </c>
      <c r="C26" s="20" t="s">
        <v>62</v>
      </c>
    </row>
    <row r="27" spans="1:3" x14ac:dyDescent="0.35">
      <c r="C27" s="5"/>
    </row>
  </sheetData>
  <pageMargins left="0.7" right="0.7" top="0.75" bottom="0.75" header="0.3" footer="0.3"/>
  <pageSetup paperSize="9" orientation="portrait" r:id="rId1"/>
  <ignoredErrors>
    <ignoredError sqref="A14:B15" calculatedColumn="1"/>
  </ignoredError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98F3F-7E2D-4339-B90F-8A525D884511}">
  <sheetPr>
    <pageSetUpPr fitToPage="1"/>
  </sheetPr>
  <dimension ref="A1:C8"/>
  <sheetViews>
    <sheetView showGridLines="0" zoomScaleNormal="100" workbookViewId="0">
      <selection activeCell="C19" sqref="C19"/>
    </sheetView>
  </sheetViews>
  <sheetFormatPr defaultColWidth="8.81640625" defaultRowHeight="14.5" x14ac:dyDescent="0.35"/>
  <cols>
    <col min="1" max="1" width="5.453125" style="5" bestFit="1" customWidth="1"/>
    <col min="2" max="2" width="7.453125" style="5" bestFit="1" customWidth="1"/>
    <col min="3" max="3" width="128.453125" style="3" customWidth="1"/>
    <col min="4" max="16384" width="8.81640625" style="3"/>
  </cols>
  <sheetData>
    <row r="1" spans="1:3" ht="23.25" customHeight="1" x14ac:dyDescent="0.35">
      <c r="A1" s="5" t="s">
        <v>15</v>
      </c>
      <c r="B1" s="5" t="s">
        <v>16</v>
      </c>
      <c r="C1" s="5" t="s">
        <v>63</v>
      </c>
    </row>
    <row r="2" spans="1:3" ht="73" customHeight="1" x14ac:dyDescent="0.35">
      <c r="A2" s="5" cm="1">
        <f t="array" aca="1" ref="A2" ca="1">CELL("row",A2)-1</f>
        <v>1</v>
      </c>
      <c r="B2" s="5" t="s">
        <v>64</v>
      </c>
      <c r="C2" s="10" t="s">
        <v>65</v>
      </c>
    </row>
    <row r="3" spans="1:3" ht="40" customHeight="1" x14ac:dyDescent="0.35">
      <c r="A3" s="5" cm="1">
        <f t="array" aca="1" ref="A3" ca="1">CELL("row",A3)-1</f>
        <v>2</v>
      </c>
      <c r="B3" s="5" t="s">
        <v>66</v>
      </c>
      <c r="C3" s="5" t="s">
        <v>67</v>
      </c>
    </row>
    <row r="4" spans="1:3" ht="39" customHeight="1" x14ac:dyDescent="0.35">
      <c r="A4" s="5" cm="1">
        <f t="array" aca="1" ref="A4" ca="1">CELL("row",A4)-1</f>
        <v>3</v>
      </c>
      <c r="B4" s="5" t="s">
        <v>68</v>
      </c>
      <c r="C4" s="10" t="s">
        <v>69</v>
      </c>
    </row>
    <row r="5" spans="1:3" ht="39" customHeight="1" x14ac:dyDescent="0.35">
      <c r="A5" s="5" cm="1">
        <f t="array" aca="1" ref="A5" ca="1">CELL("row",A5)-1</f>
        <v>4</v>
      </c>
      <c r="B5" s="5" t="s">
        <v>70</v>
      </c>
      <c r="C5" s="5" t="s">
        <v>71</v>
      </c>
    </row>
    <row r="6" spans="1:3" ht="65.5" customHeight="1" x14ac:dyDescent="0.35">
      <c r="A6" s="5" cm="1">
        <f t="array" aca="1" ref="A6" ca="1">CELL("row",A6)-1</f>
        <v>5</v>
      </c>
      <c r="B6" s="5" t="s">
        <v>72</v>
      </c>
      <c r="C6" s="10" t="s">
        <v>73</v>
      </c>
    </row>
    <row r="7" spans="1:3" ht="58.5" customHeight="1" x14ac:dyDescent="0.35">
      <c r="A7" s="5" cm="1">
        <f t="array" aca="1" ref="A7" ca="1">CELL("row",A7)-1</f>
        <v>6</v>
      </c>
      <c r="B7" s="5" t="s">
        <v>74</v>
      </c>
      <c r="C7" s="5" t="s">
        <v>75</v>
      </c>
    </row>
    <row r="8" spans="1:3" ht="43.5" x14ac:dyDescent="0.35">
      <c r="A8" s="5" cm="1">
        <f t="array" aca="1" ref="A8" ca="1">CELL("row",A8)-1</f>
        <v>7</v>
      </c>
      <c r="B8" s="5" t="s">
        <v>76</v>
      </c>
      <c r="C8" s="10" t="s">
        <v>77</v>
      </c>
    </row>
  </sheetData>
  <pageMargins left="0.7" right="0.7" top="0.75" bottom="0.75" header="0.3" footer="0.3"/>
  <pageSetup paperSize="9" orientation="portrait" r:id="rId1"/>
  <ignoredErrors>
    <ignoredError sqref="B8 B4:B7 B2:B3" calculatedColumn="1"/>
  </ignoredErrors>
  <tableParts count="1">
    <tablePart r:id="rId2"/>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D461E-F68D-4F69-9AB2-7D329E02B6B3}">
  <dimension ref="A1:C17"/>
  <sheetViews>
    <sheetView showGridLines="0" topLeftCell="C1" zoomScaleNormal="100" workbookViewId="0">
      <pane ySplit="1" topLeftCell="A2" activePane="bottomLeft" state="frozen"/>
      <selection pane="bottomLeft" activeCell="C17" sqref="C17"/>
    </sheetView>
  </sheetViews>
  <sheetFormatPr defaultColWidth="9.1796875" defaultRowHeight="14.5" x14ac:dyDescent="0.35"/>
  <cols>
    <col min="1" max="1" width="5.453125" style="5" bestFit="1" customWidth="1"/>
    <col min="2" max="2" width="7.1796875" style="5" bestFit="1" customWidth="1"/>
    <col min="3" max="3" width="171.81640625" style="5" customWidth="1"/>
    <col min="4" max="16384" width="9.1796875" style="3"/>
  </cols>
  <sheetData>
    <row r="1" spans="1:3" x14ac:dyDescent="0.35">
      <c r="A1" s="5" t="s">
        <v>15</v>
      </c>
      <c r="B1" s="5" t="s">
        <v>16</v>
      </c>
      <c r="C1" s="5" t="s">
        <v>78</v>
      </c>
    </row>
    <row r="2" spans="1:3" x14ac:dyDescent="0.35">
      <c r="A2" s="4" cm="1">
        <f t="array" aca="1" ref="A2" ca="1">CELL("row",A2)-1</f>
        <v>1</v>
      </c>
      <c r="B2" s="4" t="str">
        <f ca="1">Inhoudsopgave!$C$7&amp;"."&amp;TEXT(Table2[[#This Row],[Nr]],"00")</f>
        <v>SLA.01</v>
      </c>
      <c r="C2" s="10" t="s">
        <v>79</v>
      </c>
    </row>
    <row r="3" spans="1:3" ht="29" x14ac:dyDescent="0.35">
      <c r="A3" s="4" cm="1">
        <f t="array" aca="1" ref="A3" ca="1">CELL("row",A3)-1</f>
        <v>2</v>
      </c>
      <c r="B3" s="4" t="str">
        <f ca="1">Inhoudsopgave!$C$7&amp;"."&amp;TEXT(Table2[[#This Row],[Nr]],"00")</f>
        <v>SLA.02</v>
      </c>
      <c r="C3" s="5" t="s">
        <v>80</v>
      </c>
    </row>
    <row r="4" spans="1:3" x14ac:dyDescent="0.35">
      <c r="A4" s="4" cm="1">
        <f t="array" aca="1" ref="A4" ca="1">CELL("row",A4)-1</f>
        <v>3</v>
      </c>
      <c r="B4" s="4" t="str">
        <f ca="1">Inhoudsopgave!$C$7&amp;"."&amp;TEXT(Table2[[#This Row],[Nr]],"00")</f>
        <v>SLA.03</v>
      </c>
      <c r="C4" s="10" t="s">
        <v>81</v>
      </c>
    </row>
    <row r="5" spans="1:3" ht="29" x14ac:dyDescent="0.35">
      <c r="A5" s="4" cm="1">
        <f t="array" aca="1" ref="A5" ca="1">CELL("row",A5)-1</f>
        <v>4</v>
      </c>
      <c r="B5" s="4" t="str">
        <f ca="1">Inhoudsopgave!$C$7&amp;"."&amp;TEXT(Table2[[#This Row],[Nr]],"00")</f>
        <v>SLA.04</v>
      </c>
      <c r="C5" s="21" t="s">
        <v>82</v>
      </c>
    </row>
    <row r="6" spans="1:3" x14ac:dyDescent="0.35">
      <c r="A6" s="4" cm="1">
        <f t="array" aca="1" ref="A6" ca="1">CELL("row",A6)-1</f>
        <v>5</v>
      </c>
      <c r="B6" s="4" t="str">
        <f ca="1">Inhoudsopgave!$C$7&amp;"."&amp;TEXT(Table2[[#This Row],[Nr]],"00")</f>
        <v>SLA.05</v>
      </c>
      <c r="C6" s="5" t="s">
        <v>111</v>
      </c>
    </row>
    <row r="7" spans="1:3" x14ac:dyDescent="0.35">
      <c r="A7" s="4" cm="1">
        <f t="array" aca="1" ref="A7" ca="1">CELL("row",A7)-1</f>
        <v>6</v>
      </c>
      <c r="B7" s="4" t="str">
        <f ca="1">Inhoudsopgave!$C$7&amp;"."&amp;TEXT(Table2[[#This Row],[Nr]],"00")</f>
        <v>SLA.06</v>
      </c>
      <c r="C7" s="5" t="s">
        <v>83</v>
      </c>
    </row>
    <row r="8" spans="1:3" ht="326.5" x14ac:dyDescent="0.35">
      <c r="A8" s="4" cm="1">
        <f t="array" aca="1" ref="A8" ca="1">CELL("row",A8)-1</f>
        <v>7</v>
      </c>
      <c r="B8" s="4" t="str">
        <f ca="1">Inhoudsopgave!$C$7&amp;"."&amp;TEXT(Table2[[#This Row],[Nr]],"00")</f>
        <v>SLA.07</v>
      </c>
      <c r="C8" s="5" t="s">
        <v>84</v>
      </c>
    </row>
    <row r="9" spans="1:3" x14ac:dyDescent="0.35">
      <c r="A9" s="4" cm="1">
        <f t="array" aca="1" ref="A9" ca="1">CELL("row",A9)-1</f>
        <v>8</v>
      </c>
      <c r="B9" s="4" t="str">
        <f ca="1">Inhoudsopgave!$C$7&amp;"."&amp;TEXT(Table2[[#This Row],[Nr]],"00")</f>
        <v>SLA.08</v>
      </c>
      <c r="C9" s="5" t="s">
        <v>85</v>
      </c>
    </row>
    <row r="10" spans="1:3" ht="29" x14ac:dyDescent="0.35">
      <c r="A10" s="4" cm="1">
        <f t="array" aca="1" ref="A10" ca="1">CELL("row",A10)-1</f>
        <v>9</v>
      </c>
      <c r="B10" s="4" t="str">
        <f ca="1">Inhoudsopgave!$C$7&amp;"."&amp;TEXT(Table2[[#This Row],[Nr]],"00")</f>
        <v>SLA.09</v>
      </c>
      <c r="C10" s="5" t="s">
        <v>86</v>
      </c>
    </row>
    <row r="11" spans="1:3" ht="58" x14ac:dyDescent="0.35">
      <c r="A11" s="4" cm="1">
        <f t="array" aca="1" ref="A11" ca="1">CELL("row",A11)-1</f>
        <v>10</v>
      </c>
      <c r="B11" s="4" t="str">
        <f ca="1">Inhoudsopgave!$C$7&amp;"."&amp;TEXT(Table2[[#This Row],[Nr]],"00")</f>
        <v>SLA.10</v>
      </c>
      <c r="C11" s="5" t="s">
        <v>87</v>
      </c>
    </row>
    <row r="12" spans="1:3" ht="43.5" x14ac:dyDescent="0.35">
      <c r="A12" s="4" cm="1">
        <f t="array" aca="1" ref="A12" ca="1">CELL("row",A12)-1</f>
        <v>11</v>
      </c>
      <c r="B12" s="4" t="str">
        <f ca="1">Inhoudsopgave!$C$7&amp;"."&amp;TEXT(Table2[[#This Row],[Nr]],"00")</f>
        <v>SLA.11</v>
      </c>
      <c r="C12" s="5" t="s">
        <v>88</v>
      </c>
    </row>
    <row r="13" spans="1:3" ht="159.5" x14ac:dyDescent="0.35">
      <c r="A13" s="4" cm="1">
        <f t="array" aca="1" ref="A13" ca="1">CELL("row",A13)-1</f>
        <v>12</v>
      </c>
      <c r="B13" s="4" t="str">
        <f ca="1">Inhoudsopgave!$C$7&amp;"."&amp;TEXT(Table2[[#This Row],[Nr]],"00")</f>
        <v>SLA.12</v>
      </c>
      <c r="C13" s="5" t="s">
        <v>89</v>
      </c>
    </row>
    <row r="14" spans="1:3" ht="29" x14ac:dyDescent="0.35">
      <c r="A14" s="4" cm="1">
        <f t="array" aca="1" ref="A14" ca="1">CELL("row",A14)-1</f>
        <v>13</v>
      </c>
      <c r="B14" s="4" t="str">
        <f ca="1">Inhoudsopgave!$C$7&amp;"."&amp;TEXT(Table2[[#This Row],[Nr]],"00")</f>
        <v>SLA.13</v>
      </c>
      <c r="C14" s="6" t="s">
        <v>90</v>
      </c>
    </row>
    <row r="15" spans="1:3" x14ac:dyDescent="0.35">
      <c r="A15" s="4" cm="1">
        <f t="array" aca="1" ref="A15" ca="1">CELL("row",A15)-1</f>
        <v>14</v>
      </c>
      <c r="B15" s="4" t="str">
        <f ca="1">Inhoudsopgave!$C$7&amp;"."&amp;TEXT(Table2[[#This Row],[Nr]],"00")</f>
        <v>SLA.14</v>
      </c>
      <c r="C15" s="5" t="s">
        <v>91</v>
      </c>
    </row>
    <row r="16" spans="1:3" x14ac:dyDescent="0.35">
      <c r="A16" s="4">
        <v>15</v>
      </c>
      <c r="B16" s="4" t="str">
        <f>Inhoudsopgave!$C$7&amp;"."&amp;TEXT(Table2[[#This Row],[Nr]],"00")</f>
        <v>SLA.15</v>
      </c>
      <c r="C16" s="18" t="s">
        <v>92</v>
      </c>
    </row>
    <row r="17" spans="1:3" ht="161.25" customHeight="1" x14ac:dyDescent="0.35">
      <c r="A17" s="4" cm="1">
        <f t="array" aca="1" ref="A17" ca="1">CELL("row",A17)-1</f>
        <v>16</v>
      </c>
      <c r="B17" s="4" t="s">
        <v>93</v>
      </c>
      <c r="C17" s="5" t="s">
        <v>110</v>
      </c>
    </row>
  </sheetData>
  <pageMargins left="0.7" right="0.7" top="0.75" bottom="0.75" header="0.3" footer="0.3"/>
  <pageSetup paperSize="9" orientation="portrait" r:id="rId1"/>
  <legacy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74ECD-EB94-40FE-8D1D-990583F9F1B6}">
  <dimension ref="A1:C9"/>
  <sheetViews>
    <sheetView showGridLines="0" zoomScaleNormal="100" workbookViewId="0">
      <pane ySplit="1" topLeftCell="A2" activePane="bottomLeft" state="frozen"/>
      <selection pane="bottomLeft" activeCell="C12" sqref="C12"/>
    </sheetView>
  </sheetViews>
  <sheetFormatPr defaultColWidth="9.1796875" defaultRowHeight="14.5" x14ac:dyDescent="0.35"/>
  <cols>
    <col min="1" max="1" width="9.81640625" style="5" customWidth="1"/>
    <col min="2" max="2" width="18" style="5" customWidth="1"/>
    <col min="3" max="3" width="91.453125" style="5" customWidth="1"/>
    <col min="4" max="4" width="17" style="3" customWidth="1"/>
    <col min="5" max="16384" width="9.1796875" style="3"/>
  </cols>
  <sheetData>
    <row r="1" spans="1:3" x14ac:dyDescent="0.35">
      <c r="A1" s="5" t="s">
        <v>15</v>
      </c>
      <c r="B1" s="5" t="s">
        <v>16</v>
      </c>
      <c r="C1" s="5" t="s">
        <v>12</v>
      </c>
    </row>
    <row r="2" spans="1:3" x14ac:dyDescent="0.35">
      <c r="A2" s="5" cm="1">
        <f t="array" aca="1" ref="A2" ca="1">CELL("row",A2)-1</f>
        <v>1</v>
      </c>
      <c r="B2" s="5" t="s">
        <v>94</v>
      </c>
      <c r="C2" s="5" t="s">
        <v>95</v>
      </c>
    </row>
    <row r="3" spans="1:3" ht="29" x14ac:dyDescent="0.35">
      <c r="A3" s="5" cm="1">
        <f t="array" aca="1" ref="A3" ca="1">CELL("row",A3)-1</f>
        <v>2</v>
      </c>
      <c r="B3" s="5" t="s">
        <v>96</v>
      </c>
      <c r="C3" s="5" t="s">
        <v>97</v>
      </c>
    </row>
    <row r="4" spans="1:3" x14ac:dyDescent="0.35">
      <c r="A4" s="5" cm="1">
        <f t="array" aca="1" ref="A4" ca="1">CELL("row",A4)-1</f>
        <v>3</v>
      </c>
      <c r="B4" s="5" t="s">
        <v>98</v>
      </c>
      <c r="C4" s="5" t="s">
        <v>99</v>
      </c>
    </row>
    <row r="5" spans="1:3" ht="58" x14ac:dyDescent="0.35">
      <c r="A5" s="5" cm="1">
        <f t="array" aca="1" ref="A5" ca="1">CELL("row",A5)-1</f>
        <v>4</v>
      </c>
      <c r="B5" s="5" t="s">
        <v>100</v>
      </c>
      <c r="C5" s="5" t="s">
        <v>101</v>
      </c>
    </row>
    <row r="6" spans="1:3" x14ac:dyDescent="0.35">
      <c r="A6" s="5" cm="1">
        <f t="array" aca="1" ref="A6" ca="1">CELL("row",A6)-1</f>
        <v>5</v>
      </c>
      <c r="B6" s="5" t="s">
        <v>102</v>
      </c>
      <c r="C6" s="5" t="s">
        <v>103</v>
      </c>
    </row>
    <row r="7" spans="1:3" ht="41.5" customHeight="1" x14ac:dyDescent="0.35">
      <c r="A7" s="5" cm="1">
        <f t="array" aca="1" ref="A7" ca="1">CELL("row",A7)-1</f>
        <v>6</v>
      </c>
      <c r="B7" s="5" t="s">
        <v>104</v>
      </c>
      <c r="C7" s="5" t="s">
        <v>105</v>
      </c>
    </row>
    <row r="8" spans="1:3" x14ac:dyDescent="0.35">
      <c r="A8" s="5" cm="1">
        <f t="array" aca="1" ref="A8" ca="1">CELL("row",A8)-1</f>
        <v>7</v>
      </c>
      <c r="B8" s="5" t="s">
        <v>106</v>
      </c>
      <c r="C8" s="5" t="s">
        <v>107</v>
      </c>
    </row>
    <row r="9" spans="1:3" ht="29" x14ac:dyDescent="0.35">
      <c r="A9" s="5">
        <v>8</v>
      </c>
      <c r="B9" s="5" t="s">
        <v>108</v>
      </c>
      <c r="C9" s="5" t="s">
        <v>109</v>
      </c>
    </row>
  </sheetData>
  <sortState xmlns:xlrd2="http://schemas.microsoft.com/office/spreadsheetml/2017/richdata2" ref="A1:C1">
    <sortCondition ref="A1"/>
  </sortState>
  <phoneticPr fontId="6"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27a646ec-b11d-44f2-b007-16ce52b3018b">DEPDOC-566545731-60325</_dlc_DocId>
    <_dlc_DocIdUrl xmlns="27a646ec-b11d-44f2-b007-16ce52b3018b">
      <Url>https://nuffic.sharepoint.com/sites/departments/fict/team_inkoop/_layouts/15/DocIdRedir.aspx?ID=DEPDOC-566545731-60325</Url>
      <Description>DEPDOC-566545731-60325</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Memo" ma:contentTypeID="0x010100224C2C53E5E37643AFC355722DD40B500100A62008295BA40843BAB4EF1F741073C7" ma:contentTypeVersion="456" ma:contentTypeDescription="EP-Nuffic memo" ma:contentTypeScope="" ma:versionID="f1451757abcfebcea02119ace127c576">
  <xsd:schema xmlns:xsd="http://www.w3.org/2001/XMLSchema" xmlns:xs="http://www.w3.org/2001/XMLSchema" xmlns:p="http://schemas.microsoft.com/office/2006/metadata/properties" xmlns:ns2="27a646ec-b11d-44f2-b007-16ce52b3018b" targetNamespace="http://schemas.microsoft.com/office/2006/metadata/properties" ma:root="true" ma:fieldsID="8fda6b0a0aae2528e2226cfe164354c1" ns2:_="">
    <xsd:import namespace="27a646ec-b11d-44f2-b007-16ce52b3018b"/>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a646ec-b11d-44f2-b007-16ce52b3018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4ae14868-6f31-44f0-b410-52f19e37ad77" ContentTypeId="0x010100224C2C53E5E37643AFC355722DD40B5001"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C577C40-C67C-45AE-87CC-AA408C063FF7}">
  <ds:schemaRefs>
    <ds:schemaRef ds:uri="http://schemas.microsoft.com/office/2006/metadata/properties"/>
    <ds:schemaRef ds:uri="http://schemas.microsoft.com/office/infopath/2007/PartnerControls"/>
    <ds:schemaRef ds:uri="5a929a7d-bb23-4fe8-96e0-c0a59534f4da"/>
    <ds:schemaRef ds:uri="6e0f10e9-7520-421a-8b57-2ae17f998461"/>
  </ds:schemaRefs>
</ds:datastoreItem>
</file>

<file path=customXml/itemProps2.xml><?xml version="1.0" encoding="utf-8"?>
<ds:datastoreItem xmlns:ds="http://schemas.openxmlformats.org/officeDocument/2006/customXml" ds:itemID="{85F815FD-BB5F-4EF2-8865-E18CCE9E03D2}">
  <ds:schemaRefs>
    <ds:schemaRef ds:uri="http://schemas.microsoft.com/sharepoint/v3/contenttype/forms"/>
  </ds:schemaRefs>
</ds:datastoreItem>
</file>

<file path=customXml/itemProps3.xml><?xml version="1.0" encoding="utf-8"?>
<ds:datastoreItem xmlns:ds="http://schemas.openxmlformats.org/officeDocument/2006/customXml" ds:itemID="{0AB551F6-03A2-4764-9C08-F67558C7A28D}"/>
</file>

<file path=customXml/itemProps4.xml><?xml version="1.0" encoding="utf-8"?>
<ds:datastoreItem xmlns:ds="http://schemas.openxmlformats.org/officeDocument/2006/customXml" ds:itemID="{D2AD8D72-4DC4-41CE-918F-47EDC3961111}"/>
</file>

<file path=customXml/itemProps5.xml><?xml version="1.0" encoding="utf-8"?>
<ds:datastoreItem xmlns:ds="http://schemas.openxmlformats.org/officeDocument/2006/customXml" ds:itemID="{CA56254A-75E6-469C-85FD-F8F9B9E6C77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Inhoudsopgave</vt:lpstr>
      <vt:lpstr>Functionele eisen</vt:lpstr>
      <vt:lpstr>Technische eisen</vt:lpstr>
      <vt:lpstr>Eisen IB en privacy</vt:lpstr>
      <vt:lpstr>Eisen Ontwikkeling en beheer</vt:lpstr>
      <vt:lpstr>Eisen SLA</vt:lpstr>
      <vt:lpstr>Algemene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Mohamed Berkane</dc:creator>
  <cp:keywords/>
  <dc:description/>
  <cp:lastModifiedBy>Johan Baars</cp:lastModifiedBy>
  <cp:revision/>
  <dcterms:created xsi:type="dcterms:W3CDTF">2022-04-06T15:58:47Z</dcterms:created>
  <dcterms:modified xsi:type="dcterms:W3CDTF">2026-09-11T09:33:06Z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0x010100224C2C53E5E37643AFC355722DD40B500100A62008295BA40843BAB4EF1F741073C7</vt:lpwstr>
  </property>
  <property fmtid="{D5CDD505-2E9C-101B-9397-08002B2CF9AE}" pid="3" name="MediaServiceImageTags">
    <vt:lpwstr/>
  </property>
  <property fmtid="{D5CDD505-2E9C-101B-9397-08002B2CF9AE}" pid="4" name="MSIP_Label_cc303aef-4ed3-4af3-ac8c-eb873df82d51_Enabled">
    <vt:lpwstr>true</vt:lpwstr>
  </property>
  <property fmtid="{D5CDD505-2E9C-101B-9397-08002B2CF9AE}" pid="5" name="MSIP_Label_cc303aef-4ed3-4af3-ac8c-eb873df82d51_SetDate">
    <vt:lpwstr>2022-09-23T13:49:17Z</vt:lpwstr>
  </property>
  <property fmtid="{D5CDD505-2E9C-101B-9397-08002B2CF9AE}" pid="6" name="MSIP_Label_cc303aef-4ed3-4af3-ac8c-eb873df82d51_Method">
    <vt:lpwstr>Standard</vt:lpwstr>
  </property>
  <property fmtid="{D5CDD505-2E9C-101B-9397-08002B2CF9AE}" pid="7" name="MSIP_Label_cc303aef-4ed3-4af3-ac8c-eb873df82d51_Name">
    <vt:lpwstr>cc303aef-4ed3-4af3-ac8c-eb873df82d51</vt:lpwstr>
  </property>
  <property fmtid="{D5CDD505-2E9C-101B-9397-08002B2CF9AE}" pid="8" name="MSIP_Label_cc303aef-4ed3-4af3-ac8c-eb873df82d51_SiteId">
    <vt:lpwstr>0b883569-39c0-4403-a6a9-ed60f81be9e5</vt:lpwstr>
  </property>
  <property fmtid="{D5CDD505-2E9C-101B-9397-08002B2CF9AE}" pid="9" name="MSIP_Label_cc303aef-4ed3-4af3-ac8c-eb873df82d51_ActionId">
    <vt:lpwstr>ede99596-28a1-4c19-ab12-5294031d637a</vt:lpwstr>
  </property>
  <property fmtid="{D5CDD505-2E9C-101B-9397-08002B2CF9AE}" pid="10" name="MSIP_Label_cc303aef-4ed3-4af3-ac8c-eb873df82d51_ContentBits">
    <vt:lpwstr>0</vt:lpwstr>
  </property>
  <property fmtid="{D5CDD505-2E9C-101B-9397-08002B2CF9AE}" pid="11" name="_dlc_DocIdItemGuid">
    <vt:lpwstr>edbe4f65-9333-46b0-a92a-a7b862984d73</vt:lpwstr>
  </property>
  <property fmtid="{D5CDD505-2E9C-101B-9397-08002B2CF9AE}" pid="12" name="TaxKeyword">
    <vt:lpwstr/>
  </property>
  <property fmtid="{D5CDD505-2E9C-101B-9397-08002B2CF9AE}" pid="13" name="TaxKeywordTaxHTField">
    <vt:lpwstr/>
  </property>
  <property fmtid="{D5CDD505-2E9C-101B-9397-08002B2CF9AE}" pid="14" name="lcf76f155ced4ddcb4097134ff3c332f">
    <vt:lpwstr/>
  </property>
  <property fmtid="{D5CDD505-2E9C-101B-9397-08002B2CF9AE}" pid="15" name="TaxCatchAll">
    <vt:lpwstr/>
  </property>
</Properties>
</file>