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Veiligheidsregio Drenthe/ICT Hardware 2026/aanbestedingsdocumenten 2026/NVI 1/"/>
    </mc:Choice>
  </mc:AlternateContent>
  <xr:revisionPtr revIDLastSave="0" documentId="8_{73035EEE-890A-4E97-8B34-2656513BE7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jzenbla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2" l="1"/>
  <c r="J38" i="2"/>
  <c r="J53" i="2"/>
  <c r="K53" i="2" s="1"/>
  <c r="J57" i="2"/>
  <c r="K57" i="2" s="1"/>
  <c r="J56" i="2"/>
  <c r="K56" i="2" s="1"/>
  <c r="J50" i="2"/>
  <c r="K50" i="2" s="1"/>
  <c r="J32" i="2"/>
  <c r="K32" i="2" s="1"/>
  <c r="J67" i="2"/>
  <c r="K67" i="2" s="1"/>
  <c r="J66" i="2"/>
  <c r="K66" i="2" s="1"/>
  <c r="J65" i="2"/>
  <c r="K65" i="2" s="1"/>
  <c r="J64" i="2"/>
  <c r="K64" i="2" s="1"/>
  <c r="J22" i="2"/>
  <c r="K22" i="2" s="1"/>
  <c r="J17" i="2"/>
  <c r="K17" i="2" s="1"/>
  <c r="J37" i="2"/>
  <c r="K37" i="2" s="1"/>
  <c r="J36" i="2"/>
  <c r="K36" i="2" s="1"/>
  <c r="J35" i="2"/>
  <c r="K35" i="2" s="1"/>
  <c r="J34" i="2"/>
  <c r="K34" i="2" s="1"/>
  <c r="J31" i="2"/>
  <c r="K31" i="2" s="1"/>
  <c r="J12" i="2"/>
  <c r="K12" i="2" s="1"/>
  <c r="J47" i="2"/>
  <c r="K47" i="2" s="1"/>
  <c r="J62" i="2"/>
  <c r="K62" i="2" s="1"/>
  <c r="J61" i="2"/>
  <c r="K61" i="2" s="1"/>
  <c r="J60" i="2"/>
  <c r="K60" i="2" s="1"/>
  <c r="J59" i="2"/>
  <c r="K59" i="2" s="1"/>
  <c r="J49" i="2"/>
  <c r="K49" i="2" s="1"/>
  <c r="J48" i="2"/>
  <c r="K48" i="2" s="1"/>
  <c r="J41" i="2"/>
  <c r="K41" i="2" s="1"/>
  <c r="J42" i="2"/>
  <c r="K42" i="2" s="1"/>
  <c r="J43" i="2"/>
  <c r="K43" i="2" s="1"/>
  <c r="J44" i="2"/>
  <c r="K44" i="2" s="1"/>
  <c r="J45" i="2"/>
  <c r="K45" i="2" s="1"/>
  <c r="J46" i="2"/>
  <c r="K46" i="2" s="1"/>
  <c r="J55" i="2"/>
  <c r="K55" i="2" s="1"/>
  <c r="J54" i="2"/>
  <c r="K54" i="2" s="1"/>
  <c r="J51" i="2"/>
  <c r="J29" i="2"/>
  <c r="J28" i="2"/>
  <c r="J27" i="2"/>
  <c r="J25" i="2"/>
  <c r="J24" i="2"/>
  <c r="J23" i="2"/>
  <c r="J21" i="2"/>
  <c r="J20" i="2"/>
  <c r="J19" i="2"/>
  <c r="J18" i="2"/>
  <c r="J16" i="2"/>
  <c r="J15" i="2"/>
  <c r="J14" i="2"/>
  <c r="J13" i="2"/>
  <c r="J11" i="2"/>
  <c r="J10" i="2"/>
  <c r="K27" i="2" l="1"/>
  <c r="K29" i="2" l="1"/>
  <c r="K23" i="2"/>
  <c r="K21" i="2"/>
  <c r="K20" i="2"/>
  <c r="K18" i="2"/>
  <c r="K16" i="2"/>
  <c r="K15" i="2"/>
  <c r="K13" i="2"/>
  <c r="K11" i="2"/>
  <c r="K10" i="2"/>
  <c r="K51" i="2"/>
  <c r="K25" i="2"/>
  <c r="K69" i="2" l="1"/>
</calcChain>
</file>

<file path=xl/sharedStrings.xml><?xml version="1.0" encoding="utf-8"?>
<sst xmlns="http://schemas.openxmlformats.org/spreadsheetml/2006/main" count="112" uniqueCount="82">
  <si>
    <t>Type</t>
  </si>
  <si>
    <t>Naam ondertekenaar</t>
  </si>
  <si>
    <t>Handtekening</t>
  </si>
  <si>
    <t>Datum</t>
  </si>
  <si>
    <t>Size</t>
  </si>
  <si>
    <t>Netto verkoopprijs</t>
  </si>
  <si>
    <t>Veiligheidsregio Drenthe</t>
  </si>
  <si>
    <t>Inschrijver dient de blauw gearceerde cellen in te vullen</t>
  </si>
  <si>
    <t>Naam Inschrijver</t>
  </si>
  <si>
    <t>Toetsenbord</t>
  </si>
  <si>
    <t>Device</t>
  </si>
  <si>
    <t>Muis</t>
  </si>
  <si>
    <t>middel 14 inch</t>
  </si>
  <si>
    <t>A Merk</t>
  </si>
  <si>
    <t>14 inch</t>
  </si>
  <si>
    <t>Dockingstations</t>
  </si>
  <si>
    <t>Case t.b.v. iPad</t>
  </si>
  <si>
    <t xml:space="preserve">Aan bovenstaande aantallen kunnen geen rechten worden ontleend. Devices e.d. dienen te voldoen aan het PvE. </t>
  </si>
  <si>
    <t>Plafond bedragen</t>
  </si>
  <si>
    <t>Tablets android</t>
  </si>
  <si>
    <t>omschrijving</t>
  </si>
  <si>
    <t>rekenkundige aantallen</t>
  </si>
  <si>
    <t xml:space="preserve">Extra kosten volgens Inschrijver </t>
  </si>
  <si>
    <t>Kosten logistieke afhandeling, dataverwijdering, hergebruik en recycling</t>
  </si>
  <si>
    <t>Afvoer verschillende devices , de bijbehorende dienstverlening, certificeringen</t>
  </si>
  <si>
    <t>Devices ophalen op locatie Assen middels plaatsing van containers, projectmatige afvoer of andere inzamelmethoden);</t>
  </si>
  <si>
    <t>16 inch</t>
  </si>
  <si>
    <t xml:space="preserve">Inschrijver dient 3 verschillende laptops, 2 verschillende smartphones aan te bieden </t>
  </si>
  <si>
    <t>categorie 1</t>
  </si>
  <si>
    <t>categorie 2</t>
  </si>
  <si>
    <t>categorie 3</t>
  </si>
  <si>
    <t>categorie 4</t>
  </si>
  <si>
    <t>categorie 5</t>
  </si>
  <si>
    <t>Overig</t>
  </si>
  <si>
    <t>Afvoer</t>
  </si>
  <si>
    <t>GGD Drenthe</t>
  </si>
  <si>
    <t>op basis van de in bijlage 7 opgenomen specificaties</t>
  </si>
  <si>
    <t>categorie 6</t>
  </si>
  <si>
    <t>Monitoren</t>
  </si>
  <si>
    <t>55 inch</t>
  </si>
  <si>
    <t>65 inch</t>
  </si>
  <si>
    <t>75 inch</t>
  </si>
  <si>
    <t>86 inch</t>
  </si>
  <si>
    <t>categorie 7</t>
  </si>
  <si>
    <t>geen plafond bedragen</t>
  </si>
  <si>
    <t>groot 16 inch</t>
  </si>
  <si>
    <t>Extra kosten volgens Inschrijver tbv onderhoud webshop, imagen, labeling e.d.</t>
  </si>
  <si>
    <t>Overige kosten volgens Inschrijnver</t>
  </si>
  <si>
    <t>Inkoopprijs per stuk</t>
  </si>
  <si>
    <t xml:space="preserve">Opslag-marge </t>
  </si>
  <si>
    <t>Totaal inschrijfsom</t>
  </si>
  <si>
    <t>Alle bedragen zijn excl BTW</t>
  </si>
  <si>
    <t>midden segment</t>
  </si>
  <si>
    <t>Smartphone A-merk 1 android</t>
  </si>
  <si>
    <t>Case t.b.v. tablet</t>
  </si>
  <si>
    <t>Case t.b.v. Smartphone android</t>
  </si>
  <si>
    <t>Lader t.b.v. Smartphone android</t>
  </si>
  <si>
    <t>losse accessoires</t>
  </si>
  <si>
    <t>Kosten logistieke afhandeling thuisbezorging</t>
  </si>
  <si>
    <t>Totaal excl. BTW per jaar</t>
  </si>
  <si>
    <t>Bijlage 5b Prijzenblad ICT-Hardware en mobiele telefonie hardware bij NVI 1</t>
  </si>
  <si>
    <t>Kosten logistieke afhandeling bij bulklevering, uitpakken en retour verpakking  in Assen  aantal keren:</t>
  </si>
  <si>
    <t>Plafond bedragen excl. BTW</t>
  </si>
  <si>
    <t>klein en licht 13,3 inch</t>
  </si>
  <si>
    <t>middel 15,6 inch</t>
  </si>
  <si>
    <t>13,3 inch</t>
  </si>
  <si>
    <t>15,6 inch</t>
  </si>
  <si>
    <t>pro uitvoering, m serie, met minimaal m5 chip</t>
  </si>
  <si>
    <t>34 inch curved</t>
  </si>
  <si>
    <t>Smartphone A-merk 2 android</t>
  </si>
  <si>
    <t>AV Middelen zonder trolley</t>
  </si>
  <si>
    <t>Laptop tassen</t>
  </si>
  <si>
    <t>laptop compleet type 1</t>
  </si>
  <si>
    <t>laptop compleet type 2</t>
  </si>
  <si>
    <t>laptop compleet type 3</t>
  </si>
  <si>
    <t>Tablets apple</t>
  </si>
  <si>
    <t xml:space="preserve">Trolley elektrisch voor alle maten </t>
  </si>
  <si>
    <t>VESA-montagestandaard</t>
  </si>
  <si>
    <t>Onderhoud webshop</t>
  </si>
  <si>
    <t>Labeling</t>
  </si>
  <si>
    <t>Beheer per jaar</t>
  </si>
  <si>
    <t xml:space="preserve">Imagen incl registratie in Autopilot en White Glove pre-provisioning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</si>
</sst>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0.000%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color indexed="8"/>
      <name val="Aptos"/>
      <family val="2"/>
    </font>
    <font>
      <sz val="11"/>
      <color theme="1"/>
      <name val="Aptos"/>
      <family val="2"/>
    </font>
    <font>
      <sz val="10"/>
      <color theme="1"/>
      <name val="Aptos"/>
      <family val="2"/>
    </font>
    <font>
      <b/>
      <u/>
      <sz val="10"/>
      <color theme="1"/>
      <name val="Aptos"/>
      <family val="2"/>
    </font>
    <font>
      <sz val="10"/>
      <name val="Aptos"/>
      <family val="2"/>
    </font>
    <font>
      <b/>
      <sz val="11"/>
      <color rgb="FFFF0000"/>
      <name val="Aptos"/>
      <family val="2"/>
    </font>
    <font>
      <b/>
      <sz val="10"/>
      <color indexed="9"/>
      <name val="Aptos"/>
      <family val="2"/>
    </font>
    <font>
      <sz val="10"/>
      <color indexed="8"/>
      <name val="Aptos"/>
      <family val="2"/>
    </font>
    <font>
      <u/>
      <sz val="10"/>
      <color indexed="8"/>
      <name val="Aptos"/>
      <family val="2"/>
    </font>
    <font>
      <b/>
      <sz val="11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44" fontId="5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9" fontId="4" fillId="0" borderId="0" xfId="0" applyNumberFormat="1" applyFont="1" applyAlignment="1">
      <alignment wrapText="1"/>
    </xf>
    <xf numFmtId="44" fontId="4" fillId="0" borderId="0" xfId="0" applyNumberFormat="1" applyFont="1" applyAlignment="1">
      <alignment wrapText="1"/>
    </xf>
    <xf numFmtId="44" fontId="4" fillId="0" borderId="0" xfId="1" applyNumberFormat="1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4" fillId="0" borderId="7" xfId="0" applyFont="1" applyBorder="1"/>
    <xf numFmtId="0" fontId="7" fillId="5" borderId="1" xfId="0" applyFont="1" applyFill="1" applyBorder="1" applyAlignment="1">
      <alignment horizontal="center" vertical="center"/>
    </xf>
    <xf numFmtId="0" fontId="5" fillId="5" borderId="1" xfId="0" applyFont="1" applyFill="1" applyBorder="1"/>
    <xf numFmtId="0" fontId="5" fillId="3" borderId="1" xfId="0" applyFont="1" applyFill="1" applyBorder="1"/>
    <xf numFmtId="44" fontId="5" fillId="3" borderId="1" xfId="0" applyNumberFormat="1" applyFont="1" applyFill="1" applyBorder="1"/>
    <xf numFmtId="165" fontId="7" fillId="3" borderId="1" xfId="0" applyNumberFormat="1" applyFont="1" applyFill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" fontId="4" fillId="0" borderId="0" xfId="1" applyNumberFormat="1" applyFont="1" applyAlignment="1">
      <alignment wrapText="1"/>
    </xf>
    <xf numFmtId="0" fontId="10" fillId="0" borderId="1" xfId="0" applyFont="1" applyBorder="1" applyAlignment="1">
      <alignment vertical="center"/>
    </xf>
    <xf numFmtId="0" fontId="10" fillId="7" borderId="6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5" fillId="7" borderId="1" xfId="0" applyFont="1" applyFill="1" applyBorder="1"/>
    <xf numFmtId="164" fontId="10" fillId="7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0" fontId="5" fillId="0" borderId="6" xfId="0" applyFont="1" applyBorder="1" applyAlignment="1">
      <alignment vertical="top" wrapText="1"/>
    </xf>
    <xf numFmtId="0" fontId="7" fillId="6" borderId="1" xfId="0" applyFont="1" applyFill="1" applyBorder="1" applyAlignment="1">
      <alignment horizontal="center" vertical="center"/>
    </xf>
    <xf numFmtId="1" fontId="4" fillId="0" borderId="0" xfId="1" applyNumberFormat="1" applyFont="1" applyAlignment="1">
      <alignment vertical="top" wrapText="1"/>
    </xf>
    <xf numFmtId="0" fontId="5" fillId="0" borderId="6" xfId="0" applyFont="1" applyBorder="1" applyAlignment="1">
      <alignment wrapText="1"/>
    </xf>
    <xf numFmtId="0" fontId="5" fillId="0" borderId="6" xfId="0" applyFont="1" applyBorder="1"/>
    <xf numFmtId="44" fontId="5" fillId="3" borderId="3" xfId="0" applyNumberFormat="1" applyFont="1" applyFill="1" applyBorder="1"/>
    <xf numFmtId="164" fontId="10" fillId="0" borderId="3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7" fillId="6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5" fillId="3" borderId="6" xfId="0" applyFont="1" applyFill="1" applyBorder="1"/>
    <xf numFmtId="44" fontId="5" fillId="3" borderId="8" xfId="0" applyNumberFormat="1" applyFont="1" applyFill="1" applyBorder="1"/>
    <xf numFmtId="164" fontId="10" fillId="0" borderId="8" xfId="0" applyNumberFormat="1" applyFont="1" applyBorder="1" applyAlignment="1">
      <alignment vertical="center"/>
    </xf>
    <xf numFmtId="164" fontId="3" fillId="0" borderId="8" xfId="0" applyNumberFormat="1" applyFont="1" applyBorder="1" applyAlignment="1">
      <alignment vertical="center"/>
    </xf>
    <xf numFmtId="0" fontId="4" fillId="0" borderId="8" xfId="0" applyFont="1" applyBorder="1"/>
    <xf numFmtId="0" fontId="10" fillId="0" borderId="0" xfId="0" applyFont="1"/>
    <xf numFmtId="0" fontId="3" fillId="0" borderId="0" xfId="0" applyFont="1" applyAlignment="1">
      <alignment horizontal="center"/>
    </xf>
    <xf numFmtId="0" fontId="11" fillId="0" borderId="0" xfId="0" applyFont="1"/>
    <xf numFmtId="164" fontId="10" fillId="0" borderId="0" xfId="0" applyNumberFormat="1" applyFont="1"/>
    <xf numFmtId="44" fontId="3" fillId="2" borderId="2" xfId="0" applyNumberFormat="1" applyFont="1" applyFill="1" applyBorder="1"/>
    <xf numFmtId="0" fontId="9" fillId="4" borderId="1" xfId="0" applyFont="1" applyFill="1" applyBorder="1" applyAlignment="1">
      <alignment horizontal="left" vertical="top"/>
    </xf>
    <xf numFmtId="165" fontId="7" fillId="8" borderId="3" xfId="0" applyNumberFormat="1" applyFont="1" applyFill="1" applyBorder="1" applyAlignment="1">
      <alignment vertical="center"/>
    </xf>
    <xf numFmtId="0" fontId="5" fillId="5" borderId="1" xfId="0" applyFont="1" applyFill="1" applyBorder="1" applyAlignment="1">
      <alignment wrapText="1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/>
    </xf>
    <xf numFmtId="0" fontId="4" fillId="0" borderId="1" xfId="0" applyFont="1" applyBorder="1"/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7" fillId="5" borderId="1" xfId="0" applyFont="1" applyFill="1" applyBorder="1"/>
    <xf numFmtId="0" fontId="7" fillId="0" borderId="6" xfId="0" applyFont="1" applyBorder="1" applyAlignment="1">
      <alignment vertical="center" wrapText="1"/>
    </xf>
    <xf numFmtId="44" fontId="7" fillId="9" borderId="1" xfId="2" applyFont="1" applyFill="1" applyBorder="1" applyAlignment="1">
      <alignment vertical="center"/>
    </xf>
    <xf numFmtId="44" fontId="7" fillId="9" borderId="3" xfId="2" applyFont="1" applyFill="1" applyBorder="1" applyAlignment="1">
      <alignment vertical="center"/>
    </xf>
    <xf numFmtId="44" fontId="7" fillId="9" borderId="7" xfId="2" applyFont="1" applyFill="1" applyBorder="1" applyAlignment="1">
      <alignment vertical="center"/>
    </xf>
    <xf numFmtId="44" fontId="7" fillId="9" borderId="1" xfId="2" applyFont="1" applyFill="1" applyBorder="1" applyAlignment="1">
      <alignment horizontal="center" vertic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992506</xdr:colOff>
      <xdr:row>0</xdr:row>
      <xdr:rowOff>131445</xdr:rowOff>
    </xdr:from>
    <xdr:to>
      <xdr:col>10</xdr:col>
      <xdr:colOff>205741</xdr:colOff>
      <xdr:row>3</xdr:row>
      <xdr:rowOff>1905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F6CFCDC-851D-4322-ABD2-6BDA6CF39CE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4056" y="131445"/>
          <a:ext cx="2451735" cy="41338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1091566</xdr:colOff>
      <xdr:row>0</xdr:row>
      <xdr:rowOff>102870</xdr:rowOff>
    </xdr:from>
    <xdr:to>
      <xdr:col>7</xdr:col>
      <xdr:colOff>626746</xdr:colOff>
      <xdr:row>4</xdr:row>
      <xdr:rowOff>91440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67B683C-9BA4-487B-8246-0CFA57E30EE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1966" y="102870"/>
          <a:ext cx="1123950" cy="712470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5"/>
  <sheetViews>
    <sheetView tabSelected="1" view="pageBreakPreview" zoomScaleNormal="90" zoomScaleSheetLayoutView="100" workbookViewId="0"/>
  </sheetViews>
  <sheetFormatPr defaultColWidth="8.88671875" defaultRowHeight="14.4" x14ac:dyDescent="0.3"/>
  <cols>
    <col min="1" max="1" width="13.44140625" style="2" customWidth="1"/>
    <col min="2" max="2" width="33.33203125" style="2" customWidth="1"/>
    <col min="3" max="3" width="16.33203125" style="2" customWidth="1"/>
    <col min="4" max="4" width="13.6640625" style="2" customWidth="1"/>
    <col min="5" max="5" width="25" style="2" customWidth="1"/>
    <col min="6" max="6" width="26.109375" style="2" customWidth="1"/>
    <col min="7" max="7" width="23.109375" style="6" customWidth="1"/>
    <col min="8" max="8" width="16.33203125" style="6" customWidth="1"/>
    <col min="9" max="9" width="12.33203125" style="8" customWidth="1"/>
    <col min="10" max="10" width="18.5546875" style="6" customWidth="1"/>
    <col min="11" max="11" width="19.33203125" style="7" bestFit="1" customWidth="1"/>
    <col min="12" max="12" width="12.44140625" style="8" customWidth="1"/>
    <col min="13" max="13" width="18.88671875" style="9" customWidth="1"/>
    <col min="14" max="16384" width="8.88671875" style="2"/>
  </cols>
  <sheetData>
    <row r="1" spans="1:13" x14ac:dyDescent="0.3">
      <c r="A1" s="1" t="s">
        <v>60</v>
      </c>
      <c r="C1" s="3"/>
      <c r="D1" s="3"/>
      <c r="E1" s="3"/>
      <c r="F1" s="3"/>
      <c r="G1" s="4"/>
      <c r="H1" s="4"/>
      <c r="I1" s="5"/>
    </row>
    <row r="2" spans="1:13" x14ac:dyDescent="0.3">
      <c r="C2" s="3"/>
      <c r="D2" s="3"/>
      <c r="E2" s="3"/>
      <c r="F2" s="3"/>
      <c r="G2" s="4"/>
      <c r="H2" s="4"/>
      <c r="I2" s="5"/>
    </row>
    <row r="3" spans="1:13" x14ac:dyDescent="0.3">
      <c r="B3" s="10" t="s">
        <v>35</v>
      </c>
      <c r="C3" s="10" t="s">
        <v>6</v>
      </c>
      <c r="D3" s="3"/>
      <c r="E3" s="3"/>
      <c r="F3" s="3"/>
      <c r="G3" s="4"/>
      <c r="H3" s="4"/>
      <c r="I3" s="5"/>
    </row>
    <row r="4" spans="1:13" x14ac:dyDescent="0.3">
      <c r="A4" s="11"/>
      <c r="C4" s="3"/>
      <c r="D4" s="3"/>
      <c r="E4" s="3"/>
      <c r="F4" s="3"/>
      <c r="G4" s="4"/>
      <c r="H4" s="4"/>
      <c r="I4" s="5"/>
    </row>
    <row r="5" spans="1:13" ht="15" customHeight="1" x14ac:dyDescent="0.3">
      <c r="A5" s="10" t="s">
        <v>27</v>
      </c>
      <c r="C5" s="3"/>
      <c r="D5" s="3"/>
      <c r="E5" s="3"/>
      <c r="F5" s="3"/>
      <c r="G5" s="4"/>
      <c r="H5" s="4"/>
      <c r="I5" s="5"/>
    </row>
    <row r="6" spans="1:13" x14ac:dyDescent="0.3">
      <c r="A6" s="3" t="s">
        <v>36</v>
      </c>
      <c r="C6" s="3"/>
      <c r="D6" s="3"/>
      <c r="E6" s="3"/>
      <c r="F6" s="60" t="s">
        <v>7</v>
      </c>
      <c r="G6" s="61"/>
      <c r="H6" s="62"/>
      <c r="I6" s="5"/>
    </row>
    <row r="7" spans="1:13" x14ac:dyDescent="0.3">
      <c r="A7" s="3"/>
      <c r="C7" s="3"/>
      <c r="D7" s="3"/>
      <c r="E7" s="3"/>
      <c r="F7" s="3"/>
      <c r="G7" s="3"/>
      <c r="H7" s="3"/>
      <c r="I7" s="3"/>
    </row>
    <row r="8" spans="1:13" x14ac:dyDescent="0.3">
      <c r="B8" s="12" t="s">
        <v>51</v>
      </c>
    </row>
    <row r="9" spans="1:13" ht="41.4" x14ac:dyDescent="0.3">
      <c r="A9" s="13" t="s">
        <v>28</v>
      </c>
      <c r="B9" s="14" t="s">
        <v>10</v>
      </c>
      <c r="C9" s="15" t="s">
        <v>21</v>
      </c>
      <c r="D9" s="15" t="s">
        <v>62</v>
      </c>
      <c r="E9" s="16" t="s">
        <v>4</v>
      </c>
      <c r="F9" s="16" t="s">
        <v>13</v>
      </c>
      <c r="G9" s="16" t="s">
        <v>0</v>
      </c>
      <c r="H9" s="15" t="s">
        <v>48</v>
      </c>
      <c r="I9" s="15" t="s">
        <v>49</v>
      </c>
      <c r="J9" s="15" t="s">
        <v>5</v>
      </c>
      <c r="K9" s="15" t="s">
        <v>59</v>
      </c>
    </row>
    <row r="10" spans="1:13" x14ac:dyDescent="0.3">
      <c r="A10" s="17"/>
      <c r="B10" s="74" t="s">
        <v>72</v>
      </c>
      <c r="C10" s="18">
        <v>75</v>
      </c>
      <c r="D10" s="78">
        <v>1350</v>
      </c>
      <c r="E10" s="19" t="s">
        <v>63</v>
      </c>
      <c r="F10" s="20"/>
      <c r="G10" s="20"/>
      <c r="H10" s="21">
        <v>0</v>
      </c>
      <c r="I10" s="22">
        <v>0</v>
      </c>
      <c r="J10" s="23">
        <f t="shared" ref="J10:J29" si="0">H10*(1+I10)</f>
        <v>0</v>
      </c>
      <c r="K10" s="24">
        <f>C10*J10</f>
        <v>0</v>
      </c>
    </row>
    <row r="11" spans="1:13" x14ac:dyDescent="0.3">
      <c r="A11" s="17"/>
      <c r="B11" s="74"/>
      <c r="C11" s="18">
        <v>75</v>
      </c>
      <c r="D11" s="78">
        <v>1400</v>
      </c>
      <c r="E11" s="19" t="s">
        <v>12</v>
      </c>
      <c r="F11" s="20"/>
      <c r="G11" s="20"/>
      <c r="H11" s="21">
        <v>0</v>
      </c>
      <c r="I11" s="22">
        <v>0</v>
      </c>
      <c r="J11" s="23">
        <f t="shared" si="0"/>
        <v>0</v>
      </c>
      <c r="K11" s="24">
        <f t="shared" ref="K11:K13" si="1">C11*J11</f>
        <v>0</v>
      </c>
      <c r="M11" s="25"/>
    </row>
    <row r="12" spans="1:13" x14ac:dyDescent="0.3">
      <c r="A12" s="17"/>
      <c r="B12" s="74"/>
      <c r="C12" s="18">
        <v>100</v>
      </c>
      <c r="D12" s="78">
        <v>1350</v>
      </c>
      <c r="E12" s="19" t="s">
        <v>64</v>
      </c>
      <c r="F12" s="20"/>
      <c r="G12" s="20"/>
      <c r="H12" s="21">
        <v>0</v>
      </c>
      <c r="I12" s="22">
        <v>0</v>
      </c>
      <c r="J12" s="23">
        <f t="shared" ref="J12" si="2">H12*(1+I12)</f>
        <v>0</v>
      </c>
      <c r="K12" s="24">
        <f t="shared" ref="K12" si="3">C12*J12</f>
        <v>0</v>
      </c>
      <c r="M12" s="25"/>
    </row>
    <row r="13" spans="1:13" x14ac:dyDescent="0.3">
      <c r="A13" s="17"/>
      <c r="B13" s="74"/>
      <c r="C13" s="18">
        <v>100</v>
      </c>
      <c r="D13" s="78">
        <v>1500</v>
      </c>
      <c r="E13" s="19" t="s">
        <v>45</v>
      </c>
      <c r="F13" s="20"/>
      <c r="G13" s="20"/>
      <c r="H13" s="21">
        <v>0</v>
      </c>
      <c r="I13" s="22">
        <v>0</v>
      </c>
      <c r="J13" s="23">
        <f t="shared" si="0"/>
        <v>0</v>
      </c>
      <c r="K13" s="24">
        <f t="shared" si="1"/>
        <v>0</v>
      </c>
      <c r="M13" s="25"/>
    </row>
    <row r="14" spans="1:13" ht="9.6" customHeight="1" x14ac:dyDescent="0.3">
      <c r="A14" s="26"/>
      <c r="B14" s="27"/>
      <c r="C14" s="28"/>
      <c r="D14" s="28"/>
      <c r="E14" s="28"/>
      <c r="F14" s="28"/>
      <c r="G14" s="29"/>
      <c r="H14" s="29"/>
      <c r="I14" s="29"/>
      <c r="J14" s="30">
        <f t="shared" si="0"/>
        <v>0</v>
      </c>
      <c r="K14" s="31"/>
      <c r="M14" s="25"/>
    </row>
    <row r="15" spans="1:13" x14ac:dyDescent="0.3">
      <c r="A15" s="17"/>
      <c r="B15" s="74" t="s">
        <v>73</v>
      </c>
      <c r="C15" s="18">
        <v>75</v>
      </c>
      <c r="D15" s="78">
        <v>1350</v>
      </c>
      <c r="E15" s="19" t="s">
        <v>63</v>
      </c>
      <c r="F15" s="20"/>
      <c r="G15" s="20"/>
      <c r="H15" s="21">
        <v>0</v>
      </c>
      <c r="I15" s="22">
        <v>0</v>
      </c>
      <c r="J15" s="23">
        <f t="shared" si="0"/>
        <v>0</v>
      </c>
      <c r="K15" s="24">
        <f>C15*J15</f>
        <v>0</v>
      </c>
      <c r="M15" s="25"/>
    </row>
    <row r="16" spans="1:13" x14ac:dyDescent="0.3">
      <c r="A16" s="17"/>
      <c r="B16" s="74"/>
      <c r="C16" s="18">
        <v>75</v>
      </c>
      <c r="D16" s="78">
        <v>1400</v>
      </c>
      <c r="E16" s="19" t="s">
        <v>12</v>
      </c>
      <c r="F16" s="20"/>
      <c r="G16" s="20"/>
      <c r="H16" s="21">
        <v>0</v>
      </c>
      <c r="I16" s="22">
        <v>0</v>
      </c>
      <c r="J16" s="23">
        <f t="shared" si="0"/>
        <v>0</v>
      </c>
      <c r="K16" s="24">
        <f t="shared" ref="K16:K18" si="4">C16*J16</f>
        <v>0</v>
      </c>
      <c r="M16" s="25"/>
    </row>
    <row r="17" spans="1:13" x14ac:dyDescent="0.3">
      <c r="A17" s="17"/>
      <c r="B17" s="74"/>
      <c r="C17" s="18">
        <v>100</v>
      </c>
      <c r="D17" s="78">
        <v>1350</v>
      </c>
      <c r="E17" s="19" t="s">
        <v>64</v>
      </c>
      <c r="F17" s="20"/>
      <c r="G17" s="20"/>
      <c r="H17" s="21">
        <v>0</v>
      </c>
      <c r="I17" s="22">
        <v>0</v>
      </c>
      <c r="J17" s="23">
        <f t="shared" ref="J17" si="5">H17*(1+I17)</f>
        <v>0</v>
      </c>
      <c r="K17" s="24">
        <f t="shared" ref="K17" si="6">C17*J17</f>
        <v>0</v>
      </c>
      <c r="M17" s="25"/>
    </row>
    <row r="18" spans="1:13" x14ac:dyDescent="0.3">
      <c r="A18" s="17"/>
      <c r="B18" s="74"/>
      <c r="C18" s="18">
        <v>100</v>
      </c>
      <c r="D18" s="78">
        <v>1500</v>
      </c>
      <c r="E18" s="19" t="s">
        <v>45</v>
      </c>
      <c r="F18" s="20"/>
      <c r="G18" s="20"/>
      <c r="H18" s="21">
        <v>0</v>
      </c>
      <c r="I18" s="22">
        <v>0</v>
      </c>
      <c r="J18" s="23">
        <f t="shared" si="0"/>
        <v>0</v>
      </c>
      <c r="K18" s="24">
        <f t="shared" si="4"/>
        <v>0</v>
      </c>
      <c r="M18" s="25"/>
    </row>
    <row r="19" spans="1:13" ht="9.6" customHeight="1" x14ac:dyDescent="0.3">
      <c r="A19" s="26"/>
      <c r="B19" s="27"/>
      <c r="C19" s="28"/>
      <c r="D19" s="28"/>
      <c r="E19" s="28"/>
      <c r="F19" s="28"/>
      <c r="G19" s="29"/>
      <c r="H19" s="29"/>
      <c r="I19" s="29"/>
      <c r="J19" s="30">
        <f t="shared" si="0"/>
        <v>0</v>
      </c>
      <c r="K19" s="31"/>
      <c r="M19" s="25"/>
    </row>
    <row r="20" spans="1:13" x14ac:dyDescent="0.3">
      <c r="A20" s="17"/>
      <c r="B20" s="74" t="s">
        <v>74</v>
      </c>
      <c r="C20" s="18">
        <v>75</v>
      </c>
      <c r="D20" s="78">
        <v>1350</v>
      </c>
      <c r="E20" s="19" t="s">
        <v>63</v>
      </c>
      <c r="F20" s="20"/>
      <c r="G20" s="20"/>
      <c r="H20" s="21">
        <v>0</v>
      </c>
      <c r="I20" s="22">
        <v>0</v>
      </c>
      <c r="J20" s="23">
        <f t="shared" si="0"/>
        <v>0</v>
      </c>
      <c r="K20" s="24">
        <f>C20*J20</f>
        <v>0</v>
      </c>
      <c r="M20" s="25"/>
    </row>
    <row r="21" spans="1:13" x14ac:dyDescent="0.3">
      <c r="A21" s="17"/>
      <c r="B21" s="74"/>
      <c r="C21" s="18">
        <v>75</v>
      </c>
      <c r="D21" s="78">
        <v>1400</v>
      </c>
      <c r="E21" s="19" t="s">
        <v>12</v>
      </c>
      <c r="F21" s="20"/>
      <c r="G21" s="20"/>
      <c r="H21" s="21">
        <v>0</v>
      </c>
      <c r="I21" s="22">
        <v>0</v>
      </c>
      <c r="J21" s="23">
        <f t="shared" si="0"/>
        <v>0</v>
      </c>
      <c r="K21" s="24">
        <f t="shared" ref="K21:K23" si="7">C21*J21</f>
        <v>0</v>
      </c>
      <c r="M21" s="25"/>
    </row>
    <row r="22" spans="1:13" x14ac:dyDescent="0.3">
      <c r="A22" s="17"/>
      <c r="B22" s="74"/>
      <c r="C22" s="18">
        <v>100</v>
      </c>
      <c r="D22" s="78">
        <v>1350</v>
      </c>
      <c r="E22" s="19" t="s">
        <v>64</v>
      </c>
      <c r="F22" s="20"/>
      <c r="G22" s="20"/>
      <c r="H22" s="21">
        <v>0</v>
      </c>
      <c r="I22" s="22">
        <v>0</v>
      </c>
      <c r="J22" s="23">
        <f t="shared" ref="J22" si="8">H22*(1+I22)</f>
        <v>0</v>
      </c>
      <c r="K22" s="24">
        <f t="shared" ref="K22" si="9">C22*J22</f>
        <v>0</v>
      </c>
      <c r="M22" s="25"/>
    </row>
    <row r="23" spans="1:13" x14ac:dyDescent="0.3">
      <c r="A23" s="17"/>
      <c r="B23" s="74"/>
      <c r="C23" s="18">
        <v>100</v>
      </c>
      <c r="D23" s="78">
        <v>1500</v>
      </c>
      <c r="E23" s="19" t="s">
        <v>45</v>
      </c>
      <c r="F23" s="20"/>
      <c r="G23" s="20"/>
      <c r="H23" s="21">
        <v>0</v>
      </c>
      <c r="I23" s="22">
        <v>0</v>
      </c>
      <c r="J23" s="23">
        <f t="shared" si="0"/>
        <v>0</v>
      </c>
      <c r="K23" s="24">
        <f t="shared" si="7"/>
        <v>0</v>
      </c>
      <c r="M23" s="25"/>
    </row>
    <row r="24" spans="1:13" ht="9.6" customHeight="1" x14ac:dyDescent="0.3">
      <c r="A24" s="26"/>
      <c r="B24" s="27"/>
      <c r="C24" s="28"/>
      <c r="D24" s="28"/>
      <c r="E24" s="28"/>
      <c r="F24" s="28"/>
      <c r="G24" s="29"/>
      <c r="H24" s="29"/>
      <c r="I24" s="29"/>
      <c r="J24" s="30">
        <f t="shared" si="0"/>
        <v>0</v>
      </c>
      <c r="K24" s="31"/>
      <c r="M24" s="25"/>
    </row>
    <row r="25" spans="1:13" x14ac:dyDescent="0.3">
      <c r="A25" s="13" t="s">
        <v>29</v>
      </c>
      <c r="B25" s="32" t="s">
        <v>19</v>
      </c>
      <c r="C25" s="18">
        <v>50</v>
      </c>
      <c r="D25" s="79">
        <v>350</v>
      </c>
      <c r="E25" s="19"/>
      <c r="F25" s="20"/>
      <c r="G25" s="20"/>
      <c r="H25" s="21">
        <v>0</v>
      </c>
      <c r="I25" s="22">
        <v>0</v>
      </c>
      <c r="J25" s="23">
        <f t="shared" si="0"/>
        <v>0</v>
      </c>
      <c r="K25" s="24">
        <f t="shared" ref="K25:K51" si="10">C25*J25</f>
        <v>0</v>
      </c>
      <c r="M25" s="25"/>
    </row>
    <row r="26" spans="1:13" ht="9.6" customHeight="1" x14ac:dyDescent="0.3">
      <c r="A26" s="26"/>
      <c r="B26" s="27"/>
      <c r="C26" s="28"/>
      <c r="D26" s="28"/>
      <c r="E26" s="28"/>
      <c r="F26" s="28"/>
      <c r="G26" s="29"/>
      <c r="H26" s="29"/>
      <c r="I26" s="29"/>
      <c r="J26" s="30"/>
      <c r="K26" s="31"/>
      <c r="M26" s="25"/>
    </row>
    <row r="27" spans="1:13" ht="27.6" x14ac:dyDescent="0.3">
      <c r="A27" s="13" t="s">
        <v>30</v>
      </c>
      <c r="B27" s="32" t="s">
        <v>75</v>
      </c>
      <c r="C27" s="18">
        <v>150</v>
      </c>
      <c r="D27" s="80">
        <v>750</v>
      </c>
      <c r="E27" s="59" t="s">
        <v>67</v>
      </c>
      <c r="F27" s="20"/>
      <c r="G27" s="20"/>
      <c r="H27" s="21">
        <v>0</v>
      </c>
      <c r="I27" s="22">
        <v>0</v>
      </c>
      <c r="J27" s="23">
        <f t="shared" si="0"/>
        <v>0</v>
      </c>
      <c r="K27" s="24">
        <f t="shared" ref="K27" si="11">C27*J27</f>
        <v>0</v>
      </c>
      <c r="M27" s="25"/>
    </row>
    <row r="28" spans="1:13" ht="9.6" customHeight="1" x14ac:dyDescent="0.3">
      <c r="A28" s="26"/>
      <c r="B28" s="27"/>
      <c r="C28" s="28"/>
      <c r="D28" s="28"/>
      <c r="E28" s="28"/>
      <c r="F28" s="28"/>
      <c r="G28" s="29"/>
      <c r="H28" s="29"/>
      <c r="I28" s="29"/>
      <c r="J28" s="30">
        <f t="shared" si="0"/>
        <v>0</v>
      </c>
      <c r="K28" s="31"/>
      <c r="M28" s="25"/>
    </row>
    <row r="29" spans="1:13" x14ac:dyDescent="0.3">
      <c r="A29" s="13" t="s">
        <v>31</v>
      </c>
      <c r="B29" s="32" t="s">
        <v>38</v>
      </c>
      <c r="C29" s="18">
        <v>150</v>
      </c>
      <c r="D29" s="81">
        <v>300</v>
      </c>
      <c r="E29" s="76" t="s">
        <v>68</v>
      </c>
      <c r="F29" s="20"/>
      <c r="G29" s="20"/>
      <c r="H29" s="21">
        <v>0</v>
      </c>
      <c r="I29" s="22">
        <v>0</v>
      </c>
      <c r="J29" s="23">
        <f t="shared" si="0"/>
        <v>0</v>
      </c>
      <c r="K29" s="24">
        <f t="shared" ref="K29" si="12">C29*J29</f>
        <v>0</v>
      </c>
      <c r="M29" s="25"/>
    </row>
    <row r="30" spans="1:13" ht="9.6" customHeight="1" x14ac:dyDescent="0.3">
      <c r="A30" s="26"/>
      <c r="B30" s="27"/>
      <c r="C30" s="28"/>
      <c r="D30" s="28"/>
      <c r="E30" s="28"/>
      <c r="F30" s="28"/>
      <c r="G30" s="29"/>
      <c r="H30" s="29"/>
      <c r="I30" s="29"/>
      <c r="J30" s="30"/>
      <c r="K30" s="31"/>
      <c r="M30" s="25"/>
    </row>
    <row r="31" spans="1:13" x14ac:dyDescent="0.3">
      <c r="A31" s="13" t="s">
        <v>32</v>
      </c>
      <c r="B31" s="33" t="s">
        <v>53</v>
      </c>
      <c r="C31" s="18">
        <v>75</v>
      </c>
      <c r="D31" s="81">
        <v>350</v>
      </c>
      <c r="E31" s="19" t="s">
        <v>52</v>
      </c>
      <c r="F31" s="20"/>
      <c r="G31" s="20"/>
      <c r="H31" s="21">
        <v>0</v>
      </c>
      <c r="I31" s="22">
        <v>0</v>
      </c>
      <c r="J31" s="23">
        <f t="shared" ref="J31:J32" si="13">H31*(1+I31)</f>
        <v>0</v>
      </c>
      <c r="K31" s="24">
        <f t="shared" ref="K31:K32" si="14">C31*J31</f>
        <v>0</v>
      </c>
      <c r="M31" s="25"/>
    </row>
    <row r="32" spans="1:13" x14ac:dyDescent="0.3">
      <c r="A32" s="17"/>
      <c r="B32" s="33" t="s">
        <v>69</v>
      </c>
      <c r="C32" s="18">
        <v>75</v>
      </c>
      <c r="D32" s="81">
        <v>350</v>
      </c>
      <c r="E32" s="19" t="s">
        <v>52</v>
      </c>
      <c r="F32" s="20"/>
      <c r="G32" s="20"/>
      <c r="H32" s="21">
        <v>0</v>
      </c>
      <c r="I32" s="22">
        <v>0</v>
      </c>
      <c r="J32" s="23">
        <f t="shared" si="13"/>
        <v>0</v>
      </c>
      <c r="K32" s="24">
        <f t="shared" si="14"/>
        <v>0</v>
      </c>
      <c r="M32" s="25"/>
    </row>
    <row r="33" spans="1:13" ht="9.6" customHeight="1" x14ac:dyDescent="0.3">
      <c r="A33" s="26"/>
      <c r="B33" s="27"/>
      <c r="C33" s="28"/>
      <c r="D33" s="28"/>
      <c r="E33" s="28"/>
      <c r="F33" s="28"/>
      <c r="G33" s="29"/>
      <c r="H33" s="29"/>
      <c r="I33" s="29"/>
      <c r="J33" s="30"/>
      <c r="K33" s="31"/>
      <c r="M33" s="25"/>
    </row>
    <row r="34" spans="1:13" x14ac:dyDescent="0.3">
      <c r="A34" s="13" t="s">
        <v>37</v>
      </c>
      <c r="B34" s="33" t="s">
        <v>70</v>
      </c>
      <c r="C34" s="18">
        <v>5</v>
      </c>
      <c r="D34" s="81">
        <v>800</v>
      </c>
      <c r="E34" s="19" t="s">
        <v>39</v>
      </c>
      <c r="F34" s="20"/>
      <c r="G34" s="20"/>
      <c r="H34" s="21">
        <v>0</v>
      </c>
      <c r="I34" s="22">
        <v>0</v>
      </c>
      <c r="J34" s="23">
        <f t="shared" ref="J34" si="15">H34*(1+I34)</f>
        <v>0</v>
      </c>
      <c r="K34" s="24">
        <f t="shared" ref="K34" si="16">C34*J34</f>
        <v>0</v>
      </c>
      <c r="M34" s="25"/>
    </row>
    <row r="35" spans="1:13" x14ac:dyDescent="0.3">
      <c r="A35" s="17"/>
      <c r="B35" s="33" t="s">
        <v>70</v>
      </c>
      <c r="C35" s="18">
        <v>10</v>
      </c>
      <c r="D35" s="81">
        <v>1250</v>
      </c>
      <c r="E35" s="19" t="s">
        <v>40</v>
      </c>
      <c r="F35" s="20"/>
      <c r="G35" s="20"/>
      <c r="H35" s="21">
        <v>0</v>
      </c>
      <c r="I35" s="22">
        <v>0</v>
      </c>
      <c r="J35" s="23">
        <f t="shared" ref="J35" si="17">H35*(1+I35)</f>
        <v>0</v>
      </c>
      <c r="K35" s="24">
        <f t="shared" ref="K35" si="18">C35*J35</f>
        <v>0</v>
      </c>
      <c r="M35" s="25"/>
    </row>
    <row r="36" spans="1:13" x14ac:dyDescent="0.3">
      <c r="A36" s="17"/>
      <c r="B36" s="33" t="s">
        <v>70</v>
      </c>
      <c r="C36" s="18">
        <v>10</v>
      </c>
      <c r="D36" s="81">
        <v>1750</v>
      </c>
      <c r="E36" s="19" t="s">
        <v>41</v>
      </c>
      <c r="F36" s="20"/>
      <c r="G36" s="20"/>
      <c r="H36" s="21">
        <v>0</v>
      </c>
      <c r="I36" s="22">
        <v>0</v>
      </c>
      <c r="J36" s="23">
        <f t="shared" ref="J36" si="19">H36*(1+I36)</f>
        <v>0</v>
      </c>
      <c r="K36" s="24">
        <f t="shared" ref="K36:K37" si="20">C36*J36</f>
        <v>0</v>
      </c>
      <c r="M36" s="25"/>
    </row>
    <row r="37" spans="1:13" x14ac:dyDescent="0.3">
      <c r="A37" s="17"/>
      <c r="B37" s="33" t="s">
        <v>70</v>
      </c>
      <c r="C37" s="18">
        <v>5</v>
      </c>
      <c r="D37" s="81">
        <v>2500</v>
      </c>
      <c r="E37" s="19" t="s">
        <v>42</v>
      </c>
      <c r="F37" s="20"/>
      <c r="G37" s="20"/>
      <c r="H37" s="21">
        <v>0</v>
      </c>
      <c r="I37" s="22">
        <v>0</v>
      </c>
      <c r="J37" s="23">
        <f>H37*(1+I37)</f>
        <v>0</v>
      </c>
      <c r="K37" s="24">
        <f t="shared" si="20"/>
        <v>0</v>
      </c>
      <c r="M37" s="25"/>
    </row>
    <row r="38" spans="1:13" x14ac:dyDescent="0.3">
      <c r="A38" s="17"/>
      <c r="B38" s="77" t="s">
        <v>76</v>
      </c>
      <c r="C38" s="18">
        <v>1</v>
      </c>
      <c r="D38" s="81">
        <v>600</v>
      </c>
      <c r="E38" s="19" t="s">
        <v>77</v>
      </c>
      <c r="F38" s="20"/>
      <c r="G38" s="20"/>
      <c r="H38" s="21">
        <v>0</v>
      </c>
      <c r="I38" s="22">
        <v>0</v>
      </c>
      <c r="J38" s="23">
        <f>H38*(1+I38)</f>
        <v>0</v>
      </c>
      <c r="K38" s="24">
        <f t="shared" ref="K38" si="21">C38*J38</f>
        <v>0</v>
      </c>
      <c r="M38" s="25"/>
    </row>
    <row r="39" spans="1:13" ht="9.6" customHeight="1" x14ac:dyDescent="0.3">
      <c r="A39" s="26"/>
      <c r="B39" s="27"/>
      <c r="C39" s="28"/>
      <c r="D39" s="28"/>
      <c r="E39" s="28"/>
      <c r="F39" s="28"/>
      <c r="G39" s="29"/>
      <c r="H39" s="29"/>
      <c r="I39" s="29"/>
      <c r="J39" s="30"/>
      <c r="K39" s="31"/>
      <c r="M39" s="25"/>
    </row>
    <row r="40" spans="1:13" ht="36" customHeight="1" x14ac:dyDescent="0.3">
      <c r="A40" s="13" t="s">
        <v>43</v>
      </c>
      <c r="B40" s="14" t="s">
        <v>57</v>
      </c>
      <c r="C40" s="15" t="s">
        <v>21</v>
      </c>
      <c r="D40" s="15" t="s">
        <v>18</v>
      </c>
      <c r="E40" s="16" t="s">
        <v>4</v>
      </c>
      <c r="F40" s="16" t="s">
        <v>13</v>
      </c>
      <c r="G40" s="16" t="s">
        <v>0</v>
      </c>
      <c r="H40" s="15" t="s">
        <v>48</v>
      </c>
      <c r="I40" s="15" t="s">
        <v>49</v>
      </c>
      <c r="J40" s="15" t="s">
        <v>5</v>
      </c>
      <c r="K40" s="15" t="s">
        <v>59</v>
      </c>
      <c r="M40" s="25"/>
    </row>
    <row r="41" spans="1:13" x14ac:dyDescent="0.3">
      <c r="A41" s="17"/>
      <c r="B41" s="32" t="s">
        <v>9</v>
      </c>
      <c r="C41" s="18">
        <v>50</v>
      </c>
      <c r="D41" s="81">
        <v>30</v>
      </c>
      <c r="E41" s="19"/>
      <c r="F41" s="20"/>
      <c r="G41" s="20"/>
      <c r="H41" s="21">
        <v>0</v>
      </c>
      <c r="I41" s="34">
        <v>0</v>
      </c>
      <c r="J41" s="23">
        <f t="shared" ref="J41:J51" si="22">H41*(1+I41)</f>
        <v>0</v>
      </c>
      <c r="K41" s="24">
        <f>C41*J41</f>
        <v>0</v>
      </c>
      <c r="M41" s="25"/>
    </row>
    <row r="42" spans="1:13" x14ac:dyDescent="0.3">
      <c r="A42" s="17"/>
      <c r="B42" s="32" t="s">
        <v>11</v>
      </c>
      <c r="C42" s="18">
        <v>50</v>
      </c>
      <c r="D42" s="81">
        <v>35</v>
      </c>
      <c r="E42" s="19"/>
      <c r="F42" s="20"/>
      <c r="G42" s="20"/>
      <c r="H42" s="21">
        <v>0</v>
      </c>
      <c r="I42" s="34">
        <v>0</v>
      </c>
      <c r="J42" s="23">
        <f t="shared" si="22"/>
        <v>0</v>
      </c>
      <c r="K42" s="24">
        <f t="shared" si="10"/>
        <v>0</v>
      </c>
      <c r="M42" s="25"/>
    </row>
    <row r="43" spans="1:13" x14ac:dyDescent="0.3">
      <c r="A43" s="17"/>
      <c r="B43" s="32" t="s">
        <v>15</v>
      </c>
      <c r="C43" s="18">
        <v>100</v>
      </c>
      <c r="D43" s="81">
        <v>175</v>
      </c>
      <c r="E43" s="19"/>
      <c r="F43" s="20"/>
      <c r="G43" s="20"/>
      <c r="H43" s="21">
        <v>0</v>
      </c>
      <c r="I43" s="34">
        <v>0</v>
      </c>
      <c r="J43" s="23">
        <f t="shared" si="22"/>
        <v>0</v>
      </c>
      <c r="K43" s="24">
        <f>C43*J43</f>
        <v>0</v>
      </c>
      <c r="M43" s="25"/>
    </row>
    <row r="44" spans="1:13" x14ac:dyDescent="0.3">
      <c r="A44" s="17"/>
      <c r="B44" s="74" t="s">
        <v>71</v>
      </c>
      <c r="C44" s="18">
        <v>10</v>
      </c>
      <c r="D44" s="81">
        <v>40</v>
      </c>
      <c r="E44" s="19" t="s">
        <v>65</v>
      </c>
      <c r="F44" s="20"/>
      <c r="G44" s="20"/>
      <c r="H44" s="21">
        <v>0</v>
      </c>
      <c r="I44" s="34">
        <v>0</v>
      </c>
      <c r="J44" s="23">
        <f t="shared" si="22"/>
        <v>0</v>
      </c>
      <c r="K44" s="24">
        <f t="shared" si="10"/>
        <v>0</v>
      </c>
      <c r="M44" s="25"/>
    </row>
    <row r="45" spans="1:13" x14ac:dyDescent="0.3">
      <c r="A45" s="17"/>
      <c r="B45" s="74"/>
      <c r="C45" s="18">
        <v>10</v>
      </c>
      <c r="D45" s="81">
        <v>50</v>
      </c>
      <c r="E45" s="19" t="s">
        <v>14</v>
      </c>
      <c r="F45" s="20"/>
      <c r="G45" s="20"/>
      <c r="H45" s="21">
        <v>0</v>
      </c>
      <c r="I45" s="34">
        <v>0</v>
      </c>
      <c r="J45" s="23">
        <f t="shared" si="22"/>
        <v>0</v>
      </c>
      <c r="K45" s="24">
        <f t="shared" ref="K45:K48" si="23">C45*J45</f>
        <v>0</v>
      </c>
      <c r="M45" s="25"/>
    </row>
    <row r="46" spans="1:13" x14ac:dyDescent="0.3">
      <c r="A46" s="17"/>
      <c r="B46" s="74"/>
      <c r="C46" s="18">
        <v>10</v>
      </c>
      <c r="D46" s="81">
        <v>60</v>
      </c>
      <c r="E46" s="19" t="s">
        <v>66</v>
      </c>
      <c r="F46" s="20"/>
      <c r="G46" s="20"/>
      <c r="H46" s="21">
        <v>0</v>
      </c>
      <c r="I46" s="34">
        <v>0</v>
      </c>
      <c r="J46" s="23">
        <f t="shared" si="22"/>
        <v>0</v>
      </c>
      <c r="K46" s="24">
        <f t="shared" si="23"/>
        <v>0</v>
      </c>
      <c r="M46" s="25"/>
    </row>
    <row r="47" spans="1:13" x14ac:dyDescent="0.3">
      <c r="A47" s="17"/>
      <c r="B47" s="75"/>
      <c r="C47" s="18">
        <v>10</v>
      </c>
      <c r="D47" s="81">
        <v>70</v>
      </c>
      <c r="E47" s="19" t="s">
        <v>26</v>
      </c>
      <c r="F47" s="20"/>
      <c r="G47" s="20"/>
      <c r="H47" s="21">
        <v>0</v>
      </c>
      <c r="I47" s="34">
        <v>0</v>
      </c>
      <c r="J47" s="23">
        <f t="shared" si="22"/>
        <v>0</v>
      </c>
      <c r="K47" s="24">
        <f t="shared" si="23"/>
        <v>0</v>
      </c>
      <c r="M47" s="25"/>
    </row>
    <row r="48" spans="1:13" x14ac:dyDescent="0.3">
      <c r="A48" s="17"/>
      <c r="B48" s="33" t="s">
        <v>55</v>
      </c>
      <c r="C48" s="18">
        <v>75</v>
      </c>
      <c r="D48" s="81">
        <v>15</v>
      </c>
      <c r="E48" s="19"/>
      <c r="F48" s="20"/>
      <c r="G48" s="20"/>
      <c r="H48" s="21">
        <v>0</v>
      </c>
      <c r="I48" s="34">
        <v>0</v>
      </c>
      <c r="J48" s="23">
        <f t="shared" ref="J48" si="24">H48*(1+I48)</f>
        <v>0</v>
      </c>
      <c r="K48" s="24">
        <f t="shared" si="23"/>
        <v>0</v>
      </c>
      <c r="M48" s="25"/>
    </row>
    <row r="49" spans="1:13" x14ac:dyDescent="0.3">
      <c r="A49" s="17"/>
      <c r="B49" s="33" t="s">
        <v>56</v>
      </c>
      <c r="C49" s="18">
        <v>75</v>
      </c>
      <c r="D49" s="81">
        <v>15</v>
      </c>
      <c r="E49" s="19"/>
      <c r="F49" s="20"/>
      <c r="G49" s="20"/>
      <c r="H49" s="21">
        <v>0</v>
      </c>
      <c r="I49" s="34">
        <v>0</v>
      </c>
      <c r="J49" s="23">
        <f t="shared" ref="J49:J50" si="25">H49*(1+I49)</f>
        <v>0</v>
      </c>
      <c r="K49" s="24">
        <f t="shared" ref="K49:K50" si="26">C49*J49</f>
        <v>0</v>
      </c>
      <c r="M49" s="25"/>
    </row>
    <row r="50" spans="1:13" x14ac:dyDescent="0.3">
      <c r="A50" s="17"/>
      <c r="B50" s="32" t="s">
        <v>54</v>
      </c>
      <c r="C50" s="18">
        <v>50</v>
      </c>
      <c r="D50" s="81">
        <v>30</v>
      </c>
      <c r="E50" s="19"/>
      <c r="F50" s="20"/>
      <c r="G50" s="20"/>
      <c r="H50" s="21">
        <v>0</v>
      </c>
      <c r="I50" s="34">
        <v>0</v>
      </c>
      <c r="J50" s="23">
        <f t="shared" si="25"/>
        <v>0</v>
      </c>
      <c r="K50" s="24">
        <f t="shared" si="26"/>
        <v>0</v>
      </c>
      <c r="M50" s="25"/>
    </row>
    <row r="51" spans="1:13" x14ac:dyDescent="0.3">
      <c r="A51" s="17"/>
      <c r="B51" s="32" t="s">
        <v>16</v>
      </c>
      <c r="C51" s="18">
        <v>150</v>
      </c>
      <c r="D51" s="81">
        <v>40</v>
      </c>
      <c r="E51" s="19"/>
      <c r="F51" s="20"/>
      <c r="G51" s="20"/>
      <c r="H51" s="21">
        <v>0</v>
      </c>
      <c r="I51" s="34">
        <v>0</v>
      </c>
      <c r="J51" s="23">
        <f t="shared" si="22"/>
        <v>0</v>
      </c>
      <c r="K51" s="24">
        <f t="shared" si="10"/>
        <v>0</v>
      </c>
      <c r="M51" s="25"/>
    </row>
    <row r="52" spans="1:13" ht="55.2" customHeight="1" x14ac:dyDescent="0.3">
      <c r="A52" s="13" t="s">
        <v>34</v>
      </c>
      <c r="B52" s="14" t="s">
        <v>22</v>
      </c>
      <c r="C52" s="15" t="s">
        <v>21</v>
      </c>
      <c r="D52" s="15" t="s">
        <v>44</v>
      </c>
      <c r="E52" s="63" t="s">
        <v>20</v>
      </c>
      <c r="F52" s="64"/>
      <c r="G52" s="65"/>
      <c r="H52" s="15" t="s">
        <v>48</v>
      </c>
      <c r="I52" s="15"/>
      <c r="J52" s="15" t="s">
        <v>5</v>
      </c>
      <c r="K52" s="15" t="s">
        <v>59</v>
      </c>
      <c r="M52" s="25"/>
    </row>
    <row r="53" spans="1:13" ht="41.4" customHeight="1" x14ac:dyDescent="0.3">
      <c r="A53" s="17"/>
      <c r="B53" s="35" t="s">
        <v>24</v>
      </c>
      <c r="C53" s="18">
        <v>50</v>
      </c>
      <c r="D53" s="36"/>
      <c r="E53" s="60"/>
      <c r="F53" s="61"/>
      <c r="G53" s="62"/>
      <c r="H53" s="21">
        <v>0</v>
      </c>
      <c r="I53" s="58"/>
      <c r="J53" s="23">
        <f>H53*(1+I53)</f>
        <v>0</v>
      </c>
      <c r="K53" s="24">
        <f>C53*J53</f>
        <v>0</v>
      </c>
      <c r="M53" s="25"/>
    </row>
    <row r="54" spans="1:13" ht="60" customHeight="1" x14ac:dyDescent="0.3">
      <c r="A54" s="17"/>
      <c r="B54" s="37" t="s">
        <v>25</v>
      </c>
      <c r="C54" s="18">
        <v>25</v>
      </c>
      <c r="D54" s="36"/>
      <c r="E54" s="60"/>
      <c r="F54" s="61"/>
      <c r="G54" s="62"/>
      <c r="H54" s="21">
        <v>0</v>
      </c>
      <c r="I54" s="58"/>
      <c r="J54" s="23">
        <f>H54*(1+I54)</f>
        <v>0</v>
      </c>
      <c r="K54" s="24">
        <f>C54*J54</f>
        <v>0</v>
      </c>
      <c r="M54" s="25"/>
    </row>
    <row r="55" spans="1:13" ht="43.2" x14ac:dyDescent="0.3">
      <c r="A55" s="17"/>
      <c r="B55" s="37" t="s">
        <v>23</v>
      </c>
      <c r="C55" s="18">
        <v>75</v>
      </c>
      <c r="D55" s="36"/>
      <c r="E55" s="60"/>
      <c r="F55" s="61"/>
      <c r="G55" s="62"/>
      <c r="H55" s="21">
        <v>0</v>
      </c>
      <c r="I55" s="58"/>
      <c r="J55" s="23">
        <f>H55*(1+I55)</f>
        <v>0</v>
      </c>
      <c r="K55" s="24">
        <f>C55*J55</f>
        <v>0</v>
      </c>
      <c r="M55" s="25"/>
    </row>
    <row r="56" spans="1:13" ht="28.8" x14ac:dyDescent="0.3">
      <c r="A56" s="17"/>
      <c r="B56" s="37" t="s">
        <v>58</v>
      </c>
      <c r="C56" s="18">
        <v>50</v>
      </c>
      <c r="D56" s="36"/>
      <c r="E56" s="60"/>
      <c r="F56" s="61"/>
      <c r="G56" s="62"/>
      <c r="H56" s="21">
        <v>0</v>
      </c>
      <c r="I56" s="58"/>
      <c r="J56" s="23">
        <f>H56*(1+I56)</f>
        <v>0</v>
      </c>
      <c r="K56" s="24">
        <f>C56*J56</f>
        <v>0</v>
      </c>
      <c r="M56" s="25"/>
    </row>
    <row r="57" spans="1:13" ht="43.2" x14ac:dyDescent="0.3">
      <c r="A57" s="17"/>
      <c r="B57" s="37" t="s">
        <v>61</v>
      </c>
      <c r="C57" s="18">
        <v>5</v>
      </c>
      <c r="D57" s="36"/>
      <c r="E57" s="60"/>
      <c r="F57" s="61"/>
      <c r="G57" s="62"/>
      <c r="H57" s="21">
        <v>0</v>
      </c>
      <c r="I57" s="58"/>
      <c r="J57" s="23">
        <f>H57*(1+I57)</f>
        <v>0</v>
      </c>
      <c r="K57" s="24">
        <f>C57*J57</f>
        <v>0</v>
      </c>
      <c r="M57" s="25"/>
    </row>
    <row r="58" spans="1:13" ht="55.2" customHeight="1" x14ac:dyDescent="0.3">
      <c r="A58" s="13" t="s">
        <v>33</v>
      </c>
      <c r="B58" s="14" t="s">
        <v>46</v>
      </c>
      <c r="C58" s="15" t="s">
        <v>21</v>
      </c>
      <c r="D58" s="15" t="s">
        <v>44</v>
      </c>
      <c r="E58" s="63" t="s">
        <v>20</v>
      </c>
      <c r="F58" s="64"/>
      <c r="G58" s="65"/>
      <c r="H58" s="15" t="s">
        <v>48</v>
      </c>
      <c r="I58" s="15"/>
      <c r="J58" s="15" t="s">
        <v>5</v>
      </c>
      <c r="K58" s="15" t="s">
        <v>59</v>
      </c>
      <c r="M58" s="25"/>
    </row>
    <row r="59" spans="1:13" ht="27.6" x14ac:dyDescent="0.3">
      <c r="A59" s="17"/>
      <c r="B59" s="38" t="s">
        <v>81</v>
      </c>
      <c r="C59" s="18">
        <v>425</v>
      </c>
      <c r="D59" s="36"/>
      <c r="E59" s="60"/>
      <c r="F59" s="61"/>
      <c r="G59" s="62"/>
      <c r="H59" s="21">
        <v>0</v>
      </c>
      <c r="I59" s="34"/>
      <c r="J59" s="23">
        <f>H59*(1+I59)</f>
        <v>0</v>
      </c>
      <c r="K59" s="24">
        <f>C59*J59</f>
        <v>0</v>
      </c>
      <c r="M59" s="25"/>
    </row>
    <row r="60" spans="1:13" ht="19.5" customHeight="1" x14ac:dyDescent="0.3">
      <c r="A60" s="17"/>
      <c r="B60" s="38" t="s">
        <v>79</v>
      </c>
      <c r="C60" s="18">
        <v>425</v>
      </c>
      <c r="D60" s="36"/>
      <c r="E60" s="60"/>
      <c r="F60" s="61"/>
      <c r="G60" s="62"/>
      <c r="H60" s="21">
        <v>0</v>
      </c>
      <c r="I60" s="34"/>
      <c r="J60" s="23">
        <f>H60*(1+I60)</f>
        <v>0</v>
      </c>
      <c r="K60" s="24">
        <f>C60*J60</f>
        <v>0</v>
      </c>
      <c r="M60" s="25"/>
    </row>
    <row r="61" spans="1:13" ht="19.5" customHeight="1" x14ac:dyDescent="0.3">
      <c r="A61" s="17"/>
      <c r="B61" s="38" t="s">
        <v>78</v>
      </c>
      <c r="C61" s="18">
        <v>1</v>
      </c>
      <c r="D61" s="36"/>
      <c r="E61" s="60"/>
      <c r="F61" s="61"/>
      <c r="G61" s="62"/>
      <c r="H61" s="21">
        <v>0</v>
      </c>
      <c r="I61" s="34"/>
      <c r="J61" s="23">
        <f>H61*(1+I61)</f>
        <v>0</v>
      </c>
      <c r="K61" s="24">
        <f>C61*J61</f>
        <v>0</v>
      </c>
      <c r="M61" s="25"/>
    </row>
    <row r="62" spans="1:13" x14ac:dyDescent="0.3">
      <c r="A62" s="17"/>
      <c r="B62" s="39" t="s">
        <v>80</v>
      </c>
      <c r="C62" s="18">
        <v>1</v>
      </c>
      <c r="D62" s="36"/>
      <c r="E62" s="68"/>
      <c r="F62" s="69"/>
      <c r="G62" s="70"/>
      <c r="H62" s="40">
        <v>0</v>
      </c>
      <c r="I62" s="34"/>
      <c r="J62" s="41">
        <f>H62*(1+I62)</f>
        <v>0</v>
      </c>
      <c r="K62" s="42">
        <f t="shared" ref="K62" si="27">C62*J62</f>
        <v>0</v>
      </c>
      <c r="M62" s="25"/>
    </row>
    <row r="63" spans="1:13" x14ac:dyDescent="0.3">
      <c r="A63" s="17"/>
      <c r="B63" s="14" t="s">
        <v>47</v>
      </c>
      <c r="C63" s="18"/>
      <c r="D63" s="43"/>
      <c r="E63" s="44"/>
      <c r="F63" s="45"/>
      <c r="G63" s="45"/>
      <c r="H63" s="45"/>
      <c r="I63" s="45"/>
      <c r="J63" s="45"/>
      <c r="K63" s="46"/>
      <c r="M63" s="25"/>
    </row>
    <row r="64" spans="1:13" x14ac:dyDescent="0.3">
      <c r="A64" s="17"/>
      <c r="B64" s="47"/>
      <c r="C64" s="18">
        <v>1</v>
      </c>
      <c r="D64" s="36"/>
      <c r="E64" s="71"/>
      <c r="F64" s="72"/>
      <c r="G64" s="73"/>
      <c r="H64" s="48">
        <v>0</v>
      </c>
      <c r="I64" s="22"/>
      <c r="J64" s="49">
        <f t="shared" ref="J64:J67" si="28">H64*(1+I64)</f>
        <v>0</v>
      </c>
      <c r="K64" s="50">
        <f t="shared" ref="K64:K67" si="29">C64*J64</f>
        <v>0</v>
      </c>
      <c r="M64" s="25"/>
    </row>
    <row r="65" spans="1:13" x14ac:dyDescent="0.3">
      <c r="A65" s="17"/>
      <c r="B65" s="47"/>
      <c r="C65" s="18">
        <v>1</v>
      </c>
      <c r="D65" s="36"/>
      <c r="E65" s="60"/>
      <c r="F65" s="61"/>
      <c r="G65" s="62"/>
      <c r="H65" s="21">
        <v>0</v>
      </c>
      <c r="I65" s="22"/>
      <c r="J65" s="23">
        <f t="shared" si="28"/>
        <v>0</v>
      </c>
      <c r="K65" s="24">
        <f t="shared" si="29"/>
        <v>0</v>
      </c>
      <c r="M65" s="25"/>
    </row>
    <row r="66" spans="1:13" x14ac:dyDescent="0.3">
      <c r="A66" s="17"/>
      <c r="B66" s="47"/>
      <c r="C66" s="18">
        <v>1</v>
      </c>
      <c r="D66" s="36"/>
      <c r="E66" s="60"/>
      <c r="F66" s="61"/>
      <c r="G66" s="62"/>
      <c r="H66" s="21">
        <v>0</v>
      </c>
      <c r="I66" s="22"/>
      <c r="J66" s="23">
        <f t="shared" si="28"/>
        <v>0</v>
      </c>
      <c r="K66" s="24">
        <f t="shared" si="29"/>
        <v>0</v>
      </c>
      <c r="M66" s="25"/>
    </row>
    <row r="67" spans="1:13" x14ac:dyDescent="0.3">
      <c r="A67" s="51"/>
      <c r="B67" s="47"/>
      <c r="C67" s="18">
        <v>1</v>
      </c>
      <c r="D67" s="36"/>
      <c r="E67" s="60"/>
      <c r="F67" s="61"/>
      <c r="G67" s="62"/>
      <c r="H67" s="21">
        <v>0</v>
      </c>
      <c r="I67" s="22"/>
      <c r="J67" s="23">
        <f t="shared" si="28"/>
        <v>0</v>
      </c>
      <c r="K67" s="24">
        <f t="shared" si="29"/>
        <v>0</v>
      </c>
    </row>
    <row r="68" spans="1:13" ht="15" thickBot="1" x14ac:dyDescent="0.35">
      <c r="B68" s="52"/>
      <c r="C68" s="52"/>
      <c r="D68" s="52"/>
      <c r="E68" s="52"/>
      <c r="F68" s="53"/>
      <c r="G68" s="54"/>
      <c r="H68" s="54"/>
      <c r="I68" s="55"/>
      <c r="J68" s="54"/>
      <c r="K68" s="55"/>
    </row>
    <row r="69" spans="1:13" ht="15" thickBot="1" x14ac:dyDescent="0.35">
      <c r="B69" s="52" t="s">
        <v>17</v>
      </c>
      <c r="C69" s="52"/>
      <c r="D69" s="52"/>
      <c r="E69" s="52"/>
      <c r="F69" s="52"/>
      <c r="G69" s="52"/>
      <c r="H69" s="52"/>
      <c r="I69" s="1" t="s">
        <v>50</v>
      </c>
      <c r="J69" s="52"/>
      <c r="K69" s="56">
        <f>SUM(K10:K68)</f>
        <v>0</v>
      </c>
    </row>
    <row r="71" spans="1:13" ht="21" customHeight="1" x14ac:dyDescent="0.3"/>
    <row r="72" spans="1:13" ht="21" customHeight="1" x14ac:dyDescent="0.3">
      <c r="B72" s="57" t="s">
        <v>8</v>
      </c>
      <c r="C72" s="66"/>
      <c r="D72" s="66"/>
      <c r="E72" s="66"/>
      <c r="F72" s="67"/>
      <c r="G72" s="67"/>
      <c r="H72" s="67"/>
      <c r="I72" s="67"/>
      <c r="J72" s="2"/>
    </row>
    <row r="73" spans="1:13" ht="57" customHeight="1" x14ac:dyDescent="0.3">
      <c r="B73" s="57" t="s">
        <v>1</v>
      </c>
      <c r="C73" s="66"/>
      <c r="D73" s="66"/>
      <c r="E73" s="66"/>
      <c r="F73" s="67"/>
      <c r="G73" s="67"/>
      <c r="H73" s="67"/>
      <c r="I73" s="67"/>
      <c r="J73" s="2"/>
    </row>
    <row r="74" spans="1:13" ht="21" customHeight="1" x14ac:dyDescent="0.3">
      <c r="B74" s="57" t="s">
        <v>2</v>
      </c>
      <c r="C74" s="66"/>
      <c r="D74" s="66"/>
      <c r="E74" s="66"/>
      <c r="F74" s="67"/>
      <c r="G74" s="67"/>
      <c r="H74" s="67"/>
      <c r="I74" s="67"/>
      <c r="J74" s="2"/>
    </row>
    <row r="75" spans="1:13" x14ac:dyDescent="0.3">
      <c r="B75" s="57" t="s">
        <v>3</v>
      </c>
      <c r="C75" s="66"/>
      <c r="D75" s="66"/>
      <c r="E75" s="66"/>
      <c r="F75" s="67"/>
      <c r="G75" s="67"/>
      <c r="H75" s="67"/>
      <c r="I75" s="67"/>
      <c r="J75" s="2"/>
    </row>
  </sheetData>
  <mergeCells count="24">
    <mergeCell ref="F6:H6"/>
    <mergeCell ref="B10:B13"/>
    <mergeCell ref="B15:B18"/>
    <mergeCell ref="E56:G56"/>
    <mergeCell ref="B44:B47"/>
    <mergeCell ref="B20:B23"/>
    <mergeCell ref="E52:G52"/>
    <mergeCell ref="E53:G53"/>
    <mergeCell ref="E54:G54"/>
    <mergeCell ref="E55:G55"/>
    <mergeCell ref="C75:I75"/>
    <mergeCell ref="E67:G67"/>
    <mergeCell ref="C72:I72"/>
    <mergeCell ref="C73:I73"/>
    <mergeCell ref="E61:G61"/>
    <mergeCell ref="E62:G62"/>
    <mergeCell ref="E64:G64"/>
    <mergeCell ref="E65:G65"/>
    <mergeCell ref="E66:G66"/>
    <mergeCell ref="E57:G57"/>
    <mergeCell ref="E58:G58"/>
    <mergeCell ref="E59:G59"/>
    <mergeCell ref="E60:G60"/>
    <mergeCell ref="C74:I74"/>
  </mergeCells>
  <pageMargins left="0.7" right="0.7" top="0.75" bottom="0.75" header="0.3" footer="0.3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18950D-FF19-4296-9286-EA1AC187D1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F93354-41BA-4765-9F7B-4F488B32C8DB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5ffdcbcc-4d14-4ae2-a21a-45cc50da661a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9ADEC27-F6DC-4DDE-829E-9D8F402E22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5A Calculatieblad aangepast.xlsx</dc:title>
  <dc:creator>dkeizers</dc:creator>
  <cp:lastModifiedBy>Willem Maassen</cp:lastModifiedBy>
  <cp:lastPrinted>2018-11-22T11:55:25Z</cp:lastPrinted>
  <dcterms:created xsi:type="dcterms:W3CDTF">2011-04-27T13:02:07Z</dcterms:created>
  <dcterms:modified xsi:type="dcterms:W3CDTF">2026-10-16T07:28:24Z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