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Gemeente Beesel/Nieuwe map/Totaal/"/>
    </mc:Choice>
  </mc:AlternateContent>
  <xr:revisionPtr revIDLastSave="70" documentId="8_{170263D7-0C4D-4331-B2B6-1515F8802E3F}" xr6:coauthVersionLast="47" xr6:coauthVersionMax="47" xr10:uidLastSave="{D09ECCB7-429D-41C6-85A7-4FA84AE2F083}"/>
  <bookViews>
    <workbookView xWindow="-108" yWindow="-108" windowWidth="23256" windowHeight="12456" tabRatio="500" xr2:uid="{00000000-000D-0000-FFFF-FFFF00000000}"/>
  </bookViews>
  <sheets>
    <sheet name="Gemeentehuis" sheetId="1" r:id="rId1"/>
    <sheet name="Gemeenteloods" sheetId="2" r:id="rId2"/>
    <sheet name="Kantoor millieu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8" i="1" l="1"/>
  <c r="D9" i="3"/>
  <c r="D7" i="3"/>
  <c r="D35" i="2"/>
  <c r="D33" i="2"/>
  <c r="D93" i="1"/>
  <c r="D9" i="1"/>
  <c r="D24" i="2"/>
  <c r="D9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Etienne Conemans | Facility Care</author>
  </authors>
  <commentList>
    <comment ref="B18" authorId="0" shapeId="0" xr:uid="{A64203FB-9EF4-445D-8337-05215E1984C3}">
      <text>
        <r>
          <rPr>
            <b/>
            <sz val="9"/>
            <color indexed="81"/>
            <rFont val="Tahoma"/>
            <charset val="1"/>
          </rPr>
          <t>Etienne Conemans | Facility Care:</t>
        </r>
        <r>
          <rPr>
            <sz val="9"/>
            <color indexed="81"/>
            <rFont val="Tahoma"/>
            <charset val="1"/>
          </rPr>
          <t xml:space="preserve">
Incl. convectorputten  &amp; verwijderen beestjes lampen.</t>
        </r>
      </text>
    </comment>
  </commentList>
</comments>
</file>

<file path=xl/sharedStrings.xml><?xml version="1.0" encoding="utf-8"?>
<sst xmlns="http://schemas.openxmlformats.org/spreadsheetml/2006/main" count="463" uniqueCount="207">
  <si>
    <t>Ruimtestaat Gemeentehuis</t>
  </si>
  <si>
    <t>Ruimtenummer</t>
  </si>
  <si>
    <t>Omschrijving</t>
  </si>
  <si>
    <t>Ruimtecategorie</t>
  </si>
  <si>
    <t>M2-Ers</t>
  </si>
  <si>
    <t>Vloerafwerking</t>
  </si>
  <si>
    <t>000</t>
  </si>
  <si>
    <t>Lift</t>
  </si>
  <si>
    <t>Verkeersruimten</t>
  </si>
  <si>
    <t>Linoleum</t>
  </si>
  <si>
    <t>001</t>
  </si>
  <si>
    <t>Tochtportaal/Sluis Hoofdingang</t>
  </si>
  <si>
    <t>Tapijt</t>
  </si>
  <si>
    <t>002</t>
  </si>
  <si>
    <t>Entreehal</t>
  </si>
  <si>
    <t>Tegels/Tapijt</t>
  </si>
  <si>
    <t>003</t>
  </si>
  <si>
    <t>Klantenbalie</t>
  </si>
  <si>
    <t>Kantoorruimten</t>
  </si>
  <si>
    <t>004</t>
  </si>
  <si>
    <t>Paspoortstraat</t>
  </si>
  <si>
    <t>005</t>
  </si>
  <si>
    <t>Callcenter</t>
  </si>
  <si>
    <t>006</t>
  </si>
  <si>
    <t>Spreekkamer 1 Politie</t>
  </si>
  <si>
    <t>Overlegruimten</t>
  </si>
  <si>
    <t>007</t>
  </si>
  <si>
    <t>Bezoekers Toilet</t>
  </si>
  <si>
    <t>Sanitairruimten</t>
  </si>
  <si>
    <t>Tegels</t>
  </si>
  <si>
    <t>008</t>
  </si>
  <si>
    <t>Spreekkamer 4</t>
  </si>
  <si>
    <t>009</t>
  </si>
  <si>
    <t>Spreekkamer 5</t>
  </si>
  <si>
    <t>010</t>
  </si>
  <si>
    <t>Spreekkamer 6</t>
  </si>
  <si>
    <t>011</t>
  </si>
  <si>
    <t>Electriciteits-Ruimte</t>
  </si>
  <si>
    <t>Geen Schoonmaak</t>
  </si>
  <si>
    <t>012</t>
  </si>
  <si>
    <t>Trappenhuis</t>
  </si>
  <si>
    <t>Tegels/Tapijt/Steenstrips/Mat</t>
  </si>
  <si>
    <t>013</t>
  </si>
  <si>
    <t>Bode</t>
  </si>
  <si>
    <t>014</t>
  </si>
  <si>
    <t>Keuken</t>
  </si>
  <si>
    <t>015</t>
  </si>
  <si>
    <t>Kantine</t>
  </si>
  <si>
    <t>016</t>
  </si>
  <si>
    <t>Kantoor</t>
  </si>
  <si>
    <t>017</t>
  </si>
  <si>
    <t>Gang</t>
  </si>
  <si>
    <t>018</t>
  </si>
  <si>
    <t>019</t>
  </si>
  <si>
    <t>Dames Toilet</t>
  </si>
  <si>
    <t>020</t>
  </si>
  <si>
    <t>Heren Toilet</t>
  </si>
  <si>
    <t>021</t>
  </si>
  <si>
    <t>Invalide Toilet</t>
  </si>
  <si>
    <t>022</t>
  </si>
  <si>
    <t>Schoonmaakkast</t>
  </si>
  <si>
    <t>023</t>
  </si>
  <si>
    <t>Tegels/Steenstrips/Mat</t>
  </si>
  <si>
    <t>024</t>
  </si>
  <si>
    <t xml:space="preserve">Kamer Leidinggevenden </t>
  </si>
  <si>
    <t>Kantoor/Overlegruimten</t>
  </si>
  <si>
    <t>025</t>
  </si>
  <si>
    <t>026</t>
  </si>
  <si>
    <t>027</t>
  </si>
  <si>
    <t>Gaskast</t>
  </si>
  <si>
    <t>028</t>
  </si>
  <si>
    <t>Kamer Leidinggevenden&gt;Samen 1</t>
  </si>
  <si>
    <t>029</t>
  </si>
  <si>
    <t>030</t>
  </si>
  <si>
    <t>Stiltewerkplek</t>
  </si>
  <si>
    <t>031</t>
  </si>
  <si>
    <t>032</t>
  </si>
  <si>
    <t>033</t>
  </si>
  <si>
    <t>034</t>
  </si>
  <si>
    <t>Tegels/Mat</t>
  </si>
  <si>
    <t>035</t>
  </si>
  <si>
    <t>036</t>
  </si>
  <si>
    <t>037</t>
  </si>
  <si>
    <t>Kamer Leidinggevenden</t>
  </si>
  <si>
    <t>038</t>
  </si>
  <si>
    <t>Spreekkamer Energieloket</t>
  </si>
  <si>
    <t>Overlegruimte</t>
  </si>
  <si>
    <t>039</t>
  </si>
  <si>
    <t>Halletje Sprk. Energieloket</t>
  </si>
  <si>
    <t>040</t>
  </si>
  <si>
    <t>Spreekkamer 3</t>
  </si>
  <si>
    <t>041</t>
  </si>
  <si>
    <t>Spreekkamer 2 Politie</t>
  </si>
  <si>
    <t>042</t>
  </si>
  <si>
    <t>Pantry</t>
  </si>
  <si>
    <t>Totaal BG</t>
  </si>
  <si>
    <t>101</t>
  </si>
  <si>
    <t>Burgemeester</t>
  </si>
  <si>
    <t>102</t>
  </si>
  <si>
    <t>Secretaris</t>
  </si>
  <si>
    <t>103</t>
  </si>
  <si>
    <t>104</t>
  </si>
  <si>
    <t>Bestuurssecretariaat</t>
  </si>
  <si>
    <t>105</t>
  </si>
  <si>
    <t>106</t>
  </si>
  <si>
    <t>Griffier</t>
  </si>
  <si>
    <t>107</t>
  </si>
  <si>
    <t>108</t>
  </si>
  <si>
    <t>108A</t>
  </si>
  <si>
    <t>Bureaukamers</t>
  </si>
  <si>
    <t>10B</t>
  </si>
  <si>
    <t>109</t>
  </si>
  <si>
    <t>110</t>
  </si>
  <si>
    <t>111</t>
  </si>
  <si>
    <t>112</t>
  </si>
  <si>
    <t>113</t>
  </si>
  <si>
    <t>114</t>
  </si>
  <si>
    <t>Voor Rekening Schoonmaakorganisatie</t>
  </si>
  <si>
    <t>115</t>
  </si>
  <si>
    <t>Tegels/Steenstrips</t>
  </si>
  <si>
    <t>116</t>
  </si>
  <si>
    <t>Koffiecorner En Overlegruimte</t>
  </si>
  <si>
    <t>Verkeersruimten/Overlegruimten</t>
  </si>
  <si>
    <t>Linoleum/Tapijt</t>
  </si>
  <si>
    <t>117</t>
  </si>
  <si>
    <t>118</t>
  </si>
  <si>
    <t>119</t>
  </si>
  <si>
    <t>121</t>
  </si>
  <si>
    <t>122</t>
  </si>
  <si>
    <t>123</t>
  </si>
  <si>
    <t>Raadskamertje</t>
  </si>
  <si>
    <t>124</t>
  </si>
  <si>
    <t>Raadszaal/Burgerzaal</t>
  </si>
  <si>
    <t>125</t>
  </si>
  <si>
    <t>Commissiekamer</t>
  </si>
  <si>
    <t>126</t>
  </si>
  <si>
    <t>127</t>
  </si>
  <si>
    <t>Toiletten</t>
  </si>
  <si>
    <t>129</t>
  </si>
  <si>
    <t>Wethouder</t>
  </si>
  <si>
    <t>130</t>
  </si>
  <si>
    <t>Kanoot/Overlegruimten</t>
  </si>
  <si>
    <t>131</t>
  </si>
  <si>
    <t>Totaal 1ste verdieping</t>
  </si>
  <si>
    <t>1.01</t>
  </si>
  <si>
    <t>Entree</t>
  </si>
  <si>
    <t>1.03</t>
  </si>
  <si>
    <t>1.05</t>
  </si>
  <si>
    <t>Toilet</t>
  </si>
  <si>
    <t>1.06</t>
  </si>
  <si>
    <t>1.07</t>
  </si>
  <si>
    <t>1.08</t>
  </si>
  <si>
    <t>Urinoir</t>
  </si>
  <si>
    <t>1.09</t>
  </si>
  <si>
    <t>Douche</t>
  </si>
  <si>
    <t>1.09a</t>
  </si>
  <si>
    <t>Voorruimte</t>
  </si>
  <si>
    <t>1.10</t>
  </si>
  <si>
    <t>Kleedruimte</t>
  </si>
  <si>
    <t>1.10a</t>
  </si>
  <si>
    <t>PK (Privékleedruimte)</t>
  </si>
  <si>
    <t>1.11</t>
  </si>
  <si>
    <t>Uitbreiding Kleedruimte</t>
  </si>
  <si>
    <t>1.12</t>
  </si>
  <si>
    <t>1.13</t>
  </si>
  <si>
    <t>Uitbreiding Kantine</t>
  </si>
  <si>
    <t>1.14</t>
  </si>
  <si>
    <t>Werkplaats</t>
  </si>
  <si>
    <t>1.15</t>
  </si>
  <si>
    <t>Magazijn</t>
  </si>
  <si>
    <t>1.16</t>
  </si>
  <si>
    <t>1.17</t>
  </si>
  <si>
    <t>Stallingsruimte</t>
  </si>
  <si>
    <t>1.18</t>
  </si>
  <si>
    <t>Opslag</t>
  </si>
  <si>
    <t>1.19</t>
  </si>
  <si>
    <t>Uitbreiding Opslag</t>
  </si>
  <si>
    <t>Hal</t>
  </si>
  <si>
    <t>Spreekkamer</t>
  </si>
  <si>
    <t>Tapijt/Linoleum</t>
  </si>
  <si>
    <t>Voor rekening schoonmaakorganisatie</t>
  </si>
  <si>
    <t>BG</t>
  </si>
  <si>
    <t>S1</t>
  </si>
  <si>
    <t>S2</t>
  </si>
  <si>
    <t>S3</t>
  </si>
  <si>
    <t>S4</t>
  </si>
  <si>
    <t>Trap</t>
  </si>
  <si>
    <t>Tegel</t>
  </si>
  <si>
    <t>Hout</t>
  </si>
  <si>
    <t>1ste verdieping</t>
  </si>
  <si>
    <t xml:space="preserve">Totaal </t>
  </si>
  <si>
    <t>Ruimtestaat Gemeenteloods</t>
  </si>
  <si>
    <t>DHGT</t>
  </si>
  <si>
    <t>Geen schoonmaak</t>
  </si>
  <si>
    <r>
      <t xml:space="preserve">Douche </t>
    </r>
    <r>
      <rPr>
        <sz val="11"/>
        <color theme="5"/>
        <rFont val="Aptos Display"/>
        <family val="2"/>
      </rPr>
      <t>(1 x per week)</t>
    </r>
  </si>
  <si>
    <t>2.1</t>
  </si>
  <si>
    <t>2.4</t>
  </si>
  <si>
    <t>2.2</t>
  </si>
  <si>
    <t>2.3</t>
  </si>
  <si>
    <t>2.5</t>
  </si>
  <si>
    <t>Ruimtestaat Kantoor milieuoverslagstation</t>
  </si>
  <si>
    <t>Deurmatten</t>
  </si>
  <si>
    <t>Entee hoofdingang (buiten)</t>
  </si>
  <si>
    <t>00X</t>
  </si>
  <si>
    <t>Entee FZ (buiten)</t>
  </si>
  <si>
    <t>Kelder</t>
  </si>
  <si>
    <t>Totaal Kelder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</si>
</sst>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"/>
    </font>
    <font>
      <b/>
      <sz val="11"/>
      <name val="Aptos Display"/>
      <family val="2"/>
    </font>
    <font>
      <b/>
      <sz val="11"/>
      <color theme="0"/>
      <name val="Aptos Display"/>
      <family val="2"/>
    </font>
    <font>
      <b/>
      <sz val="11"/>
      <color theme="1"/>
      <name val="Aptos Display"/>
      <family val="2"/>
    </font>
    <font>
      <sz val="11"/>
      <color theme="5"/>
      <name val="Aptos Display"/>
      <family val="2"/>
    </font>
    <font>
      <sz val="11"/>
      <color theme="1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1"/>
      <color theme="1"/>
      <name val="Aptos Display"/>
      <family val="2"/>
    </font>
    <font>
      <b/>
      <sz val="16"/>
      <color theme="1"/>
      <name val="Aptos Display"/>
      <family val="2"/>
    </font>
    <font>
      <sz val="1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33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2" borderId="1" xfId="0" applyNumberFormat="1" applyFont="1" applyFill="1" applyBorder="1"/>
    <xf numFmtId="0" fontId="2" fillId="2" borderId="1" xfId="0" applyFont="1" applyFill="1" applyBorder="1"/>
    <xf numFmtId="49" fontId="2" fillId="5" borderId="2" xfId="0" applyNumberFormat="1" applyFont="1" applyFill="1" applyBorder="1"/>
    <xf numFmtId="0" fontId="2" fillId="5" borderId="3" xfId="0" applyFont="1" applyFill="1" applyBorder="1"/>
    <xf numFmtId="0" fontId="3" fillId="0" borderId="0" xfId="0" applyFont="1"/>
    <xf numFmtId="0" fontId="5" fillId="0" borderId="0" xfId="0" applyFont="1"/>
    <xf numFmtId="49" fontId="6" fillId="2" borderId="1" xfId="0" applyNumberFormat="1" applyFont="1" applyFill="1" applyBorder="1"/>
    <xf numFmtId="0" fontId="6" fillId="2" borderId="1" xfId="0" applyFont="1" applyFill="1" applyBorder="1"/>
    <xf numFmtId="0" fontId="7" fillId="0" borderId="0" xfId="0" applyFont="1"/>
    <xf numFmtId="0" fontId="5" fillId="3" borderId="1" xfId="0" applyFont="1" applyFill="1" applyBorder="1"/>
    <xf numFmtId="49" fontId="9" fillId="5" borderId="1" xfId="0" applyNumberFormat="1" applyFont="1" applyFill="1" applyBorder="1"/>
    <xf numFmtId="0" fontId="9" fillId="5" borderId="1" xfId="0" applyFont="1" applyFill="1" applyBorder="1"/>
    <xf numFmtId="49" fontId="5" fillId="3" borderId="1" xfId="0" applyNumberFormat="1" applyFont="1" applyFill="1" applyBorder="1"/>
    <xf numFmtId="49" fontId="5" fillId="0" borderId="0" xfId="0" applyNumberFormat="1" applyFont="1"/>
    <xf numFmtId="0" fontId="10" fillId="0" borderId="0" xfId="0" applyFont="1"/>
    <xf numFmtId="49" fontId="10" fillId="5" borderId="1" xfId="0" applyNumberFormat="1" applyFont="1" applyFill="1" applyBorder="1"/>
    <xf numFmtId="0" fontId="10" fillId="5" borderId="1" xfId="0" applyFont="1" applyFill="1" applyBorder="1"/>
    <xf numFmtId="0" fontId="10" fillId="2" borderId="1" xfId="0" applyFont="1" applyFill="1" applyBorder="1"/>
    <xf numFmtId="0" fontId="10" fillId="5" borderId="3" xfId="0" applyFont="1" applyFill="1" applyBorder="1"/>
    <xf numFmtId="0" fontId="10" fillId="5" borderId="4" xfId="0" applyFont="1" applyFill="1" applyBorder="1"/>
    <xf numFmtId="49" fontId="10" fillId="0" borderId="1" xfId="0" applyNumberFormat="1" applyFont="1" applyBorder="1"/>
    <xf numFmtId="0" fontId="10" fillId="0" borderId="1" xfId="0" applyFont="1" applyBorder="1"/>
    <xf numFmtId="0" fontId="10" fillId="4" borderId="1" xfId="0" applyFont="1" applyFill="1" applyBorder="1"/>
    <xf numFmtId="49" fontId="10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49" fontId="3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49" fontId="8" fillId="5" borderId="2" xfId="0" applyNumberFormat="1" applyFont="1" applyFill="1" applyBorder="1" applyAlignment="1">
      <alignment horizontal="left"/>
    </xf>
    <xf numFmtId="49" fontId="8" fillId="5" borderId="3" xfId="0" applyNumberFormat="1" applyFont="1" applyFill="1" applyBorder="1" applyAlignment="1">
      <alignment horizontal="left"/>
    </xf>
    <xf numFmtId="49" fontId="8" fillId="5" borderId="4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zoomScaleNormal="100" workbookViewId="0">
      <selection activeCell="A10" sqref="A10"/>
    </sheetView>
  </sheetViews>
  <sheetFormatPr defaultColWidth="8.5546875" defaultRowHeight="14.4" x14ac:dyDescent="0.3"/>
  <cols>
    <col min="1" max="1" width="16.77734375" style="24" customWidth="1"/>
    <col min="2" max="2" width="35.6640625" style="15" customWidth="1"/>
    <col min="3" max="3" width="36" style="15" customWidth="1"/>
    <col min="4" max="4" width="8.5546875" style="15"/>
    <col min="5" max="5" width="28.44140625" style="15" customWidth="1"/>
    <col min="6" max="16384" width="8.5546875" style="15"/>
  </cols>
  <sheetData>
    <row r="1" spans="1:5" ht="18" customHeight="1" x14ac:dyDescent="0.4">
      <c r="A1" s="27" t="s">
        <v>0</v>
      </c>
      <c r="B1" s="27"/>
    </row>
    <row r="3" spans="1:5" s="5" customForma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3">
      <c r="A4" s="31" t="s">
        <v>205</v>
      </c>
      <c r="B4" s="32"/>
      <c r="C4" s="32"/>
      <c r="D4" s="32"/>
      <c r="E4" s="33"/>
    </row>
    <row r="5" spans="1:5" x14ac:dyDescent="0.3">
      <c r="A5" s="16" t="s">
        <v>182</v>
      </c>
      <c r="B5" s="17" t="s">
        <v>186</v>
      </c>
      <c r="C5" s="17" t="s">
        <v>8</v>
      </c>
      <c r="D5" s="17">
        <v>7.3</v>
      </c>
      <c r="E5" s="17" t="s">
        <v>187</v>
      </c>
    </row>
    <row r="6" spans="1:5" x14ac:dyDescent="0.3">
      <c r="A6" s="16" t="s">
        <v>183</v>
      </c>
      <c r="B6" s="17" t="s">
        <v>186</v>
      </c>
      <c r="C6" s="17" t="s">
        <v>8</v>
      </c>
      <c r="D6" s="17">
        <v>7</v>
      </c>
      <c r="E6" s="17" t="s">
        <v>187</v>
      </c>
    </row>
    <row r="7" spans="1:5" x14ac:dyDescent="0.3">
      <c r="A7" s="16" t="s">
        <v>184</v>
      </c>
      <c r="B7" s="17" t="s">
        <v>186</v>
      </c>
      <c r="C7" s="17" t="s">
        <v>8</v>
      </c>
      <c r="D7" s="17">
        <v>3</v>
      </c>
      <c r="E7" s="17" t="s">
        <v>188</v>
      </c>
    </row>
    <row r="8" spans="1:5" x14ac:dyDescent="0.3">
      <c r="A8" s="16" t="s">
        <v>185</v>
      </c>
      <c r="B8" s="17" t="s">
        <v>194</v>
      </c>
      <c r="C8" s="17" t="s">
        <v>28</v>
      </c>
      <c r="D8" s="17">
        <v>5</v>
      </c>
      <c r="E8" s="17" t="s">
        <v>187</v>
      </c>
    </row>
    <row r="9" spans="1:5" x14ac:dyDescent="0.3">
      <c r="A9" s="1" t="s">
        <v>206</v>
      </c>
      <c r="B9" s="18"/>
      <c r="C9" s="18"/>
      <c r="D9" s="2">
        <f>SUM(D5:D8)</f>
        <v>22.3</v>
      </c>
      <c r="E9" s="18"/>
    </row>
    <row r="10" spans="1:5" x14ac:dyDescent="0.3">
      <c r="A10" s="3"/>
      <c r="B10" s="19"/>
      <c r="C10" s="19"/>
      <c r="D10" s="4"/>
      <c r="E10" s="20"/>
    </row>
    <row r="11" spans="1:5" s="5" customFormat="1" x14ac:dyDescent="0.3">
      <c r="A11" s="1" t="s">
        <v>1</v>
      </c>
      <c r="B11" s="2" t="s">
        <v>2</v>
      </c>
      <c r="C11" s="2" t="s">
        <v>3</v>
      </c>
      <c r="D11" s="2" t="s">
        <v>4</v>
      </c>
      <c r="E11" s="2" t="s">
        <v>5</v>
      </c>
    </row>
    <row r="12" spans="1:5" x14ac:dyDescent="0.3">
      <c r="A12" s="28" t="s">
        <v>181</v>
      </c>
      <c r="B12" s="29"/>
      <c r="C12" s="29"/>
      <c r="D12" s="29"/>
      <c r="E12" s="30"/>
    </row>
    <row r="13" spans="1:5" x14ac:dyDescent="0.3">
      <c r="A13" s="21" t="s">
        <v>203</v>
      </c>
      <c r="B13" s="22" t="s">
        <v>202</v>
      </c>
      <c r="C13" s="22" t="s">
        <v>8</v>
      </c>
      <c r="D13" s="22">
        <v>4</v>
      </c>
      <c r="E13" s="22" t="s">
        <v>201</v>
      </c>
    </row>
    <row r="14" spans="1:5" x14ac:dyDescent="0.3">
      <c r="A14" s="21" t="s">
        <v>203</v>
      </c>
      <c r="B14" s="22" t="s">
        <v>204</v>
      </c>
      <c r="C14" s="22" t="s">
        <v>8</v>
      </c>
      <c r="D14" s="22">
        <v>4</v>
      </c>
      <c r="E14" s="22" t="s">
        <v>201</v>
      </c>
    </row>
    <row r="15" spans="1:5" x14ac:dyDescent="0.3">
      <c r="A15" s="21" t="s">
        <v>6</v>
      </c>
      <c r="B15" s="22" t="s">
        <v>7</v>
      </c>
      <c r="C15" s="22" t="s">
        <v>8</v>
      </c>
      <c r="D15" s="22">
        <v>3.4</v>
      </c>
      <c r="E15" s="22" t="s">
        <v>9</v>
      </c>
    </row>
    <row r="16" spans="1:5" x14ac:dyDescent="0.3">
      <c r="A16" s="21" t="s">
        <v>10</v>
      </c>
      <c r="B16" s="22" t="s">
        <v>11</v>
      </c>
      <c r="C16" s="22" t="s">
        <v>8</v>
      </c>
      <c r="D16" s="22">
        <v>24.8</v>
      </c>
      <c r="E16" s="22" t="s">
        <v>12</v>
      </c>
    </row>
    <row r="17" spans="1:5" x14ac:dyDescent="0.3">
      <c r="A17" s="21" t="s">
        <v>13</v>
      </c>
      <c r="B17" s="22" t="s">
        <v>14</v>
      </c>
      <c r="C17" s="22" t="s">
        <v>8</v>
      </c>
      <c r="D17" s="22">
        <v>155.5</v>
      </c>
      <c r="E17" s="22" t="s">
        <v>15</v>
      </c>
    </row>
    <row r="18" spans="1:5" x14ac:dyDescent="0.3">
      <c r="A18" s="21" t="s">
        <v>16</v>
      </c>
      <c r="B18" s="22" t="s">
        <v>17</v>
      </c>
      <c r="C18" s="22" t="s">
        <v>18</v>
      </c>
      <c r="D18" s="22">
        <v>11.8</v>
      </c>
      <c r="E18" s="22" t="s">
        <v>12</v>
      </c>
    </row>
    <row r="19" spans="1:5" x14ac:dyDescent="0.3">
      <c r="A19" s="21" t="s">
        <v>19</v>
      </c>
      <c r="B19" s="22" t="s">
        <v>20</v>
      </c>
      <c r="C19" s="22" t="s">
        <v>18</v>
      </c>
      <c r="D19" s="22">
        <v>128.9</v>
      </c>
      <c r="E19" s="22" t="s">
        <v>12</v>
      </c>
    </row>
    <row r="20" spans="1:5" x14ac:dyDescent="0.3">
      <c r="A20" s="21" t="s">
        <v>21</v>
      </c>
      <c r="B20" s="22" t="s">
        <v>22</v>
      </c>
      <c r="C20" s="22" t="s">
        <v>18</v>
      </c>
      <c r="D20" s="22">
        <v>12.6</v>
      </c>
      <c r="E20" s="22" t="s">
        <v>12</v>
      </c>
    </row>
    <row r="21" spans="1:5" x14ac:dyDescent="0.3">
      <c r="A21" s="21" t="s">
        <v>23</v>
      </c>
      <c r="B21" s="22" t="s">
        <v>24</v>
      </c>
      <c r="C21" s="22" t="s">
        <v>25</v>
      </c>
      <c r="D21" s="22">
        <v>10.3</v>
      </c>
      <c r="E21" s="22" t="s">
        <v>12</v>
      </c>
    </row>
    <row r="22" spans="1:5" x14ac:dyDescent="0.3">
      <c r="A22" s="21" t="s">
        <v>26</v>
      </c>
      <c r="B22" s="22" t="s">
        <v>27</v>
      </c>
      <c r="C22" s="22" t="s">
        <v>28</v>
      </c>
      <c r="D22" s="22">
        <v>5.4</v>
      </c>
      <c r="E22" s="22" t="s">
        <v>29</v>
      </c>
    </row>
    <row r="23" spans="1:5" x14ac:dyDescent="0.3">
      <c r="A23" s="21" t="s">
        <v>30</v>
      </c>
      <c r="B23" s="22" t="s">
        <v>31</v>
      </c>
      <c r="C23" s="22" t="s">
        <v>25</v>
      </c>
      <c r="D23" s="22">
        <v>10.5</v>
      </c>
      <c r="E23" s="22" t="s">
        <v>12</v>
      </c>
    </row>
    <row r="24" spans="1:5" x14ac:dyDescent="0.3">
      <c r="A24" s="21" t="s">
        <v>32</v>
      </c>
      <c r="B24" s="22" t="s">
        <v>33</v>
      </c>
      <c r="C24" s="22" t="s">
        <v>25</v>
      </c>
      <c r="D24" s="22">
        <v>10.5</v>
      </c>
      <c r="E24" s="22" t="s">
        <v>12</v>
      </c>
    </row>
    <row r="25" spans="1:5" x14ac:dyDescent="0.3">
      <c r="A25" s="21" t="s">
        <v>34</v>
      </c>
      <c r="B25" s="22" t="s">
        <v>35</v>
      </c>
      <c r="C25" s="22" t="s">
        <v>25</v>
      </c>
      <c r="D25" s="22">
        <v>21.1</v>
      </c>
      <c r="E25" s="22" t="s">
        <v>12</v>
      </c>
    </row>
    <row r="26" spans="1:5" x14ac:dyDescent="0.3">
      <c r="A26" s="21" t="s">
        <v>36</v>
      </c>
      <c r="B26" s="22" t="s">
        <v>37</v>
      </c>
      <c r="C26" s="23" t="s">
        <v>38</v>
      </c>
      <c r="D26" s="22"/>
      <c r="E26" s="22"/>
    </row>
    <row r="27" spans="1:5" x14ac:dyDescent="0.3">
      <c r="A27" s="21" t="s">
        <v>39</v>
      </c>
      <c r="B27" s="22" t="s">
        <v>40</v>
      </c>
      <c r="C27" s="22" t="s">
        <v>8</v>
      </c>
      <c r="D27" s="22">
        <v>19.399999999999999</v>
      </c>
      <c r="E27" s="22" t="s">
        <v>41</v>
      </c>
    </row>
    <row r="28" spans="1:5" x14ac:dyDescent="0.3">
      <c r="A28" s="21" t="s">
        <v>42</v>
      </c>
      <c r="B28" s="22" t="s">
        <v>43</v>
      </c>
      <c r="C28" s="22" t="s">
        <v>18</v>
      </c>
      <c r="D28" s="22">
        <v>11.3</v>
      </c>
      <c r="E28" s="22" t="s">
        <v>12</v>
      </c>
    </row>
    <row r="29" spans="1:5" x14ac:dyDescent="0.3">
      <c r="A29" s="21" t="s">
        <v>44</v>
      </c>
      <c r="B29" s="22" t="s">
        <v>45</v>
      </c>
      <c r="C29" s="23" t="s">
        <v>8</v>
      </c>
      <c r="D29" s="22">
        <v>11.3</v>
      </c>
      <c r="E29" s="22" t="s">
        <v>9</v>
      </c>
    </row>
    <row r="30" spans="1:5" x14ac:dyDescent="0.3">
      <c r="A30" s="21" t="s">
        <v>46</v>
      </c>
      <c r="B30" s="22" t="s">
        <v>47</v>
      </c>
      <c r="C30" s="23" t="s">
        <v>8</v>
      </c>
      <c r="D30" s="22">
        <v>40.299999999999997</v>
      </c>
      <c r="E30" s="22" t="s">
        <v>179</v>
      </c>
    </row>
    <row r="31" spans="1:5" x14ac:dyDescent="0.3">
      <c r="A31" s="21" t="s">
        <v>48</v>
      </c>
      <c r="B31" s="22" t="s">
        <v>49</v>
      </c>
      <c r="C31" s="22" t="s">
        <v>18</v>
      </c>
      <c r="D31" s="22">
        <v>60.4</v>
      </c>
      <c r="E31" s="22" t="s">
        <v>12</v>
      </c>
    </row>
    <row r="32" spans="1:5" x14ac:dyDescent="0.3">
      <c r="A32" s="21" t="s">
        <v>50</v>
      </c>
      <c r="B32" s="22" t="s">
        <v>51</v>
      </c>
      <c r="C32" s="22" t="s">
        <v>8</v>
      </c>
      <c r="D32" s="22">
        <v>25.9</v>
      </c>
      <c r="E32" s="22" t="s">
        <v>12</v>
      </c>
    </row>
    <row r="33" spans="1:5" x14ac:dyDescent="0.3">
      <c r="A33" s="21" t="s">
        <v>52</v>
      </c>
      <c r="B33" s="22" t="s">
        <v>49</v>
      </c>
      <c r="C33" s="22" t="s">
        <v>18</v>
      </c>
      <c r="D33" s="22">
        <v>51.8</v>
      </c>
      <c r="E33" s="22" t="s">
        <v>12</v>
      </c>
    </row>
    <row r="34" spans="1:5" x14ac:dyDescent="0.3">
      <c r="A34" s="21" t="s">
        <v>53</v>
      </c>
      <c r="B34" s="22" t="s">
        <v>54</v>
      </c>
      <c r="C34" s="22" t="s">
        <v>28</v>
      </c>
      <c r="D34" s="22">
        <v>10.4</v>
      </c>
      <c r="E34" s="22" t="s">
        <v>29</v>
      </c>
    </row>
    <row r="35" spans="1:5" x14ac:dyDescent="0.3">
      <c r="A35" s="21" t="s">
        <v>55</v>
      </c>
      <c r="B35" s="22" t="s">
        <v>56</v>
      </c>
      <c r="C35" s="22" t="s">
        <v>28</v>
      </c>
      <c r="D35" s="22">
        <v>10.4</v>
      </c>
      <c r="E35" s="22" t="s">
        <v>29</v>
      </c>
    </row>
    <row r="36" spans="1:5" x14ac:dyDescent="0.3">
      <c r="A36" s="21" t="s">
        <v>57</v>
      </c>
      <c r="B36" s="22" t="s">
        <v>58</v>
      </c>
      <c r="C36" s="22" t="s">
        <v>28</v>
      </c>
      <c r="D36" s="22">
        <v>4.8</v>
      </c>
      <c r="E36" s="22" t="s">
        <v>29</v>
      </c>
    </row>
    <row r="37" spans="1:5" x14ac:dyDescent="0.3">
      <c r="A37" s="21" t="s">
        <v>59</v>
      </c>
      <c r="B37" s="22" t="s">
        <v>60</v>
      </c>
      <c r="C37" s="23" t="s">
        <v>180</v>
      </c>
      <c r="D37" s="22"/>
      <c r="E37" s="22"/>
    </row>
    <row r="38" spans="1:5" x14ac:dyDescent="0.3">
      <c r="A38" s="21" t="s">
        <v>61</v>
      </c>
      <c r="B38" s="22" t="s">
        <v>40</v>
      </c>
      <c r="C38" s="22" t="s">
        <v>8</v>
      </c>
      <c r="D38" s="22">
        <v>19.399999999999999</v>
      </c>
      <c r="E38" s="22" t="s">
        <v>62</v>
      </c>
    </row>
    <row r="39" spans="1:5" x14ac:dyDescent="0.3">
      <c r="A39" s="21" t="s">
        <v>63</v>
      </c>
      <c r="B39" s="22" t="s">
        <v>64</v>
      </c>
      <c r="C39" s="22" t="s">
        <v>65</v>
      </c>
      <c r="D39" s="22">
        <v>12.6</v>
      </c>
      <c r="E39" s="22" t="s">
        <v>12</v>
      </c>
    </row>
    <row r="40" spans="1:5" x14ac:dyDescent="0.3">
      <c r="A40" s="21" t="s">
        <v>66</v>
      </c>
      <c r="B40" s="22" t="s">
        <v>49</v>
      </c>
      <c r="C40" s="22" t="s">
        <v>18</v>
      </c>
      <c r="D40" s="22">
        <v>77.8</v>
      </c>
      <c r="E40" s="22" t="s">
        <v>12</v>
      </c>
    </row>
    <row r="41" spans="1:5" x14ac:dyDescent="0.3">
      <c r="A41" s="21" t="s">
        <v>67</v>
      </c>
      <c r="B41" s="22" t="s">
        <v>51</v>
      </c>
      <c r="C41" s="22" t="s">
        <v>8</v>
      </c>
      <c r="D41" s="22">
        <v>38.9</v>
      </c>
      <c r="E41" s="22" t="s">
        <v>12</v>
      </c>
    </row>
    <row r="42" spans="1:5" x14ac:dyDescent="0.3">
      <c r="A42" s="21" t="s">
        <v>68</v>
      </c>
      <c r="B42" s="22" t="s">
        <v>69</v>
      </c>
      <c r="C42" s="23" t="s">
        <v>38</v>
      </c>
      <c r="D42" s="22"/>
      <c r="E42" s="22"/>
    </row>
    <row r="43" spans="1:5" x14ac:dyDescent="0.3">
      <c r="A43" s="21" t="s">
        <v>70</v>
      </c>
      <c r="B43" s="22" t="s">
        <v>71</v>
      </c>
      <c r="C43" s="22" t="s">
        <v>65</v>
      </c>
      <c r="D43" s="22">
        <v>9.1</v>
      </c>
      <c r="E43" s="22" t="s">
        <v>12</v>
      </c>
    </row>
    <row r="44" spans="1:5" x14ac:dyDescent="0.3">
      <c r="A44" s="21" t="s">
        <v>72</v>
      </c>
      <c r="B44" s="22" t="s">
        <v>71</v>
      </c>
      <c r="C44" s="22" t="s">
        <v>65</v>
      </c>
      <c r="D44" s="22">
        <v>5.6</v>
      </c>
      <c r="E44" s="22" t="s">
        <v>12</v>
      </c>
    </row>
    <row r="45" spans="1:5" x14ac:dyDescent="0.3">
      <c r="A45" s="21" t="s">
        <v>73</v>
      </c>
      <c r="B45" s="22" t="s">
        <v>74</v>
      </c>
      <c r="C45" s="22" t="s">
        <v>18</v>
      </c>
      <c r="D45" s="22">
        <v>5.6</v>
      </c>
      <c r="E45" s="22" t="s">
        <v>12</v>
      </c>
    </row>
    <row r="46" spans="1:5" x14ac:dyDescent="0.3">
      <c r="A46" s="21" t="s">
        <v>75</v>
      </c>
      <c r="B46" s="22" t="s">
        <v>40</v>
      </c>
      <c r="C46" s="22" t="s">
        <v>8</v>
      </c>
      <c r="D46" s="22">
        <v>19.399999999999999</v>
      </c>
      <c r="E46" s="22" t="s">
        <v>62</v>
      </c>
    </row>
    <row r="47" spans="1:5" x14ac:dyDescent="0.3">
      <c r="A47" s="21" t="s">
        <v>76</v>
      </c>
      <c r="B47" s="22" t="s">
        <v>54</v>
      </c>
      <c r="C47" s="22" t="s">
        <v>28</v>
      </c>
      <c r="D47" s="22">
        <v>10.1</v>
      </c>
      <c r="E47" s="22" t="s">
        <v>29</v>
      </c>
    </row>
    <row r="48" spans="1:5" x14ac:dyDescent="0.3">
      <c r="A48" s="21" t="s">
        <v>77</v>
      </c>
      <c r="B48" s="22" t="s">
        <v>56</v>
      </c>
      <c r="C48" s="22" t="s">
        <v>28</v>
      </c>
      <c r="D48" s="22">
        <v>10.1</v>
      </c>
      <c r="E48" s="22" t="s">
        <v>29</v>
      </c>
    </row>
    <row r="49" spans="1:5" x14ac:dyDescent="0.3">
      <c r="A49" s="21" t="s">
        <v>78</v>
      </c>
      <c r="B49" s="22" t="s">
        <v>51</v>
      </c>
      <c r="C49" s="22" t="s">
        <v>8</v>
      </c>
      <c r="D49" s="22">
        <v>25.9</v>
      </c>
      <c r="E49" s="22" t="s">
        <v>79</v>
      </c>
    </row>
    <row r="50" spans="1:5" x14ac:dyDescent="0.3">
      <c r="A50" s="21" t="s">
        <v>80</v>
      </c>
      <c r="B50" s="22" t="s">
        <v>49</v>
      </c>
      <c r="C50" s="22" t="s">
        <v>18</v>
      </c>
      <c r="D50" s="22">
        <v>77.8</v>
      </c>
      <c r="E50" s="22" t="s">
        <v>12</v>
      </c>
    </row>
    <row r="51" spans="1:5" x14ac:dyDescent="0.3">
      <c r="A51" s="21" t="s">
        <v>81</v>
      </c>
      <c r="B51" s="22" t="s">
        <v>40</v>
      </c>
      <c r="C51" s="22" t="s">
        <v>8</v>
      </c>
      <c r="D51" s="22">
        <v>19.399999999999999</v>
      </c>
      <c r="E51" s="22" t="s">
        <v>62</v>
      </c>
    </row>
    <row r="52" spans="1:5" x14ac:dyDescent="0.3">
      <c r="A52" s="21" t="s">
        <v>82</v>
      </c>
      <c r="B52" s="22" t="s">
        <v>83</v>
      </c>
      <c r="C52" s="22" t="s">
        <v>65</v>
      </c>
      <c r="D52" s="22">
        <v>12.6</v>
      </c>
      <c r="E52" s="22" t="s">
        <v>12</v>
      </c>
    </row>
    <row r="53" spans="1:5" x14ac:dyDescent="0.3">
      <c r="A53" s="21" t="s">
        <v>84</v>
      </c>
      <c r="B53" s="22" t="s">
        <v>85</v>
      </c>
      <c r="C53" s="22" t="s">
        <v>86</v>
      </c>
      <c r="D53" s="22">
        <v>25.9</v>
      </c>
      <c r="E53" s="22" t="s">
        <v>12</v>
      </c>
    </row>
    <row r="54" spans="1:5" x14ac:dyDescent="0.3">
      <c r="A54" s="21" t="s">
        <v>87</v>
      </c>
      <c r="B54" s="22" t="s">
        <v>88</v>
      </c>
      <c r="C54" s="22" t="s">
        <v>8</v>
      </c>
      <c r="D54" s="22">
        <v>36</v>
      </c>
      <c r="E54" s="22" t="s">
        <v>29</v>
      </c>
    </row>
    <row r="55" spans="1:5" x14ac:dyDescent="0.3">
      <c r="A55" s="21" t="s">
        <v>89</v>
      </c>
      <c r="B55" s="22" t="s">
        <v>90</v>
      </c>
      <c r="C55" s="22" t="s">
        <v>25</v>
      </c>
      <c r="D55" s="22">
        <v>15.5</v>
      </c>
      <c r="E55" s="22" t="s">
        <v>12</v>
      </c>
    </row>
    <row r="56" spans="1:5" x14ac:dyDescent="0.3">
      <c r="A56" s="21" t="s">
        <v>91</v>
      </c>
      <c r="B56" s="22" t="s">
        <v>92</v>
      </c>
      <c r="C56" s="22" t="s">
        <v>25</v>
      </c>
      <c r="D56" s="22">
        <v>11.6</v>
      </c>
      <c r="E56" s="22" t="s">
        <v>12</v>
      </c>
    </row>
    <row r="57" spans="1:5" x14ac:dyDescent="0.3">
      <c r="A57" s="21" t="s">
        <v>93</v>
      </c>
      <c r="B57" s="22" t="s">
        <v>94</v>
      </c>
      <c r="C57" s="22" t="s">
        <v>25</v>
      </c>
      <c r="D57" s="22">
        <v>4.2</v>
      </c>
      <c r="E57" s="22" t="s">
        <v>9</v>
      </c>
    </row>
    <row r="58" spans="1:5" s="5" customFormat="1" x14ac:dyDescent="0.3">
      <c r="A58" s="1" t="s">
        <v>95</v>
      </c>
      <c r="B58" s="2"/>
      <c r="C58" s="2"/>
      <c r="D58" s="2">
        <f>SUM(D13:D57)</f>
        <v>1086.2999999999997</v>
      </c>
      <c r="E58" s="2"/>
    </row>
    <row r="59" spans="1:5" x14ac:dyDescent="0.3">
      <c r="A59" s="21"/>
      <c r="B59" s="22"/>
      <c r="C59" s="22"/>
      <c r="D59" s="22"/>
      <c r="E59" s="22"/>
    </row>
    <row r="60" spans="1:5" s="5" customFormat="1" x14ac:dyDescent="0.3">
      <c r="A60" s="1" t="s">
        <v>1</v>
      </c>
      <c r="B60" s="2" t="s">
        <v>2</v>
      </c>
      <c r="C60" s="2" t="s">
        <v>3</v>
      </c>
      <c r="D60" s="2" t="s">
        <v>4</v>
      </c>
      <c r="E60" s="2" t="s">
        <v>5</v>
      </c>
    </row>
    <row r="61" spans="1:5" x14ac:dyDescent="0.3">
      <c r="A61" s="28" t="s">
        <v>189</v>
      </c>
      <c r="B61" s="29"/>
      <c r="C61" s="29"/>
      <c r="D61" s="29"/>
      <c r="E61" s="30"/>
    </row>
    <row r="62" spans="1:5" x14ac:dyDescent="0.3">
      <c r="A62" s="21" t="s">
        <v>96</v>
      </c>
      <c r="B62" s="22" t="s">
        <v>97</v>
      </c>
      <c r="C62" s="22" t="s">
        <v>65</v>
      </c>
      <c r="D62" s="22">
        <v>51.8</v>
      </c>
      <c r="E62" s="22" t="s">
        <v>12</v>
      </c>
    </row>
    <row r="63" spans="1:5" x14ac:dyDescent="0.3">
      <c r="A63" s="21" t="s">
        <v>98</v>
      </c>
      <c r="B63" s="22" t="s">
        <v>99</v>
      </c>
      <c r="C63" s="22" t="s">
        <v>65</v>
      </c>
      <c r="D63" s="22">
        <v>51.8</v>
      </c>
      <c r="E63" s="22" t="s">
        <v>12</v>
      </c>
    </row>
    <row r="64" spans="1:5" x14ac:dyDescent="0.3">
      <c r="A64" s="21" t="s">
        <v>100</v>
      </c>
      <c r="B64" s="22" t="s">
        <v>51</v>
      </c>
      <c r="C64" s="22" t="s">
        <v>8</v>
      </c>
      <c r="D64" s="22">
        <v>51.8</v>
      </c>
      <c r="E64" s="22" t="s">
        <v>29</v>
      </c>
    </row>
    <row r="65" spans="1:5" x14ac:dyDescent="0.3">
      <c r="A65" s="21" t="s">
        <v>101</v>
      </c>
      <c r="B65" s="22" t="s">
        <v>102</v>
      </c>
      <c r="C65" s="22" t="s">
        <v>18</v>
      </c>
      <c r="D65" s="22">
        <v>25.9</v>
      </c>
      <c r="E65" s="22" t="s">
        <v>12</v>
      </c>
    </row>
    <row r="66" spans="1:5" x14ac:dyDescent="0.3">
      <c r="A66" s="21" t="s">
        <v>103</v>
      </c>
      <c r="B66" s="22" t="s">
        <v>40</v>
      </c>
      <c r="C66" s="22" t="s">
        <v>8</v>
      </c>
      <c r="D66" s="22">
        <v>19.399999999999999</v>
      </c>
      <c r="E66" s="22" t="s">
        <v>62</v>
      </c>
    </row>
    <row r="67" spans="1:5" x14ac:dyDescent="0.3">
      <c r="A67" s="21" t="s">
        <v>104</v>
      </c>
      <c r="B67" s="22" t="s">
        <v>105</v>
      </c>
      <c r="C67" s="22" t="s">
        <v>65</v>
      </c>
      <c r="D67" s="22">
        <v>38.9</v>
      </c>
      <c r="E67" s="22" t="s">
        <v>12</v>
      </c>
    </row>
    <row r="68" spans="1:5" x14ac:dyDescent="0.3">
      <c r="A68" s="21" t="s">
        <v>106</v>
      </c>
      <c r="B68" s="22" t="s">
        <v>74</v>
      </c>
      <c r="C68" s="22" t="s">
        <v>18</v>
      </c>
      <c r="D68" s="22">
        <v>9.4</v>
      </c>
      <c r="E68" s="22" t="s">
        <v>12</v>
      </c>
    </row>
    <row r="69" spans="1:5" x14ac:dyDescent="0.3">
      <c r="A69" s="21" t="s">
        <v>107</v>
      </c>
      <c r="B69" s="22" t="s">
        <v>49</v>
      </c>
      <c r="C69" s="22" t="s">
        <v>18</v>
      </c>
      <c r="D69" s="22">
        <v>51.8</v>
      </c>
      <c r="E69" s="22" t="s">
        <v>12</v>
      </c>
    </row>
    <row r="70" spans="1:5" x14ac:dyDescent="0.3">
      <c r="A70" s="21" t="s">
        <v>108</v>
      </c>
      <c r="B70" s="22" t="s">
        <v>49</v>
      </c>
      <c r="C70" s="22" t="s">
        <v>109</v>
      </c>
      <c r="D70" s="22">
        <v>13</v>
      </c>
      <c r="E70" s="22" t="s">
        <v>12</v>
      </c>
    </row>
    <row r="71" spans="1:5" x14ac:dyDescent="0.3">
      <c r="A71" s="21" t="s">
        <v>110</v>
      </c>
      <c r="B71" s="22" t="s">
        <v>49</v>
      </c>
      <c r="C71" s="22" t="s">
        <v>109</v>
      </c>
      <c r="D71" s="22">
        <v>13</v>
      </c>
      <c r="E71" s="22" t="s">
        <v>12</v>
      </c>
    </row>
    <row r="72" spans="1:5" x14ac:dyDescent="0.3">
      <c r="A72" s="21" t="s">
        <v>111</v>
      </c>
      <c r="B72" s="22" t="s">
        <v>51</v>
      </c>
      <c r="C72" s="22" t="s">
        <v>8</v>
      </c>
      <c r="D72" s="22">
        <v>25.9</v>
      </c>
      <c r="E72" s="22" t="s">
        <v>12</v>
      </c>
    </row>
    <row r="73" spans="1:5" x14ac:dyDescent="0.3">
      <c r="A73" s="21" t="s">
        <v>112</v>
      </c>
      <c r="B73" s="22" t="s">
        <v>49</v>
      </c>
      <c r="C73" s="22" t="s">
        <v>18</v>
      </c>
      <c r="D73" s="22">
        <v>51.8</v>
      </c>
      <c r="E73" s="22" t="s">
        <v>12</v>
      </c>
    </row>
    <row r="74" spans="1:5" x14ac:dyDescent="0.3">
      <c r="A74" s="21" t="s">
        <v>113</v>
      </c>
      <c r="B74" s="22" t="s">
        <v>83</v>
      </c>
      <c r="C74" s="22" t="s">
        <v>65</v>
      </c>
      <c r="D74" s="22"/>
      <c r="E74" s="22" t="s">
        <v>12</v>
      </c>
    </row>
    <row r="75" spans="1:5" x14ac:dyDescent="0.3">
      <c r="A75" s="21" t="s">
        <v>114</v>
      </c>
      <c r="B75" s="22" t="s">
        <v>56</v>
      </c>
      <c r="C75" s="22" t="s">
        <v>28</v>
      </c>
      <c r="D75" s="22">
        <v>10.1</v>
      </c>
      <c r="E75" s="22" t="s">
        <v>29</v>
      </c>
    </row>
    <row r="76" spans="1:5" x14ac:dyDescent="0.3">
      <c r="A76" s="21" t="s">
        <v>115</v>
      </c>
      <c r="B76" s="22" t="s">
        <v>54</v>
      </c>
      <c r="C76" s="22" t="s">
        <v>28</v>
      </c>
      <c r="D76" s="22">
        <v>10.1</v>
      </c>
      <c r="E76" s="22" t="s">
        <v>29</v>
      </c>
    </row>
    <row r="77" spans="1:5" x14ac:dyDescent="0.3">
      <c r="A77" s="21" t="s">
        <v>116</v>
      </c>
      <c r="B77" s="22" t="s">
        <v>60</v>
      </c>
      <c r="C77" s="23" t="s">
        <v>117</v>
      </c>
      <c r="D77" s="22">
        <v>2.7</v>
      </c>
      <c r="E77" s="22" t="s">
        <v>29</v>
      </c>
    </row>
    <row r="78" spans="1:5" x14ac:dyDescent="0.3">
      <c r="A78" s="21" t="s">
        <v>118</v>
      </c>
      <c r="B78" s="22" t="s">
        <v>40</v>
      </c>
      <c r="C78" s="22" t="s">
        <v>8</v>
      </c>
      <c r="D78" s="22">
        <v>19.399999999999999</v>
      </c>
      <c r="E78" s="22" t="s">
        <v>119</v>
      </c>
    </row>
    <row r="79" spans="1:5" x14ac:dyDescent="0.3">
      <c r="A79" s="21" t="s">
        <v>120</v>
      </c>
      <c r="B79" s="22" t="s">
        <v>121</v>
      </c>
      <c r="C79" s="22" t="s">
        <v>122</v>
      </c>
      <c r="D79" s="22">
        <v>13</v>
      </c>
      <c r="E79" s="22" t="s">
        <v>123</v>
      </c>
    </row>
    <row r="80" spans="1:5" x14ac:dyDescent="0.3">
      <c r="A80" s="21" t="s">
        <v>124</v>
      </c>
      <c r="B80" s="22" t="s">
        <v>74</v>
      </c>
      <c r="C80" s="22" t="s">
        <v>18</v>
      </c>
      <c r="D80" s="22">
        <v>7.9</v>
      </c>
      <c r="E80" s="22" t="s">
        <v>12</v>
      </c>
    </row>
    <row r="81" spans="1:5" x14ac:dyDescent="0.3">
      <c r="A81" s="21" t="s">
        <v>125</v>
      </c>
      <c r="B81" s="22" t="s">
        <v>74</v>
      </c>
      <c r="C81" s="22" t="s">
        <v>18</v>
      </c>
      <c r="D81" s="22">
        <v>7.9</v>
      </c>
      <c r="E81" s="22" t="s">
        <v>12</v>
      </c>
    </row>
    <row r="82" spans="1:5" x14ac:dyDescent="0.3">
      <c r="A82" s="21" t="s">
        <v>126</v>
      </c>
      <c r="B82" s="22" t="s">
        <v>49</v>
      </c>
      <c r="C82" s="22" t="s">
        <v>18</v>
      </c>
      <c r="D82" s="22">
        <v>77.8</v>
      </c>
      <c r="E82" s="22" t="s">
        <v>12</v>
      </c>
    </row>
    <row r="83" spans="1:5" x14ac:dyDescent="0.3">
      <c r="A83" s="21" t="s">
        <v>127</v>
      </c>
      <c r="B83" s="22" t="s">
        <v>51</v>
      </c>
      <c r="C83" s="22" t="s">
        <v>8</v>
      </c>
      <c r="D83" s="22">
        <v>25.9</v>
      </c>
      <c r="E83" s="22" t="s">
        <v>12</v>
      </c>
    </row>
    <row r="84" spans="1:5" x14ac:dyDescent="0.3">
      <c r="A84" s="21" t="s">
        <v>128</v>
      </c>
      <c r="B84" s="22" t="s">
        <v>40</v>
      </c>
      <c r="C84" s="22" t="s">
        <v>8</v>
      </c>
      <c r="D84" s="22">
        <v>19.399999999999999</v>
      </c>
      <c r="E84" s="22" t="s">
        <v>119</v>
      </c>
    </row>
    <row r="85" spans="1:5" x14ac:dyDescent="0.3">
      <c r="A85" s="21" t="s">
        <v>129</v>
      </c>
      <c r="B85" s="22" t="s">
        <v>130</v>
      </c>
      <c r="C85" s="22" t="s">
        <v>25</v>
      </c>
      <c r="D85" s="22">
        <v>13</v>
      </c>
      <c r="E85" s="22" t="s">
        <v>12</v>
      </c>
    </row>
    <row r="86" spans="1:5" x14ac:dyDescent="0.3">
      <c r="A86" s="21" t="s">
        <v>131</v>
      </c>
      <c r="B86" s="22" t="s">
        <v>132</v>
      </c>
      <c r="C86" s="22" t="s">
        <v>25</v>
      </c>
      <c r="D86" s="22">
        <v>194.4</v>
      </c>
      <c r="E86" s="22" t="s">
        <v>12</v>
      </c>
    </row>
    <row r="87" spans="1:5" x14ac:dyDescent="0.3">
      <c r="A87" s="21" t="s">
        <v>133</v>
      </c>
      <c r="B87" s="22" t="s">
        <v>134</v>
      </c>
      <c r="C87" s="22" t="s">
        <v>25</v>
      </c>
      <c r="D87" s="22">
        <v>38.9</v>
      </c>
      <c r="E87" s="22" t="s">
        <v>12</v>
      </c>
    </row>
    <row r="88" spans="1:5" x14ac:dyDescent="0.3">
      <c r="A88" s="21" t="s">
        <v>135</v>
      </c>
      <c r="B88" s="22" t="s">
        <v>40</v>
      </c>
      <c r="C88" s="22" t="s">
        <v>8</v>
      </c>
      <c r="D88" s="22">
        <v>19.399999999999999</v>
      </c>
      <c r="E88" s="22" t="s">
        <v>29</v>
      </c>
    </row>
    <row r="89" spans="1:5" x14ac:dyDescent="0.3">
      <c r="A89" s="21" t="s">
        <v>136</v>
      </c>
      <c r="B89" s="22" t="s">
        <v>137</v>
      </c>
      <c r="C89" s="22" t="s">
        <v>28</v>
      </c>
      <c r="D89" s="22">
        <v>13</v>
      </c>
      <c r="E89" s="22" t="s">
        <v>29</v>
      </c>
    </row>
    <row r="90" spans="1:5" x14ac:dyDescent="0.3">
      <c r="A90" s="21" t="s">
        <v>138</v>
      </c>
      <c r="B90" s="22" t="s">
        <v>139</v>
      </c>
      <c r="C90" s="22" t="s">
        <v>65</v>
      </c>
      <c r="D90" s="22">
        <v>19.399999999999999</v>
      </c>
      <c r="E90" s="22" t="s">
        <v>12</v>
      </c>
    </row>
    <row r="91" spans="1:5" x14ac:dyDescent="0.3">
      <c r="A91" s="21" t="s">
        <v>140</v>
      </c>
      <c r="B91" s="22" t="s">
        <v>139</v>
      </c>
      <c r="C91" s="22" t="s">
        <v>141</v>
      </c>
      <c r="D91" s="22">
        <v>19.399999999999999</v>
      </c>
      <c r="E91" s="22" t="s">
        <v>12</v>
      </c>
    </row>
    <row r="92" spans="1:5" x14ac:dyDescent="0.3">
      <c r="A92" s="21" t="s">
        <v>142</v>
      </c>
      <c r="B92" s="22" t="s">
        <v>139</v>
      </c>
      <c r="C92" s="22" t="s">
        <v>65</v>
      </c>
      <c r="D92" s="22">
        <v>19.399999999999999</v>
      </c>
      <c r="E92" s="22" t="s">
        <v>12</v>
      </c>
    </row>
    <row r="93" spans="1:5" s="5" customFormat="1" x14ac:dyDescent="0.3">
      <c r="A93" s="1" t="s">
        <v>143</v>
      </c>
      <c r="B93" s="2"/>
      <c r="C93" s="2"/>
      <c r="D93" s="2">
        <f>SUM(D62:D92)</f>
        <v>935.5999999999998</v>
      </c>
      <c r="E93" s="2"/>
    </row>
    <row r="95" spans="1:5" x14ac:dyDescent="0.3">
      <c r="A95" s="1" t="s">
        <v>190</v>
      </c>
      <c r="B95" s="2"/>
      <c r="C95" s="2"/>
      <c r="D95" s="2">
        <f>D9+D58+D93</f>
        <v>2044.1999999999994</v>
      </c>
      <c r="E95" s="2"/>
    </row>
  </sheetData>
  <mergeCells count="4">
    <mergeCell ref="A1:B1"/>
    <mergeCell ref="A12:E12"/>
    <mergeCell ref="A4:E4"/>
    <mergeCell ref="A61:E61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opLeftCell="A6" zoomScaleNormal="100" workbookViewId="0">
      <selection activeCell="D35" sqref="D35"/>
    </sheetView>
  </sheetViews>
  <sheetFormatPr defaultColWidth="8.5546875" defaultRowHeight="14.4" x14ac:dyDescent="0.3"/>
  <cols>
    <col min="1" max="1" width="16.88671875" style="14" customWidth="1"/>
    <col min="2" max="2" width="39" style="6" customWidth="1"/>
    <col min="3" max="3" width="19.5546875" style="6" customWidth="1"/>
    <col min="4" max="4" width="13.33203125" style="6" customWidth="1"/>
    <col min="5" max="5" width="25.88671875" style="6" customWidth="1"/>
    <col min="6" max="16384" width="8.5546875" style="6"/>
  </cols>
  <sheetData>
    <row r="1" spans="1:5" ht="18" customHeight="1" x14ac:dyDescent="0.4">
      <c r="A1" s="34" t="s">
        <v>191</v>
      </c>
      <c r="B1" s="34"/>
      <c r="C1" s="34"/>
    </row>
    <row r="3" spans="1:5" s="9" customForma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 s="9" customFormat="1" x14ac:dyDescent="0.3">
      <c r="A4" s="35" t="s">
        <v>181</v>
      </c>
      <c r="B4" s="36"/>
      <c r="C4" s="36"/>
      <c r="D4" s="36"/>
      <c r="E4" s="37"/>
    </row>
    <row r="5" spans="1:5" x14ac:dyDescent="0.3">
      <c r="A5" s="25" t="s">
        <v>144</v>
      </c>
      <c r="B5" s="26" t="s">
        <v>145</v>
      </c>
      <c r="C5" s="26" t="s">
        <v>8</v>
      </c>
      <c r="D5" s="25">
        <v>12</v>
      </c>
      <c r="E5" s="10" t="s">
        <v>192</v>
      </c>
    </row>
    <row r="6" spans="1:5" x14ac:dyDescent="0.3">
      <c r="A6" s="25" t="s">
        <v>146</v>
      </c>
      <c r="B6" s="26" t="s">
        <v>49</v>
      </c>
      <c r="C6" s="26" t="s">
        <v>109</v>
      </c>
      <c r="D6" s="25">
        <v>20</v>
      </c>
      <c r="E6" s="10" t="s">
        <v>192</v>
      </c>
    </row>
    <row r="7" spans="1:5" x14ac:dyDescent="0.3">
      <c r="A7" s="25" t="s">
        <v>147</v>
      </c>
      <c r="B7" s="26" t="s">
        <v>148</v>
      </c>
      <c r="C7" s="26" t="s">
        <v>28</v>
      </c>
      <c r="D7" s="25">
        <v>2</v>
      </c>
      <c r="E7" s="10" t="s">
        <v>192</v>
      </c>
    </row>
    <row r="8" spans="1:5" x14ac:dyDescent="0.3">
      <c r="A8" s="25" t="s">
        <v>149</v>
      </c>
      <c r="B8" s="26" t="s">
        <v>148</v>
      </c>
      <c r="C8" s="26" t="s">
        <v>28</v>
      </c>
      <c r="D8" s="25">
        <v>2</v>
      </c>
      <c r="E8" s="10" t="s">
        <v>192</v>
      </c>
    </row>
    <row r="9" spans="1:5" x14ac:dyDescent="0.3">
      <c r="A9" s="25" t="s">
        <v>150</v>
      </c>
      <c r="B9" s="26" t="s">
        <v>148</v>
      </c>
      <c r="C9" s="26" t="s">
        <v>28</v>
      </c>
      <c r="D9" s="25">
        <v>2</v>
      </c>
      <c r="E9" s="10" t="s">
        <v>192</v>
      </c>
    </row>
    <row r="10" spans="1:5" x14ac:dyDescent="0.3">
      <c r="A10" s="25" t="s">
        <v>151</v>
      </c>
      <c r="B10" s="26" t="s">
        <v>152</v>
      </c>
      <c r="C10" s="26" t="s">
        <v>28</v>
      </c>
      <c r="D10" s="25">
        <v>3</v>
      </c>
      <c r="E10" s="10" t="s">
        <v>192</v>
      </c>
    </row>
    <row r="11" spans="1:5" x14ac:dyDescent="0.3">
      <c r="A11" s="25" t="s">
        <v>153</v>
      </c>
      <c r="B11" s="26" t="s">
        <v>154</v>
      </c>
      <c r="C11" s="26" t="s">
        <v>28</v>
      </c>
      <c r="D11" s="25">
        <v>3</v>
      </c>
      <c r="E11" s="10" t="s">
        <v>192</v>
      </c>
    </row>
    <row r="12" spans="1:5" x14ac:dyDescent="0.3">
      <c r="A12" s="25" t="s">
        <v>155</v>
      </c>
      <c r="B12" s="26" t="s">
        <v>156</v>
      </c>
      <c r="C12" s="26" t="s">
        <v>28</v>
      </c>
      <c r="D12" s="25">
        <v>4</v>
      </c>
      <c r="E12" s="10" t="s">
        <v>192</v>
      </c>
    </row>
    <row r="13" spans="1:5" x14ac:dyDescent="0.3">
      <c r="A13" s="25" t="s">
        <v>157</v>
      </c>
      <c r="B13" s="26" t="s">
        <v>158</v>
      </c>
      <c r="C13" s="26" t="s">
        <v>28</v>
      </c>
      <c r="D13" s="25">
        <v>18</v>
      </c>
      <c r="E13" s="10" t="s">
        <v>192</v>
      </c>
    </row>
    <row r="14" spans="1:5" x14ac:dyDescent="0.3">
      <c r="A14" s="25" t="s">
        <v>159</v>
      </c>
      <c r="B14" s="26" t="s">
        <v>160</v>
      </c>
      <c r="C14" s="26" t="s">
        <v>28</v>
      </c>
      <c r="D14" s="25">
        <v>3</v>
      </c>
      <c r="E14" s="10" t="s">
        <v>192</v>
      </c>
    </row>
    <row r="15" spans="1:5" x14ac:dyDescent="0.3">
      <c r="A15" s="25" t="s">
        <v>161</v>
      </c>
      <c r="B15" s="26" t="s">
        <v>162</v>
      </c>
      <c r="C15" s="26" t="s">
        <v>28</v>
      </c>
      <c r="D15" s="25">
        <v>22</v>
      </c>
      <c r="E15" s="10" t="s">
        <v>192</v>
      </c>
    </row>
    <row r="16" spans="1:5" x14ac:dyDescent="0.3">
      <c r="A16" s="25" t="s">
        <v>163</v>
      </c>
      <c r="B16" s="26" t="s">
        <v>47</v>
      </c>
      <c r="C16" s="26" t="s">
        <v>8</v>
      </c>
      <c r="D16" s="25">
        <v>30</v>
      </c>
      <c r="E16" s="10" t="s">
        <v>192</v>
      </c>
    </row>
    <row r="17" spans="1:5" x14ac:dyDescent="0.3">
      <c r="A17" s="25" t="s">
        <v>164</v>
      </c>
      <c r="B17" s="26" t="s">
        <v>165</v>
      </c>
      <c r="C17" s="26" t="s">
        <v>8</v>
      </c>
      <c r="D17" s="25">
        <v>20</v>
      </c>
      <c r="E17" s="10" t="s">
        <v>192</v>
      </c>
    </row>
    <row r="18" spans="1:5" x14ac:dyDescent="0.3">
      <c r="A18" s="25" t="s">
        <v>166</v>
      </c>
      <c r="B18" s="26" t="s">
        <v>167</v>
      </c>
      <c r="C18" s="26"/>
      <c r="D18" s="25"/>
      <c r="E18" s="10" t="s">
        <v>193</v>
      </c>
    </row>
    <row r="19" spans="1:5" x14ac:dyDescent="0.3">
      <c r="A19" s="25" t="s">
        <v>168</v>
      </c>
      <c r="B19" s="26" t="s">
        <v>169</v>
      </c>
      <c r="C19" s="26"/>
      <c r="D19" s="25"/>
      <c r="E19" s="10" t="s">
        <v>193</v>
      </c>
    </row>
    <row r="20" spans="1:5" x14ac:dyDescent="0.3">
      <c r="A20" s="25" t="s">
        <v>170</v>
      </c>
      <c r="B20" s="26" t="s">
        <v>169</v>
      </c>
      <c r="C20" s="26"/>
      <c r="D20" s="25"/>
      <c r="E20" s="10" t="s">
        <v>193</v>
      </c>
    </row>
    <row r="21" spans="1:5" x14ac:dyDescent="0.3">
      <c r="A21" s="25" t="s">
        <v>171</v>
      </c>
      <c r="B21" s="26" t="s">
        <v>172</v>
      </c>
      <c r="C21" s="26"/>
      <c r="D21" s="25"/>
      <c r="E21" s="10" t="s">
        <v>193</v>
      </c>
    </row>
    <row r="22" spans="1:5" x14ac:dyDescent="0.3">
      <c r="A22" s="25" t="s">
        <v>173</v>
      </c>
      <c r="B22" s="26" t="s">
        <v>174</v>
      </c>
      <c r="C22" s="26"/>
      <c r="D22" s="25"/>
      <c r="E22" s="10" t="s">
        <v>193</v>
      </c>
    </row>
    <row r="23" spans="1:5" x14ac:dyDescent="0.3">
      <c r="A23" s="25" t="s">
        <v>175</v>
      </c>
      <c r="B23" s="26" t="s">
        <v>176</v>
      </c>
      <c r="C23" s="26"/>
      <c r="D23" s="25"/>
      <c r="E23" s="10" t="s">
        <v>193</v>
      </c>
    </row>
    <row r="24" spans="1:5" s="9" customFormat="1" x14ac:dyDescent="0.3">
      <c r="A24" s="7" t="s">
        <v>95</v>
      </c>
      <c r="B24" s="8"/>
      <c r="C24" s="8"/>
      <c r="D24" s="8">
        <f>SUM(D5:D23)</f>
        <v>141</v>
      </c>
      <c r="E24" s="8"/>
    </row>
    <row r="25" spans="1:5" x14ac:dyDescent="0.3">
      <c r="A25" s="11"/>
      <c r="B25" s="12"/>
      <c r="C25" s="12"/>
      <c r="D25" s="12"/>
      <c r="E25" s="12"/>
    </row>
    <row r="26" spans="1:5" x14ac:dyDescent="0.3">
      <c r="A26" s="7" t="s">
        <v>1</v>
      </c>
      <c r="B26" s="8" t="s">
        <v>2</v>
      </c>
      <c r="C26" s="8" t="s">
        <v>3</v>
      </c>
      <c r="D26" s="8" t="s">
        <v>4</v>
      </c>
      <c r="E26" s="8" t="s">
        <v>5</v>
      </c>
    </row>
    <row r="27" spans="1:5" x14ac:dyDescent="0.3">
      <c r="A27" s="35" t="s">
        <v>189</v>
      </c>
      <c r="B27" s="36"/>
      <c r="C27" s="36"/>
      <c r="D27" s="36"/>
      <c r="E27" s="37"/>
    </row>
    <row r="28" spans="1:5" x14ac:dyDescent="0.3">
      <c r="A28" s="13" t="s">
        <v>195</v>
      </c>
      <c r="B28" s="10" t="s">
        <v>177</v>
      </c>
      <c r="C28" s="26" t="s">
        <v>8</v>
      </c>
      <c r="D28" s="10">
        <v>20.5</v>
      </c>
      <c r="E28" s="10" t="s">
        <v>192</v>
      </c>
    </row>
    <row r="29" spans="1:5" x14ac:dyDescent="0.3">
      <c r="A29" s="13" t="s">
        <v>199</v>
      </c>
      <c r="B29" s="10" t="s">
        <v>148</v>
      </c>
      <c r="C29" s="26" t="s">
        <v>28</v>
      </c>
      <c r="D29" s="10">
        <v>1.5</v>
      </c>
      <c r="E29" s="10" t="s">
        <v>192</v>
      </c>
    </row>
    <row r="30" spans="1:5" x14ac:dyDescent="0.3">
      <c r="A30" s="13" t="s">
        <v>196</v>
      </c>
      <c r="B30" s="10" t="s">
        <v>178</v>
      </c>
      <c r="C30" s="26" t="s">
        <v>109</v>
      </c>
      <c r="D30" s="10">
        <v>17.3</v>
      </c>
      <c r="E30" s="10" t="s">
        <v>192</v>
      </c>
    </row>
    <row r="31" spans="1:5" x14ac:dyDescent="0.3">
      <c r="A31" s="13" t="s">
        <v>197</v>
      </c>
      <c r="B31" s="10" t="s">
        <v>49</v>
      </c>
      <c r="C31" s="26" t="s">
        <v>109</v>
      </c>
      <c r="D31" s="10">
        <v>26.4</v>
      </c>
      <c r="E31" s="10" t="s">
        <v>192</v>
      </c>
    </row>
    <row r="32" spans="1:5" x14ac:dyDescent="0.3">
      <c r="A32" s="13" t="s">
        <v>198</v>
      </c>
      <c r="B32" s="10" t="s">
        <v>49</v>
      </c>
      <c r="C32" s="26" t="s">
        <v>109</v>
      </c>
      <c r="D32" s="10">
        <v>20.5</v>
      </c>
      <c r="E32" s="10" t="s">
        <v>192</v>
      </c>
    </row>
    <row r="33" spans="1:5" s="9" customFormat="1" x14ac:dyDescent="0.3">
      <c r="A33" s="7" t="s">
        <v>143</v>
      </c>
      <c r="B33" s="8"/>
      <c r="C33" s="8"/>
      <c r="D33" s="8">
        <f>SUM(D28:D32)</f>
        <v>86.199999999999989</v>
      </c>
      <c r="E33" s="8"/>
    </row>
    <row r="35" spans="1:5" x14ac:dyDescent="0.3">
      <c r="A35" s="7" t="s">
        <v>190</v>
      </c>
      <c r="B35" s="8"/>
      <c r="C35" s="8"/>
      <c r="D35" s="8">
        <f>D24+D33</f>
        <v>227.2</v>
      </c>
      <c r="E35" s="8"/>
    </row>
  </sheetData>
  <mergeCells count="3">
    <mergeCell ref="A1:C1"/>
    <mergeCell ref="A4:E4"/>
    <mergeCell ref="A27:E27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744B-733F-4C5C-8BFF-088D61EF55F5}">
  <dimension ref="A1:E9"/>
  <sheetViews>
    <sheetView workbookViewId="0">
      <selection activeCell="C17" sqref="C17"/>
    </sheetView>
  </sheetViews>
  <sheetFormatPr defaultColWidth="8.5546875" defaultRowHeight="14.4" x14ac:dyDescent="0.3"/>
  <cols>
    <col min="1" max="1" width="16.88671875" style="14" customWidth="1"/>
    <col min="2" max="2" width="39" style="6" customWidth="1"/>
    <col min="3" max="3" width="19.5546875" style="6" customWidth="1"/>
    <col min="4" max="4" width="13.33203125" style="6" customWidth="1"/>
    <col min="5" max="5" width="25.88671875" style="6" customWidth="1"/>
    <col min="6" max="16384" width="8.5546875" style="6"/>
  </cols>
  <sheetData>
    <row r="1" spans="1:5" ht="18" customHeight="1" x14ac:dyDescent="0.4">
      <c r="A1" s="34" t="s">
        <v>200</v>
      </c>
      <c r="B1" s="34"/>
      <c r="C1" s="34"/>
    </row>
    <row r="3" spans="1:5" s="9" customForma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 s="9" customFormat="1" x14ac:dyDescent="0.3">
      <c r="A4" s="35" t="s">
        <v>181</v>
      </c>
      <c r="B4" s="36"/>
      <c r="C4" s="36"/>
      <c r="D4" s="36"/>
      <c r="E4" s="37"/>
    </row>
    <row r="5" spans="1:5" x14ac:dyDescent="0.3">
      <c r="A5" s="25" t="s">
        <v>144</v>
      </c>
      <c r="B5" s="26" t="s">
        <v>49</v>
      </c>
      <c r="C5" s="26" t="s">
        <v>109</v>
      </c>
      <c r="D5" s="25">
        <v>10</v>
      </c>
      <c r="E5" s="10" t="s">
        <v>192</v>
      </c>
    </row>
    <row r="6" spans="1:5" x14ac:dyDescent="0.3">
      <c r="A6" s="25" t="s">
        <v>146</v>
      </c>
      <c r="B6" s="26" t="s">
        <v>148</v>
      </c>
      <c r="C6" s="26" t="s">
        <v>28</v>
      </c>
      <c r="D6" s="25">
        <v>3.1</v>
      </c>
      <c r="E6" s="10" t="s">
        <v>192</v>
      </c>
    </row>
    <row r="7" spans="1:5" s="9" customFormat="1" x14ac:dyDescent="0.3">
      <c r="A7" s="7" t="s">
        <v>95</v>
      </c>
      <c r="B7" s="8"/>
      <c r="C7" s="8"/>
      <c r="D7" s="8">
        <f>SUM(D5:D6)</f>
        <v>13.1</v>
      </c>
      <c r="E7" s="8"/>
    </row>
    <row r="8" spans="1:5" x14ac:dyDescent="0.3">
      <c r="A8" s="11"/>
      <c r="B8" s="12"/>
      <c r="C8" s="12"/>
      <c r="D8" s="12"/>
      <c r="E8" s="12"/>
    </row>
    <row r="9" spans="1:5" x14ac:dyDescent="0.3">
      <c r="A9" s="7" t="s">
        <v>190</v>
      </c>
      <c r="B9" s="8"/>
      <c r="C9" s="8"/>
      <c r="D9" s="8">
        <f>D7</f>
        <v>13.1</v>
      </c>
      <c r="E9" s="8"/>
    </row>
  </sheetData>
  <mergeCells count="2">
    <mergeCell ref="A1:C1"/>
    <mergeCell ref="A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43eb3dd10c8f960a41380f95004c4ed7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164745dd5743e9081df5c9109dd677df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Props1.xml><?xml version="1.0" encoding="utf-8"?>
<ds:datastoreItem xmlns:ds="http://schemas.openxmlformats.org/officeDocument/2006/customXml" ds:itemID="{BC92E9AB-C005-4B51-9CDB-A64EA6617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9870CD-3084-4952-A392-6E98FEE631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72C6FD-EEA1-4C83-906A-8274365AF709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Gemeentehuis</vt:lpstr>
      <vt:lpstr>Gemeenteloods</vt:lpstr>
      <vt:lpstr>Kantoor millieu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Etienne Conemans | Facility Care</dc:creator>
  <dc:description/>
  <cp:lastModifiedBy>Etienne Conemans | Facility Care</cp:lastModifiedBy>
  <cp:revision>0</cp:revision>
  <cp:lastPrinted>2026-07-30T06:10:39Z</cp:lastPrinted>
  <dcterms:created xsi:type="dcterms:W3CDTF">2026-06-11T07:36:44Z</dcterms:created>
  <dcterms:modified xsi:type="dcterms:W3CDTF">2026-09-22T13:18:11Z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MediaServiceImageTags">
    <vt:lpwstr/>
  </property>
</Properties>
</file>