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KDC\03. Inkoop boven EU\14. Cat. Afval\2026\202606075 - Bouw en Sloopafval\2 Aanbestedingsdocument\"/>
    </mc:Choice>
  </mc:AlternateContent>
  <xr:revisionPtr revIDLastSave="0" documentId="13_ncr:1_{ED41B18F-1D4E-4EDF-8051-B88376087C8C}" xr6:coauthVersionLast="47" xr6:coauthVersionMax="47" xr10:uidLastSave="{00000000-0000-0000-0000-000000000000}"/>
  <bookViews>
    <workbookView xWindow="-120" yWindow="-120" windowWidth="29040" windowHeight="15840" xr2:uid="{8EC7E6C9-0F06-4EEA-AD3B-860E45CFA6ED}"/>
  </bookViews>
  <sheets>
    <sheet name="Instructies" sheetId="2" r:id="rId1"/>
    <sheet name="Invul sheet" sheetId="1" r:id="rId2"/>
    <sheet name="parameters" sheetId="3" r:id="rId3"/>
    <sheet name="Conversiefactor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30" i="1"/>
  <c r="G26" i="1"/>
  <c r="G27" i="1"/>
  <c r="G28" i="1"/>
  <c r="G29" i="1"/>
  <c r="G20" i="1" l="1"/>
</calcChain>
</file>

<file path=xl/sharedStrings.xml><?xml version="1.0" encoding="utf-8"?>
<sst xmlns="http://schemas.openxmlformats.org/spreadsheetml/2006/main" count="87" uniqueCount="60">
  <si>
    <t>Informatie over de opdrachtnemer:</t>
  </si>
  <si>
    <t>Naam</t>
  </si>
  <si>
    <t>[NAAM]</t>
  </si>
  <si>
    <t>KvK-nummer</t>
  </si>
  <si>
    <t>[00000000]</t>
  </si>
  <si>
    <t>Datum:</t>
  </si>
  <si>
    <t>[DD-MM-JJJJ]</t>
  </si>
  <si>
    <t>Code</t>
  </si>
  <si>
    <t>Item</t>
  </si>
  <si>
    <t>Eenheid</t>
  </si>
  <si>
    <t>Hoeveelheid</t>
  </si>
  <si>
    <t>Toelichting</t>
  </si>
  <si>
    <t>Elektriciteit, grijs</t>
  </si>
  <si>
    <t>kWh</t>
  </si>
  <si>
    <t>Elektriciteit, groen</t>
  </si>
  <si>
    <t>m3</t>
  </si>
  <si>
    <t>Warmte en elektriciteit - benodigd voor de verwerking</t>
  </si>
  <si>
    <t>EURAL code</t>
  </si>
  <si>
    <t>Vervuilings-graad</t>
  </si>
  <si>
    <t>AA</t>
  </si>
  <si>
    <t>17 02 01</t>
  </si>
  <si>
    <t>n.v.t.</t>
  </si>
  <si>
    <t>ton</t>
  </si>
  <si>
    <t>AB</t>
  </si>
  <si>
    <t>B-hout</t>
  </si>
  <si>
    <t>AC</t>
  </si>
  <si>
    <t>Totaal (ton)</t>
  </si>
  <si>
    <t>Te verwerken afval of monostroom - aangeboden door de Rijksoverheid</t>
  </si>
  <si>
    <t>Bijlage 6 - a Subgunningscriterium 1:
Warmte en elektriciteit - benodigd voor de verwerking</t>
  </si>
  <si>
    <t>Totaal:</t>
  </si>
  <si>
    <t>nvt</t>
  </si>
  <si>
    <t>Conversiefactor</t>
  </si>
  <si>
    <t>kWh-e</t>
  </si>
  <si>
    <t>Energievorm</t>
  </si>
  <si>
    <t>Factor</t>
  </si>
  <si>
    <t>Elektriciteit grijs</t>
  </si>
  <si>
    <t>1</t>
  </si>
  <si>
    <t>Volledige toerekening</t>
  </si>
  <si>
    <t>Elektriciteit groen</t>
  </si>
  <si>
    <t>0,5</t>
  </si>
  <si>
    <t>Duurzaam: 50% weging</t>
  </si>
  <si>
    <t>9,77</t>
  </si>
  <si>
    <t>Standaard conversiefactor aardgas</t>
  </si>
  <si>
    <t>9,77*0,5</t>
  </si>
  <si>
    <t>Parameter</t>
  </si>
  <si>
    <t>Waarde</t>
  </si>
  <si>
    <t>Tref (kWh)</t>
  </si>
  <si>
    <t>Max score</t>
  </si>
  <si>
    <t>400</t>
  </si>
  <si>
    <t>kWh per ton referentie</t>
  </si>
  <si>
    <t>17,5</t>
  </si>
  <si>
    <t>Totale tonnage</t>
  </si>
  <si>
    <t>Score:</t>
  </si>
  <si>
    <t>Grannulaat</t>
  </si>
  <si>
    <t>Ferrometaal</t>
  </si>
  <si>
    <t>19 12 09</t>
  </si>
  <si>
    <t>17 04 05</t>
  </si>
  <si>
    <t>Warmte, groen gas</t>
  </si>
  <si>
    <t>Warmte, grijs</t>
  </si>
  <si>
    <t>Hoeveelheid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</si>
</sst>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0"/>
      <name val="Arial"/>
      <family val="2"/>
    </font>
    <font>
      <b/>
      <sz val="9"/>
      <name val="Verdana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3" fillId="0" borderId="0" xfId="0" applyFont="1"/>
    <xf numFmtId="0" fontId="4" fillId="0" borderId="0" xfId="0" applyFont="1"/>
    <xf numFmtId="0" fontId="4" fillId="3" borderId="1" xfId="0" applyFont="1" applyFill="1" applyBorder="1"/>
    <xf numFmtId="0" fontId="4" fillId="4" borderId="1" xfId="0" applyFont="1" applyFill="1" applyBorder="1" applyProtection="1">
      <protection locked="0"/>
    </xf>
    <xf numFmtId="0" fontId="8" fillId="3" borderId="2" xfId="0" applyFont="1" applyFill="1" applyBorder="1"/>
    <xf numFmtId="0" fontId="8" fillId="3" borderId="3" xfId="0" applyFont="1" applyFill="1" applyBorder="1"/>
    <xf numFmtId="0" fontId="8" fillId="3" borderId="4" xfId="0" applyFont="1" applyFill="1" applyBorder="1"/>
    <xf numFmtId="0" fontId="3" fillId="3" borderId="1" xfId="0" applyFont="1" applyFill="1" applyBorder="1"/>
    <xf numFmtId="0" fontId="3" fillId="4" borderId="1" xfId="0" applyFont="1" applyFill="1" applyBorder="1" applyProtection="1">
      <protection locked="0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2" fillId="0" borderId="6" xfId="0" applyFont="1" applyBorder="1"/>
    <xf numFmtId="1" fontId="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/>
    <xf numFmtId="0" fontId="2" fillId="0" borderId="7" xfId="0" applyFont="1" applyBorder="1"/>
    <xf numFmtId="0" fontId="0" fillId="0" borderId="7" xfId="0" applyBorder="1"/>
    <xf numFmtId="0" fontId="7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2" borderId="1" xfId="1" applyNumberFormat="1" applyFont="1" applyFill="1" applyBorder="1" applyAlignment="1">
      <alignment wrapText="1"/>
    </xf>
    <xf numFmtId="164" fontId="2" fillId="2" borderId="1" xfId="1" applyNumberFormat="1" applyFont="1" applyFill="1" applyBorder="1"/>
    <xf numFmtId="0" fontId="7" fillId="2" borderId="0" xfId="0" applyFont="1" applyFill="1" applyAlignment="1">
      <alignment vertical="center"/>
    </xf>
    <xf numFmtId="164" fontId="7" fillId="2" borderId="0" xfId="1" applyNumberFormat="1" applyFont="1" applyFill="1" applyBorder="1"/>
    <xf numFmtId="0" fontId="8" fillId="0" borderId="0" xfId="0" applyFont="1"/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4" fillId="3" borderId="1" xfId="0" applyFont="1" applyFill="1" applyBorder="1" applyAlignment="1">
      <alignment wrapText="1"/>
    </xf>
    <xf numFmtId="0" fontId="3" fillId="5" borderId="1" xfId="0" applyFont="1" applyFill="1" applyBorder="1"/>
    <xf numFmtId="0" fontId="3" fillId="6" borderId="1" xfId="0" applyFont="1" applyFill="1" applyBorder="1"/>
    <xf numFmtId="0" fontId="0" fillId="5" borderId="1" xfId="0" applyFill="1" applyBorder="1"/>
    <xf numFmtId="0" fontId="0" fillId="5" borderId="8" xfId="0" applyFill="1" applyBorder="1"/>
    <xf numFmtId="0" fontId="9" fillId="5" borderId="9" xfId="0" applyFont="1" applyFill="1" applyBorder="1"/>
    <xf numFmtId="0" fontId="9" fillId="5" borderId="10" xfId="0" applyFont="1" applyFill="1" applyBorder="1"/>
    <xf numFmtId="0" fontId="9" fillId="5" borderId="11" xfId="0" applyFont="1" applyFill="1" applyBorder="1"/>
    <xf numFmtId="0" fontId="3" fillId="7" borderId="1" xfId="0" applyFont="1" applyFill="1" applyBorder="1"/>
    <xf numFmtId="0" fontId="5" fillId="0" borderId="0" xfId="0" applyFont="1"/>
    <xf numFmtId="0" fontId="6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D9D9D9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9524</xdr:rowOff>
    </xdr:from>
    <xdr:to>
      <xdr:col>11</xdr:col>
      <xdr:colOff>609599</xdr:colOff>
      <xdr:row>21</xdr:row>
      <xdr:rowOff>6350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87790F1E-3878-46D2-AD7E-9FF77F3DC639}"/>
            </a:ext>
          </a:extLst>
        </xdr:cNvPr>
        <xdr:cNvSpPr txBox="1"/>
      </xdr:nvSpPr>
      <xdr:spPr>
        <a:xfrm>
          <a:off x="609600" y="377824"/>
          <a:ext cx="6813549" cy="349567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 u="sng">
              <a:latin typeface="Verdana" panose="020B0604030504040204" pitchFamily="34" charset="0"/>
              <a:ea typeface="Verdana" panose="020B0604030504040204" pitchFamily="34" charset="0"/>
            </a:rPr>
            <a:t>Instructies</a:t>
          </a:r>
        </a:p>
        <a:p>
          <a:r>
            <a:rPr lang="en-US" sz="900">
              <a:latin typeface="Verdana" panose="020B0604030504040204" pitchFamily="34" charset="0"/>
              <a:ea typeface="Verdana" panose="020B0604030504040204" pitchFamily="34" charset="0"/>
            </a:rPr>
            <a:t>Op het tabblad</a:t>
          </a:r>
          <a:r>
            <a:rPr lang="en-US" sz="900" baseline="0">
              <a:latin typeface="Verdana" panose="020B0604030504040204" pitchFamily="34" charset="0"/>
              <a:ea typeface="Verdana" panose="020B0604030504040204" pitchFamily="34" charset="0"/>
            </a:rPr>
            <a:t> "Invulsheet" </a:t>
          </a:r>
          <a:r>
            <a:rPr lang="en-US" sz="900">
              <a:latin typeface="Verdana" panose="020B0604030504040204" pitchFamily="34" charset="0"/>
              <a:ea typeface="Verdana" panose="020B0604030504040204" pitchFamily="34" charset="0"/>
            </a:rPr>
            <a:t>vult Inschrijver in welke</a:t>
          </a:r>
          <a:r>
            <a:rPr lang="en-US" sz="900" baseline="0">
              <a:latin typeface="Verdana" panose="020B0604030504040204" pitchFamily="34" charset="0"/>
              <a:ea typeface="Verdana" panose="020B0604030504040204" pitchFamily="34" charset="0"/>
            </a:rPr>
            <a:t> hoeveelheid electritieit en warmte er benodigd is om de aangeboden afvalstromen van de Rijksoverheid te verwerken. </a:t>
          </a:r>
        </a:p>
        <a:p>
          <a:endParaRPr lang="en-US" sz="900" baseline="0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n-US" sz="900">
              <a:latin typeface="Verdana" panose="020B0604030504040204" pitchFamily="34" charset="0"/>
              <a:ea typeface="Verdana" panose="020B0604030504040204" pitchFamily="34" charset="0"/>
            </a:rPr>
            <a:t>Gelieve in de GEEL gekleurde cellen informatie invoeren. </a:t>
          </a:r>
          <a: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Het is expliciet de bedoeling om de voor Inschrijver relevante cellen in te vullen zodat dit de praktijk zo accuraat mogelijk reflecteert en dit vervolgens door Inschrijver onderbouwd kan worden. </a:t>
          </a:r>
          <a:b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</a:br>
          <a:b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</a:br>
          <a: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vermelde hoeveelheden bij de aangeboden afvalstromen zijn fictief en uitsluitend bedoeld om te komen tot vergelijkbare benodige warmte en elektriciteit. </a:t>
          </a:r>
        </a:p>
        <a:p>
          <a:endParaRPr lang="en-US" sz="900" baseline="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Energie wordt omgerekend naar kWh-equivalent (kWh-e).</a:t>
          </a:r>
        </a:p>
        <a:p>
          <a:r>
            <a:rPr lang="en-US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conversiefactoren zijn vast en mogen niet worden aangepast. </a:t>
          </a:r>
        </a:p>
        <a:p>
          <a:r>
            <a:rPr lang="en-US" sz="900" b="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Totale energie van Inschrijver (Ti) wordt automatisch berekend als som van alle kWh-e waarden (BLAUW gekleurde cel).</a:t>
          </a:r>
        </a:p>
        <a:p>
          <a:endParaRPr lang="en-US" sz="900" b="0" baseline="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en-US" sz="900" b="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score (ORANJE gekleurde cel) wordt berekend op basis van een vaste referentiewaarde (Tref).</a:t>
          </a:r>
        </a:p>
        <a:p>
          <a:endParaRPr lang="en-US" sz="900" b="0" baseline="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900" b="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afvalstromen zelf worden niet afzonderlijk beoordeeld; uitsluitend de benodigde warmte en elektriciteit is bepalend voor de score.</a:t>
          </a:r>
        </a:p>
        <a:p>
          <a:endParaRPr lang="en-US" sz="900" b="0" baseline="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endParaRPr lang="en-US" sz="900" b="0" baseline="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en-US" sz="900" b="1" baseline="0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Wijzigingen aan formules of factoren zij niet toegestaan.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56D3-8B8C-4210-9208-E2030E1426CA}">
  <dimension ref="A1"/>
  <sheetViews>
    <sheetView tabSelected="1" workbookViewId="0">
      <selection activeCell="M9" sqref="M9"/>
    </sheetView>
  </sheetViews>
  <sheetFormatPr defaultRowHeight="15" x14ac:dyDescent="0.25"/>
  <cols>
    <col min="3" max="3" width="10.28515625" bestFit="1" customWidth="1"/>
    <col min="15" max="15" width="10.42578125" customWidth="1"/>
  </cols>
  <sheetData/>
  <pageMargins left="0.7" right="0.7" top="0.75" bottom="0.75" header="0.3" footer="0.3"/>
  <headerFooter>
    <oddFooter>&amp;L_x000D_&amp;1#&amp;"Aptos"&amp;10&amp;K000000 Intern gebruik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579A-9079-4AE8-9795-4835273B8F61}">
  <dimension ref="B1:H31"/>
  <sheetViews>
    <sheetView topLeftCell="A12" workbookViewId="0">
      <selection activeCell="G32" sqref="G32"/>
    </sheetView>
  </sheetViews>
  <sheetFormatPr defaultColWidth="8.7109375" defaultRowHeight="11.25" x14ac:dyDescent="0.15"/>
  <cols>
    <col min="1" max="1" width="8.7109375" style="3"/>
    <col min="2" max="2" width="33.5703125" style="3" customWidth="1"/>
    <col min="3" max="3" width="36.140625" style="3" customWidth="1"/>
    <col min="4" max="4" width="8.7109375" style="3"/>
    <col min="5" max="5" width="14.5703125" style="3" customWidth="1"/>
    <col min="6" max="6" width="17.5703125" style="3" customWidth="1"/>
    <col min="7" max="7" width="13.28515625" style="3" customWidth="1"/>
    <col min="8" max="8" width="11.85546875" style="3" customWidth="1"/>
    <col min="9" max="16384" width="8.7109375" style="3"/>
  </cols>
  <sheetData>
    <row r="1" spans="2:8" ht="90" customHeight="1" x14ac:dyDescent="0.15">
      <c r="B1" s="41" t="s">
        <v>28</v>
      </c>
      <c r="C1" s="41"/>
    </row>
    <row r="3" spans="2:8" x14ac:dyDescent="0.15">
      <c r="B3" s="28" t="s">
        <v>0</v>
      </c>
      <c r="C3" s="4"/>
    </row>
    <row r="4" spans="2:8" x14ac:dyDescent="0.15">
      <c r="B4" s="5" t="s">
        <v>1</v>
      </c>
      <c r="C4" s="6" t="s">
        <v>2</v>
      </c>
    </row>
    <row r="5" spans="2:8" x14ac:dyDescent="0.15">
      <c r="B5" s="5" t="s">
        <v>3</v>
      </c>
      <c r="C5" s="6" t="s">
        <v>4</v>
      </c>
    </row>
    <row r="6" spans="2:8" x14ac:dyDescent="0.15">
      <c r="B6" s="5" t="s">
        <v>5</v>
      </c>
      <c r="C6" s="6" t="s">
        <v>6</v>
      </c>
    </row>
    <row r="10" spans="2:8" x14ac:dyDescent="0.15">
      <c r="B10" s="43" t="s">
        <v>27</v>
      </c>
      <c r="C10" s="43"/>
    </row>
    <row r="12" spans="2:8" ht="25.5" x14ac:dyDescent="0.2">
      <c r="B12" s="20" t="s">
        <v>7</v>
      </c>
      <c r="C12" s="21" t="s">
        <v>8</v>
      </c>
      <c r="D12" s="21" t="s">
        <v>17</v>
      </c>
      <c r="E12" s="21" t="s">
        <v>18</v>
      </c>
      <c r="F12" s="21" t="s">
        <v>9</v>
      </c>
      <c r="G12" s="21" t="s">
        <v>59</v>
      </c>
      <c r="H12" s="22" t="s">
        <v>11</v>
      </c>
    </row>
    <row r="13" spans="2:8" ht="12.75" x14ac:dyDescent="0.2">
      <c r="B13" s="23" t="s">
        <v>19</v>
      </c>
      <c r="C13" s="29" t="s">
        <v>24</v>
      </c>
      <c r="D13" s="29" t="s">
        <v>20</v>
      </c>
      <c r="E13" s="2" t="s">
        <v>21</v>
      </c>
      <c r="F13" s="2" t="s">
        <v>22</v>
      </c>
      <c r="G13" s="24">
        <v>200</v>
      </c>
      <c r="H13" s="23"/>
    </row>
    <row r="14" spans="2:8" ht="12.75" x14ac:dyDescent="0.2">
      <c r="B14" s="29" t="s">
        <v>23</v>
      </c>
      <c r="C14" s="29" t="s">
        <v>53</v>
      </c>
      <c r="D14" s="29" t="s">
        <v>55</v>
      </c>
      <c r="E14" s="2" t="s">
        <v>21</v>
      </c>
      <c r="F14" s="2" t="s">
        <v>22</v>
      </c>
      <c r="G14" s="24">
        <v>270</v>
      </c>
      <c r="H14" s="23"/>
    </row>
    <row r="15" spans="2:8" ht="12.75" x14ac:dyDescent="0.2">
      <c r="B15" s="2" t="s">
        <v>25</v>
      </c>
      <c r="C15" s="30" t="s">
        <v>54</v>
      </c>
      <c r="D15" s="30" t="s">
        <v>56</v>
      </c>
      <c r="E15" s="2" t="s">
        <v>21</v>
      </c>
      <c r="F15" s="2" t="s">
        <v>22</v>
      </c>
      <c r="G15" s="25">
        <v>56</v>
      </c>
      <c r="H15" s="2"/>
    </row>
    <row r="16" spans="2:8" ht="12.75" x14ac:dyDescent="0.2">
      <c r="B16" s="2"/>
      <c r="C16" s="2"/>
      <c r="D16" s="2"/>
      <c r="E16" s="2" t="s">
        <v>21</v>
      </c>
      <c r="F16" s="2" t="s">
        <v>22</v>
      </c>
      <c r="G16" s="2"/>
      <c r="H16" s="2"/>
    </row>
    <row r="17" spans="2:8" ht="12.75" x14ac:dyDescent="0.2">
      <c r="B17" s="2"/>
      <c r="C17" s="2"/>
      <c r="D17" s="2"/>
      <c r="E17" s="2" t="s">
        <v>21</v>
      </c>
      <c r="F17" s="2" t="s">
        <v>22</v>
      </c>
      <c r="G17" s="2"/>
      <c r="H17" s="23"/>
    </row>
    <row r="18" spans="2:8" ht="12.75" x14ac:dyDescent="0.2">
      <c r="B18" s="2"/>
      <c r="C18" s="2"/>
      <c r="D18" s="2"/>
      <c r="E18" s="2" t="s">
        <v>21</v>
      </c>
      <c r="F18" s="2" t="s">
        <v>22</v>
      </c>
      <c r="G18" s="2"/>
      <c r="H18" s="2"/>
    </row>
    <row r="19" spans="2:8" ht="12.75" x14ac:dyDescent="0.2">
      <c r="B19" s="14"/>
      <c r="C19" s="1"/>
      <c r="D19" s="1"/>
      <c r="E19" s="15"/>
      <c r="F19" s="16"/>
      <c r="G19" s="17"/>
      <c r="H19" s="18"/>
    </row>
    <row r="20" spans="2:8" ht="15" x14ac:dyDescent="0.25">
      <c r="B20" s="14"/>
      <c r="C20"/>
      <c r="D20"/>
      <c r="E20"/>
      <c r="F20" s="26" t="s">
        <v>26</v>
      </c>
      <c r="G20" s="27">
        <f>SUM(G13:G18)</f>
        <v>526</v>
      </c>
      <c r="H20" s="19"/>
    </row>
    <row r="23" spans="2:8" ht="12.75" x14ac:dyDescent="0.15">
      <c r="B23" s="42" t="s">
        <v>16</v>
      </c>
      <c r="C23" s="42"/>
    </row>
    <row r="24" spans="2:8" ht="12.75" x14ac:dyDescent="0.15">
      <c r="B24" s="13"/>
      <c r="C24" s="13"/>
    </row>
    <row r="25" spans="2:8" x14ac:dyDescent="0.15">
      <c r="B25" s="7" t="s">
        <v>7</v>
      </c>
      <c r="C25" s="8" t="s">
        <v>8</v>
      </c>
      <c r="D25" s="8" t="s">
        <v>9</v>
      </c>
      <c r="E25" s="8" t="s">
        <v>10</v>
      </c>
      <c r="F25" s="9" t="s">
        <v>31</v>
      </c>
      <c r="G25" s="9" t="s">
        <v>32</v>
      </c>
    </row>
    <row r="26" spans="2:8" x14ac:dyDescent="0.15">
      <c r="B26" s="5" t="s">
        <v>30</v>
      </c>
      <c r="C26" s="5" t="s">
        <v>12</v>
      </c>
      <c r="D26" s="5" t="s">
        <v>13</v>
      </c>
      <c r="E26" s="6">
        <v>0</v>
      </c>
      <c r="F26" s="32">
        <v>1</v>
      </c>
      <c r="G26" s="32">
        <f>E26*F26</f>
        <v>0</v>
      </c>
    </row>
    <row r="27" spans="2:8" x14ac:dyDescent="0.15">
      <c r="B27" s="5" t="s">
        <v>30</v>
      </c>
      <c r="C27" s="5" t="s">
        <v>14</v>
      </c>
      <c r="D27" s="10" t="s">
        <v>13</v>
      </c>
      <c r="E27" s="11">
        <v>0</v>
      </c>
      <c r="F27" s="32">
        <v>0.5</v>
      </c>
      <c r="G27" s="32">
        <f>E27*F27</f>
        <v>0</v>
      </c>
    </row>
    <row r="28" spans="2:8" x14ac:dyDescent="0.15">
      <c r="B28" s="5" t="s">
        <v>30</v>
      </c>
      <c r="C28" s="5" t="s">
        <v>58</v>
      </c>
      <c r="D28" s="5" t="s">
        <v>15</v>
      </c>
      <c r="E28" s="6">
        <v>0</v>
      </c>
      <c r="F28" s="32">
        <v>9.77</v>
      </c>
      <c r="G28" s="32">
        <f>E28*F28</f>
        <v>0</v>
      </c>
    </row>
    <row r="29" spans="2:8" x14ac:dyDescent="0.15">
      <c r="B29" s="5" t="s">
        <v>30</v>
      </c>
      <c r="C29" s="31" t="s">
        <v>57</v>
      </c>
      <c r="D29" s="5" t="s">
        <v>15</v>
      </c>
      <c r="E29" s="6">
        <v>0</v>
      </c>
      <c r="F29" s="32">
        <v>4.8849999999999998</v>
      </c>
      <c r="G29" s="32">
        <f>E29*F29</f>
        <v>0</v>
      </c>
    </row>
    <row r="30" spans="2:8" x14ac:dyDescent="0.15">
      <c r="E30" s="40"/>
      <c r="F30" s="12" t="s">
        <v>29</v>
      </c>
      <c r="G30" s="33">
        <f>SUM(G26:G29)</f>
        <v>0</v>
      </c>
    </row>
    <row r="31" spans="2:8" x14ac:dyDescent="0.15">
      <c r="F31" s="3" t="s">
        <v>52</v>
      </c>
      <c r="G31" s="39">
        <f>400*(1-(G30/parameters!B2))</f>
        <v>400</v>
      </c>
    </row>
  </sheetData>
  <mergeCells count="3">
    <mergeCell ref="B1:C1"/>
    <mergeCell ref="B23:C23"/>
    <mergeCell ref="B10:C10"/>
  </mergeCells>
  <pageMargins left="0.7" right="0.7" top="0.75" bottom="0.75" header="0.3" footer="0.3"/>
  <pageSetup paperSize="0" orientation="portrait" horizontalDpi="0" verticalDpi="0" copies="0"/>
  <headerFooter>
    <oddFooter>&amp;L_x000D_&amp;1#&amp;"Aptos"&amp;10&amp;K000000 Intern gebruik</oddFooter>
  </headerFooter>
  <ignoredErrors>
    <ignoredError sqref="D1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121B-0767-4751-98B1-7DC1A9FB1E52}">
  <dimension ref="A1:B5"/>
  <sheetViews>
    <sheetView workbookViewId="0">
      <selection activeCell="B3" sqref="B3"/>
    </sheetView>
  </sheetViews>
  <sheetFormatPr defaultRowHeight="15" x14ac:dyDescent="0.25"/>
  <cols>
    <col min="1" max="1" width="20.140625" bestFit="1" customWidth="1"/>
    <col min="2" max="2" width="7.42578125" bestFit="1" customWidth="1"/>
  </cols>
  <sheetData>
    <row r="1" spans="1:2" x14ac:dyDescent="0.25">
      <c r="A1" s="36" t="s">
        <v>44</v>
      </c>
      <c r="B1" s="38" t="s">
        <v>45</v>
      </c>
    </row>
    <row r="2" spans="1:2" x14ac:dyDescent="0.25">
      <c r="A2" s="34" t="s">
        <v>46</v>
      </c>
      <c r="B2" s="34">
        <v>9205</v>
      </c>
    </row>
    <row r="3" spans="1:2" x14ac:dyDescent="0.25">
      <c r="A3" s="34" t="s">
        <v>47</v>
      </c>
      <c r="B3" s="34" t="s">
        <v>48</v>
      </c>
    </row>
    <row r="4" spans="1:2" x14ac:dyDescent="0.25">
      <c r="A4" s="34" t="s">
        <v>49</v>
      </c>
      <c r="B4" s="34" t="s">
        <v>50</v>
      </c>
    </row>
    <row r="5" spans="1:2" x14ac:dyDescent="0.25">
      <c r="A5" s="34" t="s">
        <v>51</v>
      </c>
      <c r="B5" s="34">
        <v>526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C8B1A-FA89-4154-A207-97E17CF1FCDB}">
  <dimension ref="A1:D5"/>
  <sheetViews>
    <sheetView workbookViewId="0">
      <selection activeCell="C10" sqref="C10"/>
    </sheetView>
  </sheetViews>
  <sheetFormatPr defaultRowHeight="15" x14ac:dyDescent="0.25"/>
  <cols>
    <col min="1" max="1" width="28.28515625" customWidth="1"/>
    <col min="2" max="2" width="7.5703125" bestFit="1" customWidth="1"/>
    <col min="3" max="3" width="7.7109375" bestFit="1" customWidth="1"/>
    <col min="4" max="4" width="32" customWidth="1"/>
  </cols>
  <sheetData>
    <row r="1" spans="1:4" x14ac:dyDescent="0.25">
      <c r="A1" s="36" t="s">
        <v>33</v>
      </c>
      <c r="B1" s="37" t="s">
        <v>9</v>
      </c>
      <c r="C1" s="37" t="s">
        <v>34</v>
      </c>
      <c r="D1" s="38" t="s">
        <v>11</v>
      </c>
    </row>
    <row r="2" spans="1:4" x14ac:dyDescent="0.25">
      <c r="A2" s="35" t="s">
        <v>35</v>
      </c>
      <c r="B2" s="35" t="s">
        <v>13</v>
      </c>
      <c r="C2" s="35" t="s">
        <v>36</v>
      </c>
      <c r="D2" s="35" t="s">
        <v>37</v>
      </c>
    </row>
    <row r="3" spans="1:4" x14ac:dyDescent="0.25">
      <c r="A3" s="34" t="s">
        <v>38</v>
      </c>
      <c r="B3" s="34" t="s">
        <v>13</v>
      </c>
      <c r="C3" s="34" t="s">
        <v>39</v>
      </c>
      <c r="D3" s="34" t="s">
        <v>40</v>
      </c>
    </row>
    <row r="4" spans="1:4" x14ac:dyDescent="0.25">
      <c r="A4" s="34" t="s">
        <v>58</v>
      </c>
      <c r="B4" s="34" t="s">
        <v>15</v>
      </c>
      <c r="C4" s="34" t="s">
        <v>41</v>
      </c>
      <c r="D4" s="34" t="s">
        <v>42</v>
      </c>
    </row>
    <row r="5" spans="1:4" x14ac:dyDescent="0.25">
      <c r="A5" s="34" t="s">
        <v>57</v>
      </c>
      <c r="B5" s="34" t="s">
        <v>15</v>
      </c>
      <c r="C5" s="34" t="s">
        <v>43</v>
      </c>
      <c r="D5" s="34" t="s">
        <v>40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Instructies</vt:lpstr>
      <vt:lpstr>Invul sheet</vt:lpstr>
      <vt:lpstr>parameters</vt:lpstr>
      <vt:lpstr>Conversiefactoren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Ploeg, S. van der (Suzanne)</dc:creator>
  <cp:lastModifiedBy>Geest, L. de (Lisa)</cp:lastModifiedBy>
  <dcterms:created xsi:type="dcterms:W3CDTF">2026-05-21T09:18:12Z</dcterms:created>
  <dcterms:modified xsi:type="dcterms:W3CDTF">2026-09-29T11:29:33Z</dcterms:modified>
</cp:coreProperties>
</file>