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emeentewwk.sharepoint.com/sites/Aanbestedingen-Grootonderhoudbomen/Gedeelde documenten/1. Aanbestedingsdocumenten/"/>
    </mc:Choice>
  </mc:AlternateContent>
  <xr:revisionPtr revIDLastSave="807" documentId="13_ncr:1_{D143904F-3C2F-43EA-8AB8-181A63A8C2F2}" xr6:coauthVersionLast="47" xr6:coauthVersionMax="47" xr10:uidLastSave="{43C230B4-984B-45A1-B317-F9269BD95E32}"/>
  <bookViews>
    <workbookView xWindow="-110" yWindow="-110" windowWidth="19420" windowHeight="10300" xr2:uid="{DA251396-EE27-4EED-824C-1D0503FB341D}"/>
  </bookViews>
  <sheets>
    <sheet name="inschrijfstaat met €" sheetId="2" r:id="rId1"/>
    <sheet name="Weekrapport" sheetId="1" r:id="rId2"/>
  </sheets>
  <definedNames>
    <definedName name="_xlnm.Print_Area" localSheetId="0">'inschrijfstaat met €'!$A$1:$G$48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4" i="1" l="1"/>
  <c r="G18" i="2"/>
  <c r="N27" i="1"/>
  <c r="O27" i="1"/>
  <c r="O25" i="1"/>
  <c r="N8" i="1"/>
  <c r="O8" i="1" s="1"/>
  <c r="G44" i="2" l="1"/>
  <c r="G43" i="2"/>
  <c r="G42" i="2"/>
  <c r="G41" i="2"/>
  <c r="G40" i="2"/>
  <c r="G39" i="2"/>
  <c r="G38" i="2"/>
  <c r="G37" i="2"/>
  <c r="G19" i="2"/>
  <c r="G20" i="2"/>
  <c r="G21" i="2"/>
  <c r="G22" i="2"/>
  <c r="G23" i="2"/>
  <c r="G24" i="2"/>
  <c r="G25" i="2"/>
  <c r="G26" i="2"/>
  <c r="G27" i="2"/>
  <c r="G28" i="2"/>
  <c r="G29" i="2"/>
  <c r="G30" i="2"/>
  <c r="G31" i="2"/>
  <c r="G32" i="2"/>
  <c r="G33" i="2"/>
  <c r="G34" i="2"/>
  <c r="A19" i="2"/>
  <c r="N28" i="1"/>
  <c r="O28" i="1" s="1"/>
  <c r="N29" i="1"/>
  <c r="O29" i="1" s="1"/>
  <c r="N30" i="1"/>
  <c r="N31" i="1"/>
  <c r="N32" i="1"/>
  <c r="O31" i="1"/>
  <c r="N9" i="1"/>
  <c r="N10" i="1"/>
  <c r="N11" i="1"/>
  <c r="O11" i="1" s="1"/>
  <c r="N12" i="1"/>
  <c r="O12" i="1" s="1"/>
  <c r="N13" i="1"/>
  <c r="O13" i="1" s="1"/>
  <c r="N14" i="1"/>
  <c r="O14" i="1" s="1"/>
  <c r="N15" i="1"/>
  <c r="O15" i="1" s="1"/>
  <c r="N16" i="1"/>
  <c r="O16" i="1" s="1"/>
  <c r="N17" i="1"/>
  <c r="O17" i="1" s="1"/>
  <c r="N18" i="1"/>
  <c r="O18" i="1" s="1"/>
  <c r="N19" i="1"/>
  <c r="O19" i="1" s="1"/>
  <c r="N20" i="1"/>
  <c r="O20" i="1" s="1"/>
  <c r="N21" i="1"/>
  <c r="N22" i="1"/>
  <c r="O22" i="1" s="1"/>
  <c r="N23" i="1"/>
  <c r="N24" i="1"/>
  <c r="H33" i="1"/>
  <c r="I33" i="1"/>
  <c r="J33" i="1"/>
  <c r="K33" i="1"/>
  <c r="L33" i="1"/>
  <c r="M33" i="1"/>
  <c r="G33" i="1"/>
  <c r="A9" i="1"/>
  <c r="A10" i="1" s="1"/>
  <c r="A11" i="1" s="1"/>
  <c r="A12" i="1" s="1"/>
  <c r="A13" i="1" s="1"/>
  <c r="G45" i="2" l="1"/>
  <c r="A14" i="1"/>
  <c r="A15" i="1" s="1"/>
  <c r="A16" i="1" s="1"/>
  <c r="A17" i="1" s="1"/>
  <c r="A18" i="1" s="1"/>
  <c r="A19" i="1" s="1"/>
  <c r="A20" i="1" s="1"/>
  <c r="A21" i="1" s="1"/>
  <c r="A22" i="1" s="1"/>
  <c r="A23" i="1" s="1"/>
  <c r="A24" i="1" s="1"/>
  <c r="A25" i="1" s="1"/>
  <c r="A27" i="1" s="1"/>
  <c r="A28" i="1" s="1"/>
  <c r="A29" i="1" s="1"/>
  <c r="A30" i="1" s="1"/>
  <c r="A31" i="1" s="1"/>
  <c r="A32" i="1" s="1"/>
  <c r="A20" i="2"/>
  <c r="A21" i="2" s="1"/>
  <c r="A22" i="2" s="1"/>
  <c r="A23" i="2" s="1"/>
  <c r="O23" i="1"/>
  <c r="O24" i="1"/>
  <c r="O9" i="1"/>
  <c r="O21" i="1"/>
  <c r="O10" i="1"/>
  <c r="O32" i="1"/>
  <c r="O30" i="1"/>
  <c r="G46" i="2" l="1"/>
  <c r="A24" i="2"/>
  <c r="A25" i="2" s="1"/>
  <c r="A26" i="2" s="1"/>
  <c r="A27" i="2" s="1"/>
  <c r="A28" i="2" s="1"/>
  <c r="A29" i="2" s="1"/>
  <c r="A30" i="2" s="1"/>
  <c r="A31" i="2" s="1"/>
  <c r="A32" i="2" s="1"/>
  <c r="A33" i="2" s="1"/>
  <c r="A34" i="2" s="1"/>
  <c r="A35" i="2" s="1"/>
  <c r="A37" i="2" s="1"/>
  <c r="A38" i="2" s="1"/>
  <c r="A39" i="2" s="1"/>
  <c r="A40" i="2" s="1"/>
  <c r="A41" i="2" s="1"/>
  <c r="A42" i="2" s="1"/>
  <c r="A43" i="2" s="1"/>
  <c r="A44" i="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<sst xmlns="http://schemas.openxmlformats.org/spreadsheetml/2006/main" count="154" uniqueCount="61">
  <si>
    <t>Weekrapport t.b.v.  Regiewerkzaamheden Groot onderhoud Bomen</t>
  </si>
  <si>
    <t xml:space="preserve">Weeknummer: </t>
  </si>
  <si>
    <t>Post</t>
  </si>
  <si>
    <t xml:space="preserve">Eenheid </t>
  </si>
  <si>
    <t>Maandag</t>
  </si>
  <si>
    <t>Dinsdag</t>
  </si>
  <si>
    <t>Woensdag</t>
  </si>
  <si>
    <t>Donderdag</t>
  </si>
  <si>
    <t xml:space="preserve">Vrijdag </t>
  </si>
  <si>
    <t>Zaterdag</t>
  </si>
  <si>
    <t xml:space="preserve">Zondag </t>
  </si>
  <si>
    <t>Verrekentarief werknemers en materieel incl bediening voor knotten, vellen, frezen, noodsnoei en snoei van 7.00 tot 19.00 uur op maandag tot en met vrijdag, exclusief vrije feestdagen volgens de CAO voor hoveniers.</t>
  </si>
  <si>
    <t>Inzetten werknemer ETW-er (klimmer/hoogwerker) incl. klein gereedschap</t>
  </si>
  <si>
    <t>uur</t>
  </si>
  <si>
    <t>Inzetten werknemer grondman/verkeersregelaar incl. klein gereedschap</t>
  </si>
  <si>
    <t>Inzetten vakbekwaam hovenier</t>
  </si>
  <si>
    <t>Inzetten uitvoerder, alleen voor maken van werktekeningen en werkplanning, facturatie en overige inzet in overleg met Opdrachtgever voor bijv. communicatie  naar derden</t>
  </si>
  <si>
    <t>Inzetten klein handgereedschap zoals kettingzaag, bosmaaier, bladblazer, excl. bediening</t>
  </si>
  <si>
    <t>Inzetten vrachtauto met knijper incl. bediening</t>
  </si>
  <si>
    <t>Inzetten verreiker, reikweidte 24 m, incl. bediening</t>
  </si>
  <si>
    <t>Inzetten verreiker, reikweidte 30 m, incl. bediening</t>
  </si>
  <si>
    <t>Inzetten telescoopkraan of vergelijkbaar incl. bediening, hoogte 32 meter</t>
  </si>
  <si>
    <t>Inzetten stobbefrees smal, breedte &lt; 80 cm, incl. bediening</t>
  </si>
  <si>
    <t>Inzetten stobbefrees groot (mobiel/tractor) incl. bediening</t>
  </si>
  <si>
    <t>Inzetten minirupskraan &lt; 5 ton incl. bediening en hulpstukken</t>
  </si>
  <si>
    <t>Inzetten midirupskraan &gt; 5 ton incl. bediening en hulpstukken</t>
  </si>
  <si>
    <t>Inzetten werkbus incl. aanhanger excl. bediening</t>
  </si>
  <si>
    <t>Aanvragen KLIC-melding (graafmelding)</t>
  </si>
  <si>
    <t>stuks</t>
  </si>
  <si>
    <t>Stelpost aanvullende leveringen en diensten, acceptatie- en stortkosten, veiligheidsmaatregelen</t>
  </si>
  <si>
    <t>stelpost</t>
  </si>
  <si>
    <t>Verrekentarief werknemers en materieel incl bediening voor noodsnoei van 19.00 tot 7.00 uur op maandag tot en met vrijdag en op zaterdag en zondag en vrije feestdagen volgens de CAO voor hoveniers.</t>
  </si>
  <si>
    <t>Naam:</t>
  </si>
  <si>
    <t>Datum:</t>
  </si>
  <si>
    <t>Eenheidsprijs</t>
  </si>
  <si>
    <t xml:space="preserve"> </t>
  </si>
  <si>
    <t>Afd. RBL</t>
  </si>
  <si>
    <t>Handtekening:</t>
  </si>
  <si>
    <t>Totaal</t>
  </si>
  <si>
    <t>Totaal aantal uren</t>
  </si>
  <si>
    <t>Totaal prijs per eenheid</t>
  </si>
  <si>
    <t xml:space="preserve">Fictief aantal uur </t>
  </si>
  <si>
    <t>Totaal bedrag per jaar</t>
  </si>
  <si>
    <t>1 x</t>
  </si>
  <si>
    <t>Omschrijving werkzaamheden:</t>
  </si>
  <si>
    <t>Inzetten vrachtauto met knijper incl. bediening min 10T</t>
  </si>
  <si>
    <t>Inzetten auto / zelfrijdende hoogwerker incl. bediening, hoogte 18/ 22m</t>
  </si>
  <si>
    <t>Inzetten mobiele graafmachine &gt; 10 ton incl. bediening en hulpstukken zoals o.a. sorteergrijper, zaagkast</t>
  </si>
  <si>
    <t>Inzetten mobiele graafmachine &lt; 10 ton incl. bediening en hulpstukken zoals o.a. sorteergrijper, zaagkast</t>
  </si>
  <si>
    <t>Inzetten snippermachine min Ø 20 cm incl. tractor / bus en bediening</t>
  </si>
  <si>
    <t>Jaargang 2026</t>
  </si>
  <si>
    <t>Invulinstructies prijzenblad</t>
  </si>
  <si>
    <t>Enige andere aanpassing dan de groene velden is niet toegestaan.</t>
  </si>
  <si>
    <t>Alle prijzen en tarieven dienen gesteld te zijn in euro's exclusief btw en incl. overige belastingen en/of heffingen.</t>
  </si>
  <si>
    <t>Genoemde aantallen zijn indicatief. Hieraan kunnen geen rechten worden ontleend.</t>
  </si>
  <si>
    <t>Behorende bij Regiewerkzaamheden groot onderhoud bomen</t>
  </si>
  <si>
    <t>Kenmerk: 150668</t>
  </si>
  <si>
    <t>Invulformulier A Prijsblad</t>
  </si>
  <si>
    <t>Alléén de blauw gemarkeerde velden dienen door inschrijver ingevuld te worden.</t>
  </si>
  <si>
    <t>Stelpost aanvullende leveringen en diensten, acceptatie- en stortkosten, veiligheidsmaatregelen ( totale loopttijd)</t>
  </si>
  <si>
    <t xml:space="preserve"> Totale inschrijfprijs (4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</si>
</sst>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
      <b/>
      <sz val="11"/>
      <color rgb="FFFF0000"/>
      <name val="Calibri"/>
      <family val="2"/>
      <scheme val="minor"/>
    </font>
    <font>
      <b/>
      <sz val="20"/>
      <color theme="0"/>
      <name val="Verdana"/>
      <family val="2"/>
    </font>
    <font>
      <sz val="12"/>
      <color theme="1"/>
      <name val="Verdana"/>
      <family val="2"/>
    </font>
    <font>
      <sz val="14"/>
      <color theme="1"/>
      <name val="Verdana"/>
      <family val="2"/>
    </font>
    <font>
      <b/>
      <sz val="12"/>
      <color theme="1"/>
      <name val="Verdana"/>
      <family val="2"/>
    </font>
    <font>
      <sz val="9"/>
      <name val="Verdana"/>
      <family val="2"/>
    </font>
    <font>
      <sz val="9"/>
      <color theme="1"/>
      <name val="Verdana"/>
      <family val="2"/>
    </font>
    <font>
      <b/>
      <sz val="11"/>
      <color theme="0"/>
      <name val="Calibri"/>
      <family val="2"/>
    </font>
    <font>
      <sz val="11"/>
      <color theme="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39997558519241921"/>
        <bgColor indexed="64"/>
      </patternFill>
    </fill>
  </fills>
  <borders count="5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thin">
        <color auto="1"/>
      </bottom>
      <diagonal/>
    </border>
    <border>
      <left/>
      <right/>
      <top style="medium">
        <color indexed="64"/>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auto="1"/>
      </bottom>
      <diagonal/>
    </border>
    <border>
      <left style="thin">
        <color auto="1"/>
      </left>
      <right/>
      <top/>
      <bottom style="thin">
        <color auto="1"/>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top style="thin">
        <color auto="1"/>
      </top>
      <bottom/>
      <diagonal/>
    </border>
    <border diagonalUp="1" diagonalDown="1">
      <left style="thin">
        <color auto="1"/>
      </left>
      <right style="medium">
        <color indexed="64"/>
      </right>
      <top style="thin">
        <color auto="1"/>
      </top>
      <bottom style="thin">
        <color auto="1"/>
      </bottom>
      <diagonal style="thin">
        <color auto="1"/>
      </diagonal>
    </border>
    <border diagonalUp="1" diagonalDown="1">
      <left style="thin">
        <color auto="1"/>
      </left>
      <right style="thin">
        <color auto="1"/>
      </right>
      <top style="thin">
        <color auto="1"/>
      </top>
      <bottom style="thin">
        <color auto="1"/>
      </bottom>
      <diagonal style="thin">
        <color auto="1"/>
      </diagonal>
    </border>
    <border diagonalUp="1" diagonalDown="1">
      <left style="thin">
        <color auto="1"/>
      </left>
      <right/>
      <top style="thin">
        <color auto="1"/>
      </top>
      <bottom style="thin">
        <color auto="1"/>
      </bottom>
      <diagonal style="thin">
        <color auto="1"/>
      </diagonal>
    </border>
    <border>
      <left style="thin">
        <color auto="1"/>
      </left>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medium">
        <color indexed="64"/>
      </right>
      <top style="medium">
        <color indexed="64"/>
      </top>
      <bottom/>
      <diagonal/>
    </border>
    <border diagonalUp="1" diagonalDown="1">
      <left style="medium">
        <color indexed="64"/>
      </left>
      <right style="medium">
        <color indexed="64"/>
      </right>
      <top style="medium">
        <color indexed="64"/>
      </top>
      <bottom style="medium">
        <color indexed="64"/>
      </bottom>
      <diagonal style="thin">
        <color indexed="64"/>
      </diagonal>
    </border>
    <border>
      <left/>
      <right/>
      <top style="medium">
        <color indexed="64"/>
      </top>
      <bottom style="dashed">
        <color indexed="64"/>
      </bottom>
      <diagonal/>
    </border>
    <border>
      <left/>
      <right style="thin">
        <color auto="1"/>
      </right>
      <top style="dashed">
        <color indexed="64"/>
      </top>
      <bottom style="dashed">
        <color indexed="64"/>
      </bottom>
      <diagonal/>
    </border>
    <border>
      <left/>
      <right style="thin">
        <color indexed="64"/>
      </right>
      <top/>
      <bottom style="dashed">
        <color indexed="64"/>
      </bottom>
      <diagonal/>
    </border>
    <border>
      <left style="medium">
        <color indexed="64"/>
      </left>
      <right style="medium">
        <color indexed="64"/>
      </right>
      <top style="medium">
        <color indexed="64"/>
      </top>
      <bottom/>
      <diagonal/>
    </border>
  </borders>
  <cellStyleXfs count="2">
    <xf numFmtId="0" fontId="0" fillId="0" borderId="0"/>
    <xf numFmtId="44" fontId="3" fillId="0" borderId="0" applyFont="0" applyFill="0" applyBorder="0" applyAlignment="0" applyProtection="0"/>
  </cellStyleXfs>
  <cellXfs count="155">
    <xf numFmtId="0" fontId="0" fillId="0" borderId="0" xfId="0"/>
    <xf numFmtId="0" fontId="0" fillId="0" borderId="1" xfId="0" applyBorder="1"/>
    <xf numFmtId="0" fontId="0" fillId="0" borderId="5" xfId="0" applyBorder="1"/>
    <xf numFmtId="0" fontId="0" fillId="0" borderId="3" xfId="0" applyBorder="1"/>
    <xf numFmtId="0" fontId="1" fillId="0" borderId="3" xfId="0" applyFont="1" applyBorder="1"/>
    <xf numFmtId="0" fontId="4" fillId="0" borderId="1" xfId="0" applyFont="1" applyBorder="1" applyAlignment="1">
      <alignment vertical="center"/>
    </xf>
    <xf numFmtId="0" fontId="1" fillId="0" borderId="6" xfId="0" applyFont="1" applyBorder="1"/>
    <xf numFmtId="0" fontId="1" fillId="0" borderId="2" xfId="0" applyFont="1" applyBorder="1"/>
    <xf numFmtId="0" fontId="0" fillId="2" borderId="4" xfId="0" applyFill="1" applyBorder="1"/>
    <xf numFmtId="0" fontId="4" fillId="2" borderId="1" xfId="0" applyFont="1" applyFill="1" applyBorder="1" applyAlignment="1">
      <alignment vertical="center"/>
    </xf>
    <xf numFmtId="0" fontId="0" fillId="2" borderId="3" xfId="0" applyFill="1" applyBorder="1"/>
    <xf numFmtId="0" fontId="0" fillId="2" borderId="1" xfId="0" applyFill="1" applyBorder="1"/>
    <xf numFmtId="0" fontId="0" fillId="0" borderId="0" xfId="0" applyAlignment="1">
      <alignment horizontal="left"/>
    </xf>
    <xf numFmtId="0" fontId="0" fillId="0" borderId="8" xfId="0" applyBorder="1"/>
    <xf numFmtId="0" fontId="0" fillId="0" borderId="9" xfId="0" applyBorder="1" applyAlignment="1">
      <alignment horizontal="left"/>
    </xf>
    <xf numFmtId="0" fontId="0" fillId="0" borderId="10" xfId="0" applyBorder="1"/>
    <xf numFmtId="0" fontId="1" fillId="0" borderId="11" xfId="0" applyFont="1" applyBorder="1"/>
    <xf numFmtId="0" fontId="0" fillId="2" borderId="11" xfId="0" applyFill="1" applyBorder="1"/>
    <xf numFmtId="0" fontId="0" fillId="0" borderId="3" xfId="0" applyBorder="1" applyAlignment="1">
      <alignment horizontal="center"/>
    </xf>
    <xf numFmtId="0" fontId="4" fillId="0" borderId="23" xfId="0" applyFont="1" applyBorder="1" applyAlignment="1">
      <alignment vertical="center" wrapText="1"/>
    </xf>
    <xf numFmtId="0" fontId="0" fillId="0" borderId="24" xfId="0" applyBorder="1"/>
    <xf numFmtId="0" fontId="4" fillId="0" borderId="19" xfId="0" applyFont="1" applyBorder="1" applyAlignment="1">
      <alignment vertical="center"/>
    </xf>
    <xf numFmtId="0" fontId="3" fillId="0" borderId="0" xfId="0" applyFont="1" applyAlignment="1">
      <alignment wrapText="1"/>
    </xf>
    <xf numFmtId="0" fontId="4" fillId="0" borderId="8" xfId="0"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3" fillId="0" borderId="10" xfId="0" applyFont="1" applyBorder="1" applyAlignment="1">
      <alignment wrapText="1"/>
    </xf>
    <xf numFmtId="0" fontId="0" fillId="0" borderId="27" xfId="0" applyBorder="1"/>
    <xf numFmtId="0" fontId="0" fillId="0" borderId="28" xfId="0" applyBorder="1"/>
    <xf numFmtId="0" fontId="0" fillId="0" borderId="29" xfId="0" applyBorder="1"/>
    <xf numFmtId="0" fontId="4" fillId="0" borderId="30" xfId="0" applyFont="1" applyBorder="1" applyAlignment="1">
      <alignment vertical="center" wrapText="1"/>
    </xf>
    <xf numFmtId="0" fontId="3" fillId="0" borderId="31" xfId="0" applyFont="1" applyBorder="1" applyAlignment="1">
      <alignment wrapText="1"/>
    </xf>
    <xf numFmtId="0" fontId="1" fillId="0" borderId="5" xfId="0" applyFont="1" applyBorder="1"/>
    <xf numFmtId="0" fontId="4" fillId="0" borderId="31" xfId="0" applyFont="1" applyBorder="1" applyAlignment="1">
      <alignment vertical="center" wrapText="1"/>
    </xf>
    <xf numFmtId="0" fontId="4" fillId="0" borderId="10" xfId="0" applyFont="1" applyBorder="1" applyAlignment="1">
      <alignment vertical="center" wrapText="1"/>
    </xf>
    <xf numFmtId="0" fontId="1" fillId="2" borderId="3" xfId="0" applyFont="1" applyFill="1" applyBorder="1" applyAlignment="1">
      <alignment horizontal="left" wrapText="1"/>
    </xf>
    <xf numFmtId="0" fontId="0" fillId="0" borderId="1" xfId="0" applyBorder="1" applyAlignment="1">
      <alignment horizontal="center"/>
    </xf>
    <xf numFmtId="0" fontId="0" fillId="0" borderId="10" xfId="0" applyBorder="1" applyAlignment="1">
      <alignment horizontal="left"/>
    </xf>
    <xf numFmtId="0" fontId="3" fillId="0" borderId="32" xfId="0" applyFont="1" applyBorder="1" applyAlignment="1">
      <alignment wrapText="1"/>
    </xf>
    <xf numFmtId="0" fontId="4" fillId="0" borderId="1" xfId="0" applyFont="1" applyBorder="1" applyAlignment="1">
      <alignment horizontal="center" vertical="center"/>
    </xf>
    <xf numFmtId="0" fontId="0" fillId="2" borderId="34" xfId="0" applyFill="1" applyBorder="1"/>
    <xf numFmtId="0" fontId="0" fillId="2" borderId="33" xfId="0" applyFill="1" applyBorder="1"/>
    <xf numFmtId="0" fontId="1" fillId="0" borderId="26" xfId="0" applyFont="1" applyBorder="1"/>
    <xf numFmtId="0" fontId="0" fillId="2" borderId="35" xfId="0" applyFill="1" applyBorder="1"/>
    <xf numFmtId="0" fontId="0" fillId="0" borderId="4" xfId="0" applyBorder="1" applyAlignment="1">
      <alignment horizontal="center"/>
    </xf>
    <xf numFmtId="0" fontId="1" fillId="0" borderId="15" xfId="0" applyFont="1" applyBorder="1" applyAlignment="1">
      <alignment horizontal="center"/>
    </xf>
    <xf numFmtId="44" fontId="1" fillId="0" borderId="14" xfId="0" applyNumberFormat="1" applyFont="1" applyBorder="1"/>
    <xf numFmtId="0" fontId="1" fillId="0" borderId="16" xfId="0" applyFont="1" applyBorder="1" applyAlignment="1">
      <alignment horizontal="center"/>
    </xf>
    <xf numFmtId="44" fontId="1" fillId="0" borderId="17" xfId="0" applyNumberFormat="1" applyFont="1" applyBorder="1"/>
    <xf numFmtId="0" fontId="0" fillId="0" borderId="19" xfId="0" applyBorder="1" applyAlignment="1">
      <alignment horizontal="center"/>
    </xf>
    <xf numFmtId="0" fontId="0" fillId="0" borderId="36" xfId="0" applyBorder="1" applyAlignment="1">
      <alignment horizontal="center"/>
    </xf>
    <xf numFmtId="44" fontId="5" fillId="0" borderId="7" xfId="0" applyNumberFormat="1" applyFont="1" applyBorder="1"/>
    <xf numFmtId="0" fontId="0" fillId="0" borderId="40" xfId="0" applyBorder="1"/>
    <xf numFmtId="0" fontId="0" fillId="0" borderId="25" xfId="0" applyBorder="1"/>
    <xf numFmtId="0" fontId="1" fillId="0" borderId="42" xfId="0" applyFont="1" applyBorder="1" applyAlignment="1">
      <alignment horizontal="center" wrapText="1"/>
    </xf>
    <xf numFmtId="0" fontId="0" fillId="0" borderId="41" xfId="0" applyBorder="1"/>
    <xf numFmtId="0" fontId="0" fillId="2" borderId="12" xfId="0" applyFill="1" applyBorder="1"/>
    <xf numFmtId="0" fontId="4" fillId="2" borderId="37" xfId="0" applyFont="1" applyFill="1" applyBorder="1" applyAlignment="1">
      <alignment vertical="center"/>
    </xf>
    <xf numFmtId="0" fontId="1" fillId="2" borderId="38" xfId="0" applyFont="1" applyFill="1" applyBorder="1" applyAlignment="1">
      <alignment horizontal="center"/>
    </xf>
    <xf numFmtId="0" fontId="1" fillId="2" borderId="39" xfId="0" applyFont="1" applyFill="1" applyBorder="1" applyAlignment="1">
      <alignment horizontal="center"/>
    </xf>
    <xf numFmtId="44" fontId="1" fillId="0" borderId="12" xfId="0" applyNumberFormat="1" applyFont="1" applyBorder="1"/>
    <xf numFmtId="0" fontId="1" fillId="0" borderId="18" xfId="0" applyFont="1" applyBorder="1" applyAlignment="1">
      <alignment horizontal="center"/>
    </xf>
    <xf numFmtId="0" fontId="0" fillId="2" borderId="21" xfId="0" applyFill="1" applyBorder="1" applyAlignment="1">
      <alignment horizontal="center"/>
    </xf>
    <xf numFmtId="0" fontId="0" fillId="2" borderId="6" xfId="0" applyFill="1" applyBorder="1"/>
    <xf numFmtId="0" fontId="0" fillId="2" borderId="26" xfId="0" applyFill="1" applyBorder="1"/>
    <xf numFmtId="44" fontId="3" fillId="0" borderId="3" xfId="1" applyFont="1" applyBorder="1" applyAlignment="1">
      <alignment wrapText="1"/>
    </xf>
    <xf numFmtId="0" fontId="1" fillId="0" borderId="19" xfId="0" applyFont="1" applyBorder="1"/>
    <xf numFmtId="0" fontId="3" fillId="0" borderId="3" xfId="0" applyFont="1" applyBorder="1" applyAlignment="1">
      <alignment horizontal="center" wrapText="1"/>
    </xf>
    <xf numFmtId="0" fontId="4" fillId="0" borderId="3" xfId="0" applyFont="1" applyBorder="1" applyAlignment="1">
      <alignment horizontal="center" vertical="center"/>
    </xf>
    <xf numFmtId="0" fontId="2" fillId="0" borderId="3" xfId="0" applyFont="1" applyBorder="1" applyAlignment="1">
      <alignment horizontal="center" wrapText="1"/>
    </xf>
    <xf numFmtId="0" fontId="0" fillId="0" borderId="3" xfId="0" applyBorder="1" applyAlignment="1">
      <alignment horizontal="center" wrapText="1"/>
    </xf>
    <xf numFmtId="0" fontId="1" fillId="2" borderId="3" xfId="0" applyFont="1" applyFill="1" applyBorder="1" applyAlignment="1">
      <alignment horizontal="center" wrapText="1"/>
    </xf>
    <xf numFmtId="44" fontId="5" fillId="0" borderId="0" xfId="0" applyNumberFormat="1" applyFont="1"/>
    <xf numFmtId="44" fontId="1" fillId="0" borderId="20" xfId="0" applyNumberFormat="1" applyFont="1" applyBorder="1"/>
    <xf numFmtId="0" fontId="2" fillId="3" borderId="3" xfId="0" applyFont="1" applyFill="1" applyBorder="1" applyAlignment="1">
      <alignment horizontal="center"/>
    </xf>
    <xf numFmtId="44" fontId="2" fillId="3" borderId="3" xfId="1" applyFont="1" applyFill="1" applyBorder="1" applyAlignment="1">
      <alignment horizontal="left"/>
    </xf>
    <xf numFmtId="0" fontId="4" fillId="3" borderId="1" xfId="0" applyFont="1" applyFill="1" applyBorder="1" applyAlignment="1">
      <alignment horizontal="center" vertical="center"/>
    </xf>
    <xf numFmtId="44" fontId="1" fillId="3" borderId="12" xfId="0" applyNumberFormat="1" applyFont="1" applyFill="1" applyBorder="1"/>
    <xf numFmtId="0" fontId="1" fillId="0" borderId="10" xfId="0" applyFont="1" applyBorder="1" applyAlignment="1">
      <alignment horizontal="center" wrapText="1"/>
    </xf>
    <xf numFmtId="0" fontId="0" fillId="0" borderId="47" xfId="0" applyBorder="1"/>
    <xf numFmtId="0" fontId="1" fillId="0" borderId="0" xfId="0" applyFont="1" applyAlignment="1">
      <alignment horizontal="center"/>
    </xf>
    <xf numFmtId="0" fontId="1" fillId="2" borderId="48" xfId="0" applyFont="1" applyFill="1" applyBorder="1" applyAlignment="1">
      <alignment horizontal="center"/>
    </xf>
    <xf numFmtId="44" fontId="0" fillId="3" borderId="1" xfId="1" applyFont="1" applyFill="1" applyBorder="1" applyAlignment="1">
      <alignment horizontal="center"/>
    </xf>
    <xf numFmtId="44" fontId="0" fillId="3" borderId="4" xfId="1" applyFont="1" applyFill="1" applyBorder="1" applyAlignment="1">
      <alignment horizontal="center"/>
    </xf>
    <xf numFmtId="44" fontId="0" fillId="3" borderId="26" xfId="1" applyFont="1" applyFill="1" applyBorder="1"/>
    <xf numFmtId="0" fontId="4" fillId="2" borderId="23" xfId="0" applyFont="1" applyFill="1" applyBorder="1" applyAlignment="1">
      <alignment vertical="center" wrapText="1"/>
    </xf>
    <xf numFmtId="0" fontId="4" fillId="2" borderId="0" xfId="0" applyFont="1" applyFill="1" applyAlignment="1">
      <alignment vertical="center" wrapText="1"/>
    </xf>
    <xf numFmtId="0" fontId="4" fillId="0" borderId="49" xfId="0" applyFont="1" applyBorder="1" applyAlignment="1">
      <alignment vertical="center" wrapText="1"/>
    </xf>
    <xf numFmtId="0" fontId="4" fillId="0" borderId="50" xfId="0" applyFont="1" applyBorder="1" applyAlignment="1">
      <alignment vertical="center" wrapText="1"/>
    </xf>
    <xf numFmtId="0" fontId="4" fillId="0" borderId="51" xfId="0" applyFont="1" applyBorder="1" applyAlignment="1">
      <alignment vertical="center" wrapText="1"/>
    </xf>
    <xf numFmtId="0" fontId="0" fillId="0" borderId="50" xfId="0" applyBorder="1"/>
    <xf numFmtId="0" fontId="4" fillId="0" borderId="11" xfId="0" applyFont="1" applyBorder="1" applyAlignment="1">
      <alignment horizontal="center" vertical="center" wrapText="1"/>
    </xf>
    <xf numFmtId="0" fontId="4" fillId="0" borderId="11" xfId="0" applyFont="1" applyBorder="1" applyAlignment="1">
      <alignment horizontal="center" vertical="top" wrapText="1"/>
    </xf>
    <xf numFmtId="0" fontId="4" fillId="3"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22" xfId="0" applyFont="1" applyBorder="1" applyAlignment="1">
      <alignment horizontal="center" vertical="center" wrapText="1"/>
    </xf>
    <xf numFmtId="0" fontId="0" fillId="2" borderId="5" xfId="0" applyFill="1" applyBorder="1"/>
    <xf numFmtId="0" fontId="4" fillId="3"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44" fontId="4" fillId="0" borderId="3" xfId="1" applyFont="1" applyBorder="1" applyAlignment="1">
      <alignment vertical="center"/>
    </xf>
    <xf numFmtId="44" fontId="2" fillId="0" borderId="3" xfId="1" applyFont="1" applyBorder="1" applyAlignment="1">
      <alignment wrapText="1"/>
    </xf>
    <xf numFmtId="44" fontId="0" fillId="0" borderId="3" xfId="1" applyFont="1" applyBorder="1" applyAlignment="1">
      <alignment wrapText="1"/>
    </xf>
    <xf numFmtId="44" fontId="2" fillId="3" borderId="3" xfId="1" applyFont="1" applyFill="1" applyBorder="1" applyAlignment="1"/>
    <xf numFmtId="0" fontId="1" fillId="2" borderId="3" xfId="0" applyFont="1" applyFill="1" applyBorder="1" applyAlignment="1">
      <alignment wrapText="1"/>
    </xf>
    <xf numFmtId="0" fontId="1" fillId="0" borderId="10" xfId="0" applyFont="1" applyBorder="1"/>
    <xf numFmtId="0" fontId="7" fillId="5" borderId="0" xfId="0" applyFont="1" applyFill="1" applyAlignment="1">
      <alignment horizontal="left" vertical="center"/>
    </xf>
    <xf numFmtId="0" fontId="0" fillId="5" borderId="0" xfId="0" applyFill="1" applyAlignment="1">
      <alignment horizontal="left" vertical="center"/>
    </xf>
    <xf numFmtId="0" fontId="8" fillId="5" borderId="0" xfId="0" applyFont="1" applyFill="1" applyAlignment="1">
      <alignment horizontal="left" vertical="center"/>
    </xf>
    <xf numFmtId="0" fontId="9" fillId="5" borderId="0" xfId="0" applyFont="1" applyFill="1"/>
    <xf numFmtId="0" fontId="10" fillId="5" borderId="0" xfId="0" applyFont="1" applyFill="1"/>
    <xf numFmtId="0" fontId="11" fillId="5" borderId="0" xfId="0" applyFont="1" applyFill="1" applyAlignment="1">
      <alignment horizontal="left" vertical="center"/>
    </xf>
    <xf numFmtId="44" fontId="3" fillId="6" borderId="3" xfId="1" applyFont="1" applyFill="1" applyBorder="1" applyAlignment="1">
      <alignment horizontal="left" wrapText="1"/>
    </xf>
    <xf numFmtId="44" fontId="4" fillId="6" borderId="3" xfId="1" applyFont="1" applyFill="1" applyBorder="1" applyAlignment="1">
      <alignment horizontal="left" vertical="center"/>
    </xf>
    <xf numFmtId="44" fontId="2" fillId="6" borderId="3" xfId="1" applyFont="1" applyFill="1" applyBorder="1" applyAlignment="1">
      <alignment horizontal="left" wrapText="1"/>
    </xf>
    <xf numFmtId="44" fontId="0" fillId="6" borderId="3" xfId="1" applyFont="1" applyFill="1" applyBorder="1" applyAlignment="1">
      <alignment horizontal="left" wrapText="1"/>
    </xf>
    <xf numFmtId="44" fontId="3" fillId="6" borderId="3" xfId="1" applyFont="1" applyFill="1" applyBorder="1" applyAlignment="1">
      <alignment wrapText="1"/>
    </xf>
    <xf numFmtId="0" fontId="6" fillId="4" borderId="0" xfId="0" applyFont="1" applyFill="1" applyAlignment="1">
      <alignment horizontal="center" vertical="center"/>
    </xf>
    <xf numFmtId="0" fontId="0" fillId="0" borderId="5" xfId="0" applyBorder="1" applyAlignment="1">
      <alignment horizontal="left" wrapText="1"/>
    </xf>
    <xf numFmtId="0" fontId="0" fillId="0" borderId="3" xfId="0" applyBorder="1" applyAlignment="1">
      <alignment horizontal="left" wrapText="1"/>
    </xf>
    <xf numFmtId="0" fontId="3" fillId="0" borderId="5" xfId="0" applyFont="1" applyBorder="1" applyAlignment="1">
      <alignment horizontal="left" wrapText="1"/>
    </xf>
    <xf numFmtId="0" fontId="3" fillId="0" borderId="3" xfId="0" applyFont="1" applyBorder="1" applyAlignment="1">
      <alignment horizontal="left" wrapText="1"/>
    </xf>
    <xf numFmtId="0" fontId="1" fillId="0" borderId="20" xfId="0" applyFont="1" applyBorder="1" applyAlignment="1">
      <alignment horizontal="center" wrapText="1"/>
    </xf>
    <xf numFmtId="0" fontId="1" fillId="0" borderId="13" xfId="0" applyFont="1" applyBorder="1" applyAlignment="1">
      <alignment horizontal="center" wrapText="1"/>
    </xf>
    <xf numFmtId="0" fontId="1" fillId="2" borderId="5" xfId="0" applyFont="1" applyFill="1" applyBorder="1" applyAlignment="1">
      <alignment horizontal="left" wrapText="1"/>
    </xf>
    <xf numFmtId="0" fontId="1" fillId="2" borderId="3" xfId="0" applyFont="1" applyFill="1" applyBorder="1" applyAlignment="1">
      <alignment horizontal="left" wrapText="1"/>
    </xf>
    <xf numFmtId="0" fontId="4" fillId="0" borderId="5" xfId="0" applyFont="1" applyBorder="1" applyAlignment="1">
      <alignment horizontal="left" vertical="center"/>
    </xf>
    <xf numFmtId="0" fontId="4" fillId="0" borderId="3" xfId="0" applyFont="1" applyBorder="1" applyAlignment="1">
      <alignment horizontal="left" vertical="center"/>
    </xf>
    <xf numFmtId="0" fontId="2" fillId="3" borderId="5" xfId="0" applyFont="1" applyFill="1" applyBorder="1" applyAlignment="1">
      <alignment horizontal="left"/>
    </xf>
    <xf numFmtId="0" fontId="2" fillId="3" borderId="3" xfId="0" applyFont="1" applyFill="1" applyBorder="1" applyAlignment="1">
      <alignment horizontal="left"/>
    </xf>
    <xf numFmtId="0" fontId="0" fillId="0" borderId="0" xfId="0" applyAlignment="1">
      <alignment horizontal="left"/>
    </xf>
    <xf numFmtId="0" fontId="0" fillId="0" borderId="28" xfId="0" applyBorder="1" applyAlignment="1">
      <alignment horizontal="left"/>
    </xf>
    <xf numFmtId="0" fontId="2" fillId="0" borderId="5" xfId="0" applyFont="1" applyBorder="1" applyAlignment="1">
      <alignment horizontal="left" wrapText="1"/>
    </xf>
    <xf numFmtId="0" fontId="2" fillId="0" borderId="3" xfId="0" applyFont="1" applyBorder="1" applyAlignment="1">
      <alignment horizontal="left" wrapText="1"/>
    </xf>
    <xf numFmtId="0" fontId="1" fillId="0" borderId="4" xfId="0" applyFont="1" applyBorder="1" applyAlignment="1">
      <alignment horizontal="right"/>
    </xf>
    <xf numFmtId="0" fontId="1" fillId="0" borderId="5" xfId="0" applyFont="1" applyBorder="1" applyAlignment="1">
      <alignment horizontal="right"/>
    </xf>
    <xf numFmtId="0" fontId="1" fillId="0" borderId="11" xfId="0" applyFont="1" applyBorder="1" applyAlignment="1">
      <alignment horizontal="center" wrapText="1"/>
    </xf>
    <xf numFmtId="0" fontId="3" fillId="0" borderId="36" xfId="0" applyFont="1" applyBorder="1" applyAlignment="1">
      <alignment horizontal="left" vertical="top" wrapText="1"/>
    </xf>
    <xf numFmtId="0" fontId="3" fillId="0" borderId="32" xfId="0" applyFont="1" applyBorder="1" applyAlignment="1">
      <alignment horizontal="left" vertical="top" wrapText="1"/>
    </xf>
    <xf numFmtId="0" fontId="3" fillId="0" borderId="43" xfId="0" applyFont="1" applyBorder="1" applyAlignment="1">
      <alignment horizontal="left" vertical="top" wrapText="1"/>
    </xf>
    <xf numFmtId="0" fontId="3" fillId="0" borderId="44" xfId="0" applyFont="1" applyBorder="1" applyAlignment="1">
      <alignment horizontal="left" vertical="top" wrapText="1"/>
    </xf>
    <xf numFmtId="0" fontId="3" fillId="0" borderId="0" xfId="0" applyFont="1" applyAlignment="1">
      <alignment horizontal="left" vertical="top" wrapText="1"/>
    </xf>
    <xf numFmtId="0" fontId="3" fillId="0" borderId="45" xfId="0" applyFont="1" applyBorder="1" applyAlignment="1">
      <alignment horizontal="left" vertical="top" wrapText="1"/>
    </xf>
    <xf numFmtId="0" fontId="3" fillId="0" borderId="46" xfId="0" applyFont="1" applyBorder="1" applyAlignment="1">
      <alignment horizontal="left" vertical="top" wrapText="1"/>
    </xf>
    <xf numFmtId="0" fontId="3" fillId="0" borderId="2" xfId="0" applyFont="1" applyBorder="1" applyAlignment="1">
      <alignment horizontal="left" vertical="top" wrapText="1"/>
    </xf>
    <xf numFmtId="0" fontId="4" fillId="0" borderId="0" xfId="0" applyFont="1" applyBorder="1" applyAlignment="1">
      <alignment vertical="center" wrapText="1"/>
    </xf>
    <xf numFmtId="0" fontId="3" fillId="0" borderId="0" xfId="0" applyFont="1" applyBorder="1" applyAlignment="1">
      <alignment wrapText="1"/>
    </xf>
    <xf numFmtId="0" fontId="12" fillId="8" borderId="22" xfId="0" applyFont="1" applyFill="1" applyBorder="1" applyAlignment="1">
      <alignment horizontal="center" vertical="center" wrapText="1"/>
    </xf>
    <xf numFmtId="0" fontId="13" fillId="8" borderId="32" xfId="0" applyFont="1" applyFill="1" applyBorder="1" applyAlignment="1">
      <alignment horizontal="center" vertical="center" wrapText="1"/>
    </xf>
    <xf numFmtId="0" fontId="4" fillId="2" borderId="8" xfId="0" applyFont="1" applyFill="1" applyBorder="1" applyAlignment="1">
      <alignment vertical="center"/>
    </xf>
    <xf numFmtId="44" fontId="5" fillId="0" borderId="52" xfId="0" applyNumberFormat="1" applyFont="1" applyBorder="1"/>
    <xf numFmtId="0" fontId="12" fillId="7" borderId="37"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3" fillId="0" borderId="38" xfId="0" applyFont="1" applyBorder="1" applyAlignment="1">
      <alignment wrapText="1"/>
    </xf>
    <xf numFmtId="0" fontId="4" fillId="2" borderId="38" xfId="0" applyFont="1" applyFill="1" applyBorder="1" applyAlignment="1">
      <alignment vertical="center"/>
    </xf>
    <xf numFmtId="44" fontId="5" fillId="0" borderId="39" xfId="0" applyNumberFormat="1" applyFont="1" applyBorder="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1.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5" Type="http://schemas.openxmlformats.org/officeDocument/2006/relationships/customXml" Target="../customXml/item3.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7BD0C-2E20-4D0C-97EE-3B96C914681E}">
  <sheetPr>
    <pageSetUpPr fitToPage="1"/>
  </sheetPr>
  <dimension ref="A1:G51"/>
  <sheetViews>
    <sheetView tabSelected="1" topLeftCell="A17" zoomScale="68" zoomScaleNormal="100" workbookViewId="0">
      <selection activeCell="C55" sqref="C55"/>
    </sheetView>
  </sheetViews>
  <sheetFormatPr defaultRowHeight="15" x14ac:dyDescent="0.25"/>
  <cols>
    <col min="1" max="1" width="8.28515625" customWidth="1"/>
    <col min="2" max="2" width="23.140625" customWidth="1"/>
    <col min="3" max="3" width="134" customWidth="1"/>
    <col min="4" max="4" width="16.5703125" customWidth="1"/>
    <col min="5" max="5" width="13.7109375" customWidth="1"/>
    <col min="7" max="7" width="12.140625" customWidth="1"/>
  </cols>
  <sheetData>
    <row r="1" spans="1:7" ht="24.75" x14ac:dyDescent="0.25">
      <c r="A1" s="116" t="s">
        <v>57</v>
      </c>
      <c r="B1" s="116"/>
      <c r="C1" s="116"/>
      <c r="D1" s="116"/>
      <c r="E1" s="116"/>
    </row>
    <row r="2" spans="1:7" x14ac:dyDescent="0.25">
      <c r="A2" s="105" t="s">
        <v>55</v>
      </c>
      <c r="B2" s="106"/>
      <c r="C2" s="106"/>
      <c r="D2" s="106"/>
      <c r="E2" s="106"/>
    </row>
    <row r="3" spans="1:7" x14ac:dyDescent="0.25">
      <c r="A3" s="105" t="s">
        <v>56</v>
      </c>
      <c r="B3" s="106"/>
      <c r="C3" s="106"/>
      <c r="D3" s="106"/>
      <c r="E3" s="106"/>
    </row>
    <row r="4" spans="1:7" ht="18" x14ac:dyDescent="0.25">
      <c r="A4" s="107"/>
      <c r="B4" s="106"/>
      <c r="C4" s="106"/>
      <c r="D4" s="106"/>
      <c r="E4" s="106"/>
    </row>
    <row r="5" spans="1:7" ht="15.75" x14ac:dyDescent="0.25">
      <c r="A5" s="108" t="s">
        <v>51</v>
      </c>
      <c r="B5" s="106"/>
      <c r="C5" s="106"/>
      <c r="D5" s="106"/>
      <c r="E5" s="106"/>
    </row>
    <row r="6" spans="1:7" x14ac:dyDescent="0.25">
      <c r="A6" s="109" t="s">
        <v>58</v>
      </c>
      <c r="B6" s="110"/>
      <c r="C6" s="110"/>
      <c r="D6" s="110"/>
      <c r="E6" s="110"/>
    </row>
    <row r="7" spans="1:7" x14ac:dyDescent="0.25">
      <c r="A7" s="109" t="s">
        <v>52</v>
      </c>
      <c r="B7" s="110"/>
      <c r="C7" s="110"/>
      <c r="D7" s="110"/>
      <c r="E7" s="110"/>
    </row>
    <row r="8" spans="1:7" x14ac:dyDescent="0.25">
      <c r="A8" s="109"/>
      <c r="B8" s="110"/>
      <c r="C8" s="110"/>
      <c r="D8" s="110"/>
      <c r="E8" s="110"/>
    </row>
    <row r="9" spans="1:7" x14ac:dyDescent="0.25">
      <c r="A9" s="109" t="s">
        <v>53</v>
      </c>
      <c r="B9" s="110"/>
      <c r="C9" s="110"/>
      <c r="D9" s="110"/>
      <c r="E9" s="110"/>
    </row>
    <row r="10" spans="1:7" x14ac:dyDescent="0.25">
      <c r="A10" s="109" t="s">
        <v>54</v>
      </c>
      <c r="B10" s="110"/>
      <c r="C10" s="110"/>
      <c r="D10" s="110"/>
      <c r="E10" s="110"/>
    </row>
    <row r="12" spans="1:7" x14ac:dyDescent="0.25">
      <c r="B12" s="129" t="e" vm="1">
        <v>#VALUE!</v>
      </c>
      <c r="C12" s="129"/>
      <c r="D12" s="12"/>
      <c r="E12" s="12"/>
    </row>
    <row r="13" spans="1:7" ht="23.25" customHeight="1" thickBot="1" x14ac:dyDescent="0.3">
      <c r="B13" s="130"/>
      <c r="C13" s="130"/>
      <c r="D13" s="12"/>
      <c r="E13" s="12"/>
    </row>
    <row r="14" spans="1:7" ht="23.25" customHeight="1" x14ac:dyDescent="0.25">
      <c r="A14" s="13"/>
      <c r="B14" s="15" t="s">
        <v>36</v>
      </c>
      <c r="C14" s="14" t="s">
        <v>35</v>
      </c>
      <c r="D14" s="37"/>
      <c r="E14" s="37"/>
      <c r="F14" s="15"/>
      <c r="G14" s="52"/>
    </row>
    <row r="15" spans="1:7" ht="30" customHeight="1" x14ac:dyDescent="0.25">
      <c r="A15" s="16" t="s">
        <v>0</v>
      </c>
      <c r="B15" s="32"/>
      <c r="C15" s="3"/>
      <c r="D15" s="1"/>
      <c r="E15" s="3"/>
      <c r="F15" s="1"/>
      <c r="G15" s="121" t="s">
        <v>40</v>
      </c>
    </row>
    <row r="16" spans="1:7" x14ac:dyDescent="0.25">
      <c r="A16" s="16" t="s">
        <v>2</v>
      </c>
      <c r="B16" s="32"/>
      <c r="C16" s="4"/>
      <c r="D16" s="66" t="s">
        <v>41</v>
      </c>
      <c r="E16" s="7" t="s">
        <v>34</v>
      </c>
      <c r="F16" s="7" t="s">
        <v>3</v>
      </c>
      <c r="G16" s="122"/>
    </row>
    <row r="17" spans="1:7" ht="29.25" customHeight="1" x14ac:dyDescent="0.25">
      <c r="A17" s="17"/>
      <c r="B17" s="123" t="s">
        <v>11</v>
      </c>
      <c r="C17" s="124"/>
      <c r="D17" s="35"/>
      <c r="E17" s="35"/>
      <c r="F17" s="9"/>
      <c r="G17" s="56"/>
    </row>
    <row r="18" spans="1:7" ht="15" customHeight="1" x14ac:dyDescent="0.25">
      <c r="A18" s="91">
        <v>1</v>
      </c>
      <c r="B18" s="119" t="s">
        <v>12</v>
      </c>
      <c r="C18" s="120"/>
      <c r="D18" s="67">
        <v>70</v>
      </c>
      <c r="E18" s="111">
        <v>0</v>
      </c>
      <c r="F18" s="39" t="s">
        <v>13</v>
      </c>
      <c r="G18" s="46">
        <f>D18*E18</f>
        <v>0</v>
      </c>
    </row>
    <row r="19" spans="1:7" ht="15" customHeight="1" x14ac:dyDescent="0.25">
      <c r="A19" s="91">
        <f>A18+1</f>
        <v>2</v>
      </c>
      <c r="B19" s="119" t="s">
        <v>14</v>
      </c>
      <c r="C19" s="120"/>
      <c r="D19" s="67">
        <v>35</v>
      </c>
      <c r="E19" s="111">
        <v>0</v>
      </c>
      <c r="F19" s="39" t="s">
        <v>13</v>
      </c>
      <c r="G19" s="46">
        <f t="shared" ref="G19:G34" si="0">D19*E19</f>
        <v>0</v>
      </c>
    </row>
    <row r="20" spans="1:7" x14ac:dyDescent="0.25">
      <c r="A20" s="91">
        <f t="shared" ref="A20:A35" si="1">A19+1</f>
        <v>3</v>
      </c>
      <c r="B20" s="125" t="s">
        <v>15</v>
      </c>
      <c r="C20" s="126"/>
      <c r="D20" s="68">
        <v>35</v>
      </c>
      <c r="E20" s="112">
        <v>0</v>
      </c>
      <c r="F20" s="39" t="s">
        <v>13</v>
      </c>
      <c r="G20" s="46">
        <f t="shared" si="0"/>
        <v>0</v>
      </c>
    </row>
    <row r="21" spans="1:7" ht="15" customHeight="1" x14ac:dyDescent="0.25">
      <c r="A21" s="92">
        <f t="shared" si="1"/>
        <v>4</v>
      </c>
      <c r="B21" s="131" t="s">
        <v>16</v>
      </c>
      <c r="C21" s="132"/>
      <c r="D21" s="69">
        <v>10</v>
      </c>
      <c r="E21" s="113">
        <v>0</v>
      </c>
      <c r="F21" s="39" t="s">
        <v>13</v>
      </c>
      <c r="G21" s="46">
        <f t="shared" si="0"/>
        <v>0</v>
      </c>
    </row>
    <row r="22" spans="1:7" x14ac:dyDescent="0.25">
      <c r="A22" s="91">
        <f t="shared" si="1"/>
        <v>5</v>
      </c>
      <c r="B22" s="125" t="s">
        <v>17</v>
      </c>
      <c r="C22" s="126"/>
      <c r="D22" s="68">
        <v>70</v>
      </c>
      <c r="E22" s="112">
        <v>0</v>
      </c>
      <c r="F22" s="39" t="s">
        <v>13</v>
      </c>
      <c r="G22" s="46">
        <f t="shared" si="0"/>
        <v>0</v>
      </c>
    </row>
    <row r="23" spans="1:7" ht="15" customHeight="1" x14ac:dyDescent="0.25">
      <c r="A23" s="91">
        <f t="shared" si="1"/>
        <v>6</v>
      </c>
      <c r="B23" s="117" t="s">
        <v>45</v>
      </c>
      <c r="C23" s="118"/>
      <c r="D23" s="70">
        <v>70</v>
      </c>
      <c r="E23" s="114">
        <v>0</v>
      </c>
      <c r="F23" s="39" t="s">
        <v>13</v>
      </c>
      <c r="G23" s="46">
        <f t="shared" si="0"/>
        <v>0</v>
      </c>
    </row>
    <row r="24" spans="1:7" ht="15" customHeight="1" x14ac:dyDescent="0.25">
      <c r="A24" s="91">
        <f t="shared" si="1"/>
        <v>7</v>
      </c>
      <c r="B24" s="117" t="s">
        <v>46</v>
      </c>
      <c r="C24" s="118"/>
      <c r="D24" s="70">
        <v>60</v>
      </c>
      <c r="E24" s="114">
        <v>0</v>
      </c>
      <c r="F24" s="39" t="s">
        <v>13</v>
      </c>
      <c r="G24" s="46">
        <f t="shared" si="0"/>
        <v>0</v>
      </c>
    </row>
    <row r="25" spans="1:7" ht="15" customHeight="1" x14ac:dyDescent="0.25">
      <c r="A25" s="91">
        <f t="shared" si="1"/>
        <v>8</v>
      </c>
      <c r="B25" s="117" t="s">
        <v>21</v>
      </c>
      <c r="C25" s="118"/>
      <c r="D25" s="70">
        <v>60</v>
      </c>
      <c r="E25" s="114">
        <v>0</v>
      </c>
      <c r="F25" s="39" t="s">
        <v>13</v>
      </c>
      <c r="G25" s="46">
        <f t="shared" si="0"/>
        <v>0</v>
      </c>
    </row>
    <row r="26" spans="1:7" ht="15" customHeight="1" x14ac:dyDescent="0.25">
      <c r="A26" s="91">
        <f t="shared" si="1"/>
        <v>9</v>
      </c>
      <c r="B26" s="117" t="s">
        <v>22</v>
      </c>
      <c r="C26" s="118"/>
      <c r="D26" s="70">
        <v>35</v>
      </c>
      <c r="E26" s="114">
        <v>0</v>
      </c>
      <c r="F26" s="39" t="s">
        <v>13</v>
      </c>
      <c r="G26" s="46">
        <f t="shared" si="0"/>
        <v>0</v>
      </c>
    </row>
    <row r="27" spans="1:7" ht="15" customHeight="1" x14ac:dyDescent="0.25">
      <c r="A27" s="91">
        <f t="shared" si="1"/>
        <v>10</v>
      </c>
      <c r="B27" s="117" t="s">
        <v>23</v>
      </c>
      <c r="C27" s="118"/>
      <c r="D27" s="70">
        <v>35</v>
      </c>
      <c r="E27" s="114">
        <v>0</v>
      </c>
      <c r="F27" s="39" t="s">
        <v>13</v>
      </c>
      <c r="G27" s="46">
        <f t="shared" si="0"/>
        <v>0</v>
      </c>
    </row>
    <row r="28" spans="1:7" ht="15" customHeight="1" x14ac:dyDescent="0.25">
      <c r="A28" s="91">
        <f t="shared" si="1"/>
        <v>11</v>
      </c>
      <c r="B28" s="119" t="s">
        <v>24</v>
      </c>
      <c r="C28" s="120"/>
      <c r="D28" s="67">
        <v>20</v>
      </c>
      <c r="E28" s="111">
        <v>0</v>
      </c>
      <c r="F28" s="39" t="s">
        <v>13</v>
      </c>
      <c r="G28" s="46">
        <f t="shared" si="0"/>
        <v>0</v>
      </c>
    </row>
    <row r="29" spans="1:7" ht="15" customHeight="1" x14ac:dyDescent="0.25">
      <c r="A29" s="91">
        <f t="shared" si="1"/>
        <v>12</v>
      </c>
      <c r="B29" s="119" t="s">
        <v>25</v>
      </c>
      <c r="C29" s="120"/>
      <c r="D29" s="67">
        <v>20</v>
      </c>
      <c r="E29" s="111">
        <v>0</v>
      </c>
      <c r="F29" s="39" t="s">
        <v>13</v>
      </c>
      <c r="G29" s="46">
        <f t="shared" si="0"/>
        <v>0</v>
      </c>
    </row>
    <row r="30" spans="1:7" ht="15" customHeight="1" x14ac:dyDescent="0.25">
      <c r="A30" s="91">
        <f t="shared" si="1"/>
        <v>13</v>
      </c>
      <c r="B30" s="117" t="s">
        <v>48</v>
      </c>
      <c r="C30" s="118"/>
      <c r="D30" s="70">
        <v>20</v>
      </c>
      <c r="E30" s="114">
        <v>0</v>
      </c>
      <c r="F30" s="39" t="s">
        <v>13</v>
      </c>
      <c r="G30" s="46">
        <f t="shared" si="0"/>
        <v>0</v>
      </c>
    </row>
    <row r="31" spans="1:7" ht="15" customHeight="1" x14ac:dyDescent="0.25">
      <c r="A31" s="91">
        <f t="shared" si="1"/>
        <v>14</v>
      </c>
      <c r="B31" s="119" t="s">
        <v>47</v>
      </c>
      <c r="C31" s="120"/>
      <c r="D31" s="67">
        <v>20</v>
      </c>
      <c r="E31" s="111">
        <v>0</v>
      </c>
      <c r="F31" s="39" t="s">
        <v>13</v>
      </c>
      <c r="G31" s="46">
        <f t="shared" si="0"/>
        <v>0</v>
      </c>
    </row>
    <row r="32" spans="1:7" ht="15" customHeight="1" x14ac:dyDescent="0.25">
      <c r="A32" s="91">
        <f t="shared" si="1"/>
        <v>15</v>
      </c>
      <c r="B32" s="119" t="s">
        <v>49</v>
      </c>
      <c r="C32" s="120"/>
      <c r="D32" s="67">
        <v>60</v>
      </c>
      <c r="E32" s="111">
        <v>0</v>
      </c>
      <c r="F32" s="39" t="s">
        <v>13</v>
      </c>
      <c r="G32" s="46">
        <f t="shared" si="0"/>
        <v>0</v>
      </c>
    </row>
    <row r="33" spans="1:7" x14ac:dyDescent="0.25">
      <c r="A33" s="91">
        <f t="shared" si="1"/>
        <v>16</v>
      </c>
      <c r="B33" s="125" t="s">
        <v>26</v>
      </c>
      <c r="C33" s="126"/>
      <c r="D33" s="68">
        <v>70</v>
      </c>
      <c r="E33" s="112">
        <v>0</v>
      </c>
      <c r="F33" s="39" t="s">
        <v>13</v>
      </c>
      <c r="G33" s="46">
        <f t="shared" si="0"/>
        <v>0</v>
      </c>
    </row>
    <row r="34" spans="1:7" x14ac:dyDescent="0.25">
      <c r="A34" s="91">
        <f t="shared" si="1"/>
        <v>17</v>
      </c>
      <c r="B34" s="125" t="s">
        <v>27</v>
      </c>
      <c r="C34" s="126"/>
      <c r="D34" s="68">
        <v>40</v>
      </c>
      <c r="E34" s="112">
        <v>0</v>
      </c>
      <c r="F34" s="39" t="s">
        <v>28</v>
      </c>
      <c r="G34" s="46">
        <f t="shared" si="0"/>
        <v>0</v>
      </c>
    </row>
    <row r="35" spans="1:7" x14ac:dyDescent="0.25">
      <c r="A35" s="93">
        <f t="shared" si="1"/>
        <v>18</v>
      </c>
      <c r="B35" s="127" t="s">
        <v>59</v>
      </c>
      <c r="C35" s="128"/>
      <c r="D35" s="74" t="s">
        <v>43</v>
      </c>
      <c r="E35" s="75">
        <v>3000</v>
      </c>
      <c r="F35" s="76" t="s">
        <v>30</v>
      </c>
      <c r="G35" s="77">
        <v>3000</v>
      </c>
    </row>
    <row r="36" spans="1:7" ht="30.75" customHeight="1" x14ac:dyDescent="0.25">
      <c r="A36" s="94"/>
      <c r="B36" s="123" t="s">
        <v>31</v>
      </c>
      <c r="C36" s="124"/>
      <c r="D36" s="71"/>
      <c r="E36" s="35"/>
      <c r="F36" s="9"/>
      <c r="G36" s="56"/>
    </row>
    <row r="37" spans="1:7" x14ac:dyDescent="0.25">
      <c r="A37" s="91">
        <f>A35+1</f>
        <v>19</v>
      </c>
      <c r="B37" s="119" t="s">
        <v>12</v>
      </c>
      <c r="C37" s="120"/>
      <c r="D37" s="67">
        <v>32</v>
      </c>
      <c r="E37" s="115">
        <v>0</v>
      </c>
      <c r="F37" s="5" t="s">
        <v>13</v>
      </c>
      <c r="G37" s="46">
        <f t="shared" ref="G37:G44" si="2">D37*E37</f>
        <v>0</v>
      </c>
    </row>
    <row r="38" spans="1:7" x14ac:dyDescent="0.25">
      <c r="A38" s="91">
        <f t="shared" ref="A38:A44" si="3">A37+1</f>
        <v>20</v>
      </c>
      <c r="B38" s="119" t="s">
        <v>14</v>
      </c>
      <c r="C38" s="120"/>
      <c r="D38" s="67">
        <v>16</v>
      </c>
      <c r="E38" s="115">
        <v>0</v>
      </c>
      <c r="F38" s="5" t="s">
        <v>13</v>
      </c>
      <c r="G38" s="46">
        <f t="shared" si="2"/>
        <v>0</v>
      </c>
    </row>
    <row r="39" spans="1:7" x14ac:dyDescent="0.25">
      <c r="A39" s="91">
        <f t="shared" si="3"/>
        <v>21</v>
      </c>
      <c r="B39" s="125" t="s">
        <v>15</v>
      </c>
      <c r="C39" s="126"/>
      <c r="D39" s="68">
        <v>16</v>
      </c>
      <c r="E39" s="115">
        <v>0</v>
      </c>
      <c r="F39" s="5" t="s">
        <v>13</v>
      </c>
      <c r="G39" s="46">
        <f t="shared" si="2"/>
        <v>0</v>
      </c>
    </row>
    <row r="40" spans="1:7" x14ac:dyDescent="0.25">
      <c r="A40" s="91">
        <f t="shared" si="3"/>
        <v>22</v>
      </c>
      <c r="B40" s="117" t="s">
        <v>18</v>
      </c>
      <c r="C40" s="118"/>
      <c r="D40" s="70">
        <v>32</v>
      </c>
      <c r="E40" s="115">
        <v>0</v>
      </c>
      <c r="F40" s="5" t="s">
        <v>13</v>
      </c>
      <c r="G40" s="46">
        <f t="shared" si="2"/>
        <v>0</v>
      </c>
    </row>
    <row r="41" spans="1:7" x14ac:dyDescent="0.25">
      <c r="A41" s="91">
        <f t="shared" si="3"/>
        <v>23</v>
      </c>
      <c r="B41" s="117" t="s">
        <v>19</v>
      </c>
      <c r="C41" s="118"/>
      <c r="D41" s="70">
        <v>16</v>
      </c>
      <c r="E41" s="115">
        <v>0</v>
      </c>
      <c r="F41" s="5" t="s">
        <v>13</v>
      </c>
      <c r="G41" s="46">
        <f t="shared" si="2"/>
        <v>0</v>
      </c>
    </row>
    <row r="42" spans="1:7" x14ac:dyDescent="0.25">
      <c r="A42" s="91">
        <f t="shared" si="3"/>
        <v>24</v>
      </c>
      <c r="B42" s="117" t="s">
        <v>20</v>
      </c>
      <c r="C42" s="118"/>
      <c r="D42" s="70">
        <v>16</v>
      </c>
      <c r="E42" s="115">
        <v>0</v>
      </c>
      <c r="F42" s="5" t="s">
        <v>13</v>
      </c>
      <c r="G42" s="46">
        <f t="shared" si="2"/>
        <v>0</v>
      </c>
    </row>
    <row r="43" spans="1:7" ht="15" customHeight="1" x14ac:dyDescent="0.25">
      <c r="A43" s="91">
        <f t="shared" si="3"/>
        <v>25</v>
      </c>
      <c r="B43" s="117" t="s">
        <v>48</v>
      </c>
      <c r="C43" s="118"/>
      <c r="D43" s="70">
        <v>16</v>
      </c>
      <c r="E43" s="115">
        <v>0</v>
      </c>
      <c r="F43" s="5" t="s">
        <v>13</v>
      </c>
      <c r="G43" s="46">
        <f t="shared" si="2"/>
        <v>0</v>
      </c>
    </row>
    <row r="44" spans="1:7" ht="15.75" customHeight="1" thickBot="1" x14ac:dyDescent="0.3">
      <c r="A44" s="95">
        <f t="shared" si="3"/>
        <v>26</v>
      </c>
      <c r="B44" s="119" t="s">
        <v>47</v>
      </c>
      <c r="C44" s="120"/>
      <c r="D44" s="67">
        <v>16</v>
      </c>
      <c r="E44" s="115">
        <v>0</v>
      </c>
      <c r="F44" s="21" t="s">
        <v>13</v>
      </c>
      <c r="G44" s="73">
        <f t="shared" si="2"/>
        <v>0</v>
      </c>
    </row>
    <row r="45" spans="1:7" ht="15.75" thickBot="1" x14ac:dyDescent="0.3">
      <c r="A45" s="146" t="s">
        <v>42</v>
      </c>
      <c r="B45" s="147"/>
      <c r="C45" s="147"/>
      <c r="D45" s="38"/>
      <c r="E45" s="38"/>
      <c r="F45" s="148" t="s">
        <v>38</v>
      </c>
      <c r="G45" s="149">
        <f>SUM(G18:G35)+SUM(G37:G44)</f>
        <v>3000</v>
      </c>
    </row>
    <row r="46" spans="1:7" ht="24" customHeight="1" thickBot="1" x14ac:dyDescent="0.3">
      <c r="A46" s="150" t="s">
        <v>60</v>
      </c>
      <c r="B46" s="151"/>
      <c r="C46" s="151"/>
      <c r="D46" s="152"/>
      <c r="E46" s="152"/>
      <c r="F46" s="153" t="s">
        <v>38</v>
      </c>
      <c r="G46" s="154">
        <f>G45*4</f>
        <v>12000</v>
      </c>
    </row>
    <row r="47" spans="1:7" ht="24" customHeight="1" x14ac:dyDescent="0.25">
      <c r="A47" s="144"/>
      <c r="B47" s="144"/>
      <c r="C47" s="145"/>
      <c r="D47" s="145"/>
      <c r="E47" s="145"/>
      <c r="F47" s="25"/>
      <c r="G47" s="72"/>
    </row>
    <row r="48" spans="1:7" ht="24" customHeight="1" x14ac:dyDescent="0.25">
      <c r="A48" s="144"/>
      <c r="B48" s="144"/>
      <c r="C48" s="145"/>
      <c r="D48" s="145"/>
      <c r="E48" s="145"/>
      <c r="F48" s="25"/>
      <c r="G48" s="72"/>
    </row>
    <row r="49" spans="1:6" ht="24" customHeight="1" x14ac:dyDescent="0.25">
      <c r="A49" t="s">
        <v>35</v>
      </c>
      <c r="C49" s="22"/>
      <c r="D49" s="22"/>
      <c r="E49" s="22"/>
      <c r="F49" s="25"/>
    </row>
    <row r="50" spans="1:6" ht="24" customHeight="1" x14ac:dyDescent="0.25">
      <c r="A50" t="s">
        <v>35</v>
      </c>
    </row>
    <row r="51" spans="1:6" x14ac:dyDescent="0.25">
      <c r="A51" s="24" t="s">
        <v>35</v>
      </c>
      <c r="B51" s="24"/>
    </row>
  </sheetData>
  <mergeCells count="33">
    <mergeCell ref="A45:C45"/>
    <mergeCell ref="A46:C46"/>
    <mergeCell ref="B35:C35"/>
    <mergeCell ref="B12:C13"/>
    <mergeCell ref="B17:C17"/>
    <mergeCell ref="B18:C18"/>
    <mergeCell ref="B19:C19"/>
    <mergeCell ref="B29:C29"/>
    <mergeCell ref="B20:C20"/>
    <mergeCell ref="B21:C21"/>
    <mergeCell ref="B22:C22"/>
    <mergeCell ref="B23:C23"/>
    <mergeCell ref="B24:C24"/>
    <mergeCell ref="B25:C25"/>
    <mergeCell ref="B26:C26"/>
    <mergeCell ref="B27:C27"/>
    <mergeCell ref="B28:C28"/>
    <mergeCell ref="A1:E1"/>
    <mergeCell ref="B42:C42"/>
    <mergeCell ref="B43:C43"/>
    <mergeCell ref="B44:C44"/>
    <mergeCell ref="G15:G16"/>
    <mergeCell ref="B36:C36"/>
    <mergeCell ref="B37:C37"/>
    <mergeCell ref="B38:C38"/>
    <mergeCell ref="B39:C39"/>
    <mergeCell ref="B40:C40"/>
    <mergeCell ref="B41:C41"/>
    <mergeCell ref="B30:C30"/>
    <mergeCell ref="B31:C31"/>
    <mergeCell ref="B32:C32"/>
    <mergeCell ref="B33:C33"/>
    <mergeCell ref="B34:C34"/>
  </mergeCells>
  <pageMargins left="0.7" right="0.7" top="0.75" bottom="0.75" header="0.3" footer="0.3"/>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EFE7A-864E-4236-8E30-1A93474DC0D0}">
  <sheetPr>
    <pageSetUpPr fitToPage="1"/>
  </sheetPr>
  <dimension ref="A2:O42"/>
  <sheetViews>
    <sheetView topLeftCell="A11" zoomScale="73" zoomScaleNormal="100" zoomScaleSheetLayoutView="85" workbookViewId="0">
      <selection activeCell="S11" sqref="S11"/>
    </sheetView>
  </sheetViews>
  <sheetFormatPr defaultRowHeight="15" x14ac:dyDescent="0.25"/>
  <cols>
    <col min="1" max="1" width="14.42578125" customWidth="1"/>
    <col min="2" max="2" width="18.28515625" customWidth="1"/>
    <col min="3" max="3" width="55.7109375" customWidth="1"/>
    <col min="4" max="4" width="52.5703125" customWidth="1"/>
    <col min="5" max="5" width="13.7109375" customWidth="1"/>
    <col min="9" max="9" width="10" customWidth="1"/>
    <col min="10" max="10" width="10.42578125" customWidth="1"/>
    <col min="14" max="14" width="17" bestFit="1" customWidth="1"/>
    <col min="15" max="15" width="12.140625" customWidth="1"/>
  </cols>
  <sheetData>
    <row r="2" spans="1:15" x14ac:dyDescent="0.25">
      <c r="C2" s="129" t="e" vm="1">
        <v>#VALUE!</v>
      </c>
      <c r="D2" s="129"/>
      <c r="E2" s="12"/>
      <c r="I2" t="s">
        <v>35</v>
      </c>
    </row>
    <row r="3" spans="1:15" ht="23.25" customHeight="1" thickBot="1" x14ac:dyDescent="0.3">
      <c r="C3" s="130"/>
      <c r="D3" s="130"/>
      <c r="E3" s="12"/>
    </row>
    <row r="4" spans="1:15" ht="23.25" customHeight="1" x14ac:dyDescent="0.25">
      <c r="A4" s="13"/>
      <c r="B4" s="15"/>
      <c r="C4" s="104" t="s">
        <v>36</v>
      </c>
      <c r="D4" s="14" t="s">
        <v>50</v>
      </c>
      <c r="E4" s="37"/>
      <c r="F4" s="15"/>
      <c r="G4" s="15"/>
      <c r="H4" s="15"/>
      <c r="I4" s="15"/>
      <c r="J4" s="15"/>
      <c r="K4" s="15"/>
      <c r="L4" s="15"/>
      <c r="M4" s="15"/>
      <c r="N4" s="53"/>
      <c r="O4" s="52"/>
    </row>
    <row r="5" spans="1:15" ht="30" x14ac:dyDescent="0.25">
      <c r="A5" s="16" t="s">
        <v>0</v>
      </c>
      <c r="B5" s="32"/>
      <c r="C5" s="32"/>
      <c r="D5" s="3"/>
      <c r="E5" s="3"/>
      <c r="F5" s="1"/>
      <c r="G5" s="133" t="s">
        <v>1</v>
      </c>
      <c r="H5" s="134"/>
      <c r="I5" s="1"/>
      <c r="J5" s="2"/>
      <c r="K5" s="2"/>
      <c r="L5" s="2"/>
      <c r="M5" s="2"/>
      <c r="N5" s="135" t="s">
        <v>39</v>
      </c>
      <c r="O5" s="54" t="s">
        <v>40</v>
      </c>
    </row>
    <row r="6" spans="1:15" x14ac:dyDescent="0.25">
      <c r="A6" s="16" t="s">
        <v>2</v>
      </c>
      <c r="B6" s="32"/>
      <c r="C6" s="32"/>
      <c r="D6" s="4"/>
      <c r="E6" s="7" t="s">
        <v>34</v>
      </c>
      <c r="F6" s="7" t="s">
        <v>3</v>
      </c>
      <c r="G6" s="6" t="s">
        <v>4</v>
      </c>
      <c r="H6" s="6" t="s">
        <v>5</v>
      </c>
      <c r="I6" s="6" t="s">
        <v>6</v>
      </c>
      <c r="J6" s="6" t="s">
        <v>7</v>
      </c>
      <c r="K6" s="6" t="s">
        <v>8</v>
      </c>
      <c r="L6" s="6" t="s">
        <v>9</v>
      </c>
      <c r="M6" s="42" t="s">
        <v>10</v>
      </c>
      <c r="N6" s="135"/>
      <c r="O6" s="55"/>
    </row>
    <row r="7" spans="1:15" ht="29.25" customHeight="1" x14ac:dyDescent="0.25">
      <c r="A7" s="17"/>
      <c r="B7" s="96"/>
      <c r="C7" s="123" t="s">
        <v>11</v>
      </c>
      <c r="D7" s="124"/>
      <c r="E7" s="35"/>
      <c r="F7" s="9"/>
      <c r="G7" s="10"/>
      <c r="H7" s="11"/>
      <c r="I7" s="11"/>
      <c r="J7" s="11"/>
      <c r="K7" s="11"/>
      <c r="L7" s="11"/>
      <c r="M7" s="8"/>
      <c r="N7" s="17"/>
      <c r="O7" s="56"/>
    </row>
    <row r="8" spans="1:15" ht="15" customHeight="1" x14ac:dyDescent="0.25">
      <c r="A8" s="91">
        <v>1</v>
      </c>
      <c r="B8" s="119" t="s">
        <v>12</v>
      </c>
      <c r="C8" s="119"/>
      <c r="D8" s="120"/>
      <c r="E8" s="65">
        <v>0</v>
      </c>
      <c r="F8" s="39" t="s">
        <v>13</v>
      </c>
      <c r="G8" s="18"/>
      <c r="H8" s="36"/>
      <c r="I8" s="36"/>
      <c r="J8" s="36"/>
      <c r="K8" s="36"/>
      <c r="L8" s="40"/>
      <c r="M8" s="43"/>
      <c r="N8" s="45">
        <f>G8+H8+I8+J8+K8</f>
        <v>0</v>
      </c>
      <c r="O8" s="46">
        <f>E8*N8</f>
        <v>0</v>
      </c>
    </row>
    <row r="9" spans="1:15" ht="15" customHeight="1" x14ac:dyDescent="0.25">
      <c r="A9" s="91">
        <f>A8+1</f>
        <v>2</v>
      </c>
      <c r="B9" s="119" t="s">
        <v>14</v>
      </c>
      <c r="C9" s="119"/>
      <c r="D9" s="120"/>
      <c r="E9" s="65">
        <v>0</v>
      </c>
      <c r="F9" s="39" t="s">
        <v>13</v>
      </c>
      <c r="G9" s="18"/>
      <c r="H9" s="36"/>
      <c r="I9" s="36"/>
      <c r="J9" s="36"/>
      <c r="K9" s="36"/>
      <c r="L9" s="40"/>
      <c r="M9" s="43"/>
      <c r="N9" s="45">
        <f t="shared" ref="N9:N24" si="0">G9+H9+I9+J9+K9</f>
        <v>0</v>
      </c>
      <c r="O9" s="46">
        <f t="shared" ref="O9:O24" si="1">E9*N9</f>
        <v>0</v>
      </c>
    </row>
    <row r="10" spans="1:15" x14ac:dyDescent="0.25">
      <c r="A10" s="91">
        <f t="shared" ref="A10:A25" si="2">A9+1</f>
        <v>3</v>
      </c>
      <c r="B10" s="125" t="s">
        <v>15</v>
      </c>
      <c r="C10" s="125"/>
      <c r="D10" s="126"/>
      <c r="E10" s="99">
        <v>0</v>
      </c>
      <c r="F10" s="39" t="s">
        <v>13</v>
      </c>
      <c r="G10" s="18"/>
      <c r="H10" s="36"/>
      <c r="I10" s="36"/>
      <c r="J10" s="36"/>
      <c r="K10" s="36"/>
      <c r="L10" s="40"/>
      <c r="M10" s="43"/>
      <c r="N10" s="45">
        <f t="shared" si="0"/>
        <v>0</v>
      </c>
      <c r="O10" s="46">
        <f t="shared" si="1"/>
        <v>0</v>
      </c>
    </row>
    <row r="11" spans="1:15" ht="15" customHeight="1" x14ac:dyDescent="0.25">
      <c r="A11" s="92">
        <f t="shared" si="2"/>
        <v>4</v>
      </c>
      <c r="B11" s="131" t="s">
        <v>16</v>
      </c>
      <c r="C11" s="131"/>
      <c r="D11" s="132"/>
      <c r="E11" s="100">
        <v>0</v>
      </c>
      <c r="F11" s="39" t="s">
        <v>13</v>
      </c>
      <c r="G11" s="18"/>
      <c r="H11" s="36"/>
      <c r="I11" s="36"/>
      <c r="J11" s="36"/>
      <c r="K11" s="36"/>
      <c r="L11" s="40"/>
      <c r="M11" s="43"/>
      <c r="N11" s="45">
        <f t="shared" si="0"/>
        <v>0</v>
      </c>
      <c r="O11" s="46">
        <f t="shared" si="1"/>
        <v>0</v>
      </c>
    </row>
    <row r="12" spans="1:15" x14ac:dyDescent="0.25">
      <c r="A12" s="91">
        <f t="shared" si="2"/>
        <v>5</v>
      </c>
      <c r="B12" s="125" t="s">
        <v>17</v>
      </c>
      <c r="C12" s="125"/>
      <c r="D12" s="126"/>
      <c r="E12" s="99">
        <v>0</v>
      </c>
      <c r="F12" s="39" t="s">
        <v>13</v>
      </c>
      <c r="G12" s="18"/>
      <c r="H12" s="36"/>
      <c r="I12" s="36"/>
      <c r="J12" s="36"/>
      <c r="K12" s="36"/>
      <c r="L12" s="40"/>
      <c r="M12" s="43"/>
      <c r="N12" s="45">
        <f t="shared" si="0"/>
        <v>0</v>
      </c>
      <c r="O12" s="46">
        <f t="shared" si="1"/>
        <v>0</v>
      </c>
    </row>
    <row r="13" spans="1:15" ht="15" customHeight="1" x14ac:dyDescent="0.25">
      <c r="A13" s="91">
        <f t="shared" si="2"/>
        <v>6</v>
      </c>
      <c r="B13" s="117" t="s">
        <v>45</v>
      </c>
      <c r="C13" s="117"/>
      <c r="D13" s="118"/>
      <c r="E13" s="101">
        <v>0</v>
      </c>
      <c r="F13" s="39" t="s">
        <v>13</v>
      </c>
      <c r="G13" s="18"/>
      <c r="H13" s="36"/>
      <c r="I13" s="36"/>
      <c r="J13" s="36"/>
      <c r="K13" s="36"/>
      <c r="L13" s="40"/>
      <c r="M13" s="43"/>
      <c r="N13" s="45">
        <f t="shared" si="0"/>
        <v>0</v>
      </c>
      <c r="O13" s="46">
        <f t="shared" si="1"/>
        <v>0</v>
      </c>
    </row>
    <row r="14" spans="1:15" ht="15" customHeight="1" x14ac:dyDescent="0.25">
      <c r="A14" s="91">
        <f t="shared" si="2"/>
        <v>7</v>
      </c>
      <c r="B14" s="117" t="s">
        <v>46</v>
      </c>
      <c r="C14" s="117"/>
      <c r="D14" s="118"/>
      <c r="E14" s="101">
        <v>0</v>
      </c>
      <c r="F14" s="39" t="s">
        <v>13</v>
      </c>
      <c r="G14" s="18"/>
      <c r="H14" s="36"/>
      <c r="I14" s="36"/>
      <c r="J14" s="36"/>
      <c r="K14" s="36"/>
      <c r="L14" s="40"/>
      <c r="M14" s="43"/>
      <c r="N14" s="45">
        <f t="shared" si="0"/>
        <v>0</v>
      </c>
      <c r="O14" s="46">
        <f t="shared" si="1"/>
        <v>0</v>
      </c>
    </row>
    <row r="15" spans="1:15" ht="15" customHeight="1" x14ac:dyDescent="0.25">
      <c r="A15" s="91">
        <f t="shared" si="2"/>
        <v>8</v>
      </c>
      <c r="B15" s="117" t="s">
        <v>21</v>
      </c>
      <c r="C15" s="117"/>
      <c r="D15" s="118"/>
      <c r="E15" s="101">
        <v>0</v>
      </c>
      <c r="F15" s="39" t="s">
        <v>13</v>
      </c>
      <c r="G15" s="18"/>
      <c r="H15" s="36"/>
      <c r="I15" s="36"/>
      <c r="J15" s="36"/>
      <c r="K15" s="36"/>
      <c r="L15" s="40"/>
      <c r="M15" s="43"/>
      <c r="N15" s="45">
        <f t="shared" si="0"/>
        <v>0</v>
      </c>
      <c r="O15" s="46">
        <f t="shared" si="1"/>
        <v>0</v>
      </c>
    </row>
    <row r="16" spans="1:15" ht="15" customHeight="1" x14ac:dyDescent="0.25">
      <c r="A16" s="91">
        <f t="shared" si="2"/>
        <v>9</v>
      </c>
      <c r="B16" s="117" t="s">
        <v>22</v>
      </c>
      <c r="C16" s="117"/>
      <c r="D16" s="118"/>
      <c r="E16" s="101">
        <v>0</v>
      </c>
      <c r="F16" s="39" t="s">
        <v>13</v>
      </c>
      <c r="G16" s="18"/>
      <c r="H16" s="36"/>
      <c r="I16" s="36"/>
      <c r="J16" s="36"/>
      <c r="K16" s="36"/>
      <c r="L16" s="40"/>
      <c r="M16" s="43"/>
      <c r="N16" s="45">
        <f t="shared" si="0"/>
        <v>0</v>
      </c>
      <c r="O16" s="46">
        <f t="shared" si="1"/>
        <v>0</v>
      </c>
    </row>
    <row r="17" spans="1:15" ht="15" customHeight="1" x14ac:dyDescent="0.25">
      <c r="A17" s="91">
        <f t="shared" si="2"/>
        <v>10</v>
      </c>
      <c r="B17" s="117" t="s">
        <v>23</v>
      </c>
      <c r="C17" s="117"/>
      <c r="D17" s="118"/>
      <c r="E17" s="101">
        <v>0</v>
      </c>
      <c r="F17" s="39" t="s">
        <v>13</v>
      </c>
      <c r="G17" s="18"/>
      <c r="H17" s="36"/>
      <c r="I17" s="36"/>
      <c r="J17" s="36"/>
      <c r="K17" s="36"/>
      <c r="L17" s="40"/>
      <c r="M17" s="43"/>
      <c r="N17" s="45">
        <f t="shared" si="0"/>
        <v>0</v>
      </c>
      <c r="O17" s="46">
        <f t="shared" si="1"/>
        <v>0</v>
      </c>
    </row>
    <row r="18" spans="1:15" ht="15" customHeight="1" x14ac:dyDescent="0.25">
      <c r="A18" s="91">
        <f t="shared" si="2"/>
        <v>11</v>
      </c>
      <c r="B18" s="119" t="s">
        <v>24</v>
      </c>
      <c r="C18" s="119"/>
      <c r="D18" s="120"/>
      <c r="E18" s="65">
        <v>0</v>
      </c>
      <c r="F18" s="39" t="s">
        <v>13</v>
      </c>
      <c r="G18" s="18"/>
      <c r="H18" s="36"/>
      <c r="I18" s="36"/>
      <c r="J18" s="36"/>
      <c r="K18" s="36"/>
      <c r="L18" s="40"/>
      <c r="M18" s="43"/>
      <c r="N18" s="45">
        <f t="shared" si="0"/>
        <v>0</v>
      </c>
      <c r="O18" s="46">
        <f t="shared" si="1"/>
        <v>0</v>
      </c>
    </row>
    <row r="19" spans="1:15" ht="15" customHeight="1" x14ac:dyDescent="0.25">
      <c r="A19" s="91">
        <f t="shared" si="2"/>
        <v>12</v>
      </c>
      <c r="B19" s="119" t="s">
        <v>25</v>
      </c>
      <c r="C19" s="119"/>
      <c r="D19" s="120"/>
      <c r="E19" s="65">
        <v>0</v>
      </c>
      <c r="F19" s="39" t="s">
        <v>13</v>
      </c>
      <c r="G19" s="18"/>
      <c r="H19" s="36"/>
      <c r="I19" s="36"/>
      <c r="J19" s="36"/>
      <c r="K19" s="36"/>
      <c r="L19" s="40"/>
      <c r="M19" s="43"/>
      <c r="N19" s="45">
        <f t="shared" si="0"/>
        <v>0</v>
      </c>
      <c r="O19" s="46">
        <f t="shared" si="1"/>
        <v>0</v>
      </c>
    </row>
    <row r="20" spans="1:15" ht="15" customHeight="1" x14ac:dyDescent="0.25">
      <c r="A20" s="91">
        <f t="shared" si="2"/>
        <v>13</v>
      </c>
      <c r="B20" s="117" t="s">
        <v>48</v>
      </c>
      <c r="C20" s="117"/>
      <c r="D20" s="118"/>
      <c r="E20" s="101">
        <v>0</v>
      </c>
      <c r="F20" s="39" t="s">
        <v>13</v>
      </c>
      <c r="G20" s="18"/>
      <c r="H20" s="36"/>
      <c r="I20" s="36"/>
      <c r="J20" s="36"/>
      <c r="K20" s="36"/>
      <c r="L20" s="40"/>
      <c r="M20" s="43"/>
      <c r="N20" s="45">
        <f t="shared" si="0"/>
        <v>0</v>
      </c>
      <c r="O20" s="46">
        <f t="shared" si="1"/>
        <v>0</v>
      </c>
    </row>
    <row r="21" spans="1:15" ht="15" customHeight="1" x14ac:dyDescent="0.25">
      <c r="A21" s="91">
        <f t="shared" si="2"/>
        <v>14</v>
      </c>
      <c r="B21" s="119" t="s">
        <v>47</v>
      </c>
      <c r="C21" s="119"/>
      <c r="D21" s="120"/>
      <c r="E21" s="65">
        <v>0</v>
      </c>
      <c r="F21" s="39" t="s">
        <v>13</v>
      </c>
      <c r="G21" s="18"/>
      <c r="H21" s="36"/>
      <c r="I21" s="36"/>
      <c r="J21" s="36"/>
      <c r="K21" s="36"/>
      <c r="L21" s="40"/>
      <c r="M21" s="43"/>
      <c r="N21" s="45">
        <f t="shared" si="0"/>
        <v>0</v>
      </c>
      <c r="O21" s="46">
        <f t="shared" si="1"/>
        <v>0</v>
      </c>
    </row>
    <row r="22" spans="1:15" ht="15" customHeight="1" x14ac:dyDescent="0.25">
      <c r="A22" s="91">
        <f t="shared" si="2"/>
        <v>15</v>
      </c>
      <c r="B22" s="119" t="s">
        <v>49</v>
      </c>
      <c r="C22" s="119"/>
      <c r="D22" s="120"/>
      <c r="E22" s="65">
        <v>0</v>
      </c>
      <c r="F22" s="39" t="s">
        <v>13</v>
      </c>
      <c r="G22" s="18"/>
      <c r="H22" s="36"/>
      <c r="I22" s="36"/>
      <c r="J22" s="36"/>
      <c r="K22" s="36"/>
      <c r="L22" s="40"/>
      <c r="M22" s="43"/>
      <c r="N22" s="45">
        <f t="shared" si="0"/>
        <v>0</v>
      </c>
      <c r="O22" s="46">
        <f t="shared" si="1"/>
        <v>0</v>
      </c>
    </row>
    <row r="23" spans="1:15" x14ac:dyDescent="0.25">
      <c r="A23" s="91">
        <f t="shared" si="2"/>
        <v>16</v>
      </c>
      <c r="B23" s="125" t="s">
        <v>26</v>
      </c>
      <c r="C23" s="125"/>
      <c r="D23" s="126"/>
      <c r="E23" s="99">
        <v>0</v>
      </c>
      <c r="F23" s="39" t="s">
        <v>13</v>
      </c>
      <c r="G23" s="18"/>
      <c r="H23" s="36"/>
      <c r="I23" s="36"/>
      <c r="J23" s="36"/>
      <c r="K23" s="36"/>
      <c r="L23" s="40"/>
      <c r="M23" s="43"/>
      <c r="N23" s="45">
        <f t="shared" si="0"/>
        <v>0</v>
      </c>
      <c r="O23" s="46">
        <f t="shared" si="1"/>
        <v>0</v>
      </c>
    </row>
    <row r="24" spans="1:15" ht="15.75" thickBot="1" x14ac:dyDescent="0.3">
      <c r="A24" s="91">
        <f t="shared" si="2"/>
        <v>17</v>
      </c>
      <c r="B24" s="125" t="s">
        <v>27</v>
      </c>
      <c r="C24" s="125"/>
      <c r="D24" s="126"/>
      <c r="E24" s="99">
        <v>0</v>
      </c>
      <c r="F24" s="39" t="s">
        <v>28</v>
      </c>
      <c r="G24" s="18"/>
      <c r="H24" s="36"/>
      <c r="I24" s="36"/>
      <c r="J24" s="36"/>
      <c r="K24" s="36"/>
      <c r="L24" s="40"/>
      <c r="M24" s="41"/>
      <c r="N24" s="61">
        <f t="shared" si="0"/>
        <v>0</v>
      </c>
      <c r="O24" s="46">
        <f t="shared" si="1"/>
        <v>0</v>
      </c>
    </row>
    <row r="25" spans="1:15" ht="15.75" thickBot="1" x14ac:dyDescent="0.3">
      <c r="A25" s="93">
        <f t="shared" si="2"/>
        <v>18</v>
      </c>
      <c r="B25" s="97"/>
      <c r="C25" s="127" t="s">
        <v>29</v>
      </c>
      <c r="D25" s="128"/>
      <c r="E25" s="102">
        <v>3000</v>
      </c>
      <c r="F25" s="76" t="s">
        <v>30</v>
      </c>
      <c r="G25" s="82">
        <v>0</v>
      </c>
      <c r="H25" s="82">
        <v>0</v>
      </c>
      <c r="I25" s="82">
        <v>0</v>
      </c>
      <c r="J25" s="82">
        <v>0</v>
      </c>
      <c r="K25" s="83">
        <v>0</v>
      </c>
      <c r="L25" s="84">
        <v>0</v>
      </c>
      <c r="M25" s="84">
        <v>0</v>
      </c>
      <c r="N25" s="81"/>
      <c r="O25" s="60">
        <f>G25+H25+I25+J25+K25+M25+L25</f>
        <v>0</v>
      </c>
    </row>
    <row r="26" spans="1:15" ht="30.75" customHeight="1" x14ac:dyDescent="0.25">
      <c r="A26" s="94"/>
      <c r="B26" s="98"/>
      <c r="C26" s="123" t="s">
        <v>31</v>
      </c>
      <c r="D26" s="124"/>
      <c r="E26" s="103"/>
      <c r="F26" s="9"/>
      <c r="G26" s="11"/>
      <c r="H26" s="11"/>
      <c r="I26" s="11"/>
      <c r="J26" s="11"/>
      <c r="K26" s="11"/>
      <c r="L26" s="63"/>
      <c r="M26" s="64"/>
      <c r="N26" s="62"/>
      <c r="O26" s="56"/>
    </row>
    <row r="27" spans="1:15" x14ac:dyDescent="0.25">
      <c r="A27" s="91">
        <f>A25+1</f>
        <v>19</v>
      </c>
      <c r="B27" s="119" t="s">
        <v>12</v>
      </c>
      <c r="C27" s="119"/>
      <c r="D27" s="120"/>
      <c r="E27" s="65">
        <v>0</v>
      </c>
      <c r="F27" s="5" t="s">
        <v>13</v>
      </c>
      <c r="G27" s="36"/>
      <c r="H27" s="36"/>
      <c r="I27" s="36"/>
      <c r="J27" s="36"/>
      <c r="K27" s="36"/>
      <c r="L27" s="36"/>
      <c r="M27" s="44"/>
      <c r="N27" s="45">
        <f>G27+H27+I27+J27+K27+L27+M27</f>
        <v>0</v>
      </c>
      <c r="O27" s="46">
        <f>E27*N27</f>
        <v>0</v>
      </c>
    </row>
    <row r="28" spans="1:15" x14ac:dyDescent="0.25">
      <c r="A28" s="91">
        <f t="shared" ref="A28:A32" si="3">A27+1</f>
        <v>20</v>
      </c>
      <c r="B28" s="119" t="s">
        <v>14</v>
      </c>
      <c r="C28" s="119"/>
      <c r="D28" s="120"/>
      <c r="E28" s="65">
        <v>0</v>
      </c>
      <c r="F28" s="5" t="s">
        <v>13</v>
      </c>
      <c r="G28" s="36"/>
      <c r="H28" s="36"/>
      <c r="I28" s="36"/>
      <c r="J28" s="36"/>
      <c r="K28" s="36"/>
      <c r="L28" s="36"/>
      <c r="M28" s="44"/>
      <c r="N28" s="45">
        <f t="shared" ref="N28:N32" si="4">G28+H28+I28+J28+K28+L28+M28</f>
        <v>0</v>
      </c>
      <c r="O28" s="46">
        <f t="shared" ref="O28:O32" si="5">E28*N28</f>
        <v>0</v>
      </c>
    </row>
    <row r="29" spans="1:15" x14ac:dyDescent="0.25">
      <c r="A29" s="91">
        <f t="shared" si="3"/>
        <v>21</v>
      </c>
      <c r="B29" s="125" t="s">
        <v>15</v>
      </c>
      <c r="C29" s="125"/>
      <c r="D29" s="126"/>
      <c r="E29" s="65">
        <v>0</v>
      </c>
      <c r="F29" s="5" t="s">
        <v>13</v>
      </c>
      <c r="G29" s="36"/>
      <c r="H29" s="36"/>
      <c r="I29" s="36"/>
      <c r="J29" s="36"/>
      <c r="K29" s="36"/>
      <c r="L29" s="36"/>
      <c r="M29" s="44"/>
      <c r="N29" s="45">
        <f t="shared" si="4"/>
        <v>0</v>
      </c>
      <c r="O29" s="46">
        <f t="shared" si="5"/>
        <v>0</v>
      </c>
    </row>
    <row r="30" spans="1:15" x14ac:dyDescent="0.25">
      <c r="A30" s="91">
        <f t="shared" si="3"/>
        <v>22</v>
      </c>
      <c r="B30" s="117" t="s">
        <v>45</v>
      </c>
      <c r="C30" s="117"/>
      <c r="D30" s="118"/>
      <c r="E30" s="65">
        <v>0</v>
      </c>
      <c r="F30" s="5" t="s">
        <v>13</v>
      </c>
      <c r="G30" s="36"/>
      <c r="H30" s="36"/>
      <c r="I30" s="36"/>
      <c r="J30" s="36"/>
      <c r="K30" s="36"/>
      <c r="L30" s="36"/>
      <c r="M30" s="44"/>
      <c r="N30" s="45">
        <f t="shared" si="4"/>
        <v>0</v>
      </c>
      <c r="O30" s="46">
        <f t="shared" si="5"/>
        <v>0</v>
      </c>
    </row>
    <row r="31" spans="1:15" x14ac:dyDescent="0.25">
      <c r="A31" s="91">
        <f t="shared" si="3"/>
        <v>23</v>
      </c>
      <c r="B31" s="117" t="s">
        <v>48</v>
      </c>
      <c r="C31" s="117"/>
      <c r="D31" s="118"/>
      <c r="E31" s="65">
        <v>0</v>
      </c>
      <c r="F31" s="5" t="s">
        <v>13</v>
      </c>
      <c r="G31" s="36"/>
      <c r="H31" s="36"/>
      <c r="I31" s="36"/>
      <c r="J31" s="36"/>
      <c r="K31" s="36"/>
      <c r="L31" s="36"/>
      <c r="M31" s="44"/>
      <c r="N31" s="45">
        <f t="shared" si="4"/>
        <v>0</v>
      </c>
      <c r="O31" s="46">
        <f t="shared" si="5"/>
        <v>0</v>
      </c>
    </row>
    <row r="32" spans="1:15" ht="15.75" thickBot="1" x14ac:dyDescent="0.3">
      <c r="A32" s="91">
        <f t="shared" si="3"/>
        <v>24</v>
      </c>
      <c r="B32" s="119" t="s">
        <v>47</v>
      </c>
      <c r="C32" s="119"/>
      <c r="D32" s="120"/>
      <c r="E32" s="65">
        <v>0</v>
      </c>
      <c r="F32" s="21" t="s">
        <v>13</v>
      </c>
      <c r="G32" s="49"/>
      <c r="H32" s="49"/>
      <c r="I32" s="49"/>
      <c r="J32" s="49"/>
      <c r="K32" s="49"/>
      <c r="L32" s="49"/>
      <c r="M32" s="50"/>
      <c r="N32" s="47">
        <f t="shared" si="4"/>
        <v>0</v>
      </c>
      <c r="O32" s="48">
        <f t="shared" si="5"/>
        <v>0</v>
      </c>
    </row>
    <row r="33" spans="1:15" ht="15.75" thickBot="1" x14ac:dyDescent="0.3">
      <c r="A33" s="30"/>
      <c r="B33" s="33"/>
      <c r="C33" s="33"/>
      <c r="D33" s="31"/>
      <c r="E33" s="38"/>
      <c r="F33" s="57" t="s">
        <v>38</v>
      </c>
      <c r="G33" s="58">
        <f>SUM(G8:G32)</f>
        <v>0</v>
      </c>
      <c r="H33" s="58">
        <f t="shared" ref="H33:M33" si="6">SUM(H8:H32)</f>
        <v>0</v>
      </c>
      <c r="I33" s="58">
        <f t="shared" si="6"/>
        <v>0</v>
      </c>
      <c r="J33" s="58">
        <f t="shared" si="6"/>
        <v>0</v>
      </c>
      <c r="K33" s="58">
        <f t="shared" si="6"/>
        <v>0</v>
      </c>
      <c r="L33" s="58">
        <f t="shared" si="6"/>
        <v>0</v>
      </c>
      <c r="M33" s="59">
        <f t="shared" si="6"/>
        <v>0</v>
      </c>
      <c r="O33" s="79"/>
    </row>
    <row r="34" spans="1:15" ht="24" customHeight="1" thickBot="1" x14ac:dyDescent="0.3">
      <c r="A34" s="23" t="s">
        <v>33</v>
      </c>
      <c r="B34" s="34"/>
      <c r="C34" s="87"/>
      <c r="D34" s="78" t="s">
        <v>44</v>
      </c>
      <c r="E34" s="26"/>
      <c r="F34" s="25"/>
      <c r="M34" s="27"/>
      <c r="N34" s="80" t="s">
        <v>38</v>
      </c>
      <c r="O34" s="51">
        <f>SUM(O8:O33)</f>
        <v>0</v>
      </c>
    </row>
    <row r="35" spans="1:15" ht="24" customHeight="1" x14ac:dyDescent="0.25">
      <c r="A35" s="19" t="s">
        <v>32</v>
      </c>
      <c r="B35" s="24"/>
      <c r="C35" s="88"/>
      <c r="D35" s="136"/>
      <c r="E35" s="137"/>
      <c r="F35" s="137"/>
      <c r="G35" s="137"/>
      <c r="H35" s="137"/>
      <c r="I35" s="137"/>
      <c r="J35" s="137"/>
      <c r="K35" s="137"/>
      <c r="L35" s="137"/>
      <c r="M35" s="138"/>
      <c r="O35" s="27"/>
    </row>
    <row r="36" spans="1:15" ht="30.75" customHeight="1" x14ac:dyDescent="0.25">
      <c r="A36" s="19" t="s">
        <v>37</v>
      </c>
      <c r="B36" s="24"/>
      <c r="C36" s="88"/>
      <c r="D36" s="139"/>
      <c r="E36" s="140"/>
      <c r="F36" s="140"/>
      <c r="G36" s="140"/>
      <c r="H36" s="140"/>
      <c r="I36" s="140"/>
      <c r="J36" s="140"/>
      <c r="K36" s="140"/>
      <c r="L36" s="140"/>
      <c r="M36" s="141"/>
      <c r="O36" s="27"/>
    </row>
    <row r="37" spans="1:15" x14ac:dyDescent="0.25">
      <c r="A37" s="85"/>
      <c r="B37" s="86"/>
      <c r="C37" s="86"/>
      <c r="D37" s="139"/>
      <c r="E37" s="140"/>
      <c r="F37" s="140"/>
      <c r="G37" s="140"/>
      <c r="H37" s="140"/>
      <c r="I37" s="140"/>
      <c r="J37" s="140"/>
      <c r="K37" s="140"/>
      <c r="L37" s="140"/>
      <c r="M37" s="141"/>
      <c r="O37" s="27"/>
    </row>
    <row r="38" spans="1:15" x14ac:dyDescent="0.25">
      <c r="A38" s="19" t="s">
        <v>33</v>
      </c>
      <c r="B38" s="24"/>
      <c r="C38" s="89"/>
      <c r="D38" s="139"/>
      <c r="E38" s="140"/>
      <c r="F38" s="140"/>
      <c r="G38" s="140"/>
      <c r="H38" s="140"/>
      <c r="I38" s="140"/>
      <c r="J38" s="140"/>
      <c r="K38" s="140"/>
      <c r="L38" s="140"/>
      <c r="M38" s="141"/>
      <c r="O38" s="27"/>
    </row>
    <row r="39" spans="1:15" ht="24" customHeight="1" x14ac:dyDescent="0.25">
      <c r="A39" s="19" t="s">
        <v>32</v>
      </c>
      <c r="B39" s="24"/>
      <c r="C39" s="90"/>
      <c r="D39" s="140"/>
      <c r="E39" s="140"/>
      <c r="F39" s="140"/>
      <c r="G39" s="140"/>
      <c r="H39" s="140"/>
      <c r="I39" s="140"/>
      <c r="J39" s="140"/>
      <c r="K39" s="140"/>
      <c r="L39" s="140"/>
      <c r="M39" s="141"/>
      <c r="O39" s="27"/>
    </row>
    <row r="40" spans="1:15" ht="24" customHeight="1" x14ac:dyDescent="0.25">
      <c r="A40" s="19" t="s">
        <v>37</v>
      </c>
      <c r="B40" s="24"/>
      <c r="C40" s="90"/>
      <c r="D40" s="142"/>
      <c r="E40" s="142"/>
      <c r="F40" s="142"/>
      <c r="G40" s="142"/>
      <c r="H40" s="142"/>
      <c r="I40" s="142"/>
      <c r="J40" s="142"/>
      <c r="K40" s="142"/>
      <c r="L40" s="142"/>
      <c r="M40" s="143"/>
      <c r="O40" s="27"/>
    </row>
    <row r="41" spans="1:15" x14ac:dyDescent="0.25">
      <c r="C41" s="24"/>
      <c r="O41" s="27"/>
    </row>
    <row r="42" spans="1:15" ht="15.75" thickBot="1" x14ac:dyDescent="0.3">
      <c r="A42" s="20"/>
      <c r="B42" s="28"/>
      <c r="C42" s="28"/>
      <c r="D42" s="28"/>
      <c r="E42" s="28"/>
      <c r="F42" s="28"/>
      <c r="G42" s="28"/>
      <c r="H42" s="28"/>
      <c r="I42" s="28"/>
      <c r="J42" s="28"/>
      <c r="K42" s="28"/>
      <c r="L42" s="28"/>
      <c r="M42" s="28"/>
      <c r="N42" s="28"/>
      <c r="O42" s="29"/>
    </row>
  </sheetData>
  <mergeCells count="30">
    <mergeCell ref="B22:D22"/>
    <mergeCell ref="B23:D23"/>
    <mergeCell ref="B24:D24"/>
    <mergeCell ref="B32:D32"/>
    <mergeCell ref="B27:D27"/>
    <mergeCell ref="B28:D28"/>
    <mergeCell ref="B29:D29"/>
    <mergeCell ref="B30:D30"/>
    <mergeCell ref="B31:D31"/>
    <mergeCell ref="B17:D17"/>
    <mergeCell ref="B18:D18"/>
    <mergeCell ref="B19:D19"/>
    <mergeCell ref="B20:D20"/>
    <mergeCell ref="B21:D21"/>
    <mergeCell ref="G5:H5"/>
    <mergeCell ref="N5:N6"/>
    <mergeCell ref="D35:M40"/>
    <mergeCell ref="C2:D3"/>
    <mergeCell ref="C25:D25"/>
    <mergeCell ref="C7:D7"/>
    <mergeCell ref="C26:D26"/>
    <mergeCell ref="B8:D8"/>
    <mergeCell ref="B9:D9"/>
    <mergeCell ref="B10:D10"/>
    <mergeCell ref="B11:D11"/>
    <mergeCell ref="B12:D12"/>
    <mergeCell ref="B13:D13"/>
    <mergeCell ref="B14:D14"/>
    <mergeCell ref="B15:D15"/>
    <mergeCell ref="B16:D16"/>
  </mergeCell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D73881BBD44E4C8B1FE7D6FA88CDF3" ma:contentTypeVersion="3" ma:contentTypeDescription="Een nieuw document maken." ma:contentTypeScope="" ma:versionID="84ed4bb8a3118029cb9b31d2696377b8">
  <xsd:schema xmlns:xsd="http://www.w3.org/2001/XMLSchema" xmlns:xs="http://www.w3.org/2001/XMLSchema" xmlns:p="http://schemas.microsoft.com/office/2006/metadata/properties" xmlns:ns2="cdae7b8e-f9d6-40b7-af8e-e9b0016eb493" targetNamespace="http://schemas.microsoft.com/office/2006/metadata/properties" ma:root="true" ma:fieldsID="935709134a441c1763906a68f67c12dc" ns2:_="">
    <xsd:import namespace="cdae7b8e-f9d6-40b7-af8e-e9b0016eb49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e7b8e-f9d6-40b7-af8e-e9b0016eb4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95CFEC-BF31-4A5E-AEC7-4FE816440F3D}">
  <ds:schemaRefs>
    <ds:schemaRef ds:uri="http://schemas.microsoft.com/sharepoint/v3/contenttype/forms"/>
  </ds:schemaRefs>
</ds:datastoreItem>
</file>

<file path=customXml/itemProps2.xml><?xml version="1.0" encoding="utf-8"?>
<ds:datastoreItem xmlns:ds="http://schemas.openxmlformats.org/officeDocument/2006/customXml" ds:itemID="{BD14D478-0D1C-424D-8498-0A46F1E16C0F}">
  <ds:schemaRefs>
    <ds:schemaRef ds:uri="http://www.w3.org/XML/1998/namespace"/>
    <ds:schemaRef ds:uri="http://schemas.microsoft.com/office/2006/documentManagement/types"/>
    <ds:schemaRef ds:uri="http://purl.org/dc/elements/1.1/"/>
    <ds:schemaRef ds:uri="http://schemas.microsoft.com/office/2006/metadata/properties"/>
    <ds:schemaRef ds:uri="cdae7b8e-f9d6-40b7-af8e-e9b0016eb493"/>
    <ds:schemaRef ds:uri="http://purl.org/dc/term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68C88AA9-A498-46C0-9379-7F937C6C6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e7b8e-f9d6-40b7-af8e-e9b0016eb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inschrijfstaat met €</vt:lpstr>
      <vt:lpstr>Weekrapport</vt:lpstr>
      <vt:lpstr>'inschrijfstaat met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Brok</dc:creator>
  <cp:keywords/>
  <dc:description/>
  <cp:lastModifiedBy>Famke Rademakers</cp:lastModifiedBy>
  <cp:revision/>
  <cp:lastPrinted>2026-07-08T07:27:33Z</cp:lastPrinted>
  <dcterms:created xsi:type="dcterms:W3CDTF">2021-02-08T08:54:21Z</dcterms:created>
  <dcterms:modified xsi:type="dcterms:W3CDTF">2026-09-30T13:23:45Z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0x01010098D73881BBD44E4C8B1FE7D6FA88CDF3</vt:lpwstr>
  </property>
  <property fmtid="{D5CDD505-2E9C-101B-9397-08002B2CF9AE}" pid="3" name="MediaServiceImageTags">
    <vt:lpwstr/>
  </property>
</Properties>
</file>