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o365almere.sharepoint.com/sites/FC-Aanbesteding-Thema/Gedeelde documenten/Registratie/2026/05. Mei/IA2026.05.02 - Onderhoud E-installaties A-locaties/Projectdossier - Onderhoud E-installaties A-locaties IA2026.05.02/01 Offerteaanvraag - Bestek/"/>
    </mc:Choice>
  </mc:AlternateContent>
  <xr:revisionPtr revIDLastSave="1" documentId="13_ncr:1_{8796BD54-4B27-475B-A553-E5D9A549D7D9}" xr6:coauthVersionLast="47" xr6:coauthVersionMax="47" xr10:uidLastSave="{727F166B-69C1-4B98-81A5-17DB518080D0}"/>
  <bookViews>
    <workbookView xWindow="28680" yWindow="-120" windowWidth="38640" windowHeight="21120" tabRatio="747" xr2:uid="{00000000-000D-0000-FFFF-FFFF00000000}"/>
  </bookViews>
  <sheets>
    <sheet name="A. Preventief" sheetId="19" r:id="rId1"/>
    <sheet name="B. Correctief" sheetId="20" r:id="rId2"/>
  </sheets>
  <definedNames>
    <definedName name="JR_PAGE_ANCHOR_0_1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64" i="20" l="1"/>
  <c r="G65" i="20"/>
  <c r="G63" i="20"/>
  <c r="G62" i="20"/>
  <c r="G61" i="20"/>
  <c r="G60" i="20"/>
  <c r="G59" i="20"/>
  <c r="C58" i="20"/>
  <c r="C31" i="20"/>
  <c r="C40" i="20"/>
  <c r="C49" i="20"/>
  <c r="G56" i="20"/>
  <c r="G55" i="20"/>
  <c r="G54" i="20"/>
  <c r="G53" i="20"/>
  <c r="G52" i="20"/>
  <c r="G51" i="20"/>
  <c r="G50" i="20"/>
  <c r="G47" i="20"/>
  <c r="G46" i="20"/>
  <c r="G45" i="20"/>
  <c r="G44" i="20"/>
  <c r="G43" i="20"/>
  <c r="G42" i="20"/>
  <c r="G41" i="20"/>
  <c r="G36" i="20"/>
  <c r="G38" i="20"/>
  <c r="G37" i="20"/>
  <c r="G35" i="20"/>
  <c r="G34" i="20"/>
  <c r="G33" i="20"/>
  <c r="G32" i="20"/>
  <c r="C22" i="20" l="1"/>
</calcChain>
</file>

<file path=xl/sharedStrings.xml><?xml version="1.0" encoding="utf-8"?>
<sst xmlns="http://schemas.openxmlformats.org/spreadsheetml/2006/main" count="88" uniqueCount="50">
  <si>
    <t>A - Preventief onderhoud conform onderhoudsbestek</t>
  </si>
  <si>
    <t xml:space="preserve">               </t>
  </si>
  <si>
    <t>Invulinstructie</t>
  </si>
  <si>
    <t>Wij verzoeken u de aanneemsom voor de werkzaamheden conform het onderhoudsbestek per perceel</t>
  </si>
  <si>
    <t xml:space="preserve">in te vullen in de groene cellen. </t>
  </si>
  <si>
    <t>Stadhuis</t>
  </si>
  <si>
    <t>[€, exclusief btw]</t>
  </si>
  <si>
    <t xml:space="preserve">   Eerste Onderhoudsjaar 2027</t>
  </si>
  <si>
    <t>Stadhuisgarage</t>
  </si>
  <si>
    <t>Kunstline</t>
  </si>
  <si>
    <t>Topsportcentrum</t>
  </si>
  <si>
    <t>De Nieuwe Bibliotheeek</t>
  </si>
  <si>
    <t>B - Staat van Verrekenprijzen en calculatieblad correctieve werkzaamheden (storingen), fictieve omvang</t>
  </si>
  <si>
    <t>Wij verzoeken u de door uw organisatie gehanteerde  toeslag- en uurtarieven in te vullen in de groene cellen (bedragen excl. btw)</t>
  </si>
  <si>
    <t>Alle toeslagen en uurtarieven dienen ingevuld te worden. Er mogen geen cellen leeg blijven.</t>
  </si>
  <si>
    <t>Toeslagen</t>
  </si>
  <si>
    <t>toeslag klein materiaal &lt; € 500 [%]</t>
  </si>
  <si>
    <t>toeslag groot materiaal &gt;€ 500 [%]</t>
  </si>
  <si>
    <t>toeslag derden [%]</t>
  </si>
  <si>
    <r>
      <t xml:space="preserve">Uurtarieven </t>
    </r>
    <r>
      <rPr>
        <b/>
        <sz val="9"/>
        <color theme="1"/>
        <rFont val="Univers"/>
        <family val="2"/>
      </rPr>
      <t>(inclusief voorrijkosten)</t>
    </r>
  </si>
  <si>
    <t>Elektrotechnisch</t>
  </si>
  <si>
    <t>Toegangscontrole</t>
  </si>
  <si>
    <t>KNX / Domotica</t>
  </si>
  <si>
    <t>Camera</t>
  </si>
  <si>
    <t>[€/uur]</t>
  </si>
  <si>
    <r>
      <t xml:space="preserve">Maandag-Vrijdag </t>
    </r>
    <r>
      <rPr>
        <sz val="8"/>
        <color theme="1"/>
        <rFont val="Univers"/>
        <family val="2"/>
      </rPr>
      <t>(06:00-18:00)</t>
    </r>
  </si>
  <si>
    <r>
      <t>Overwerk ma-vrij</t>
    </r>
    <r>
      <rPr>
        <sz val="8"/>
        <color theme="1"/>
        <rFont val="Univers"/>
        <family val="2"/>
      </rPr>
      <t xml:space="preserve"> (18:00-06:00)</t>
    </r>
  </si>
  <si>
    <t>Zaterdagen</t>
  </si>
  <si>
    <t>Zon- /feestdagen</t>
  </si>
  <si>
    <t>Voorrijkosten</t>
  </si>
  <si>
    <t>incl.</t>
  </si>
  <si>
    <t>B. Correctieve werkzaamheden - fictieve omvang:</t>
  </si>
  <si>
    <t>Berekeningsresulaten</t>
  </si>
  <si>
    <t>Let op: Aan de fictieve omvang van de correctieve werkzaamheden kunnen geen rechten worden ontleend.</t>
  </si>
  <si>
    <t>Storingen (fictief)</t>
  </si>
  <si>
    <t>Aantal/jaar</t>
  </si>
  <si>
    <t>Tijd [uren]</t>
  </si>
  <si>
    <t>Materiaal [€]</t>
  </si>
  <si>
    <t>Werk derden [€]</t>
  </si>
  <si>
    <t>Totaal [€]</t>
  </si>
  <si>
    <t>Elektrotechnish</t>
  </si>
  <si>
    <t>Storing klein ( normaal werkuren)</t>
  </si>
  <si>
    <t>Storing klein (na 18.00 uur)</t>
  </si>
  <si>
    <t>Storing klein (zaterdag)</t>
  </si>
  <si>
    <t>Storing klein (zon- en feestdagen)</t>
  </si>
  <si>
    <t>Storing groot (werkuren)</t>
  </si>
  <si>
    <t>Storing groot (zaterdag)</t>
  </si>
  <si>
    <t>Storing groot (zon- en feestdagen)</t>
  </si>
  <si>
    <t>Storing klein (werkuren)</t>
  </si>
  <si>
    <t>Storing klein (overwerk na 18.00 uur)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</si>
</sst>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&quot;€&quot;\ #,##0.00"/>
    <numFmt numFmtId="165" formatCode="&quot;€&quot;\ #,##0"/>
  </numFmts>
  <fonts count="24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Arial"/>
      <family val="2"/>
    </font>
    <font>
      <b/>
      <sz val="10"/>
      <name val="Modern"/>
      <family val="3"/>
      <charset val="255"/>
    </font>
    <font>
      <b/>
      <sz val="14"/>
      <color theme="1"/>
      <name val="Univers"/>
      <family val="2"/>
    </font>
    <font>
      <sz val="11"/>
      <name val="Univers"/>
      <family val="2"/>
    </font>
    <font>
      <sz val="14"/>
      <color theme="1"/>
      <name val="Univers"/>
      <family val="2"/>
    </font>
    <font>
      <b/>
      <sz val="12"/>
      <color theme="1"/>
      <name val="Univers"/>
      <family val="2"/>
    </font>
    <font>
      <sz val="12"/>
      <color theme="1"/>
      <name val="Univers"/>
      <family val="2"/>
    </font>
    <font>
      <b/>
      <sz val="10"/>
      <color theme="1"/>
      <name val="Univers"/>
      <family val="2"/>
    </font>
    <font>
      <sz val="10"/>
      <color theme="1"/>
      <name val="Univers"/>
      <family val="2"/>
    </font>
    <font>
      <b/>
      <sz val="11"/>
      <name val="Univers"/>
      <family val="2"/>
    </font>
    <font>
      <i/>
      <sz val="10"/>
      <color theme="1"/>
      <name val="Univers"/>
      <family val="2"/>
    </font>
    <font>
      <sz val="11"/>
      <color theme="1"/>
      <name val="Univers"/>
      <family val="2"/>
    </font>
    <font>
      <b/>
      <sz val="11"/>
      <color theme="1"/>
      <name val="Univers"/>
      <family val="2"/>
    </font>
    <font>
      <b/>
      <sz val="9"/>
      <color theme="1"/>
      <name val="Univers"/>
      <family val="2"/>
    </font>
    <font>
      <sz val="8"/>
      <color theme="1"/>
      <name val="Univers"/>
      <family val="2"/>
    </font>
    <font>
      <b/>
      <sz val="10"/>
      <color theme="1" tint="0.34998626667073579"/>
      <name val="Univers"/>
      <family val="2"/>
    </font>
    <font>
      <b/>
      <sz val="11"/>
      <color theme="1" tint="0.34998626667073579"/>
      <name val="Univers"/>
      <family val="2"/>
    </font>
    <font>
      <b/>
      <i/>
      <sz val="10"/>
      <color theme="1" tint="0.34998626667073579"/>
      <name val="Univers"/>
      <family val="2"/>
    </font>
    <font>
      <sz val="11"/>
      <color theme="1" tint="0.34998626667073579"/>
      <name val="Univers"/>
      <family val="2"/>
    </font>
    <font>
      <sz val="10"/>
      <color theme="1" tint="0.34998626667073579"/>
      <name val="Univers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6" tint="0.59999389629810485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auto="1"/>
      </top>
      <bottom/>
      <diagonal/>
    </border>
  </borders>
  <cellStyleXfs count="10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" fillId="0" borderId="0"/>
    <xf numFmtId="0" fontId="1" fillId="0" borderId="0"/>
  </cellStyleXfs>
  <cellXfs count="64">
    <xf numFmtId="0" fontId="0" fillId="0" borderId="0" xfId="0"/>
    <xf numFmtId="0" fontId="6" fillId="0" borderId="0" xfId="4" applyFont="1"/>
    <xf numFmtId="0" fontId="7" fillId="0" borderId="0" xfId="0" applyFont="1"/>
    <xf numFmtId="0" fontId="8" fillId="0" borderId="0" xfId="4" applyFont="1"/>
    <xf numFmtId="0" fontId="9" fillId="0" borderId="0" xfId="4" applyFont="1"/>
    <xf numFmtId="0" fontId="10" fillId="0" borderId="0" xfId="4" applyFont="1"/>
    <xf numFmtId="0" fontId="11" fillId="2" borderId="1" xfId="4" applyFont="1" applyFill="1" applyBorder="1" applyAlignment="1">
      <alignment vertical="center" wrapText="1"/>
    </xf>
    <xf numFmtId="0" fontId="7" fillId="0" borderId="1" xfId="0" applyFont="1" applyBorder="1" applyAlignment="1">
      <alignment vertical="center"/>
    </xf>
    <xf numFmtId="0" fontId="13" fillId="0" borderId="2" xfId="4" applyFont="1" applyBorder="1" applyAlignment="1">
      <alignment horizontal="left"/>
    </xf>
    <xf numFmtId="165" fontId="13" fillId="0" borderId="3" xfId="4" applyNumberFormat="1" applyFont="1" applyBorder="1" applyAlignment="1">
      <alignment horizontal="left"/>
    </xf>
    <xf numFmtId="0" fontId="14" fillId="0" borderId="4" xfId="4" applyFont="1" applyBorder="1"/>
    <xf numFmtId="0" fontId="15" fillId="0" borderId="5" xfId="4" applyFont="1" applyBorder="1"/>
    <xf numFmtId="0" fontId="11" fillId="2" borderId="1" xfId="4" applyFont="1" applyFill="1" applyBorder="1" applyAlignment="1">
      <alignment horizontal="center" vertical="center" wrapText="1"/>
    </xf>
    <xf numFmtId="0" fontId="15" fillId="0" borderId="0" xfId="4" applyFont="1"/>
    <xf numFmtId="0" fontId="16" fillId="2" borderId="1" xfId="4" applyFont="1" applyFill="1" applyBorder="1" applyAlignment="1">
      <alignment horizontal="center" vertical="center" wrapText="1"/>
    </xf>
    <xf numFmtId="9" fontId="12" fillId="3" borderId="6" xfId="7" applyFont="1" applyFill="1" applyBorder="1" applyAlignment="1" applyProtection="1">
      <alignment horizontal="left"/>
      <protection locked="0"/>
    </xf>
    <xf numFmtId="0" fontId="15" fillId="0" borderId="0" xfId="4" applyFont="1" applyAlignment="1">
      <alignment horizontal="center" vertical="center" wrapText="1"/>
    </xf>
    <xf numFmtId="9" fontId="12" fillId="3" borderId="7" xfId="7" applyFont="1" applyFill="1" applyBorder="1" applyAlignment="1" applyProtection="1">
      <alignment horizontal="left"/>
      <protection locked="0"/>
    </xf>
    <xf numFmtId="9" fontId="12" fillId="3" borderId="9" xfId="7" applyFont="1" applyFill="1" applyBorder="1" applyAlignment="1" applyProtection="1">
      <alignment horizontal="left"/>
      <protection locked="0"/>
    </xf>
    <xf numFmtId="0" fontId="12" fillId="0" borderId="0" xfId="4" applyFont="1" applyAlignment="1">
      <alignment vertical="center"/>
    </xf>
    <xf numFmtId="0" fontId="11" fillId="2" borderId="10" xfId="4" applyFont="1" applyFill="1" applyBorder="1" applyAlignment="1">
      <alignment vertical="center" wrapText="1"/>
    </xf>
    <xf numFmtId="0" fontId="11" fillId="0" borderId="0" xfId="4" applyFont="1" applyAlignment="1">
      <alignment vertical="center" wrapText="1"/>
    </xf>
    <xf numFmtId="0" fontId="12" fillId="2" borderId="8" xfId="4" applyFont="1" applyFill="1" applyBorder="1" applyAlignment="1">
      <alignment vertical="center" wrapText="1"/>
    </xf>
    <xf numFmtId="0" fontId="12" fillId="0" borderId="0" xfId="4" applyFont="1" applyAlignment="1">
      <alignment vertical="center" wrapText="1"/>
    </xf>
    <xf numFmtId="164" fontId="12" fillId="3" borderId="0" xfId="4" applyNumberFormat="1" applyFont="1" applyFill="1" applyAlignment="1" applyProtection="1">
      <alignment horizontal="left" vertical="center" wrapText="1"/>
      <protection locked="0"/>
    </xf>
    <xf numFmtId="164" fontId="12" fillId="0" borderId="0" xfId="4" applyNumberFormat="1" applyFont="1" applyAlignment="1">
      <alignment horizontal="left" vertical="center" wrapText="1"/>
    </xf>
    <xf numFmtId="164" fontId="12" fillId="3" borderId="7" xfId="4" applyNumberFormat="1" applyFont="1" applyFill="1" applyBorder="1" applyAlignment="1" applyProtection="1">
      <alignment horizontal="left" vertical="center" wrapText="1"/>
      <protection locked="0"/>
    </xf>
    <xf numFmtId="164" fontId="12" fillId="3" borderId="11" xfId="4" applyNumberFormat="1" applyFont="1" applyFill="1" applyBorder="1" applyAlignment="1" applyProtection="1">
      <alignment horizontal="left" vertical="center" wrapText="1"/>
      <protection locked="0"/>
    </xf>
    <xf numFmtId="0" fontId="15" fillId="0" borderId="9" xfId="4" applyFont="1" applyBorder="1" applyAlignment="1">
      <alignment vertical="center" wrapText="1"/>
    </xf>
    <xf numFmtId="164" fontId="12" fillId="0" borderId="9" xfId="4" applyNumberFormat="1" applyFont="1" applyBorder="1" applyAlignment="1">
      <alignment horizontal="left" vertical="center" wrapText="1"/>
    </xf>
    <xf numFmtId="0" fontId="16" fillId="0" borderId="10" xfId="4" applyFont="1" applyBorder="1" applyAlignment="1">
      <alignment horizontal="right"/>
    </xf>
    <xf numFmtId="0" fontId="16" fillId="0" borderId="0" xfId="4" applyFont="1"/>
    <xf numFmtId="0" fontId="15" fillId="0" borderId="8" xfId="4" applyFont="1" applyBorder="1"/>
    <xf numFmtId="0" fontId="14" fillId="0" borderId="0" xfId="4" applyFont="1"/>
    <xf numFmtId="0" fontId="19" fillId="0" borderId="0" xfId="4" applyFont="1"/>
    <xf numFmtId="0" fontId="20" fillId="0" borderId="0" xfId="4" applyFont="1"/>
    <xf numFmtId="0" fontId="21" fillId="0" borderId="0" xfId="4" applyFont="1"/>
    <xf numFmtId="0" fontId="22" fillId="0" borderId="0" xfId="4" applyFont="1"/>
    <xf numFmtId="0" fontId="23" fillId="2" borderId="11" xfId="4" applyFont="1" applyFill="1" applyBorder="1" applyAlignment="1">
      <alignment vertical="center" wrapText="1"/>
    </xf>
    <xf numFmtId="0" fontId="19" fillId="2" borderId="11" xfId="4" applyFont="1" applyFill="1" applyBorder="1" applyAlignment="1">
      <alignment vertical="center" wrapText="1"/>
    </xf>
    <xf numFmtId="0" fontId="19" fillId="2" borderId="0" xfId="4" applyFont="1" applyFill="1" applyAlignment="1">
      <alignment vertical="center" wrapText="1"/>
    </xf>
    <xf numFmtId="0" fontId="22" fillId="0" borderId="0" xfId="4" applyFont="1" applyAlignment="1">
      <alignment vertical="center" wrapText="1"/>
    </xf>
    <xf numFmtId="0" fontId="19" fillId="2" borderId="0" xfId="4" applyFont="1" applyFill="1" applyAlignment="1">
      <alignment horizontal="center" vertical="center" wrapText="1"/>
    </xf>
    <xf numFmtId="0" fontId="23" fillId="0" borderId="7" xfId="4" applyFont="1" applyBorder="1"/>
    <xf numFmtId="0" fontId="23" fillId="0" borderId="7" xfId="4" applyFont="1" applyBorder="1" applyAlignment="1">
      <alignment horizontal="center"/>
    </xf>
    <xf numFmtId="164" fontId="23" fillId="0" borderId="7" xfId="4" applyNumberFormat="1" applyFont="1" applyBorder="1" applyAlignment="1">
      <alignment horizontal="left"/>
    </xf>
    <xf numFmtId="165" fontId="22" fillId="0" borderId="7" xfId="4" applyNumberFormat="1" applyFont="1" applyBorder="1" applyAlignment="1">
      <alignment horizontal="left"/>
    </xf>
    <xf numFmtId="0" fontId="19" fillId="0" borderId="0" xfId="4" applyFont="1" applyAlignment="1">
      <alignment vertical="center" wrapText="1"/>
    </xf>
    <xf numFmtId="165" fontId="23" fillId="0" borderId="7" xfId="4" applyNumberFormat="1" applyFont="1" applyBorder="1" applyAlignment="1">
      <alignment horizontal="left"/>
    </xf>
    <xf numFmtId="0" fontId="22" fillId="0" borderId="7" xfId="4" applyFont="1" applyBorder="1"/>
    <xf numFmtId="0" fontId="22" fillId="0" borderId="7" xfId="4" applyFont="1" applyBorder="1" applyAlignment="1">
      <alignment horizontal="center"/>
    </xf>
    <xf numFmtId="164" fontId="22" fillId="0" borderId="7" xfId="4" applyNumberFormat="1" applyFont="1" applyBorder="1" applyAlignment="1">
      <alignment horizontal="left"/>
    </xf>
    <xf numFmtId="0" fontId="20" fillId="0" borderId="7" xfId="4" applyFont="1" applyBorder="1"/>
    <xf numFmtId="0" fontId="19" fillId="0" borderId="0" xfId="4" applyFont="1" applyAlignment="1">
      <alignment horizontal="center" vertical="center" wrapText="1"/>
    </xf>
    <xf numFmtId="0" fontId="20" fillId="0" borderId="7" xfId="4" applyFont="1" applyBorder="1" applyAlignment="1">
      <alignment horizontal="center"/>
    </xf>
    <xf numFmtId="164" fontId="12" fillId="3" borderId="1" xfId="4" applyNumberFormat="1" applyFont="1" applyFill="1" applyBorder="1" applyAlignment="1" applyProtection="1">
      <alignment horizontal="center" vertical="center" wrapText="1"/>
      <protection locked="0"/>
    </xf>
    <xf numFmtId="164" fontId="12" fillId="0" borderId="1" xfId="4" applyNumberFormat="1" applyFont="1" applyBorder="1" applyAlignment="1" applyProtection="1">
      <alignment horizontal="left" vertical="center" wrapText="1"/>
      <protection locked="0"/>
    </xf>
    <xf numFmtId="0" fontId="15" fillId="0" borderId="6" xfId="4" applyFont="1" applyBorder="1" applyAlignment="1">
      <alignment vertical="center" wrapText="1"/>
    </xf>
    <xf numFmtId="0" fontId="15" fillId="0" borderId="0" xfId="4" applyFont="1" applyAlignment="1">
      <alignment vertical="center" wrapText="1"/>
    </xf>
    <xf numFmtId="0" fontId="19" fillId="2" borderId="0" xfId="4" applyFont="1" applyFill="1" applyAlignment="1">
      <alignment vertical="center" wrapText="1"/>
    </xf>
    <xf numFmtId="0" fontId="22" fillId="0" borderId="0" xfId="4" applyFont="1" applyAlignment="1">
      <alignment vertical="center" wrapText="1"/>
    </xf>
    <xf numFmtId="0" fontId="15" fillId="0" borderId="8" xfId="4" applyFont="1" applyBorder="1" applyAlignment="1">
      <alignment vertical="center" wrapText="1"/>
    </xf>
    <xf numFmtId="0" fontId="11" fillId="2" borderId="10" xfId="4" applyFont="1" applyFill="1" applyBorder="1" applyAlignment="1">
      <alignment vertical="center" wrapText="1"/>
    </xf>
    <xf numFmtId="0" fontId="15" fillId="0" borderId="10" xfId="4" applyFont="1" applyBorder="1" applyAlignment="1">
      <alignment vertical="center" wrapText="1"/>
    </xf>
  </cellXfs>
  <cellStyles count="10">
    <cellStyle name="F3" xfId="3" xr:uid="{00000000-0005-0000-0000-000000000000}"/>
    <cellStyle name="F5" xfId="1" xr:uid="{00000000-0005-0000-0000-000001000000}"/>
    <cellStyle name="Komma 2" xfId="5" xr:uid="{00000000-0005-0000-0000-000002000000}"/>
    <cellStyle name="Normaal" xfId="2" xr:uid="{00000000-0005-0000-0000-000003000000}"/>
    <cellStyle name="Procent 2" xfId="7" xr:uid="{98090965-D3FD-46AC-A8A4-473C11D46725}"/>
    <cellStyle name="Standaard" xfId="0" builtinId="0"/>
    <cellStyle name="Standaard 2" xfId="4" xr:uid="{00000000-0005-0000-0000-000005000000}"/>
    <cellStyle name="Standaard 2 2" xfId="9" xr:uid="{2A9F40AE-0D39-4D04-8E2D-F09D9D161B8B}"/>
    <cellStyle name="Standaard 3" xfId="8" xr:uid="{5FC0F87B-9C83-438E-9424-A86F271A6338}"/>
    <cellStyle name="Valuta 2" xfId="6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D7F8DA-1091-47F1-B88C-1D8B376DAC48}">
  <dimension ref="A1:C21"/>
  <sheetViews>
    <sheetView tabSelected="1" workbookViewId="0">
      <selection activeCell="A2" sqref="A2"/>
    </sheetView>
  </sheetViews>
  <sheetFormatPr defaultRowHeight="13.2" x14ac:dyDescent="0.25"/>
  <cols>
    <col min="1" max="1" width="60" customWidth="1"/>
    <col min="2" max="2" width="23" customWidth="1"/>
    <col min="3" max="3" width="35.109375" customWidth="1"/>
  </cols>
  <sheetData>
    <row r="1" spans="1:3" ht="18" x14ac:dyDescent="0.35">
      <c r="A1" s="1" t="s">
        <v>0</v>
      </c>
      <c r="B1" s="2"/>
    </row>
    <row r="2" spans="1:3" ht="18" x14ac:dyDescent="0.35">
      <c r="A2" s="3" t="s">
        <v>1</v>
      </c>
      <c r="B2" s="2"/>
    </row>
    <row r="3" spans="1:3" ht="18" x14ac:dyDescent="0.35">
      <c r="A3" s="3"/>
      <c r="B3" s="2"/>
    </row>
    <row r="4" spans="1:3" ht="15.6" x14ac:dyDescent="0.3">
      <c r="A4" s="4" t="s">
        <v>2</v>
      </c>
      <c r="B4" s="2"/>
    </row>
    <row r="5" spans="1:3" ht="15.6" x14ac:dyDescent="0.3">
      <c r="A5" s="5" t="s">
        <v>3</v>
      </c>
      <c r="B5" s="2"/>
    </row>
    <row r="6" spans="1:3" ht="15.6" x14ac:dyDescent="0.3">
      <c r="A6" s="5" t="s">
        <v>4</v>
      </c>
      <c r="B6" s="2"/>
    </row>
    <row r="7" spans="1:3" ht="14.4" x14ac:dyDescent="0.3">
      <c r="A7" s="2"/>
      <c r="B7" s="2"/>
    </row>
    <row r="8" spans="1:3" ht="35.700000000000003" customHeight="1" x14ac:dyDescent="0.25">
      <c r="A8" s="6" t="s">
        <v>5</v>
      </c>
      <c r="B8" s="6" t="s">
        <v>6</v>
      </c>
      <c r="C8" s="12"/>
    </row>
    <row r="9" spans="1:3" ht="28.95" customHeight="1" x14ac:dyDescent="0.25">
      <c r="A9" s="7" t="s">
        <v>7</v>
      </c>
      <c r="B9" s="56"/>
      <c r="C9" s="55"/>
    </row>
    <row r="10" spans="1:3" ht="14.4" x14ac:dyDescent="0.3">
      <c r="A10" s="2"/>
      <c r="B10" s="2"/>
    </row>
    <row r="11" spans="1:3" ht="35.700000000000003" customHeight="1" x14ac:dyDescent="0.25">
      <c r="A11" s="6" t="s">
        <v>8</v>
      </c>
      <c r="B11" s="6" t="s">
        <v>6</v>
      </c>
      <c r="C11" s="12"/>
    </row>
    <row r="12" spans="1:3" ht="28.95" customHeight="1" x14ac:dyDescent="0.25">
      <c r="A12" s="7" t="s">
        <v>7</v>
      </c>
      <c r="B12" s="56"/>
      <c r="C12" s="55"/>
    </row>
    <row r="13" spans="1:3" ht="14.4" x14ac:dyDescent="0.3">
      <c r="A13" s="2"/>
      <c r="B13" s="2"/>
    </row>
    <row r="14" spans="1:3" ht="35.700000000000003" customHeight="1" x14ac:dyDescent="0.25">
      <c r="A14" s="6" t="s">
        <v>9</v>
      </c>
      <c r="B14" s="6" t="s">
        <v>6</v>
      </c>
      <c r="C14" s="12"/>
    </row>
    <row r="15" spans="1:3" ht="28.95" customHeight="1" x14ac:dyDescent="0.25">
      <c r="A15" s="7" t="s">
        <v>7</v>
      </c>
      <c r="B15" s="56"/>
      <c r="C15" s="55"/>
    </row>
    <row r="16" spans="1:3" ht="14.4" x14ac:dyDescent="0.3">
      <c r="A16" s="2"/>
      <c r="B16" s="2"/>
    </row>
    <row r="17" spans="1:3" ht="35.700000000000003" customHeight="1" x14ac:dyDescent="0.25">
      <c r="A17" s="6" t="s">
        <v>10</v>
      </c>
      <c r="B17" s="6" t="s">
        <v>6</v>
      </c>
      <c r="C17" s="12"/>
    </row>
    <row r="18" spans="1:3" ht="28.95" customHeight="1" x14ac:dyDescent="0.25">
      <c r="A18" s="7" t="s">
        <v>7</v>
      </c>
      <c r="B18" s="56"/>
      <c r="C18" s="55"/>
    </row>
    <row r="19" spans="1:3" ht="14.4" x14ac:dyDescent="0.3">
      <c r="A19" s="2"/>
      <c r="B19" s="2"/>
    </row>
    <row r="20" spans="1:3" ht="35.700000000000003" customHeight="1" x14ac:dyDescent="0.25">
      <c r="A20" s="6" t="s">
        <v>11</v>
      </c>
      <c r="B20" s="6" t="s">
        <v>6</v>
      </c>
      <c r="C20" s="12"/>
    </row>
    <row r="21" spans="1:3" ht="28.95" customHeight="1" x14ac:dyDescent="0.25">
      <c r="A21" s="7" t="s">
        <v>7</v>
      </c>
      <c r="B21" s="56"/>
      <c r="C21" s="55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115CE0-5F34-4A54-8214-06DEA52D14C0}">
  <dimension ref="A1:I93"/>
  <sheetViews>
    <sheetView zoomScale="85" zoomScaleNormal="85" workbookViewId="0">
      <selection activeCell="H13" sqref="H13"/>
    </sheetView>
  </sheetViews>
  <sheetFormatPr defaultRowHeight="13.2" x14ac:dyDescent="0.25"/>
  <cols>
    <col min="1" max="1" width="29" customWidth="1"/>
    <col min="2" max="2" width="23" customWidth="1"/>
    <col min="3" max="3" width="25.33203125" customWidth="1"/>
    <col min="4" max="4" width="20.5546875" customWidth="1"/>
    <col min="5" max="5" width="16.44140625" customWidth="1"/>
    <col min="6" max="14" width="13.88671875" customWidth="1"/>
  </cols>
  <sheetData>
    <row r="1" spans="1:9" ht="18" x14ac:dyDescent="0.35">
      <c r="A1" s="1" t="s">
        <v>12</v>
      </c>
      <c r="B1" s="13"/>
      <c r="C1" s="13"/>
      <c r="D1" s="13"/>
      <c r="E1" s="13"/>
      <c r="F1" s="13"/>
      <c r="G1" s="13"/>
      <c r="H1" s="13"/>
      <c r="I1" s="13"/>
    </row>
    <row r="2" spans="1:9" ht="18" x14ac:dyDescent="0.35">
      <c r="A2" s="3" t="s">
        <v>1</v>
      </c>
      <c r="B2" s="13"/>
      <c r="C2" s="13"/>
      <c r="D2" s="13"/>
      <c r="E2" s="13"/>
      <c r="F2" s="13"/>
      <c r="G2" s="13"/>
      <c r="H2" s="13"/>
      <c r="I2" s="13"/>
    </row>
    <row r="3" spans="1:9" ht="18" x14ac:dyDescent="0.35">
      <c r="A3" s="3"/>
      <c r="B3" s="13"/>
      <c r="C3" s="13"/>
      <c r="D3" s="13"/>
      <c r="E3" s="13"/>
      <c r="F3" s="13"/>
      <c r="G3" s="13"/>
      <c r="H3" s="13"/>
      <c r="I3" s="13"/>
    </row>
    <row r="4" spans="1:9" ht="15.6" x14ac:dyDescent="0.3">
      <c r="A4" s="4" t="s">
        <v>2</v>
      </c>
      <c r="B4" s="13"/>
      <c r="C4" s="13"/>
      <c r="D4" s="13"/>
      <c r="E4" s="13"/>
      <c r="F4" s="13"/>
      <c r="G4" s="13"/>
      <c r="H4" s="13"/>
      <c r="I4" s="13"/>
    </row>
    <row r="5" spans="1:9" ht="15.6" x14ac:dyDescent="0.3">
      <c r="A5" s="5" t="s">
        <v>13</v>
      </c>
      <c r="B5" s="13"/>
      <c r="C5" s="13"/>
      <c r="D5" s="13"/>
      <c r="E5" s="13"/>
      <c r="F5" s="13"/>
      <c r="G5" s="13"/>
      <c r="H5" s="13"/>
      <c r="I5" s="13"/>
    </row>
    <row r="6" spans="1:9" ht="15.6" x14ac:dyDescent="0.3">
      <c r="A6" s="5" t="s">
        <v>14</v>
      </c>
      <c r="B6" s="13"/>
      <c r="C6" s="13"/>
      <c r="D6" s="13"/>
      <c r="E6" s="13"/>
      <c r="F6" s="13"/>
      <c r="G6" s="13"/>
      <c r="H6" s="13"/>
      <c r="I6" s="13"/>
    </row>
    <row r="7" spans="1:9" ht="14.4" x14ac:dyDescent="0.3">
      <c r="A7" s="13"/>
      <c r="B7" s="13"/>
      <c r="C7" s="13"/>
      <c r="D7" s="13"/>
      <c r="E7" s="13"/>
      <c r="F7" s="13"/>
      <c r="G7" s="13"/>
      <c r="H7" s="13"/>
      <c r="I7" s="13"/>
    </row>
    <row r="8" spans="1:9" ht="14.4" x14ac:dyDescent="0.3">
      <c r="A8" s="6" t="s">
        <v>15</v>
      </c>
      <c r="B8" s="6"/>
      <c r="C8" s="14"/>
      <c r="D8" s="13"/>
      <c r="E8" s="13"/>
      <c r="F8" s="13"/>
      <c r="G8" s="13"/>
      <c r="H8" s="13"/>
      <c r="I8" s="13"/>
    </row>
    <row r="9" spans="1:9" ht="19.350000000000001" customHeight="1" x14ac:dyDescent="0.3">
      <c r="A9" s="57" t="s">
        <v>16</v>
      </c>
      <c r="B9" s="57"/>
      <c r="C9" s="15"/>
      <c r="D9" s="16"/>
      <c r="E9" s="13"/>
      <c r="F9" s="13"/>
      <c r="G9" s="13"/>
      <c r="H9" s="13"/>
      <c r="I9" s="13"/>
    </row>
    <row r="10" spans="1:9" ht="19.350000000000001" customHeight="1" x14ac:dyDescent="0.3">
      <c r="A10" s="57" t="s">
        <v>17</v>
      </c>
      <c r="B10" s="57"/>
      <c r="C10" s="17"/>
      <c r="D10" s="16"/>
      <c r="E10" s="13"/>
      <c r="F10" s="13"/>
      <c r="G10" s="13"/>
      <c r="H10" s="13"/>
      <c r="I10" s="13"/>
    </row>
    <row r="11" spans="1:9" ht="19.350000000000001" customHeight="1" x14ac:dyDescent="0.3">
      <c r="A11" s="61" t="s">
        <v>18</v>
      </c>
      <c r="B11" s="61"/>
      <c r="C11" s="18"/>
      <c r="D11" s="16"/>
      <c r="E11" s="13"/>
      <c r="F11" s="13"/>
      <c r="G11" s="13"/>
      <c r="H11" s="13"/>
      <c r="I11" s="13"/>
    </row>
    <row r="12" spans="1:9" ht="14.4" x14ac:dyDescent="0.3">
      <c r="A12" s="19"/>
      <c r="B12" s="19"/>
      <c r="C12" s="13"/>
      <c r="D12" s="13"/>
      <c r="E12" s="13"/>
      <c r="F12" s="13"/>
      <c r="G12" s="13"/>
      <c r="H12" s="13"/>
      <c r="I12" s="13"/>
    </row>
    <row r="13" spans="1:9" ht="14.4" x14ac:dyDescent="0.3">
      <c r="A13" s="62" t="s">
        <v>19</v>
      </c>
      <c r="B13" s="63"/>
      <c r="C13" s="20" t="s">
        <v>20</v>
      </c>
      <c r="D13" s="20" t="s">
        <v>21</v>
      </c>
      <c r="E13" s="20" t="s">
        <v>22</v>
      </c>
      <c r="F13" s="20" t="s">
        <v>23</v>
      </c>
      <c r="G13" s="21"/>
      <c r="H13" s="13"/>
      <c r="I13" s="13"/>
    </row>
    <row r="14" spans="1:9" ht="14.4" x14ac:dyDescent="0.3">
      <c r="A14" s="22"/>
      <c r="B14" s="22"/>
      <c r="C14" s="22" t="s">
        <v>24</v>
      </c>
      <c r="D14" s="22" t="s">
        <v>24</v>
      </c>
      <c r="E14" s="22" t="s">
        <v>24</v>
      </c>
      <c r="F14" s="22" t="s">
        <v>24</v>
      </c>
      <c r="G14" s="23"/>
      <c r="H14" s="13"/>
      <c r="I14" s="13"/>
    </row>
    <row r="15" spans="1:9" ht="20.85" customHeight="1" x14ac:dyDescent="0.3">
      <c r="A15" s="57" t="s">
        <v>25</v>
      </c>
      <c r="B15" s="57"/>
      <c r="C15" s="24"/>
      <c r="D15" s="24"/>
      <c r="E15" s="24"/>
      <c r="F15" s="24"/>
      <c r="G15" s="25"/>
      <c r="H15" s="13"/>
      <c r="I15" s="13"/>
    </row>
    <row r="16" spans="1:9" ht="20.85" customHeight="1" x14ac:dyDescent="0.3">
      <c r="A16" s="57" t="s">
        <v>26</v>
      </c>
      <c r="B16" s="57"/>
      <c r="C16" s="26"/>
      <c r="D16" s="26"/>
      <c r="E16" s="26"/>
      <c r="F16" s="26"/>
      <c r="G16" s="25"/>
      <c r="H16" s="13"/>
      <c r="I16" s="13"/>
    </row>
    <row r="17" spans="1:9" ht="20.85" customHeight="1" x14ac:dyDescent="0.3">
      <c r="A17" s="57" t="s">
        <v>27</v>
      </c>
      <c r="B17" s="57"/>
      <c r="C17" s="26"/>
      <c r="D17" s="26"/>
      <c r="E17" s="26"/>
      <c r="F17" s="26"/>
      <c r="G17" s="25"/>
      <c r="H17" s="13"/>
      <c r="I17" s="13"/>
    </row>
    <row r="18" spans="1:9" ht="20.85" customHeight="1" x14ac:dyDescent="0.3">
      <c r="A18" s="58" t="s">
        <v>28</v>
      </c>
      <c r="B18" s="58"/>
      <c r="C18" s="27"/>
      <c r="D18" s="27"/>
      <c r="E18" s="27"/>
      <c r="F18" s="27"/>
      <c r="G18" s="25"/>
      <c r="H18" s="13"/>
      <c r="I18" s="13"/>
    </row>
    <row r="19" spans="1:9" ht="14.4" x14ac:dyDescent="0.3">
      <c r="A19" s="28" t="s">
        <v>29</v>
      </c>
      <c r="B19" s="28"/>
      <c r="C19" s="29" t="s">
        <v>30</v>
      </c>
      <c r="D19" s="29" t="s">
        <v>30</v>
      </c>
      <c r="E19" s="29" t="s">
        <v>30</v>
      </c>
      <c r="F19" s="29" t="s">
        <v>30</v>
      </c>
      <c r="G19" s="25"/>
      <c r="H19" s="13"/>
      <c r="I19" s="13"/>
    </row>
    <row r="20" spans="1:9" ht="14.4" x14ac:dyDescent="0.3">
      <c r="A20" s="13"/>
      <c r="B20" s="13"/>
      <c r="C20" s="13"/>
      <c r="D20" s="13"/>
      <c r="E20" s="13"/>
      <c r="F20" s="13"/>
      <c r="G20" s="13"/>
      <c r="H20" s="13"/>
      <c r="I20" s="13"/>
    </row>
    <row r="21" spans="1:9" ht="14.4" x14ac:dyDescent="0.3">
      <c r="A21" s="13"/>
      <c r="B21" s="13"/>
      <c r="C21" s="13"/>
      <c r="D21" s="13"/>
      <c r="E21" s="13"/>
      <c r="F21" s="13"/>
      <c r="G21" s="13"/>
      <c r="H21" s="13"/>
      <c r="I21" s="13"/>
    </row>
    <row r="22" spans="1:9" ht="14.4" x14ac:dyDescent="0.3">
      <c r="A22" s="8" t="s">
        <v>31</v>
      </c>
      <c r="B22" s="30"/>
      <c r="C22" s="9">
        <f>SUM(G32:G65)</f>
        <v>39500</v>
      </c>
      <c r="D22" s="31"/>
      <c r="E22" s="13"/>
      <c r="F22" s="13"/>
      <c r="G22" s="13"/>
      <c r="H22" s="13"/>
      <c r="I22" s="13"/>
    </row>
    <row r="23" spans="1:9" ht="14.4" x14ac:dyDescent="0.3">
      <c r="A23" s="10"/>
      <c r="B23" s="32"/>
      <c r="C23" s="11"/>
      <c r="D23" s="13"/>
      <c r="E23" s="13"/>
      <c r="F23" s="13"/>
      <c r="G23" s="13"/>
      <c r="H23" s="13"/>
      <c r="I23" s="13"/>
    </row>
    <row r="24" spans="1:9" ht="14.4" x14ac:dyDescent="0.3">
      <c r="A24" s="33"/>
      <c r="B24" s="13"/>
      <c r="C24" s="13"/>
      <c r="D24" s="13"/>
      <c r="E24" s="13"/>
      <c r="F24" s="13"/>
      <c r="G24" s="13"/>
      <c r="H24" s="13"/>
      <c r="I24" s="13"/>
    </row>
    <row r="25" spans="1:9" ht="14.4" x14ac:dyDescent="0.3">
      <c r="A25" s="33"/>
      <c r="B25" s="13"/>
      <c r="C25" s="13"/>
      <c r="D25" s="13"/>
      <c r="E25" s="13"/>
      <c r="F25" s="13"/>
      <c r="G25" s="13"/>
      <c r="H25" s="13"/>
      <c r="I25" s="13"/>
    </row>
    <row r="26" spans="1:9" ht="14.4" x14ac:dyDescent="0.3">
      <c r="A26" s="33"/>
      <c r="B26" s="13"/>
      <c r="C26" s="13"/>
      <c r="D26" s="13"/>
      <c r="E26" s="13"/>
      <c r="F26" s="13"/>
      <c r="G26" s="13"/>
      <c r="H26" s="13"/>
      <c r="I26" s="13"/>
    </row>
    <row r="27" spans="1:9" ht="14.4" x14ac:dyDescent="0.3">
      <c r="A27" s="34" t="s">
        <v>32</v>
      </c>
      <c r="B27" s="35"/>
      <c r="C27" s="36" t="s">
        <v>33</v>
      </c>
      <c r="D27" s="37"/>
      <c r="E27" s="37"/>
      <c r="F27" s="37"/>
      <c r="G27" s="37"/>
      <c r="H27" s="37"/>
      <c r="I27" s="37"/>
    </row>
    <row r="28" spans="1:9" ht="14.4" x14ac:dyDescent="0.3">
      <c r="A28" s="38"/>
      <c r="B28" s="38"/>
      <c r="C28" s="39"/>
      <c r="D28" s="39"/>
      <c r="E28" s="39"/>
      <c r="F28" s="39"/>
      <c r="G28" s="39"/>
      <c r="H28" s="37"/>
      <c r="I28" s="37"/>
    </row>
    <row r="29" spans="1:9" ht="26.4" x14ac:dyDescent="0.3">
      <c r="A29" s="59" t="s">
        <v>34</v>
      </c>
      <c r="B29" s="60"/>
      <c r="C29" s="42" t="s">
        <v>35</v>
      </c>
      <c r="D29" s="42" t="s">
        <v>36</v>
      </c>
      <c r="E29" s="40" t="s">
        <v>37</v>
      </c>
      <c r="F29" s="40" t="s">
        <v>38</v>
      </c>
      <c r="G29" s="40" t="s">
        <v>39</v>
      </c>
      <c r="H29" s="37"/>
      <c r="I29" s="37"/>
    </row>
    <row r="30" spans="1:9" ht="14.4" x14ac:dyDescent="0.3">
      <c r="A30" s="43"/>
      <c r="B30" s="43"/>
      <c r="C30" s="44"/>
      <c r="D30" s="44"/>
      <c r="E30" s="45"/>
      <c r="F30" s="45"/>
      <c r="G30" s="46"/>
      <c r="H30" s="37"/>
      <c r="I30" s="37"/>
    </row>
    <row r="31" spans="1:9" ht="14.4" x14ac:dyDescent="0.3">
      <c r="A31" s="35" t="s">
        <v>40</v>
      </c>
      <c r="B31" s="41"/>
      <c r="C31" s="53">
        <f>SUM(C32:C38)</f>
        <v>122</v>
      </c>
      <c r="D31" s="47"/>
      <c r="E31" s="47"/>
      <c r="F31" s="47"/>
      <c r="G31" s="47"/>
      <c r="H31" s="37"/>
      <c r="I31" s="37"/>
    </row>
    <row r="32" spans="1:9" ht="14.4" x14ac:dyDescent="0.3">
      <c r="A32" s="43" t="s">
        <v>41</v>
      </c>
      <c r="B32" s="43"/>
      <c r="C32" s="44">
        <v>100</v>
      </c>
      <c r="D32" s="44">
        <v>2</v>
      </c>
      <c r="E32" s="45">
        <v>100</v>
      </c>
      <c r="F32" s="45"/>
      <c r="G32" s="48">
        <f>C32*D32*C15+C32*(E32*(1+$C$9))+C32*(F32*(1+$C$11))</f>
        <v>10000</v>
      </c>
      <c r="H32" s="37"/>
      <c r="I32" s="37"/>
    </row>
    <row r="33" spans="1:9" ht="14.4" x14ac:dyDescent="0.3">
      <c r="A33" s="43" t="s">
        <v>42</v>
      </c>
      <c r="B33" s="43"/>
      <c r="C33" s="44">
        <v>10</v>
      </c>
      <c r="D33" s="44">
        <v>2</v>
      </c>
      <c r="E33" s="45">
        <v>100</v>
      </c>
      <c r="F33" s="45"/>
      <c r="G33" s="48">
        <f>C33*D33*C16+C33*(E33*(1+$C$9))+C33*(F33*(1+$C$11))</f>
        <v>1000</v>
      </c>
      <c r="H33" s="37"/>
      <c r="I33" s="37"/>
    </row>
    <row r="34" spans="1:9" ht="14.4" x14ac:dyDescent="0.3">
      <c r="A34" s="43" t="s">
        <v>43</v>
      </c>
      <c r="B34" s="43"/>
      <c r="C34" s="44">
        <v>4</v>
      </c>
      <c r="D34" s="44">
        <v>2</v>
      </c>
      <c r="E34" s="45">
        <v>100</v>
      </c>
      <c r="F34" s="45"/>
      <c r="G34" s="48">
        <f>C34*D34*C17+C34*(E34*(1+$C$9))+C34*(F34*(1+$C$11))</f>
        <v>400</v>
      </c>
      <c r="H34" s="37"/>
      <c r="I34" s="37"/>
    </row>
    <row r="35" spans="1:9" ht="14.4" x14ac:dyDescent="0.3">
      <c r="A35" s="43" t="s">
        <v>44</v>
      </c>
      <c r="B35" s="43"/>
      <c r="C35" s="44">
        <v>1</v>
      </c>
      <c r="D35" s="44">
        <v>2</v>
      </c>
      <c r="E35" s="45">
        <v>100</v>
      </c>
      <c r="F35" s="45"/>
      <c r="G35" s="48">
        <f>C35*D35*C18+C35*(E35*(1+$C$9))+C35*(F35*(1+$C$11))</f>
        <v>100</v>
      </c>
      <c r="H35" s="37"/>
      <c r="I35" s="37"/>
    </row>
    <row r="36" spans="1:9" ht="14.4" x14ac:dyDescent="0.3">
      <c r="A36" s="43" t="s">
        <v>45</v>
      </c>
      <c r="B36" s="43"/>
      <c r="C36" s="44">
        <v>4</v>
      </c>
      <c r="D36" s="44">
        <v>16</v>
      </c>
      <c r="E36" s="45">
        <v>800</v>
      </c>
      <c r="F36" s="45">
        <v>1000</v>
      </c>
      <c r="G36" s="48">
        <f>C36*D36*C15+C36*(E36*(1+$C$10))+C36*(F36*(1+$C$11))</f>
        <v>7200</v>
      </c>
      <c r="H36" s="37"/>
      <c r="I36" s="37"/>
    </row>
    <row r="37" spans="1:9" ht="14.4" x14ac:dyDescent="0.3">
      <c r="A37" s="43" t="s">
        <v>46</v>
      </c>
      <c r="B37" s="43"/>
      <c r="C37" s="44">
        <v>2</v>
      </c>
      <c r="D37" s="44">
        <v>16</v>
      </c>
      <c r="E37" s="45">
        <v>200</v>
      </c>
      <c r="F37" s="45"/>
      <c r="G37" s="48">
        <f>C37*D37*C17+C37*(E37*(1+$C$10))+C37*(F37*(1+$C$11))</f>
        <v>400</v>
      </c>
      <c r="H37" s="37"/>
      <c r="I37" s="37"/>
    </row>
    <row r="38" spans="1:9" ht="14.4" x14ac:dyDescent="0.3">
      <c r="A38" s="43" t="s">
        <v>47</v>
      </c>
      <c r="B38" s="43"/>
      <c r="C38" s="44">
        <v>1</v>
      </c>
      <c r="D38" s="44">
        <v>16</v>
      </c>
      <c r="E38" s="45">
        <v>600</v>
      </c>
      <c r="F38" s="45"/>
      <c r="G38" s="48">
        <f>C38*D38*C18+C38*(E38*(1+$C$10))+C38*(F38*(1+$C$11))</f>
        <v>600</v>
      </c>
      <c r="H38" s="37"/>
      <c r="I38" s="37"/>
    </row>
    <row r="39" spans="1:9" ht="14.4" x14ac:dyDescent="0.3">
      <c r="A39" s="49"/>
      <c r="B39" s="49"/>
      <c r="C39" s="50"/>
      <c r="D39" s="50"/>
      <c r="E39" s="51"/>
      <c r="F39" s="51"/>
      <c r="G39" s="48"/>
      <c r="H39" s="37"/>
      <c r="I39" s="37"/>
    </row>
    <row r="40" spans="1:9" ht="14.4" x14ac:dyDescent="0.3">
      <c r="A40" s="52" t="s">
        <v>21</v>
      </c>
      <c r="B40" s="49"/>
      <c r="C40" s="53">
        <f>SUM(C41:C47)</f>
        <v>12</v>
      </c>
      <c r="D40" s="50"/>
      <c r="E40" s="51"/>
      <c r="F40" s="51"/>
      <c r="G40" s="48"/>
      <c r="H40" s="37"/>
      <c r="I40" s="37"/>
    </row>
    <row r="41" spans="1:9" ht="14.4" x14ac:dyDescent="0.3">
      <c r="A41" s="43" t="s">
        <v>48</v>
      </c>
      <c r="B41" s="43"/>
      <c r="C41" s="44">
        <v>4</v>
      </c>
      <c r="D41" s="44">
        <v>2</v>
      </c>
      <c r="E41" s="45">
        <v>100</v>
      </c>
      <c r="F41" s="45"/>
      <c r="G41" s="48">
        <f>C41*D41*D15+C41*(E41*(1+$C$9))+C41*(F41*(1+$C$11))</f>
        <v>400</v>
      </c>
      <c r="H41" s="37"/>
      <c r="I41" s="37"/>
    </row>
    <row r="42" spans="1:9" ht="14.4" x14ac:dyDescent="0.3">
      <c r="A42" s="43" t="s">
        <v>49</v>
      </c>
      <c r="B42" s="43"/>
      <c r="C42" s="44">
        <v>2</v>
      </c>
      <c r="D42" s="44">
        <v>2</v>
      </c>
      <c r="E42" s="45">
        <v>100</v>
      </c>
      <c r="F42" s="45"/>
      <c r="G42" s="48">
        <f>C42*D42*D16+C42*(E42*(1+$C$9))+C42*(F42*(1+$C$11))</f>
        <v>200</v>
      </c>
      <c r="H42" s="37"/>
      <c r="I42" s="37"/>
    </row>
    <row r="43" spans="1:9" ht="14.4" x14ac:dyDescent="0.3">
      <c r="A43" s="43" t="s">
        <v>43</v>
      </c>
      <c r="B43" s="43"/>
      <c r="C43" s="44">
        <v>1</v>
      </c>
      <c r="D43" s="44">
        <v>2</v>
      </c>
      <c r="E43" s="45">
        <v>400</v>
      </c>
      <c r="F43" s="45"/>
      <c r="G43" s="48">
        <f>C43*D43*D17+C43*(E43*(1+$C$9))+C43*(F43*(1+$C$11))</f>
        <v>400</v>
      </c>
      <c r="H43" s="37"/>
      <c r="I43" s="37"/>
    </row>
    <row r="44" spans="1:9" ht="14.4" x14ac:dyDescent="0.3">
      <c r="A44" s="43" t="s">
        <v>44</v>
      </c>
      <c r="B44" s="43"/>
      <c r="C44" s="44">
        <v>1</v>
      </c>
      <c r="D44" s="44">
        <v>2</v>
      </c>
      <c r="E44" s="45">
        <v>400</v>
      </c>
      <c r="F44" s="45"/>
      <c r="G44" s="48">
        <f>C44*D44*D18+C44*(E44*(1+$C$9))+C44*(F44*(1+$C$11))</f>
        <v>400</v>
      </c>
      <c r="H44" s="37"/>
      <c r="I44" s="37"/>
    </row>
    <row r="45" spans="1:9" ht="14.4" x14ac:dyDescent="0.3">
      <c r="A45" s="43" t="s">
        <v>45</v>
      </c>
      <c r="B45" s="43"/>
      <c r="C45" s="44">
        <v>2</v>
      </c>
      <c r="D45" s="44">
        <v>16</v>
      </c>
      <c r="E45" s="45">
        <v>500</v>
      </c>
      <c r="F45" s="45"/>
      <c r="G45" s="48">
        <f>C45*D45*D15+C45*(E45*(1+$C$9))+C45*(F45*(1+$C$11))</f>
        <v>1000</v>
      </c>
      <c r="H45" s="37"/>
      <c r="I45" s="37"/>
    </row>
    <row r="46" spans="1:9" ht="14.4" x14ac:dyDescent="0.3">
      <c r="A46" s="43" t="s">
        <v>46</v>
      </c>
      <c r="B46" s="43"/>
      <c r="C46" s="44">
        <v>1</v>
      </c>
      <c r="D46" s="44">
        <v>16</v>
      </c>
      <c r="E46" s="45">
        <v>500</v>
      </c>
      <c r="F46" s="45">
        <v>1000</v>
      </c>
      <c r="G46" s="48">
        <f>C46*D46*D17+C46*(E46*(1+$C$9))+C46*(F46*(1+$C$11))</f>
        <v>1500</v>
      </c>
      <c r="H46" s="37"/>
      <c r="I46" s="37"/>
    </row>
    <row r="47" spans="1:9" ht="14.4" x14ac:dyDescent="0.3">
      <c r="A47" s="43" t="s">
        <v>47</v>
      </c>
      <c r="B47" s="43"/>
      <c r="C47" s="44">
        <v>1</v>
      </c>
      <c r="D47" s="44">
        <v>16</v>
      </c>
      <c r="E47" s="45">
        <v>500</v>
      </c>
      <c r="F47" s="45"/>
      <c r="G47" s="48">
        <f>C47*D47*D18+C47*(E47*(1+$C$9))+C47*(F47*(1+$C$11))</f>
        <v>500</v>
      </c>
      <c r="H47" s="37"/>
      <c r="I47" s="37"/>
    </row>
    <row r="48" spans="1:9" ht="14.4" x14ac:dyDescent="0.3">
      <c r="A48" s="43"/>
      <c r="B48" s="43"/>
      <c r="C48" s="44"/>
      <c r="D48" s="44"/>
      <c r="E48" s="45"/>
      <c r="F48" s="45"/>
      <c r="G48" s="48"/>
      <c r="H48" s="37"/>
      <c r="I48" s="37"/>
    </row>
    <row r="49" spans="1:9" ht="14.4" x14ac:dyDescent="0.3">
      <c r="A49" s="52" t="s">
        <v>22</v>
      </c>
      <c r="B49" s="49"/>
      <c r="C49" s="54">
        <f>SUM(C50:C56)</f>
        <v>12</v>
      </c>
      <c r="D49" s="50"/>
      <c r="E49" s="51"/>
      <c r="F49" s="51"/>
      <c r="G49" s="48"/>
      <c r="H49" s="37"/>
      <c r="I49" s="37"/>
    </row>
    <row r="50" spans="1:9" ht="14.4" x14ac:dyDescent="0.3">
      <c r="A50" s="43" t="s">
        <v>48</v>
      </c>
      <c r="B50" s="43"/>
      <c r="C50" s="44">
        <v>4</v>
      </c>
      <c r="D50" s="44">
        <v>3</v>
      </c>
      <c r="E50" s="45">
        <v>150</v>
      </c>
      <c r="F50" s="45"/>
      <c r="G50" s="48">
        <f>C50*D50*E15+C50*(E50*(1+$C$9))+C50*(F50*(1+$C$11))</f>
        <v>600</v>
      </c>
      <c r="H50" s="37"/>
      <c r="I50" s="37"/>
    </row>
    <row r="51" spans="1:9" ht="14.4" x14ac:dyDescent="0.3">
      <c r="A51" s="43" t="s">
        <v>49</v>
      </c>
      <c r="B51" s="43"/>
      <c r="C51" s="44">
        <v>2</v>
      </c>
      <c r="D51" s="44">
        <v>3</v>
      </c>
      <c r="E51" s="45">
        <v>150</v>
      </c>
      <c r="F51" s="45"/>
      <c r="G51" s="48">
        <f>C51*D51*E16+C51*(E51*(1+$C$9))+C51*(F51*(1+$C$11))</f>
        <v>300</v>
      </c>
      <c r="H51" s="37"/>
      <c r="I51" s="37"/>
    </row>
    <row r="52" spans="1:9" ht="14.4" x14ac:dyDescent="0.3">
      <c r="A52" s="43" t="s">
        <v>43</v>
      </c>
      <c r="B52" s="43"/>
      <c r="C52" s="44">
        <v>1</v>
      </c>
      <c r="D52" s="44">
        <v>4</v>
      </c>
      <c r="E52" s="45">
        <v>300</v>
      </c>
      <c r="F52" s="45"/>
      <c r="G52" s="48">
        <f>C52*D52*E15+C52*(E52*(1+$C$9))+C52*(F52*(1+$C$11))</f>
        <v>300</v>
      </c>
      <c r="H52" s="37"/>
      <c r="I52" s="37"/>
    </row>
    <row r="53" spans="1:9" ht="14.4" x14ac:dyDescent="0.3">
      <c r="A53" s="43" t="s">
        <v>44</v>
      </c>
      <c r="B53" s="43"/>
      <c r="C53" s="44">
        <v>1</v>
      </c>
      <c r="D53" s="44">
        <v>2</v>
      </c>
      <c r="E53" s="45">
        <v>300</v>
      </c>
      <c r="F53" s="45"/>
      <c r="G53" s="48">
        <f>C53*D53*E18+C53*(E53*(1+$C$10))+C53*(F53*(1+$C$11))</f>
        <v>300</v>
      </c>
      <c r="H53" s="37"/>
      <c r="I53" s="37"/>
    </row>
    <row r="54" spans="1:9" ht="14.4" x14ac:dyDescent="0.3">
      <c r="A54" s="43" t="s">
        <v>45</v>
      </c>
      <c r="B54" s="43"/>
      <c r="C54" s="44">
        <v>2</v>
      </c>
      <c r="D54" s="44">
        <v>8</v>
      </c>
      <c r="E54" s="45">
        <v>600</v>
      </c>
      <c r="F54" s="45">
        <v>2500</v>
      </c>
      <c r="G54" s="48">
        <f>C54*D54*E15+C54*(E54*(1+$C$10))+C54*(F54*(1+$C$11))</f>
        <v>6200</v>
      </c>
      <c r="H54" s="37"/>
      <c r="I54" s="37"/>
    </row>
    <row r="55" spans="1:9" ht="14.4" x14ac:dyDescent="0.3">
      <c r="A55" s="43" t="s">
        <v>46</v>
      </c>
      <c r="B55" s="35"/>
      <c r="C55" s="44">
        <v>1</v>
      </c>
      <c r="D55" s="44">
        <v>8</v>
      </c>
      <c r="E55" s="45">
        <v>600</v>
      </c>
      <c r="F55" s="37"/>
      <c r="G55" s="48">
        <f>C55*D55*E17+C55*(E55*(1+$C$10))+C55*(F55*(1+$C$11))</f>
        <v>600</v>
      </c>
      <c r="H55" s="37"/>
      <c r="I55" s="37"/>
    </row>
    <row r="56" spans="1:9" ht="14.4" x14ac:dyDescent="0.3">
      <c r="A56" s="43" t="s">
        <v>47</v>
      </c>
      <c r="B56" s="43"/>
      <c r="C56" s="44">
        <v>1</v>
      </c>
      <c r="D56" s="44">
        <v>8</v>
      </c>
      <c r="E56" s="45">
        <v>600</v>
      </c>
      <c r="F56" s="45"/>
      <c r="G56" s="48">
        <f>C56*D56*E18+C56*(E56*(1+$C$10))+C56*(F56*(1+$C$11))</f>
        <v>600</v>
      </c>
      <c r="H56" s="37"/>
      <c r="I56" s="37"/>
    </row>
    <row r="57" spans="1:9" ht="14.4" x14ac:dyDescent="0.3">
      <c r="A57" s="43"/>
      <c r="B57" s="43"/>
      <c r="C57" s="44"/>
      <c r="D57" s="44"/>
      <c r="E57" s="45"/>
      <c r="F57" s="45"/>
      <c r="G57" s="48"/>
      <c r="H57" s="37"/>
      <c r="I57" s="37"/>
    </row>
    <row r="58" spans="1:9" ht="14.4" x14ac:dyDescent="0.3">
      <c r="A58" s="52" t="s">
        <v>23</v>
      </c>
      <c r="B58" s="49"/>
      <c r="C58" s="54">
        <f>SUM(C59:C65)</f>
        <v>15</v>
      </c>
      <c r="D58" s="50"/>
      <c r="E58" s="51"/>
      <c r="F58" s="51"/>
      <c r="G58" s="48"/>
      <c r="H58" s="37"/>
      <c r="I58" s="37"/>
    </row>
    <row r="59" spans="1:9" ht="14.4" x14ac:dyDescent="0.3">
      <c r="A59" s="43" t="s">
        <v>48</v>
      </c>
      <c r="B59" s="43"/>
      <c r="C59" s="44">
        <v>6</v>
      </c>
      <c r="D59" s="44">
        <v>3</v>
      </c>
      <c r="E59" s="45">
        <v>150</v>
      </c>
      <c r="F59" s="45"/>
      <c r="G59" s="48">
        <f>C59*D59*F15+C59*(E59*(1+$C$9))+C59*(F59*(1+$C$11))</f>
        <v>900</v>
      </c>
      <c r="H59" s="37"/>
      <c r="I59" s="37"/>
    </row>
    <row r="60" spans="1:9" ht="14.4" x14ac:dyDescent="0.3">
      <c r="A60" s="43" t="s">
        <v>49</v>
      </c>
      <c r="B60" s="43"/>
      <c r="C60" s="44">
        <v>2</v>
      </c>
      <c r="D60" s="44">
        <v>3</v>
      </c>
      <c r="E60" s="45">
        <v>150</v>
      </c>
      <c r="F60" s="45"/>
      <c r="G60" s="48">
        <f>C60*D60*F16+C60*(E60*(1+$C$9))+C60*(F60*(1+$C$11))</f>
        <v>300</v>
      </c>
      <c r="H60" s="37"/>
      <c r="I60" s="37"/>
    </row>
    <row r="61" spans="1:9" ht="14.4" x14ac:dyDescent="0.3">
      <c r="A61" s="43" t="s">
        <v>43</v>
      </c>
      <c r="B61" s="43"/>
      <c r="C61" s="44">
        <v>1</v>
      </c>
      <c r="D61" s="44">
        <v>4</v>
      </c>
      <c r="E61" s="45">
        <v>300</v>
      </c>
      <c r="F61" s="45"/>
      <c r="G61" s="48">
        <f>C61*D61*F17+C61*(E61*(1+$C$9))+C61*(F61*(1+$C$11))</f>
        <v>300</v>
      </c>
      <c r="H61" s="37"/>
      <c r="I61" s="37"/>
    </row>
    <row r="62" spans="1:9" ht="14.4" x14ac:dyDescent="0.3">
      <c r="A62" s="43" t="s">
        <v>44</v>
      </c>
      <c r="B62" s="43"/>
      <c r="C62" s="44">
        <v>2</v>
      </c>
      <c r="D62" s="44">
        <v>2</v>
      </c>
      <c r="E62" s="45">
        <v>300</v>
      </c>
      <c r="F62" s="45"/>
      <c r="G62" s="48">
        <f>C62*D62*F18+C62*(E62*(1+$C$10))+C62*(F62*(1+$C$11))</f>
        <v>600</v>
      </c>
      <c r="H62" s="13"/>
      <c r="I62" s="13"/>
    </row>
    <row r="63" spans="1:9" ht="14.4" x14ac:dyDescent="0.3">
      <c r="A63" s="43" t="s">
        <v>45</v>
      </c>
      <c r="B63" s="43"/>
      <c r="C63" s="44">
        <v>2</v>
      </c>
      <c r="D63" s="44">
        <v>8</v>
      </c>
      <c r="E63" s="45">
        <v>600</v>
      </c>
      <c r="F63" s="45">
        <v>1000</v>
      </c>
      <c r="G63" s="48">
        <f>C63*D63*F15+C63*(E63*(1+$C$10))+C63*(F63*(1+$C$11))</f>
        <v>3200</v>
      </c>
      <c r="H63" s="13"/>
      <c r="I63" s="13"/>
    </row>
    <row r="64" spans="1:9" ht="14.4" x14ac:dyDescent="0.3">
      <c r="A64" s="43" t="s">
        <v>46</v>
      </c>
      <c r="B64" s="35"/>
      <c r="C64" s="44">
        <v>1</v>
      </c>
      <c r="D64" s="44">
        <v>8</v>
      </c>
      <c r="E64" s="45">
        <v>600</v>
      </c>
      <c r="F64" s="37"/>
      <c r="G64" s="48">
        <f>C64*D64*F17+C64*(E64*(1+$C$10))+C64*(F64*(1+$C$11))</f>
        <v>600</v>
      </c>
      <c r="H64" s="13"/>
      <c r="I64" s="13"/>
    </row>
    <row r="65" spans="1:9" ht="14.4" x14ac:dyDescent="0.3">
      <c r="A65" s="43" t="s">
        <v>47</v>
      </c>
      <c r="B65" s="43"/>
      <c r="C65" s="44">
        <v>1</v>
      </c>
      <c r="D65" s="44">
        <v>8</v>
      </c>
      <c r="E65" s="45">
        <v>600</v>
      </c>
      <c r="F65" s="45"/>
      <c r="G65" s="48">
        <f>C65*D65*F18+C65*(E65*(1+$C$10))+C65*(F65*(1+$C$11))</f>
        <v>600</v>
      </c>
      <c r="H65" s="13"/>
      <c r="I65" s="13"/>
    </row>
    <row r="66" spans="1:9" ht="14.4" x14ac:dyDescent="0.3">
      <c r="A66" s="13"/>
      <c r="B66" s="13"/>
      <c r="C66" s="13"/>
      <c r="D66" s="13"/>
      <c r="E66" s="13"/>
      <c r="F66" s="13"/>
      <c r="G66" s="13"/>
      <c r="H66" s="13"/>
      <c r="I66" s="13"/>
    </row>
    <row r="67" spans="1:9" ht="14.4" x14ac:dyDescent="0.3">
      <c r="A67" s="13"/>
      <c r="B67" s="13"/>
      <c r="C67" s="13"/>
      <c r="D67" s="13"/>
      <c r="E67" s="13"/>
      <c r="F67" s="13"/>
      <c r="G67" s="13"/>
      <c r="H67" s="13"/>
      <c r="I67" s="13"/>
    </row>
    <row r="68" spans="1:9" ht="14.4" x14ac:dyDescent="0.3">
      <c r="A68" s="13"/>
      <c r="B68" s="13"/>
      <c r="C68" s="13"/>
      <c r="D68" s="13"/>
      <c r="E68" s="13"/>
      <c r="F68" s="13"/>
      <c r="G68" s="13"/>
      <c r="H68" s="13"/>
      <c r="I68" s="13"/>
    </row>
    <row r="69" spans="1:9" ht="14.4" x14ac:dyDescent="0.3">
      <c r="A69" s="13"/>
      <c r="B69" s="13"/>
      <c r="C69" s="13"/>
      <c r="D69" s="13"/>
      <c r="E69" s="13"/>
      <c r="F69" s="13"/>
      <c r="G69" s="13"/>
      <c r="H69" s="13"/>
      <c r="I69" s="13"/>
    </row>
    <row r="70" spans="1:9" ht="14.4" x14ac:dyDescent="0.3">
      <c r="A70" s="13"/>
      <c r="B70" s="13"/>
      <c r="C70" s="13"/>
      <c r="D70" s="13"/>
      <c r="E70" s="13"/>
      <c r="F70" s="13"/>
      <c r="G70" s="13"/>
      <c r="H70" s="13"/>
      <c r="I70" s="13"/>
    </row>
    <row r="71" spans="1:9" ht="14.4" x14ac:dyDescent="0.3">
      <c r="A71" s="13"/>
      <c r="B71" s="13"/>
      <c r="C71" s="13"/>
      <c r="D71" s="13"/>
      <c r="E71" s="13"/>
      <c r="F71" s="13"/>
      <c r="G71" s="13"/>
      <c r="H71" s="13"/>
      <c r="I71" s="13"/>
    </row>
    <row r="72" spans="1:9" ht="14.4" x14ac:dyDescent="0.3">
      <c r="A72" s="13"/>
      <c r="B72" s="13"/>
      <c r="C72" s="13"/>
      <c r="D72" s="13"/>
      <c r="E72" s="13"/>
      <c r="F72" s="13"/>
      <c r="G72" s="13"/>
      <c r="H72" s="13"/>
      <c r="I72" s="13"/>
    </row>
    <row r="73" spans="1:9" ht="14.4" x14ac:dyDescent="0.3">
      <c r="A73" s="13"/>
      <c r="B73" s="13"/>
      <c r="C73" s="13"/>
      <c r="D73" s="13"/>
      <c r="E73" s="13"/>
      <c r="F73" s="13"/>
      <c r="G73" s="13"/>
      <c r="H73" s="13"/>
      <c r="I73" s="13"/>
    </row>
    <row r="74" spans="1:9" ht="14.4" x14ac:dyDescent="0.3">
      <c r="A74" s="13"/>
      <c r="B74" s="13"/>
      <c r="C74" s="13"/>
      <c r="D74" s="13"/>
      <c r="E74" s="13"/>
      <c r="F74" s="13"/>
      <c r="G74" s="13"/>
      <c r="H74" s="13"/>
      <c r="I74" s="13"/>
    </row>
    <row r="75" spans="1:9" ht="14.4" x14ac:dyDescent="0.3">
      <c r="A75" s="13"/>
      <c r="B75" s="13"/>
      <c r="C75" s="13"/>
      <c r="D75" s="13"/>
      <c r="E75" s="13"/>
      <c r="F75" s="13"/>
      <c r="G75" s="13"/>
      <c r="H75" s="13"/>
      <c r="I75" s="13"/>
    </row>
    <row r="76" spans="1:9" ht="14.4" x14ac:dyDescent="0.3">
      <c r="A76" s="13"/>
      <c r="B76" s="13"/>
      <c r="C76" s="13"/>
      <c r="D76" s="13"/>
      <c r="E76" s="13"/>
      <c r="F76" s="13"/>
      <c r="G76" s="13"/>
      <c r="H76" s="13"/>
      <c r="I76" s="13"/>
    </row>
    <row r="77" spans="1:9" ht="14.4" x14ac:dyDescent="0.3">
      <c r="A77" s="13"/>
      <c r="B77" s="13"/>
      <c r="C77" s="13"/>
      <c r="D77" s="13"/>
      <c r="E77" s="13"/>
      <c r="F77" s="13"/>
      <c r="G77" s="13"/>
      <c r="H77" s="13"/>
      <c r="I77" s="13"/>
    </row>
    <row r="78" spans="1:9" ht="14.4" x14ac:dyDescent="0.3">
      <c r="A78" s="13"/>
      <c r="B78" s="13"/>
      <c r="C78" s="13"/>
      <c r="D78" s="13"/>
      <c r="E78" s="13"/>
      <c r="F78" s="13"/>
      <c r="G78" s="13"/>
      <c r="H78" s="13"/>
      <c r="I78" s="13"/>
    </row>
    <row r="79" spans="1:9" ht="14.4" x14ac:dyDescent="0.3">
      <c r="A79" s="13"/>
      <c r="B79" s="13"/>
      <c r="C79" s="13"/>
      <c r="D79" s="13"/>
      <c r="E79" s="13"/>
      <c r="F79" s="13"/>
      <c r="G79" s="13"/>
      <c r="H79" s="13"/>
      <c r="I79" s="13"/>
    </row>
    <row r="80" spans="1:9" ht="14.4" x14ac:dyDescent="0.3">
      <c r="A80" s="13"/>
      <c r="B80" s="13"/>
      <c r="C80" s="13"/>
      <c r="D80" s="13"/>
      <c r="E80" s="13"/>
      <c r="F80" s="13"/>
      <c r="G80" s="13"/>
      <c r="H80" s="13"/>
      <c r="I80" s="13"/>
    </row>
    <row r="81" spans="1:9" ht="14.4" x14ac:dyDescent="0.3">
      <c r="A81" s="13"/>
      <c r="B81" s="13"/>
      <c r="C81" s="13"/>
      <c r="D81" s="13"/>
      <c r="E81" s="13"/>
      <c r="F81" s="13"/>
      <c r="G81" s="13"/>
      <c r="H81" s="13"/>
      <c r="I81" s="13"/>
    </row>
    <row r="82" spans="1:9" ht="14.4" x14ac:dyDescent="0.3">
      <c r="A82" s="13"/>
      <c r="B82" s="13"/>
      <c r="C82" s="13"/>
      <c r="D82" s="13"/>
      <c r="E82" s="13"/>
      <c r="F82" s="13"/>
      <c r="G82" s="13"/>
      <c r="H82" s="13"/>
      <c r="I82" s="13"/>
    </row>
    <row r="83" spans="1:9" ht="14.4" x14ac:dyDescent="0.3">
      <c r="A83" s="13"/>
      <c r="B83" s="13"/>
      <c r="C83" s="13"/>
      <c r="D83" s="13"/>
      <c r="E83" s="13"/>
      <c r="F83" s="13"/>
      <c r="G83" s="13"/>
      <c r="H83" s="13"/>
      <c r="I83" s="13"/>
    </row>
    <row r="84" spans="1:9" ht="14.4" x14ac:dyDescent="0.3">
      <c r="A84" s="13"/>
      <c r="B84" s="13"/>
      <c r="C84" s="13"/>
      <c r="D84" s="13"/>
      <c r="E84" s="13"/>
      <c r="F84" s="13"/>
      <c r="G84" s="13"/>
      <c r="H84" s="13"/>
      <c r="I84" s="13"/>
    </row>
    <row r="85" spans="1:9" ht="14.4" x14ac:dyDescent="0.3">
      <c r="A85" s="13"/>
      <c r="B85" s="13"/>
      <c r="C85" s="13"/>
      <c r="D85" s="13"/>
      <c r="E85" s="13"/>
      <c r="F85" s="13"/>
      <c r="G85" s="13"/>
      <c r="H85" s="13"/>
      <c r="I85" s="13"/>
    </row>
    <row r="86" spans="1:9" ht="14.4" x14ac:dyDescent="0.3">
      <c r="A86" s="13"/>
      <c r="B86" s="13"/>
      <c r="C86" s="13"/>
      <c r="D86" s="13"/>
      <c r="E86" s="13"/>
      <c r="F86" s="13"/>
      <c r="G86" s="13"/>
      <c r="H86" s="13"/>
      <c r="I86" s="13"/>
    </row>
    <row r="87" spans="1:9" ht="14.4" x14ac:dyDescent="0.3">
      <c r="A87" s="13"/>
      <c r="B87" s="13"/>
      <c r="C87" s="13"/>
      <c r="D87" s="13"/>
      <c r="E87" s="13"/>
      <c r="F87" s="13"/>
      <c r="G87" s="13"/>
      <c r="H87" s="13"/>
      <c r="I87" s="13"/>
    </row>
    <row r="88" spans="1:9" ht="14.4" x14ac:dyDescent="0.3">
      <c r="A88" s="13"/>
      <c r="B88" s="13"/>
      <c r="C88" s="13"/>
      <c r="D88" s="13"/>
      <c r="E88" s="13"/>
      <c r="F88" s="13"/>
      <c r="G88" s="13"/>
      <c r="H88" s="13"/>
      <c r="I88" s="13"/>
    </row>
    <row r="89" spans="1:9" ht="14.4" x14ac:dyDescent="0.3">
      <c r="A89" s="13"/>
      <c r="B89" s="13"/>
      <c r="C89" s="13"/>
      <c r="D89" s="13"/>
      <c r="E89" s="13"/>
      <c r="F89" s="13"/>
      <c r="G89" s="13"/>
      <c r="H89" s="13"/>
      <c r="I89" s="13"/>
    </row>
    <row r="90" spans="1:9" ht="14.4" x14ac:dyDescent="0.3">
      <c r="A90" s="13"/>
      <c r="B90" s="13"/>
      <c r="C90" s="13"/>
      <c r="D90" s="13"/>
      <c r="E90" s="13"/>
      <c r="F90" s="13"/>
      <c r="G90" s="13"/>
      <c r="H90" s="13"/>
      <c r="I90" s="13"/>
    </row>
    <row r="91" spans="1:9" ht="14.4" x14ac:dyDescent="0.3">
      <c r="A91" s="13"/>
      <c r="B91" s="13"/>
      <c r="C91" s="13"/>
      <c r="D91" s="13"/>
      <c r="E91" s="13"/>
      <c r="F91" s="13"/>
      <c r="G91" s="13"/>
      <c r="H91" s="13"/>
      <c r="I91" s="13"/>
    </row>
    <row r="92" spans="1:9" ht="14.4" x14ac:dyDescent="0.3">
      <c r="A92" s="13"/>
      <c r="B92" s="13"/>
      <c r="C92" s="13"/>
      <c r="D92" s="13"/>
      <c r="E92" s="13"/>
      <c r="F92" s="13"/>
      <c r="G92" s="13"/>
      <c r="H92" s="13"/>
      <c r="I92" s="13"/>
    </row>
    <row r="93" spans="1:9" ht="14.4" x14ac:dyDescent="0.3">
      <c r="A93" s="13"/>
      <c r="B93" s="13"/>
      <c r="C93" s="13"/>
      <c r="D93" s="13"/>
      <c r="E93" s="13"/>
      <c r="F93" s="13"/>
      <c r="G93" s="13"/>
      <c r="H93" s="13"/>
      <c r="I93" s="13"/>
    </row>
  </sheetData>
  <mergeCells count="9">
    <mergeCell ref="A17:B17"/>
    <mergeCell ref="A18:B18"/>
    <mergeCell ref="A29:B29"/>
    <mergeCell ref="A9:B9"/>
    <mergeCell ref="A10:B10"/>
    <mergeCell ref="A11:B11"/>
    <mergeCell ref="A13:B13"/>
    <mergeCell ref="A15:B15"/>
    <mergeCell ref="A16:B16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ocumentSetDescription xmlns="http://schemas.microsoft.com/sharepoint/v3" xsi:nil="true"/>
    <Dossierstatus xmlns="e1f914b6-a544-4516-8258-dce33e67d544">In behandeling</Dossierstatus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D6725027AA6D94184715C22B54FB4C8" ma:contentTypeVersion="14" ma:contentTypeDescription="Een nieuw document maken." ma:contentTypeScope="" ma:versionID="e7e33b90de559fad8b6b24ac56b457ce">
  <xsd:schema xmlns:xsd="http://www.w3.org/2001/XMLSchema" xmlns:xs="http://www.w3.org/2001/XMLSchema" xmlns:p="http://schemas.microsoft.com/office/2006/metadata/properties" xmlns:ns1="http://schemas.microsoft.com/sharepoint/v3" xmlns:ns2="e1f914b6-a544-4516-8258-dce33e67d544" xmlns:ns3="d072ca85-ceee-4ba7-9f7c-14d79416f14b" xmlns:ns4="16c3c7ec-065b-46fd-9a79-9384ce86cc5f" targetNamespace="http://schemas.microsoft.com/office/2006/metadata/properties" ma:root="true" ma:fieldsID="9b6088a79c7810ea3afa30e9e93b7049" ns1:_="" ns2:_="" ns3:_="" ns4:_="">
    <xsd:import namespace="http://schemas.microsoft.com/sharepoint/v3"/>
    <xsd:import namespace="e1f914b6-a544-4516-8258-dce33e67d544"/>
    <xsd:import namespace="d072ca85-ceee-4ba7-9f7c-14d79416f14b"/>
    <xsd:import namespace="16c3c7ec-065b-46fd-9a79-9384ce86cc5f"/>
    <xsd:element name="properties">
      <xsd:complexType>
        <xsd:sequence>
          <xsd:element name="documentManagement">
            <xsd:complexType>
              <xsd:all>
                <xsd:element ref="ns1:DocumentSetDescription" minOccurs="0"/>
                <xsd:element ref="ns2:Dossierstatus" minOccurs="0"/>
                <xsd:element ref="ns3:SharedWithDetails" minOccurs="0"/>
                <xsd:element ref="ns4:MediaServiceMetadata" minOccurs="0"/>
                <xsd:element ref="ns4:MediaServiceFastMetadata" minOccurs="0"/>
                <xsd:element ref="ns4:MediaServiceAutoKeyPoints" minOccurs="0"/>
                <xsd:element ref="ns4:MediaServiceKeyPoints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DocumentSetDescription" ma:index="8" nillable="true" ma:displayName="Beschrijving" ma:description="Een beschrijving van de documentenset" ma:internalName="DocumentSetDescription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f914b6-a544-4516-8258-dce33e67d544" elementFormDefault="qualified">
    <xsd:import namespace="http://schemas.microsoft.com/office/2006/documentManagement/types"/>
    <xsd:import namespace="http://schemas.microsoft.com/office/infopath/2007/PartnerControls"/>
    <xsd:element name="Dossierstatus" ma:index="9" nillable="true" ma:displayName="Dossierstatus" ma:default="In behandeling" ma:format="Dropdown" ma:indexed="true" ma:internalName="Dossierstatus">
      <xsd:simpleType>
        <xsd:restriction base="dms:Choice">
          <xsd:enumeration value="In behandeling"/>
          <xsd:enumeration value="Afgehandeld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072ca85-ceee-4ba7-9f7c-14d79416f14b" elementFormDefault="qualified">
    <xsd:import namespace="http://schemas.microsoft.com/office/2006/documentManagement/types"/>
    <xsd:import namespace="http://schemas.microsoft.com/office/infopath/2007/PartnerControls"/>
    <xsd:element name="SharedWithDetails" ma:index="10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c3c7ec-065b-46fd-9a79-9384ce86cc5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63DF707-9BBB-4EFB-9321-2006ED81430C}">
  <ds:schemaRefs>
    <ds:schemaRef ds:uri="http://purl.org/dc/elements/1.1/"/>
    <ds:schemaRef ds:uri="http://schemas.microsoft.com/office/infopath/2007/PartnerControls"/>
    <ds:schemaRef ds:uri="http://purl.org/dc/terms/"/>
    <ds:schemaRef ds:uri="http://schemas.microsoft.com/sharepoint/v3"/>
    <ds:schemaRef ds:uri="http://www.w3.org/XML/1998/namespace"/>
    <ds:schemaRef ds:uri="http://schemas.microsoft.com/office/2006/documentManagement/types"/>
    <ds:schemaRef ds:uri="http://schemas.openxmlformats.org/package/2006/metadata/core-properties"/>
    <ds:schemaRef ds:uri="16c3c7ec-065b-46fd-9a79-9384ce86cc5f"/>
    <ds:schemaRef ds:uri="http://purl.org/dc/dcmitype/"/>
    <ds:schemaRef ds:uri="d072ca85-ceee-4ba7-9f7c-14d79416f14b"/>
    <ds:schemaRef ds:uri="e1f914b6-a544-4516-8258-dce33e67d544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9D7FE91-FF55-4980-B1F3-E5ADE6777BF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4FBB189-E5DD-4A05-91B9-4934C36B5BD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e1f914b6-a544-4516-8258-dce33e67d544"/>
    <ds:schemaRef ds:uri="d072ca85-ceee-4ba7-9f7c-14d79416f14b"/>
    <ds:schemaRef ds:uri="16c3c7ec-065b-46fd-9a79-9384ce86cc5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A. Preventief</vt:lpstr>
      <vt:lpstr>B. Correctief</vt:lpstr>
    </vt:vector>
  </TitlesOfParts>
  <Manager/>
  <Company>Gemeente Almere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Phielix MR (Michael)</dc:creator>
  <cp:keywords/>
  <dc:description/>
  <cp:lastModifiedBy>Kampen N van (Niels)</cp:lastModifiedBy>
  <cp:revision/>
  <dcterms:created xsi:type="dcterms:W3CDTF">2015-09-29T13:57:57Z</dcterms:created>
  <dcterms:modified xsi:type="dcterms:W3CDTF">2026-09-24T14:54:16Z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0x0101001D6725027AA6D94184715C22B54FB4C8</vt:lpwstr>
  </property>
  <property fmtid="{D5CDD505-2E9C-101B-9397-08002B2CF9AE}" pid="3" name="MediaServiceImageTags">
    <vt:lpwstr/>
  </property>
  <property fmtid="{D5CDD505-2E9C-101B-9397-08002B2CF9AE}" pid="4" name="TaxCatchAll">
    <vt:lpwstr/>
  </property>
  <property fmtid="{D5CDD505-2E9C-101B-9397-08002B2CF9AE}" pid="5" name="Wijk_x002F_buurt">
    <vt:lpwstr/>
  </property>
  <property fmtid="{D5CDD505-2E9C-101B-9397-08002B2CF9AE}" pid="6" name="Wijk_x0020_of_x0020_buurt">
    <vt:lpwstr/>
  </property>
  <property fmtid="{D5CDD505-2E9C-101B-9397-08002B2CF9AE}" pid="7" name="c87fccfceab44f7a9dd13a70fa32393b">
    <vt:lpwstr/>
  </property>
  <property fmtid="{D5CDD505-2E9C-101B-9397-08002B2CF9AE}" pid="8" name="m33fc33796384c19818b29a1f52fa6b8">
    <vt:lpwstr/>
  </property>
  <property fmtid="{D5CDD505-2E9C-101B-9397-08002B2CF9AE}" pid="9" name="Stadsdeel">
    <vt:lpwstr/>
  </property>
  <property fmtid="{D5CDD505-2E9C-101B-9397-08002B2CF9AE}" pid="10" name="oae82dd5d8c9485585d643a2b3d2b482">
    <vt:lpwstr/>
  </property>
  <property fmtid="{D5CDD505-2E9C-101B-9397-08002B2CF9AE}" pid="11" name="Passende_x0020_Trefwoorden">
    <vt:lpwstr/>
  </property>
  <property fmtid="{D5CDD505-2E9C-101B-9397-08002B2CF9AE}" pid="12" name="Gebiedscode">
    <vt:lpwstr/>
  </property>
  <property fmtid="{D5CDD505-2E9C-101B-9397-08002B2CF9AE}" pid="13" name="ed27092e72324e7b8a09504db5c18e16">
    <vt:lpwstr/>
  </property>
  <property fmtid="{D5CDD505-2E9C-101B-9397-08002B2CF9AE}" pid="14" name="n41d1d9e6658456fb3801f1178eb217b">
    <vt:lpwstr/>
  </property>
  <property fmtid="{D5CDD505-2E9C-101B-9397-08002B2CF9AE}" pid="15" name="Wijk of buurt">
    <vt:lpwstr/>
  </property>
  <property fmtid="{D5CDD505-2E9C-101B-9397-08002B2CF9AE}" pid="16" name="Wijk/buurt">
    <vt:lpwstr/>
  </property>
  <property fmtid="{D5CDD505-2E9C-101B-9397-08002B2CF9AE}" pid="17" name="Passende Trefwoorden">
    <vt:lpwstr/>
  </property>
  <property fmtid="{D5CDD505-2E9C-101B-9397-08002B2CF9AE}" pid="18" name="j7e7edac40694a75a14dc8a1f940b8b2">
    <vt:lpwstr/>
  </property>
  <property fmtid="{D5CDD505-2E9C-101B-9397-08002B2CF9AE}" pid="19" name="lcf76f155ced4ddcb4097134ff3c332f">
    <vt:lpwstr/>
  </property>
  <property fmtid="{D5CDD505-2E9C-101B-9397-08002B2CF9AE}" pid="20" name="Documenttypen">
    <vt:lpwstr/>
  </property>
</Properties>
</file>