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ggdzeeland.sharepoint.com/sites/ContracteringGIs/Gedeelde documenten/Contractering GI-s/Inkoopdocumenten/26-08-2026 inkoopdocumenten/"/>
    </mc:Choice>
  </mc:AlternateContent>
  <xr:revisionPtr revIDLastSave="6" documentId="8_{80BD3823-E257-6240-8E4C-132B0E0AB6CD}" xr6:coauthVersionLast="47" xr6:coauthVersionMax="47" xr10:uidLastSave="{2FDDE04B-3271-434B-88B7-F55D3B361088}"/>
  <bookViews>
    <workbookView xWindow="-110" yWindow="-110" windowWidth="19420" windowHeight="10300" xr2:uid="{00000000-000D-0000-FFFF-FFFF00000000}"/>
  </bookViews>
  <sheets>
    <sheet name="00_Leeswijzer" sheetId="1" r:id="rId1"/>
    <sheet name="01_Productie" sheetId="2" r:id="rId2"/>
    <sheet name="02_Duur" sheetId="3" r:id="rId3"/>
    <sheet name="03_Reden_beëindiging" sheetId="4" r:id="rId4"/>
    <sheet name="04_Proceskwaliteit" sheetId="5" r:id="rId5"/>
    <sheet name="05_UHP_en_verblijf" sheetId="6" r:id="rId6"/>
    <sheet name="06_Stelsel_en_samenwerking" sheetId="7" r:id="rId7"/>
    <sheet name="07_Bedrijfsvoering" sheetId="8" r:id="rId8"/>
    <sheet name="08_Datakwaliteit" sheetId="9" r:id="rId9"/>
    <sheet name="Blad1" sheetId="10" r:id="rId10"/>
  </sheets>
  <calcPr calcId="191028" concurrentManualCount="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9" l="1"/>
  <c r="D9" i="9" s="1"/>
  <c r="R207" i="8"/>
  <c r="Q207" i="8"/>
  <c r="D207" i="8"/>
  <c r="C207" i="8"/>
  <c r="R206" i="8"/>
  <c r="Q206" i="8"/>
  <c r="D206" i="8"/>
  <c r="C206" i="8"/>
  <c r="R205" i="8"/>
  <c r="Q205" i="8"/>
  <c r="D205" i="8"/>
  <c r="C205" i="8"/>
  <c r="R204" i="8"/>
  <c r="Q204" i="8"/>
  <c r="D204" i="8"/>
  <c r="C204" i="8"/>
  <c r="R203" i="8"/>
  <c r="Q203" i="8"/>
  <c r="D203" i="8"/>
  <c r="C203" i="8"/>
  <c r="R202" i="8"/>
  <c r="Q202" i="8"/>
  <c r="D202" i="8"/>
  <c r="C202" i="8"/>
  <c r="R201" i="8"/>
  <c r="Q201" i="8"/>
  <c r="D201" i="8"/>
  <c r="C201" i="8"/>
  <c r="R200" i="8"/>
  <c r="Q200" i="8"/>
  <c r="D200" i="8"/>
  <c r="C200" i="8"/>
  <c r="R199" i="8"/>
  <c r="Q199" i="8"/>
  <c r="D199" i="8"/>
  <c r="C199" i="8"/>
  <c r="R198" i="8"/>
  <c r="Q198" i="8"/>
  <c r="D198" i="8"/>
  <c r="C198" i="8"/>
  <c r="R197" i="8"/>
  <c r="Q197" i="8"/>
  <c r="D197" i="8"/>
  <c r="C197" i="8"/>
  <c r="R196" i="8"/>
  <c r="Q196" i="8"/>
  <c r="D196" i="8"/>
  <c r="C196" i="8"/>
  <c r="R195" i="8"/>
  <c r="Q195" i="8"/>
  <c r="D195" i="8"/>
  <c r="C195" i="8"/>
  <c r="R194" i="8"/>
  <c r="Q194" i="8"/>
  <c r="D194" i="8"/>
  <c r="C194" i="8"/>
  <c r="R193" i="8"/>
  <c r="Q193" i="8"/>
  <c r="D193" i="8"/>
  <c r="C193" i="8"/>
  <c r="R192" i="8"/>
  <c r="Q192" i="8"/>
  <c r="D192" i="8"/>
  <c r="C192" i="8"/>
  <c r="R191" i="8"/>
  <c r="Q191" i="8"/>
  <c r="D191" i="8"/>
  <c r="C191" i="8"/>
  <c r="R190" i="8"/>
  <c r="Q190" i="8"/>
  <c r="D190" i="8"/>
  <c r="C190" i="8"/>
  <c r="R189" i="8"/>
  <c r="Q189" i="8"/>
  <c r="D189" i="8"/>
  <c r="C189" i="8"/>
  <c r="R188" i="8"/>
  <c r="Q188" i="8"/>
  <c r="D188" i="8"/>
  <c r="C188" i="8"/>
  <c r="R187" i="8"/>
  <c r="Q187" i="8"/>
  <c r="D187" i="8"/>
  <c r="C187" i="8"/>
  <c r="R186" i="8"/>
  <c r="Q186" i="8"/>
  <c r="D186" i="8"/>
  <c r="C186" i="8"/>
  <c r="R185" i="8"/>
  <c r="Q185" i="8"/>
  <c r="D185" i="8"/>
  <c r="C185" i="8"/>
  <c r="R184" i="8"/>
  <c r="Q184" i="8"/>
  <c r="D184" i="8"/>
  <c r="C184" i="8"/>
  <c r="R183" i="8"/>
  <c r="Q183" i="8"/>
  <c r="D183" i="8"/>
  <c r="C183" i="8"/>
  <c r="R182" i="8"/>
  <c r="Q182" i="8"/>
  <c r="D182" i="8"/>
  <c r="C182" i="8"/>
  <c r="R181" i="8"/>
  <c r="Q181" i="8"/>
  <c r="D181" i="8"/>
  <c r="C181" i="8"/>
  <c r="R180" i="8"/>
  <c r="Q180" i="8"/>
  <c r="D180" i="8"/>
  <c r="C180" i="8"/>
  <c r="R179" i="8"/>
  <c r="Q179" i="8"/>
  <c r="D179" i="8"/>
  <c r="C179" i="8"/>
  <c r="R178" i="8"/>
  <c r="Q178" i="8"/>
  <c r="D178" i="8"/>
  <c r="C178" i="8"/>
  <c r="R177" i="8"/>
  <c r="Q177" i="8"/>
  <c r="D177" i="8"/>
  <c r="C177" i="8"/>
  <c r="R176" i="8"/>
  <c r="Q176" i="8"/>
  <c r="D176" i="8"/>
  <c r="C176" i="8"/>
  <c r="R175" i="8"/>
  <c r="Q175" i="8"/>
  <c r="D175" i="8"/>
  <c r="C175" i="8"/>
  <c r="R174" i="8"/>
  <c r="Q174" i="8"/>
  <c r="D174" i="8"/>
  <c r="C174" i="8"/>
  <c r="R173" i="8"/>
  <c r="Q173" i="8"/>
  <c r="D173" i="8"/>
  <c r="C173" i="8"/>
  <c r="R172" i="8"/>
  <c r="Q172" i="8"/>
  <c r="D172" i="8"/>
  <c r="C172" i="8"/>
  <c r="R171" i="8"/>
  <c r="Q171" i="8"/>
  <c r="D171" i="8"/>
  <c r="C171" i="8"/>
  <c r="R170" i="8"/>
  <c r="Q170" i="8"/>
  <c r="D170" i="8"/>
  <c r="C170" i="8"/>
  <c r="R169" i="8"/>
  <c r="Q169" i="8"/>
  <c r="D169" i="8"/>
  <c r="C169" i="8"/>
  <c r="R168" i="8"/>
  <c r="Q168" i="8"/>
  <c r="D168" i="8"/>
  <c r="C168" i="8"/>
  <c r="R167" i="8"/>
  <c r="Q167" i="8"/>
  <c r="D167" i="8"/>
  <c r="C167" i="8"/>
  <c r="R166" i="8"/>
  <c r="Q166" i="8"/>
  <c r="D166" i="8"/>
  <c r="C166" i="8"/>
  <c r="R165" i="8"/>
  <c r="Q165" i="8"/>
  <c r="D165" i="8"/>
  <c r="C165" i="8"/>
  <c r="R164" i="8"/>
  <c r="Q164" i="8"/>
  <c r="D164" i="8"/>
  <c r="C164" i="8"/>
  <c r="R163" i="8"/>
  <c r="Q163" i="8"/>
  <c r="D163" i="8"/>
  <c r="C163" i="8"/>
  <c r="R162" i="8"/>
  <c r="Q162" i="8"/>
  <c r="D162" i="8"/>
  <c r="C162" i="8"/>
  <c r="R161" i="8"/>
  <c r="Q161" i="8"/>
  <c r="D161" i="8"/>
  <c r="C161" i="8"/>
  <c r="R160" i="8"/>
  <c r="Q160" i="8"/>
  <c r="D160" i="8"/>
  <c r="C160" i="8"/>
  <c r="R159" i="8"/>
  <c r="Q159" i="8"/>
  <c r="D159" i="8"/>
  <c r="C159" i="8"/>
  <c r="R158" i="8"/>
  <c r="Q158" i="8"/>
  <c r="D158" i="8"/>
  <c r="C158" i="8"/>
  <c r="R157" i="8"/>
  <c r="Q157" i="8"/>
  <c r="D157" i="8"/>
  <c r="C157" i="8"/>
  <c r="R156" i="8"/>
  <c r="Q156" i="8"/>
  <c r="D156" i="8"/>
  <c r="C156" i="8"/>
  <c r="R155" i="8"/>
  <c r="Q155" i="8"/>
  <c r="D155" i="8"/>
  <c r="C155" i="8"/>
  <c r="R154" i="8"/>
  <c r="Q154" i="8"/>
  <c r="D154" i="8"/>
  <c r="C154" i="8"/>
  <c r="R153" i="8"/>
  <c r="Q153" i="8"/>
  <c r="D153" i="8"/>
  <c r="C153" i="8"/>
  <c r="R152" i="8"/>
  <c r="Q152" i="8"/>
  <c r="D152" i="8"/>
  <c r="C152" i="8"/>
  <c r="R151" i="8"/>
  <c r="Q151" i="8"/>
  <c r="D151" i="8"/>
  <c r="C151" i="8"/>
  <c r="R150" i="8"/>
  <c r="Q150" i="8"/>
  <c r="D150" i="8"/>
  <c r="C150" i="8"/>
  <c r="R149" i="8"/>
  <c r="Q149" i="8"/>
  <c r="D149" i="8"/>
  <c r="C149" i="8"/>
  <c r="R148" i="8"/>
  <c r="Q148" i="8"/>
  <c r="D148" i="8"/>
  <c r="C148" i="8"/>
  <c r="R147" i="8"/>
  <c r="Q147" i="8"/>
  <c r="D147" i="8"/>
  <c r="C147" i="8"/>
  <c r="R146" i="8"/>
  <c r="Q146" i="8"/>
  <c r="D146" i="8"/>
  <c r="C146" i="8"/>
  <c r="R145" i="8"/>
  <c r="Q145" i="8"/>
  <c r="D145" i="8"/>
  <c r="C145" i="8"/>
  <c r="R144" i="8"/>
  <c r="Q144" i="8"/>
  <c r="D144" i="8"/>
  <c r="C144" i="8"/>
  <c r="R143" i="8"/>
  <c r="Q143" i="8"/>
  <c r="D143" i="8"/>
  <c r="C143" i="8"/>
  <c r="R142" i="8"/>
  <c r="Q142" i="8"/>
  <c r="D142" i="8"/>
  <c r="C142" i="8"/>
  <c r="R141" i="8"/>
  <c r="Q141" i="8"/>
  <c r="D141" i="8"/>
  <c r="C141" i="8"/>
  <c r="R140" i="8"/>
  <c r="Q140" i="8"/>
  <c r="D140" i="8"/>
  <c r="C140" i="8"/>
  <c r="R139" i="8"/>
  <c r="Q139" i="8"/>
  <c r="D139" i="8"/>
  <c r="C139" i="8"/>
  <c r="R138" i="8"/>
  <c r="Q138" i="8"/>
  <c r="D138" i="8"/>
  <c r="C138" i="8"/>
  <c r="R137" i="8"/>
  <c r="Q137" i="8"/>
  <c r="D137" i="8"/>
  <c r="C137" i="8"/>
  <c r="R136" i="8"/>
  <c r="Q136" i="8"/>
  <c r="D136" i="8"/>
  <c r="C136" i="8"/>
  <c r="R135" i="8"/>
  <c r="Q135" i="8"/>
  <c r="D135" i="8"/>
  <c r="C135" i="8"/>
  <c r="R134" i="8"/>
  <c r="Q134" i="8"/>
  <c r="D134" i="8"/>
  <c r="C134" i="8"/>
  <c r="R133" i="8"/>
  <c r="Q133" i="8"/>
  <c r="D133" i="8"/>
  <c r="C133" i="8"/>
  <c r="R132" i="8"/>
  <c r="Q132" i="8"/>
  <c r="D132" i="8"/>
  <c r="C132" i="8"/>
  <c r="R131" i="8"/>
  <c r="Q131" i="8"/>
  <c r="D131" i="8"/>
  <c r="C131" i="8"/>
  <c r="R130" i="8"/>
  <c r="Q130" i="8"/>
  <c r="D130" i="8"/>
  <c r="C130" i="8"/>
  <c r="R129" i="8"/>
  <c r="Q129" i="8"/>
  <c r="D129" i="8"/>
  <c r="C129" i="8"/>
  <c r="R128" i="8"/>
  <c r="Q128" i="8"/>
  <c r="D128" i="8"/>
  <c r="C128" i="8"/>
  <c r="R127" i="8"/>
  <c r="Q127" i="8"/>
  <c r="D127" i="8"/>
  <c r="C127" i="8"/>
  <c r="R126" i="8"/>
  <c r="Q126" i="8"/>
  <c r="D126" i="8"/>
  <c r="C126" i="8"/>
  <c r="R125" i="8"/>
  <c r="Q125" i="8"/>
  <c r="D125" i="8"/>
  <c r="C125" i="8"/>
  <c r="R124" i="8"/>
  <c r="Q124" i="8"/>
  <c r="D124" i="8"/>
  <c r="C124" i="8"/>
  <c r="R123" i="8"/>
  <c r="Q123" i="8"/>
  <c r="D123" i="8"/>
  <c r="C123" i="8"/>
  <c r="R122" i="8"/>
  <c r="Q122" i="8"/>
  <c r="D122" i="8"/>
  <c r="C122" i="8"/>
  <c r="R121" i="8"/>
  <c r="Q121" i="8"/>
  <c r="D121" i="8"/>
  <c r="C121" i="8"/>
  <c r="R120" i="8"/>
  <c r="Q120" i="8"/>
  <c r="D120" i="8"/>
  <c r="C120" i="8"/>
  <c r="R119" i="8"/>
  <c r="Q119" i="8"/>
  <c r="D119" i="8"/>
  <c r="C119" i="8"/>
  <c r="R118" i="8"/>
  <c r="Q118" i="8"/>
  <c r="D118" i="8"/>
  <c r="C118" i="8"/>
  <c r="R117" i="8"/>
  <c r="Q117" i="8"/>
  <c r="D117" i="8"/>
  <c r="C117" i="8"/>
  <c r="R116" i="8"/>
  <c r="Q116" i="8"/>
  <c r="D116" i="8"/>
  <c r="C116" i="8"/>
  <c r="R115" i="8"/>
  <c r="Q115" i="8"/>
  <c r="D115" i="8"/>
  <c r="C115" i="8"/>
  <c r="R114" i="8"/>
  <c r="Q114" i="8"/>
  <c r="D114" i="8"/>
  <c r="C114" i="8"/>
  <c r="R113" i="8"/>
  <c r="Q113" i="8"/>
  <c r="D113" i="8"/>
  <c r="C113" i="8"/>
  <c r="R112" i="8"/>
  <c r="Q112" i="8"/>
  <c r="D112" i="8"/>
  <c r="C112" i="8"/>
  <c r="R111" i="8"/>
  <c r="Q111" i="8"/>
  <c r="D111" i="8"/>
  <c r="C111" i="8"/>
  <c r="R110" i="8"/>
  <c r="Q110" i="8"/>
  <c r="D110" i="8"/>
  <c r="C110" i="8"/>
  <c r="R109" i="8"/>
  <c r="Q109" i="8"/>
  <c r="D109" i="8"/>
  <c r="C109" i="8"/>
  <c r="R108" i="8"/>
  <c r="Q108" i="8"/>
  <c r="D108" i="8"/>
  <c r="C108" i="8"/>
  <c r="R107" i="8"/>
  <c r="Q107" i="8"/>
  <c r="D107" i="8"/>
  <c r="C107" i="8"/>
  <c r="R106" i="8"/>
  <c r="Q106" i="8"/>
  <c r="D106" i="8"/>
  <c r="C106" i="8"/>
  <c r="R105" i="8"/>
  <c r="Q105" i="8"/>
  <c r="D105" i="8"/>
  <c r="C105" i="8"/>
  <c r="R104" i="8"/>
  <c r="Q104" i="8"/>
  <c r="D104" i="8"/>
  <c r="C104" i="8"/>
  <c r="R103" i="8"/>
  <c r="Q103" i="8"/>
  <c r="D103" i="8"/>
  <c r="C103" i="8"/>
  <c r="R102" i="8"/>
  <c r="Q102" i="8"/>
  <c r="D102" i="8"/>
  <c r="C102" i="8"/>
  <c r="R101" i="8"/>
  <c r="Q101" i="8"/>
  <c r="D101" i="8"/>
  <c r="C101" i="8"/>
  <c r="R100" i="8"/>
  <c r="Q100" i="8"/>
  <c r="D100" i="8"/>
  <c r="C100" i="8"/>
  <c r="R99" i="8"/>
  <c r="Q99" i="8"/>
  <c r="D99" i="8"/>
  <c r="C99" i="8"/>
  <c r="R98" i="8"/>
  <c r="Q98" i="8"/>
  <c r="D98" i="8"/>
  <c r="C98" i="8"/>
  <c r="R97" i="8"/>
  <c r="Q97" i="8"/>
  <c r="D97" i="8"/>
  <c r="C97" i="8"/>
  <c r="R96" i="8"/>
  <c r="Q96" i="8"/>
  <c r="D96" i="8"/>
  <c r="C96" i="8"/>
  <c r="R95" i="8"/>
  <c r="Q95" i="8"/>
  <c r="D95" i="8"/>
  <c r="C95" i="8"/>
  <c r="R94" i="8"/>
  <c r="Q94" i="8"/>
  <c r="D94" i="8"/>
  <c r="C94" i="8"/>
  <c r="R93" i="8"/>
  <c r="Q93" i="8"/>
  <c r="D93" i="8"/>
  <c r="C93" i="8"/>
  <c r="R92" i="8"/>
  <c r="Q92" i="8"/>
  <c r="D92" i="8"/>
  <c r="C92" i="8"/>
  <c r="R91" i="8"/>
  <c r="Q91" i="8"/>
  <c r="D91" i="8"/>
  <c r="C91" i="8"/>
  <c r="R90" i="8"/>
  <c r="Q90" i="8"/>
  <c r="D90" i="8"/>
  <c r="C90" i="8"/>
  <c r="R89" i="8"/>
  <c r="Q89" i="8"/>
  <c r="D89" i="8"/>
  <c r="C89" i="8"/>
  <c r="R88" i="8"/>
  <c r="Q88" i="8"/>
  <c r="D88" i="8"/>
  <c r="C88" i="8"/>
  <c r="R87" i="8"/>
  <c r="Q87" i="8"/>
  <c r="D87" i="8"/>
  <c r="C87" i="8"/>
  <c r="R86" i="8"/>
  <c r="Q86" i="8"/>
  <c r="D86" i="8"/>
  <c r="C86" i="8"/>
  <c r="R85" i="8"/>
  <c r="Q85" i="8"/>
  <c r="D85" i="8"/>
  <c r="C85" i="8"/>
  <c r="R84" i="8"/>
  <c r="Q84" i="8"/>
  <c r="D84" i="8"/>
  <c r="C84" i="8"/>
  <c r="R83" i="8"/>
  <c r="Q83" i="8"/>
  <c r="D83" i="8"/>
  <c r="C83" i="8"/>
  <c r="R82" i="8"/>
  <c r="Q82" i="8"/>
  <c r="D82" i="8"/>
  <c r="C82" i="8"/>
  <c r="R81" i="8"/>
  <c r="Q81" i="8"/>
  <c r="D81" i="8"/>
  <c r="C81" i="8"/>
  <c r="R80" i="8"/>
  <c r="Q80" i="8"/>
  <c r="D80" i="8"/>
  <c r="C80" i="8"/>
  <c r="R79" i="8"/>
  <c r="Q79" i="8"/>
  <c r="D79" i="8"/>
  <c r="C79" i="8"/>
  <c r="R78" i="8"/>
  <c r="Q78" i="8"/>
  <c r="D78" i="8"/>
  <c r="C78" i="8"/>
  <c r="R77" i="8"/>
  <c r="Q77" i="8"/>
  <c r="D77" i="8"/>
  <c r="C77" i="8"/>
  <c r="R76" i="8"/>
  <c r="Q76" i="8"/>
  <c r="D76" i="8"/>
  <c r="C76" i="8"/>
  <c r="R75" i="8"/>
  <c r="Q75" i="8"/>
  <c r="D75" i="8"/>
  <c r="C75" i="8"/>
  <c r="R74" i="8"/>
  <c r="Q74" i="8"/>
  <c r="D74" i="8"/>
  <c r="C74" i="8"/>
  <c r="R73" i="8"/>
  <c r="Q73" i="8"/>
  <c r="D73" i="8"/>
  <c r="C73" i="8"/>
  <c r="R72" i="8"/>
  <c r="Q72" i="8"/>
  <c r="D72" i="8"/>
  <c r="C72" i="8"/>
  <c r="R71" i="8"/>
  <c r="Q71" i="8"/>
  <c r="D71" i="8"/>
  <c r="C71" i="8"/>
  <c r="R70" i="8"/>
  <c r="Q70" i="8"/>
  <c r="D70" i="8"/>
  <c r="C70" i="8"/>
  <c r="R69" i="8"/>
  <c r="Q69" i="8"/>
  <c r="D69" i="8"/>
  <c r="C69" i="8"/>
  <c r="R68" i="8"/>
  <c r="Q68" i="8"/>
  <c r="D68" i="8"/>
  <c r="C68" i="8"/>
  <c r="R67" i="8"/>
  <c r="Q67" i="8"/>
  <c r="D67" i="8"/>
  <c r="C67" i="8"/>
  <c r="R66" i="8"/>
  <c r="Q66" i="8"/>
  <c r="D66" i="8"/>
  <c r="C66" i="8"/>
  <c r="R65" i="8"/>
  <c r="Q65" i="8"/>
  <c r="D65" i="8"/>
  <c r="C65" i="8"/>
  <c r="R64" i="8"/>
  <c r="Q64" i="8"/>
  <c r="D64" i="8"/>
  <c r="C64" i="8"/>
  <c r="R63" i="8"/>
  <c r="Q63" i="8"/>
  <c r="D63" i="8"/>
  <c r="C63" i="8"/>
  <c r="R62" i="8"/>
  <c r="Q62" i="8"/>
  <c r="D62" i="8"/>
  <c r="C62" i="8"/>
  <c r="R61" i="8"/>
  <c r="Q61" i="8"/>
  <c r="D61" i="8"/>
  <c r="C61" i="8"/>
  <c r="R60" i="8"/>
  <c r="Q60" i="8"/>
  <c r="D60" i="8"/>
  <c r="C60" i="8"/>
  <c r="R59" i="8"/>
  <c r="Q59" i="8"/>
  <c r="D59" i="8"/>
  <c r="C59" i="8"/>
  <c r="R58" i="8"/>
  <c r="Q58" i="8"/>
  <c r="D58" i="8"/>
  <c r="C58" i="8"/>
  <c r="R57" i="8"/>
  <c r="Q57" i="8"/>
  <c r="D57" i="8"/>
  <c r="C57" i="8"/>
  <c r="R56" i="8"/>
  <c r="Q56" i="8"/>
  <c r="D56" i="8"/>
  <c r="C56" i="8"/>
  <c r="R55" i="8"/>
  <c r="Q55" i="8"/>
  <c r="D55" i="8"/>
  <c r="C55" i="8"/>
  <c r="R54" i="8"/>
  <c r="Q54" i="8"/>
  <c r="D54" i="8"/>
  <c r="C54" i="8"/>
  <c r="R53" i="8"/>
  <c r="Q53" i="8"/>
  <c r="D53" i="8"/>
  <c r="C53" i="8"/>
  <c r="R52" i="8"/>
  <c r="Q52" i="8"/>
  <c r="D52" i="8"/>
  <c r="C52" i="8"/>
  <c r="R51" i="8"/>
  <c r="Q51" i="8"/>
  <c r="D51" i="8"/>
  <c r="C51" i="8"/>
  <c r="R50" i="8"/>
  <c r="Q50" i="8"/>
  <c r="D50" i="8"/>
  <c r="C50" i="8"/>
  <c r="R49" i="8"/>
  <c r="Q49" i="8"/>
  <c r="D49" i="8"/>
  <c r="C49" i="8"/>
  <c r="R48" i="8"/>
  <c r="Q48" i="8"/>
  <c r="D48" i="8"/>
  <c r="C48" i="8"/>
  <c r="R47" i="8"/>
  <c r="Q47" i="8"/>
  <c r="D47" i="8"/>
  <c r="C47" i="8"/>
  <c r="R46" i="8"/>
  <c r="Q46" i="8"/>
  <c r="D46" i="8"/>
  <c r="C46" i="8"/>
  <c r="R45" i="8"/>
  <c r="Q45" i="8"/>
  <c r="D45" i="8"/>
  <c r="C45" i="8"/>
  <c r="R44" i="8"/>
  <c r="Q44" i="8"/>
  <c r="D44" i="8"/>
  <c r="C44" i="8"/>
  <c r="R43" i="8"/>
  <c r="Q43" i="8"/>
  <c r="D43" i="8"/>
  <c r="C43" i="8"/>
  <c r="R42" i="8"/>
  <c r="Q42" i="8"/>
  <c r="D42" i="8"/>
  <c r="C42" i="8"/>
  <c r="R41" i="8"/>
  <c r="Q41" i="8"/>
  <c r="D41" i="8"/>
  <c r="C41" i="8"/>
  <c r="R40" i="8"/>
  <c r="Q40" i="8"/>
  <c r="D40" i="8"/>
  <c r="C40" i="8"/>
  <c r="R39" i="8"/>
  <c r="Q39" i="8"/>
  <c r="D39" i="8"/>
  <c r="C39" i="8"/>
  <c r="R38" i="8"/>
  <c r="Q38" i="8"/>
  <c r="D38" i="8"/>
  <c r="C38" i="8"/>
  <c r="R37" i="8"/>
  <c r="Q37" i="8"/>
  <c r="D37" i="8"/>
  <c r="C37" i="8"/>
  <c r="R36" i="8"/>
  <c r="Q36" i="8"/>
  <c r="D36" i="8"/>
  <c r="C36" i="8"/>
  <c r="R35" i="8"/>
  <c r="Q35" i="8"/>
  <c r="D35" i="8"/>
  <c r="C35" i="8"/>
  <c r="R34" i="8"/>
  <c r="Q34" i="8"/>
  <c r="D34" i="8"/>
  <c r="C34" i="8"/>
  <c r="R33" i="8"/>
  <c r="Q33" i="8"/>
  <c r="D33" i="8"/>
  <c r="C33" i="8"/>
  <c r="R32" i="8"/>
  <c r="Q32" i="8"/>
  <c r="D32" i="8"/>
  <c r="C32" i="8"/>
  <c r="R31" i="8"/>
  <c r="Q31" i="8"/>
  <c r="D31" i="8"/>
  <c r="C31" i="8"/>
  <c r="R30" i="8"/>
  <c r="Q30" i="8"/>
  <c r="D30" i="8"/>
  <c r="C30" i="8"/>
  <c r="R29" i="8"/>
  <c r="Q29" i="8"/>
  <c r="D29" i="8"/>
  <c r="C29" i="8"/>
  <c r="R28" i="8"/>
  <c r="Q28" i="8"/>
  <c r="D28" i="8"/>
  <c r="C28" i="8"/>
  <c r="R27" i="8"/>
  <c r="Q27" i="8"/>
  <c r="D27" i="8"/>
  <c r="C27" i="8"/>
  <c r="R26" i="8"/>
  <c r="Q26" i="8"/>
  <c r="D26" i="8"/>
  <c r="C26" i="8"/>
  <c r="R25" i="8"/>
  <c r="Q25" i="8"/>
  <c r="D25" i="8"/>
  <c r="C25" i="8"/>
  <c r="R24" i="8"/>
  <c r="Q24" i="8"/>
  <c r="D24" i="8"/>
  <c r="C24" i="8"/>
  <c r="R23" i="8"/>
  <c r="Q23" i="8"/>
  <c r="D23" i="8"/>
  <c r="C23" i="8"/>
  <c r="R22" i="8"/>
  <c r="Q22" i="8"/>
  <c r="D22" i="8"/>
  <c r="C22" i="8"/>
  <c r="R21" i="8"/>
  <c r="Q21" i="8"/>
  <c r="D21" i="8"/>
  <c r="C21" i="8"/>
  <c r="R20" i="8"/>
  <c r="Q20" i="8"/>
  <c r="D20" i="8"/>
  <c r="C20" i="8"/>
  <c r="R19" i="8"/>
  <c r="Q19" i="8"/>
  <c r="D19" i="8"/>
  <c r="C19" i="8"/>
  <c r="R18" i="8"/>
  <c r="Q18" i="8"/>
  <c r="D18" i="8"/>
  <c r="C18" i="8"/>
  <c r="R17" i="8"/>
  <c r="Q17" i="8"/>
  <c r="D17" i="8"/>
  <c r="C17" i="8"/>
  <c r="R16" i="8"/>
  <c r="Q16" i="8"/>
  <c r="D16" i="8"/>
  <c r="C16" i="8"/>
  <c r="R15" i="8"/>
  <c r="Q15" i="8"/>
  <c r="D15" i="8"/>
  <c r="C15" i="8"/>
  <c r="R14" i="8"/>
  <c r="Q14" i="8"/>
  <c r="D14" i="8"/>
  <c r="C14" i="8"/>
  <c r="R13" i="8"/>
  <c r="Q13" i="8"/>
  <c r="D13" i="8"/>
  <c r="C13" i="8"/>
  <c r="R12" i="8"/>
  <c r="Q12" i="8"/>
  <c r="D12" i="8"/>
  <c r="C12" i="8"/>
  <c r="R11" i="8"/>
  <c r="Q11" i="8"/>
  <c r="D11" i="8"/>
  <c r="C11" i="8"/>
  <c r="R10" i="8"/>
  <c r="Q10" i="8"/>
  <c r="D10" i="8"/>
  <c r="C10" i="8"/>
  <c r="R9" i="8"/>
  <c r="Q9" i="8"/>
  <c r="D9" i="8"/>
  <c r="C9" i="8"/>
  <c r="R8" i="8"/>
  <c r="Q8" i="8"/>
  <c r="D8" i="8"/>
  <c r="C8" i="8"/>
  <c r="D5" i="8"/>
  <c r="C5" i="8"/>
  <c r="B5" i="8"/>
  <c r="A5" i="8"/>
  <c r="J206" i="7"/>
  <c r="D206" i="7"/>
  <c r="C206" i="7"/>
  <c r="J205" i="7"/>
  <c r="D205" i="7"/>
  <c r="C205" i="7"/>
  <c r="J204" i="7"/>
  <c r="D204" i="7"/>
  <c r="C204" i="7"/>
  <c r="J203" i="7"/>
  <c r="D203" i="7"/>
  <c r="C203" i="7"/>
  <c r="J202" i="7"/>
  <c r="D202" i="7"/>
  <c r="C202" i="7"/>
  <c r="J201" i="7"/>
  <c r="D201" i="7"/>
  <c r="C201" i="7"/>
  <c r="J200" i="7"/>
  <c r="D200" i="7"/>
  <c r="C200" i="7"/>
  <c r="J199" i="7"/>
  <c r="D199" i="7"/>
  <c r="C199" i="7"/>
  <c r="J198" i="7"/>
  <c r="D198" i="7"/>
  <c r="C198" i="7"/>
  <c r="J197" i="7"/>
  <c r="D197" i="7"/>
  <c r="C197" i="7"/>
  <c r="J196" i="7"/>
  <c r="D196" i="7"/>
  <c r="C196" i="7"/>
  <c r="J195" i="7"/>
  <c r="D195" i="7"/>
  <c r="C195" i="7"/>
  <c r="J194" i="7"/>
  <c r="D194" i="7"/>
  <c r="C194" i="7"/>
  <c r="J193" i="7"/>
  <c r="D193" i="7"/>
  <c r="C193" i="7"/>
  <c r="J192" i="7"/>
  <c r="D192" i="7"/>
  <c r="C192" i="7"/>
  <c r="J191" i="7"/>
  <c r="D191" i="7"/>
  <c r="C191" i="7"/>
  <c r="J190" i="7"/>
  <c r="D190" i="7"/>
  <c r="C190" i="7"/>
  <c r="J189" i="7"/>
  <c r="D189" i="7"/>
  <c r="C189" i="7"/>
  <c r="J188" i="7"/>
  <c r="D188" i="7"/>
  <c r="C188" i="7"/>
  <c r="J187" i="7"/>
  <c r="D187" i="7"/>
  <c r="C187" i="7"/>
  <c r="J186" i="7"/>
  <c r="D186" i="7"/>
  <c r="C186" i="7"/>
  <c r="J185" i="7"/>
  <c r="D185" i="7"/>
  <c r="C185" i="7"/>
  <c r="J184" i="7"/>
  <c r="D184" i="7"/>
  <c r="C184" i="7"/>
  <c r="J183" i="7"/>
  <c r="D183" i="7"/>
  <c r="C183" i="7"/>
  <c r="J182" i="7"/>
  <c r="D182" i="7"/>
  <c r="C182" i="7"/>
  <c r="J181" i="7"/>
  <c r="D181" i="7"/>
  <c r="C181" i="7"/>
  <c r="J180" i="7"/>
  <c r="D180" i="7"/>
  <c r="C180" i="7"/>
  <c r="J179" i="7"/>
  <c r="D179" i="7"/>
  <c r="C179" i="7"/>
  <c r="J178" i="7"/>
  <c r="D178" i="7"/>
  <c r="C178" i="7"/>
  <c r="J177" i="7"/>
  <c r="D177" i="7"/>
  <c r="C177" i="7"/>
  <c r="J176" i="7"/>
  <c r="D176" i="7"/>
  <c r="C176" i="7"/>
  <c r="J175" i="7"/>
  <c r="D175" i="7"/>
  <c r="C175" i="7"/>
  <c r="J174" i="7"/>
  <c r="D174" i="7"/>
  <c r="C174" i="7"/>
  <c r="J173" i="7"/>
  <c r="D173" i="7"/>
  <c r="C173" i="7"/>
  <c r="J172" i="7"/>
  <c r="D172" i="7"/>
  <c r="C172" i="7"/>
  <c r="J171" i="7"/>
  <c r="D171" i="7"/>
  <c r="C171" i="7"/>
  <c r="J170" i="7"/>
  <c r="D170" i="7"/>
  <c r="C170" i="7"/>
  <c r="J169" i="7"/>
  <c r="D169" i="7"/>
  <c r="C169" i="7"/>
  <c r="J168" i="7"/>
  <c r="D168" i="7"/>
  <c r="C168" i="7"/>
  <c r="J167" i="7"/>
  <c r="D167" i="7"/>
  <c r="C167" i="7"/>
  <c r="J166" i="7"/>
  <c r="D166" i="7"/>
  <c r="C166" i="7"/>
  <c r="J165" i="7"/>
  <c r="D165" i="7"/>
  <c r="C165" i="7"/>
  <c r="J164" i="7"/>
  <c r="D164" i="7"/>
  <c r="C164" i="7"/>
  <c r="J163" i="7"/>
  <c r="D163" i="7"/>
  <c r="C163" i="7"/>
  <c r="J162" i="7"/>
  <c r="D162" i="7"/>
  <c r="C162" i="7"/>
  <c r="J161" i="7"/>
  <c r="D161" i="7"/>
  <c r="C161" i="7"/>
  <c r="J160" i="7"/>
  <c r="D160" i="7"/>
  <c r="C160" i="7"/>
  <c r="J159" i="7"/>
  <c r="D159" i="7"/>
  <c r="C159" i="7"/>
  <c r="J158" i="7"/>
  <c r="D158" i="7"/>
  <c r="C158" i="7"/>
  <c r="J157" i="7"/>
  <c r="D157" i="7"/>
  <c r="C157" i="7"/>
  <c r="J156" i="7"/>
  <c r="D156" i="7"/>
  <c r="C156" i="7"/>
  <c r="J155" i="7"/>
  <c r="D155" i="7"/>
  <c r="C155" i="7"/>
  <c r="J154" i="7"/>
  <c r="D154" i="7"/>
  <c r="C154" i="7"/>
  <c r="J153" i="7"/>
  <c r="D153" i="7"/>
  <c r="C153" i="7"/>
  <c r="J152" i="7"/>
  <c r="D152" i="7"/>
  <c r="C152" i="7"/>
  <c r="J151" i="7"/>
  <c r="D151" i="7"/>
  <c r="C151" i="7"/>
  <c r="J150" i="7"/>
  <c r="D150" i="7"/>
  <c r="C150" i="7"/>
  <c r="J149" i="7"/>
  <c r="D149" i="7"/>
  <c r="C149" i="7"/>
  <c r="J148" i="7"/>
  <c r="D148" i="7"/>
  <c r="C148" i="7"/>
  <c r="J147" i="7"/>
  <c r="D147" i="7"/>
  <c r="C147" i="7"/>
  <c r="J146" i="7"/>
  <c r="D146" i="7"/>
  <c r="C146" i="7"/>
  <c r="J145" i="7"/>
  <c r="D145" i="7"/>
  <c r="C145" i="7"/>
  <c r="J144" i="7"/>
  <c r="D144" i="7"/>
  <c r="C144" i="7"/>
  <c r="J143" i="7"/>
  <c r="D143" i="7"/>
  <c r="C143" i="7"/>
  <c r="J142" i="7"/>
  <c r="D142" i="7"/>
  <c r="C142" i="7"/>
  <c r="J141" i="7"/>
  <c r="D141" i="7"/>
  <c r="C141" i="7"/>
  <c r="J140" i="7"/>
  <c r="D140" i="7"/>
  <c r="C140" i="7"/>
  <c r="J139" i="7"/>
  <c r="D139" i="7"/>
  <c r="C139" i="7"/>
  <c r="J138" i="7"/>
  <c r="D138" i="7"/>
  <c r="C138" i="7"/>
  <c r="J137" i="7"/>
  <c r="D137" i="7"/>
  <c r="C137" i="7"/>
  <c r="J136" i="7"/>
  <c r="D136" i="7"/>
  <c r="C136" i="7"/>
  <c r="J135" i="7"/>
  <c r="D135" i="7"/>
  <c r="C135" i="7"/>
  <c r="J134" i="7"/>
  <c r="D134" i="7"/>
  <c r="C134" i="7"/>
  <c r="J133" i="7"/>
  <c r="D133" i="7"/>
  <c r="C133" i="7"/>
  <c r="J132" i="7"/>
  <c r="D132" i="7"/>
  <c r="C132" i="7"/>
  <c r="J131" i="7"/>
  <c r="D131" i="7"/>
  <c r="C131" i="7"/>
  <c r="J130" i="7"/>
  <c r="D130" i="7"/>
  <c r="C130" i="7"/>
  <c r="J129" i="7"/>
  <c r="D129" i="7"/>
  <c r="C129" i="7"/>
  <c r="J128" i="7"/>
  <c r="D128" i="7"/>
  <c r="C128" i="7"/>
  <c r="J127" i="7"/>
  <c r="D127" i="7"/>
  <c r="C127" i="7"/>
  <c r="J126" i="7"/>
  <c r="D126" i="7"/>
  <c r="C126" i="7"/>
  <c r="J125" i="7"/>
  <c r="D125" i="7"/>
  <c r="C125" i="7"/>
  <c r="J124" i="7"/>
  <c r="D124" i="7"/>
  <c r="C124" i="7"/>
  <c r="J123" i="7"/>
  <c r="D123" i="7"/>
  <c r="C123" i="7"/>
  <c r="J122" i="7"/>
  <c r="D122" i="7"/>
  <c r="C122" i="7"/>
  <c r="J121" i="7"/>
  <c r="D121" i="7"/>
  <c r="C121" i="7"/>
  <c r="J120" i="7"/>
  <c r="D120" i="7"/>
  <c r="C120" i="7"/>
  <c r="J119" i="7"/>
  <c r="D119" i="7"/>
  <c r="C119" i="7"/>
  <c r="J118" i="7"/>
  <c r="D118" i="7"/>
  <c r="C118" i="7"/>
  <c r="J117" i="7"/>
  <c r="D117" i="7"/>
  <c r="C117" i="7"/>
  <c r="J116" i="7"/>
  <c r="D116" i="7"/>
  <c r="C116" i="7"/>
  <c r="J115" i="7"/>
  <c r="D115" i="7"/>
  <c r="C115" i="7"/>
  <c r="J114" i="7"/>
  <c r="D114" i="7"/>
  <c r="C114" i="7"/>
  <c r="J113" i="7"/>
  <c r="D113" i="7"/>
  <c r="C113" i="7"/>
  <c r="J112" i="7"/>
  <c r="D112" i="7"/>
  <c r="C112" i="7"/>
  <c r="J111" i="7"/>
  <c r="D111" i="7"/>
  <c r="C111" i="7"/>
  <c r="J110" i="7"/>
  <c r="D110" i="7"/>
  <c r="C110" i="7"/>
  <c r="J109" i="7"/>
  <c r="D109" i="7"/>
  <c r="C109" i="7"/>
  <c r="J108" i="7"/>
  <c r="D108" i="7"/>
  <c r="C108" i="7"/>
  <c r="J107" i="7"/>
  <c r="D107" i="7"/>
  <c r="C107" i="7"/>
  <c r="J106" i="7"/>
  <c r="D106" i="7"/>
  <c r="C106" i="7"/>
  <c r="J105" i="7"/>
  <c r="D105" i="7"/>
  <c r="C105" i="7"/>
  <c r="J104" i="7"/>
  <c r="D104" i="7"/>
  <c r="C104" i="7"/>
  <c r="J103" i="7"/>
  <c r="D103" i="7"/>
  <c r="C103" i="7"/>
  <c r="J102" i="7"/>
  <c r="D102" i="7"/>
  <c r="C102" i="7"/>
  <c r="J101" i="7"/>
  <c r="D101" i="7"/>
  <c r="C101" i="7"/>
  <c r="J100" i="7"/>
  <c r="D100" i="7"/>
  <c r="C100" i="7"/>
  <c r="J99" i="7"/>
  <c r="D99" i="7"/>
  <c r="C99" i="7"/>
  <c r="J98" i="7"/>
  <c r="D98" i="7"/>
  <c r="C98" i="7"/>
  <c r="J97" i="7"/>
  <c r="D97" i="7"/>
  <c r="C97" i="7"/>
  <c r="J96" i="7"/>
  <c r="D96" i="7"/>
  <c r="C96" i="7"/>
  <c r="J95" i="7"/>
  <c r="D95" i="7"/>
  <c r="C95" i="7"/>
  <c r="J94" i="7"/>
  <c r="D94" i="7"/>
  <c r="C94" i="7"/>
  <c r="J93" i="7"/>
  <c r="D93" i="7"/>
  <c r="C93" i="7"/>
  <c r="J92" i="7"/>
  <c r="D92" i="7"/>
  <c r="C92" i="7"/>
  <c r="J91" i="7"/>
  <c r="D91" i="7"/>
  <c r="C91" i="7"/>
  <c r="J90" i="7"/>
  <c r="D90" i="7"/>
  <c r="C90" i="7"/>
  <c r="J89" i="7"/>
  <c r="D89" i="7"/>
  <c r="C89" i="7"/>
  <c r="J88" i="7"/>
  <c r="D88" i="7"/>
  <c r="C88" i="7"/>
  <c r="J87" i="7"/>
  <c r="D87" i="7"/>
  <c r="C87" i="7"/>
  <c r="J86" i="7"/>
  <c r="D86" i="7"/>
  <c r="C86" i="7"/>
  <c r="J85" i="7"/>
  <c r="D85" i="7"/>
  <c r="C85" i="7"/>
  <c r="J84" i="7"/>
  <c r="D84" i="7"/>
  <c r="C84" i="7"/>
  <c r="J83" i="7"/>
  <c r="D83" i="7"/>
  <c r="C83" i="7"/>
  <c r="J82" i="7"/>
  <c r="D82" i="7"/>
  <c r="C82" i="7"/>
  <c r="J81" i="7"/>
  <c r="D81" i="7"/>
  <c r="C81" i="7"/>
  <c r="J80" i="7"/>
  <c r="D80" i="7"/>
  <c r="C80" i="7"/>
  <c r="J79" i="7"/>
  <c r="D79" i="7"/>
  <c r="C79" i="7"/>
  <c r="J78" i="7"/>
  <c r="D78" i="7"/>
  <c r="C78" i="7"/>
  <c r="J77" i="7"/>
  <c r="D77" i="7"/>
  <c r="C77" i="7"/>
  <c r="J76" i="7"/>
  <c r="D76" i="7"/>
  <c r="C76" i="7"/>
  <c r="J75" i="7"/>
  <c r="D75" i="7"/>
  <c r="C75" i="7"/>
  <c r="J74" i="7"/>
  <c r="D74" i="7"/>
  <c r="C74" i="7"/>
  <c r="J73" i="7"/>
  <c r="D73" i="7"/>
  <c r="C73" i="7"/>
  <c r="J72" i="7"/>
  <c r="D72" i="7"/>
  <c r="C72" i="7"/>
  <c r="J71" i="7"/>
  <c r="D71" i="7"/>
  <c r="C71" i="7"/>
  <c r="J70" i="7"/>
  <c r="D70" i="7"/>
  <c r="C70" i="7"/>
  <c r="J69" i="7"/>
  <c r="D69" i="7"/>
  <c r="C69" i="7"/>
  <c r="J68" i="7"/>
  <c r="D68" i="7"/>
  <c r="C68" i="7"/>
  <c r="J67" i="7"/>
  <c r="D67" i="7"/>
  <c r="C67" i="7"/>
  <c r="J66" i="7"/>
  <c r="D66" i="7"/>
  <c r="C66" i="7"/>
  <c r="J65" i="7"/>
  <c r="D65" i="7"/>
  <c r="C65" i="7"/>
  <c r="J64" i="7"/>
  <c r="D64" i="7"/>
  <c r="C64" i="7"/>
  <c r="J63" i="7"/>
  <c r="D63" i="7"/>
  <c r="C63" i="7"/>
  <c r="J62" i="7"/>
  <c r="D62" i="7"/>
  <c r="C62" i="7"/>
  <c r="J61" i="7"/>
  <c r="D61" i="7"/>
  <c r="C61" i="7"/>
  <c r="J60" i="7"/>
  <c r="D60" i="7"/>
  <c r="C60" i="7"/>
  <c r="J59" i="7"/>
  <c r="D59" i="7"/>
  <c r="C59" i="7"/>
  <c r="J58" i="7"/>
  <c r="D58" i="7"/>
  <c r="C58" i="7"/>
  <c r="J57" i="7"/>
  <c r="D57" i="7"/>
  <c r="C57" i="7"/>
  <c r="J56" i="7"/>
  <c r="D56" i="7"/>
  <c r="C56" i="7"/>
  <c r="J55" i="7"/>
  <c r="D55" i="7"/>
  <c r="C55" i="7"/>
  <c r="J54" i="7"/>
  <c r="D54" i="7"/>
  <c r="C54" i="7"/>
  <c r="J53" i="7"/>
  <c r="D53" i="7"/>
  <c r="C53" i="7"/>
  <c r="J52" i="7"/>
  <c r="D52" i="7"/>
  <c r="C52" i="7"/>
  <c r="J51" i="7"/>
  <c r="D51" i="7"/>
  <c r="C51" i="7"/>
  <c r="J50" i="7"/>
  <c r="D50" i="7"/>
  <c r="C50" i="7"/>
  <c r="J49" i="7"/>
  <c r="D49" i="7"/>
  <c r="C49" i="7"/>
  <c r="J48" i="7"/>
  <c r="D48" i="7"/>
  <c r="C48" i="7"/>
  <c r="J47" i="7"/>
  <c r="D47" i="7"/>
  <c r="C47" i="7"/>
  <c r="J46" i="7"/>
  <c r="D46" i="7"/>
  <c r="C46" i="7"/>
  <c r="J45" i="7"/>
  <c r="D45" i="7"/>
  <c r="C45" i="7"/>
  <c r="J44" i="7"/>
  <c r="D44" i="7"/>
  <c r="C44" i="7"/>
  <c r="J43" i="7"/>
  <c r="D43" i="7"/>
  <c r="C43" i="7"/>
  <c r="J42" i="7"/>
  <c r="D42" i="7"/>
  <c r="C42" i="7"/>
  <c r="J41" i="7"/>
  <c r="D41" i="7"/>
  <c r="C41" i="7"/>
  <c r="J40" i="7"/>
  <c r="D40" i="7"/>
  <c r="C40" i="7"/>
  <c r="J39" i="7"/>
  <c r="D39" i="7"/>
  <c r="C39" i="7"/>
  <c r="J38" i="7"/>
  <c r="D38" i="7"/>
  <c r="C38" i="7"/>
  <c r="J37" i="7"/>
  <c r="D37" i="7"/>
  <c r="C37" i="7"/>
  <c r="J36" i="7"/>
  <c r="D36" i="7"/>
  <c r="C36" i="7"/>
  <c r="J35" i="7"/>
  <c r="D35" i="7"/>
  <c r="C35" i="7"/>
  <c r="J34" i="7"/>
  <c r="D34" i="7"/>
  <c r="C34" i="7"/>
  <c r="J33" i="7"/>
  <c r="D33" i="7"/>
  <c r="C33" i="7"/>
  <c r="J32" i="7"/>
  <c r="D32" i="7"/>
  <c r="C32" i="7"/>
  <c r="J31" i="7"/>
  <c r="D31" i="7"/>
  <c r="C31" i="7"/>
  <c r="J30" i="7"/>
  <c r="D30" i="7"/>
  <c r="C30" i="7"/>
  <c r="J29" i="7"/>
  <c r="D29" i="7"/>
  <c r="C29" i="7"/>
  <c r="J28" i="7"/>
  <c r="D28" i="7"/>
  <c r="C28" i="7"/>
  <c r="J27" i="7"/>
  <c r="D27" i="7"/>
  <c r="C27" i="7"/>
  <c r="J26" i="7"/>
  <c r="D26" i="7"/>
  <c r="C26" i="7"/>
  <c r="J25" i="7"/>
  <c r="D25" i="7"/>
  <c r="C25" i="7"/>
  <c r="J24" i="7"/>
  <c r="D24" i="7"/>
  <c r="C24" i="7"/>
  <c r="J23" i="7"/>
  <c r="D23" i="7"/>
  <c r="C23" i="7"/>
  <c r="J22" i="7"/>
  <c r="D22" i="7"/>
  <c r="C22" i="7"/>
  <c r="J21" i="7"/>
  <c r="D21" i="7"/>
  <c r="C21" i="7"/>
  <c r="J20" i="7"/>
  <c r="D20" i="7"/>
  <c r="C20" i="7"/>
  <c r="J19" i="7"/>
  <c r="D19" i="7"/>
  <c r="C19" i="7"/>
  <c r="J18" i="7"/>
  <c r="D18" i="7"/>
  <c r="C18" i="7"/>
  <c r="J17" i="7"/>
  <c r="D17" i="7"/>
  <c r="C17" i="7"/>
  <c r="J16" i="7"/>
  <c r="D16" i="7"/>
  <c r="C16" i="7"/>
  <c r="J15" i="7"/>
  <c r="D15" i="7"/>
  <c r="C15" i="7"/>
  <c r="J14" i="7"/>
  <c r="D14" i="7"/>
  <c r="C14" i="7"/>
  <c r="J13" i="7"/>
  <c r="D13" i="7"/>
  <c r="C13" i="7"/>
  <c r="J12" i="7"/>
  <c r="D12" i="7"/>
  <c r="C12" i="7"/>
  <c r="J11" i="7"/>
  <c r="D11" i="7"/>
  <c r="C11" i="7"/>
  <c r="J10" i="7"/>
  <c r="D10" i="7"/>
  <c r="C10" i="7"/>
  <c r="J9" i="7"/>
  <c r="D9" i="7"/>
  <c r="C9" i="7"/>
  <c r="J8" i="7"/>
  <c r="D8" i="7"/>
  <c r="C8" i="7"/>
  <c r="J7" i="7"/>
  <c r="D7" i="7"/>
  <c r="C7" i="7"/>
  <c r="C4" i="7"/>
  <c r="B4" i="7"/>
  <c r="C4" i="6"/>
  <c r="B4" i="6"/>
  <c r="A4" i="6"/>
  <c r="Q206" i="5"/>
  <c r="K206" i="5"/>
  <c r="N206" i="5" s="1"/>
  <c r="D206" i="5"/>
  <c r="C206" i="5"/>
  <c r="Q205" i="5"/>
  <c r="N205" i="5"/>
  <c r="K205" i="5"/>
  <c r="D205" i="5"/>
  <c r="C205" i="5"/>
  <c r="Q204" i="5"/>
  <c r="N204" i="5"/>
  <c r="K204" i="5"/>
  <c r="D204" i="5"/>
  <c r="C204" i="5"/>
  <c r="Q203" i="5"/>
  <c r="K203" i="5"/>
  <c r="N203" i="5" s="1"/>
  <c r="D203" i="5"/>
  <c r="C203" i="5"/>
  <c r="Q202" i="5"/>
  <c r="K202" i="5"/>
  <c r="N202" i="5" s="1"/>
  <c r="D202" i="5"/>
  <c r="C202" i="5"/>
  <c r="Q201" i="5"/>
  <c r="K201" i="5"/>
  <c r="N201" i="5" s="1"/>
  <c r="D201" i="5"/>
  <c r="C201" i="5"/>
  <c r="Q200" i="5"/>
  <c r="N200" i="5"/>
  <c r="K200" i="5"/>
  <c r="D200" i="5"/>
  <c r="C200" i="5"/>
  <c r="Q199" i="5"/>
  <c r="K199" i="5"/>
  <c r="N199" i="5" s="1"/>
  <c r="D199" i="5"/>
  <c r="C199" i="5"/>
  <c r="Q198" i="5"/>
  <c r="K198" i="5"/>
  <c r="N198" i="5" s="1"/>
  <c r="D198" i="5"/>
  <c r="C198" i="5"/>
  <c r="Q197" i="5"/>
  <c r="N197" i="5"/>
  <c r="K197" i="5"/>
  <c r="D197" i="5"/>
  <c r="C197" i="5"/>
  <c r="Q196" i="5"/>
  <c r="N196" i="5"/>
  <c r="K196" i="5"/>
  <c r="D196" i="5"/>
  <c r="C196" i="5"/>
  <c r="Q195" i="5"/>
  <c r="K195" i="5"/>
  <c r="N195" i="5" s="1"/>
  <c r="D195" i="5"/>
  <c r="C195" i="5"/>
  <c r="Q194" i="5"/>
  <c r="K194" i="5"/>
  <c r="N194" i="5" s="1"/>
  <c r="D194" i="5"/>
  <c r="C194" i="5"/>
  <c r="Q193" i="5"/>
  <c r="K193" i="5"/>
  <c r="N193" i="5" s="1"/>
  <c r="D193" i="5"/>
  <c r="C193" i="5"/>
  <c r="Q192" i="5"/>
  <c r="N192" i="5"/>
  <c r="K192" i="5"/>
  <c r="D192" i="5"/>
  <c r="C192" i="5"/>
  <c r="Q191" i="5"/>
  <c r="K191" i="5"/>
  <c r="N191" i="5" s="1"/>
  <c r="D191" i="5"/>
  <c r="C191" i="5"/>
  <c r="Q190" i="5"/>
  <c r="N190" i="5"/>
  <c r="K190" i="5"/>
  <c r="D190" i="5"/>
  <c r="C190" i="5"/>
  <c r="Q189" i="5"/>
  <c r="N189" i="5"/>
  <c r="K189" i="5"/>
  <c r="D189" i="5"/>
  <c r="C189" i="5"/>
  <c r="Q188" i="5"/>
  <c r="N188" i="5"/>
  <c r="K188" i="5"/>
  <c r="D188" i="5"/>
  <c r="C188" i="5"/>
  <c r="Q187" i="5"/>
  <c r="K187" i="5"/>
  <c r="N187" i="5" s="1"/>
  <c r="D187" i="5"/>
  <c r="C187" i="5"/>
  <c r="Q186" i="5"/>
  <c r="K186" i="5"/>
  <c r="N186" i="5" s="1"/>
  <c r="D186" i="5"/>
  <c r="C186" i="5"/>
  <c r="Q185" i="5"/>
  <c r="N185" i="5"/>
  <c r="K185" i="5"/>
  <c r="D185" i="5"/>
  <c r="C185" i="5"/>
  <c r="Q184" i="5"/>
  <c r="N184" i="5"/>
  <c r="K184" i="5"/>
  <c r="D184" i="5"/>
  <c r="C184" i="5"/>
  <c r="Q183" i="5"/>
  <c r="K183" i="5"/>
  <c r="N183" i="5" s="1"/>
  <c r="D183" i="5"/>
  <c r="C183" i="5"/>
  <c r="Q182" i="5"/>
  <c r="K182" i="5"/>
  <c r="N182" i="5" s="1"/>
  <c r="D182" i="5"/>
  <c r="C182" i="5"/>
  <c r="Q181" i="5"/>
  <c r="N181" i="5"/>
  <c r="K181" i="5"/>
  <c r="D181" i="5"/>
  <c r="C181" i="5"/>
  <c r="Q180" i="5"/>
  <c r="N180" i="5"/>
  <c r="K180" i="5"/>
  <c r="D180" i="5"/>
  <c r="C180" i="5"/>
  <c r="Q179" i="5"/>
  <c r="K179" i="5"/>
  <c r="N179" i="5" s="1"/>
  <c r="D179" i="5"/>
  <c r="C179" i="5"/>
  <c r="Q178" i="5"/>
  <c r="N178" i="5"/>
  <c r="K178" i="5"/>
  <c r="D178" i="5"/>
  <c r="C178" i="5"/>
  <c r="Q177" i="5"/>
  <c r="K177" i="5"/>
  <c r="N177" i="5" s="1"/>
  <c r="D177" i="5"/>
  <c r="C177" i="5"/>
  <c r="Q176" i="5"/>
  <c r="N176" i="5"/>
  <c r="K176" i="5"/>
  <c r="D176" i="5"/>
  <c r="C176" i="5"/>
  <c r="Q175" i="5"/>
  <c r="K175" i="5"/>
  <c r="N175" i="5" s="1"/>
  <c r="D175" i="5"/>
  <c r="C175" i="5"/>
  <c r="Q174" i="5"/>
  <c r="K174" i="5"/>
  <c r="N174" i="5" s="1"/>
  <c r="D174" i="5"/>
  <c r="C174" i="5"/>
  <c r="Q173" i="5"/>
  <c r="N173" i="5"/>
  <c r="K173" i="5"/>
  <c r="D173" i="5"/>
  <c r="C173" i="5"/>
  <c r="Q172" i="5"/>
  <c r="N172" i="5"/>
  <c r="K172" i="5"/>
  <c r="D172" i="5"/>
  <c r="C172" i="5"/>
  <c r="Q171" i="5"/>
  <c r="K171" i="5"/>
  <c r="N171" i="5" s="1"/>
  <c r="D171" i="5"/>
  <c r="C171" i="5"/>
  <c r="Q170" i="5"/>
  <c r="K170" i="5"/>
  <c r="N170" i="5" s="1"/>
  <c r="D170" i="5"/>
  <c r="C170" i="5"/>
  <c r="Q169" i="5"/>
  <c r="K169" i="5"/>
  <c r="N169" i="5" s="1"/>
  <c r="D169" i="5"/>
  <c r="C169" i="5"/>
  <c r="Q168" i="5"/>
  <c r="N168" i="5"/>
  <c r="K168" i="5"/>
  <c r="D168" i="5"/>
  <c r="C168" i="5"/>
  <c r="Q167" i="5"/>
  <c r="K167" i="5"/>
  <c r="N167" i="5" s="1"/>
  <c r="D167" i="5"/>
  <c r="C167" i="5"/>
  <c r="Q166" i="5"/>
  <c r="K166" i="5"/>
  <c r="N166" i="5" s="1"/>
  <c r="D166" i="5"/>
  <c r="C166" i="5"/>
  <c r="Q165" i="5"/>
  <c r="N165" i="5"/>
  <c r="K165" i="5"/>
  <c r="D165" i="5"/>
  <c r="C165" i="5"/>
  <c r="Q164" i="5"/>
  <c r="N164" i="5"/>
  <c r="K164" i="5"/>
  <c r="D164" i="5"/>
  <c r="C164" i="5"/>
  <c r="Q163" i="5"/>
  <c r="K163" i="5"/>
  <c r="N163" i="5" s="1"/>
  <c r="D163" i="5"/>
  <c r="C163" i="5"/>
  <c r="Q162" i="5"/>
  <c r="K162" i="5"/>
  <c r="N162" i="5" s="1"/>
  <c r="D162" i="5"/>
  <c r="C162" i="5"/>
  <c r="Q161" i="5"/>
  <c r="K161" i="5"/>
  <c r="N161" i="5" s="1"/>
  <c r="D161" i="5"/>
  <c r="C161" i="5"/>
  <c r="Q160" i="5"/>
  <c r="N160" i="5"/>
  <c r="K160" i="5"/>
  <c r="D160" i="5"/>
  <c r="C160" i="5"/>
  <c r="Q159" i="5"/>
  <c r="K159" i="5"/>
  <c r="N159" i="5" s="1"/>
  <c r="D159" i="5"/>
  <c r="C159" i="5"/>
  <c r="Q158" i="5"/>
  <c r="N158" i="5"/>
  <c r="K158" i="5"/>
  <c r="D158" i="5"/>
  <c r="C158" i="5"/>
  <c r="Q157" i="5"/>
  <c r="N157" i="5"/>
  <c r="K157" i="5"/>
  <c r="D157" i="5"/>
  <c r="C157" i="5"/>
  <c r="Q156" i="5"/>
  <c r="N156" i="5"/>
  <c r="K156" i="5"/>
  <c r="D156" i="5"/>
  <c r="C156" i="5"/>
  <c r="Q155" i="5"/>
  <c r="K155" i="5"/>
  <c r="N155" i="5" s="1"/>
  <c r="D155" i="5"/>
  <c r="C155" i="5"/>
  <c r="Q154" i="5"/>
  <c r="K154" i="5"/>
  <c r="N154" i="5" s="1"/>
  <c r="D154" i="5"/>
  <c r="C154" i="5"/>
  <c r="Q153" i="5"/>
  <c r="N153" i="5"/>
  <c r="K153" i="5"/>
  <c r="D153" i="5"/>
  <c r="C153" i="5"/>
  <c r="Q152" i="5"/>
  <c r="N152" i="5"/>
  <c r="K152" i="5"/>
  <c r="D152" i="5"/>
  <c r="C152" i="5"/>
  <c r="Q151" i="5"/>
  <c r="K151" i="5"/>
  <c r="N151" i="5" s="1"/>
  <c r="D151" i="5"/>
  <c r="C151" i="5"/>
  <c r="Q150" i="5"/>
  <c r="K150" i="5"/>
  <c r="N150" i="5" s="1"/>
  <c r="D150" i="5"/>
  <c r="C150" i="5"/>
  <c r="Q149" i="5"/>
  <c r="N149" i="5"/>
  <c r="K149" i="5"/>
  <c r="D149" i="5"/>
  <c r="C149" i="5"/>
  <c r="Q148" i="5"/>
  <c r="N148" i="5"/>
  <c r="K148" i="5"/>
  <c r="D148" i="5"/>
  <c r="C148" i="5"/>
  <c r="Q147" i="5"/>
  <c r="K147" i="5"/>
  <c r="N147" i="5" s="1"/>
  <c r="D147" i="5"/>
  <c r="C147" i="5"/>
  <c r="Q146" i="5"/>
  <c r="N146" i="5"/>
  <c r="K146" i="5"/>
  <c r="D146" i="5"/>
  <c r="C146" i="5"/>
  <c r="Q145" i="5"/>
  <c r="K145" i="5"/>
  <c r="N145" i="5" s="1"/>
  <c r="D145" i="5"/>
  <c r="C145" i="5"/>
  <c r="Q144" i="5"/>
  <c r="N144" i="5"/>
  <c r="K144" i="5"/>
  <c r="D144" i="5"/>
  <c r="C144" i="5"/>
  <c r="Q143" i="5"/>
  <c r="K143" i="5"/>
  <c r="N143" i="5" s="1"/>
  <c r="D143" i="5"/>
  <c r="C143" i="5"/>
  <c r="Q142" i="5"/>
  <c r="K142" i="5"/>
  <c r="N142" i="5" s="1"/>
  <c r="D142" i="5"/>
  <c r="C142" i="5"/>
  <c r="Q141" i="5"/>
  <c r="N141" i="5"/>
  <c r="K141" i="5"/>
  <c r="D141" i="5"/>
  <c r="C141" i="5"/>
  <c r="Q140" i="5"/>
  <c r="N140" i="5"/>
  <c r="K140" i="5"/>
  <c r="D140" i="5"/>
  <c r="C140" i="5"/>
  <c r="Q139" i="5"/>
  <c r="K139" i="5"/>
  <c r="N139" i="5" s="1"/>
  <c r="D139" i="5"/>
  <c r="C139" i="5"/>
  <c r="Q138" i="5"/>
  <c r="K138" i="5"/>
  <c r="N138" i="5" s="1"/>
  <c r="D138" i="5"/>
  <c r="C138" i="5"/>
  <c r="Q137" i="5"/>
  <c r="K137" i="5"/>
  <c r="N137" i="5" s="1"/>
  <c r="D137" i="5"/>
  <c r="C137" i="5"/>
  <c r="Q136" i="5"/>
  <c r="N136" i="5"/>
  <c r="K136" i="5"/>
  <c r="D136" i="5"/>
  <c r="C136" i="5"/>
  <c r="Q135" i="5"/>
  <c r="K135" i="5"/>
  <c r="N135" i="5" s="1"/>
  <c r="D135" i="5"/>
  <c r="C135" i="5"/>
  <c r="Q134" i="5"/>
  <c r="K134" i="5"/>
  <c r="N134" i="5" s="1"/>
  <c r="D134" i="5"/>
  <c r="C134" i="5"/>
  <c r="Q133" i="5"/>
  <c r="N133" i="5"/>
  <c r="K133" i="5"/>
  <c r="D133" i="5"/>
  <c r="C133" i="5"/>
  <c r="Q132" i="5"/>
  <c r="N132" i="5"/>
  <c r="K132" i="5"/>
  <c r="D132" i="5"/>
  <c r="C132" i="5"/>
  <c r="Q131" i="5"/>
  <c r="K131" i="5"/>
  <c r="N131" i="5" s="1"/>
  <c r="D131" i="5"/>
  <c r="C131" i="5"/>
  <c r="Q130" i="5"/>
  <c r="N130" i="5"/>
  <c r="K130" i="5"/>
  <c r="D130" i="5"/>
  <c r="C130" i="5"/>
  <c r="Q129" i="5"/>
  <c r="K129" i="5"/>
  <c r="N129" i="5" s="1"/>
  <c r="D129" i="5"/>
  <c r="C129" i="5"/>
  <c r="Q128" i="5"/>
  <c r="N128" i="5"/>
  <c r="K128" i="5"/>
  <c r="D128" i="5"/>
  <c r="C128" i="5"/>
  <c r="Q127" i="5"/>
  <c r="K127" i="5"/>
  <c r="N127" i="5" s="1"/>
  <c r="D127" i="5"/>
  <c r="C127" i="5"/>
  <c r="Q126" i="5"/>
  <c r="N126" i="5"/>
  <c r="K126" i="5"/>
  <c r="D126" i="5"/>
  <c r="C126" i="5"/>
  <c r="Q125" i="5"/>
  <c r="N125" i="5"/>
  <c r="K125" i="5"/>
  <c r="D125" i="5"/>
  <c r="C125" i="5"/>
  <c r="Q124" i="5"/>
  <c r="N124" i="5"/>
  <c r="K124" i="5"/>
  <c r="D124" i="5"/>
  <c r="C124" i="5"/>
  <c r="Q123" i="5"/>
  <c r="K123" i="5"/>
  <c r="N123" i="5" s="1"/>
  <c r="D123" i="5"/>
  <c r="C123" i="5"/>
  <c r="Q122" i="5"/>
  <c r="K122" i="5"/>
  <c r="N122" i="5" s="1"/>
  <c r="D122" i="5"/>
  <c r="C122" i="5"/>
  <c r="Q121" i="5"/>
  <c r="N121" i="5"/>
  <c r="K121" i="5"/>
  <c r="D121" i="5"/>
  <c r="C121" i="5"/>
  <c r="Q120" i="5"/>
  <c r="N120" i="5"/>
  <c r="K120" i="5"/>
  <c r="D120" i="5"/>
  <c r="C120" i="5"/>
  <c r="Q119" i="5"/>
  <c r="K119" i="5"/>
  <c r="N119" i="5" s="1"/>
  <c r="D119" i="5"/>
  <c r="C119" i="5"/>
  <c r="Q118" i="5"/>
  <c r="K118" i="5"/>
  <c r="N118" i="5" s="1"/>
  <c r="D118" i="5"/>
  <c r="C118" i="5"/>
  <c r="Q117" i="5"/>
  <c r="N117" i="5"/>
  <c r="K117" i="5"/>
  <c r="D117" i="5"/>
  <c r="C117" i="5"/>
  <c r="Q116" i="5"/>
  <c r="N116" i="5"/>
  <c r="K116" i="5"/>
  <c r="D116" i="5"/>
  <c r="C116" i="5"/>
  <c r="Q115" i="5"/>
  <c r="K115" i="5"/>
  <c r="N115" i="5" s="1"/>
  <c r="D115" i="5"/>
  <c r="C115" i="5"/>
  <c r="Q114" i="5"/>
  <c r="N114" i="5"/>
  <c r="K114" i="5"/>
  <c r="D114" i="5"/>
  <c r="C114" i="5"/>
  <c r="Q113" i="5"/>
  <c r="K113" i="5"/>
  <c r="N113" i="5" s="1"/>
  <c r="D113" i="5"/>
  <c r="C113" i="5"/>
  <c r="Q112" i="5"/>
  <c r="N112" i="5"/>
  <c r="K112" i="5"/>
  <c r="D112" i="5"/>
  <c r="C112" i="5"/>
  <c r="Q111" i="5"/>
  <c r="K111" i="5"/>
  <c r="N111" i="5" s="1"/>
  <c r="D111" i="5"/>
  <c r="C111" i="5"/>
  <c r="Q110" i="5"/>
  <c r="K110" i="5"/>
  <c r="N110" i="5" s="1"/>
  <c r="D110" i="5"/>
  <c r="C110" i="5"/>
  <c r="Q109" i="5"/>
  <c r="N109" i="5"/>
  <c r="K109" i="5"/>
  <c r="D109" i="5"/>
  <c r="C109" i="5"/>
  <c r="Q108" i="5"/>
  <c r="N108" i="5"/>
  <c r="K108" i="5"/>
  <c r="D108" i="5"/>
  <c r="C108" i="5"/>
  <c r="Q107" i="5"/>
  <c r="K107" i="5"/>
  <c r="N107" i="5" s="1"/>
  <c r="D107" i="5"/>
  <c r="C107" i="5"/>
  <c r="Q106" i="5"/>
  <c r="N106" i="5"/>
  <c r="K106" i="5"/>
  <c r="D106" i="5"/>
  <c r="C106" i="5"/>
  <c r="Q105" i="5"/>
  <c r="K105" i="5"/>
  <c r="N105" i="5" s="1"/>
  <c r="D105" i="5"/>
  <c r="C105" i="5"/>
  <c r="Q104" i="5"/>
  <c r="N104" i="5"/>
  <c r="K104" i="5"/>
  <c r="D104" i="5"/>
  <c r="C104" i="5"/>
  <c r="Q103" i="5"/>
  <c r="K103" i="5"/>
  <c r="N103" i="5" s="1"/>
  <c r="D103" i="5"/>
  <c r="C103" i="5"/>
  <c r="Q102" i="5"/>
  <c r="K102" i="5"/>
  <c r="N102" i="5" s="1"/>
  <c r="D102" i="5"/>
  <c r="C102" i="5"/>
  <c r="Q101" i="5"/>
  <c r="N101" i="5"/>
  <c r="K101" i="5"/>
  <c r="D101" i="5"/>
  <c r="C101" i="5"/>
  <c r="Q100" i="5"/>
  <c r="N100" i="5"/>
  <c r="K100" i="5"/>
  <c r="D100" i="5"/>
  <c r="C100" i="5"/>
  <c r="Q99" i="5"/>
  <c r="K99" i="5"/>
  <c r="N99" i="5" s="1"/>
  <c r="D99" i="5"/>
  <c r="C99" i="5"/>
  <c r="Q98" i="5"/>
  <c r="K98" i="5"/>
  <c r="N98" i="5" s="1"/>
  <c r="D98" i="5"/>
  <c r="C98" i="5"/>
  <c r="Q97" i="5"/>
  <c r="K97" i="5"/>
  <c r="N97" i="5" s="1"/>
  <c r="D97" i="5"/>
  <c r="C97" i="5"/>
  <c r="Q96" i="5"/>
  <c r="N96" i="5"/>
  <c r="K96" i="5"/>
  <c r="D96" i="5"/>
  <c r="C96" i="5"/>
  <c r="Q95" i="5"/>
  <c r="K95" i="5"/>
  <c r="N95" i="5" s="1"/>
  <c r="D95" i="5"/>
  <c r="C95" i="5"/>
  <c r="Q94" i="5"/>
  <c r="N94" i="5"/>
  <c r="K94" i="5"/>
  <c r="D94" i="5"/>
  <c r="C94" i="5"/>
  <c r="Q93" i="5"/>
  <c r="N93" i="5"/>
  <c r="K93" i="5"/>
  <c r="D93" i="5"/>
  <c r="C93" i="5"/>
  <c r="Q92" i="5"/>
  <c r="N92" i="5"/>
  <c r="K92" i="5"/>
  <c r="D92" i="5"/>
  <c r="C92" i="5"/>
  <c r="Q91" i="5"/>
  <c r="K91" i="5"/>
  <c r="N91" i="5" s="1"/>
  <c r="D91" i="5"/>
  <c r="C91" i="5"/>
  <c r="Q90" i="5"/>
  <c r="K90" i="5"/>
  <c r="N90" i="5" s="1"/>
  <c r="D90" i="5"/>
  <c r="C90" i="5"/>
  <c r="Q89" i="5"/>
  <c r="N89" i="5"/>
  <c r="K89" i="5"/>
  <c r="D89" i="5"/>
  <c r="C89" i="5"/>
  <c r="Q88" i="5"/>
  <c r="N88" i="5"/>
  <c r="K88" i="5"/>
  <c r="D88" i="5"/>
  <c r="C88" i="5"/>
  <c r="Q87" i="5"/>
  <c r="K87" i="5"/>
  <c r="N87" i="5" s="1"/>
  <c r="D87" i="5"/>
  <c r="C87" i="5"/>
  <c r="Q86" i="5"/>
  <c r="K86" i="5"/>
  <c r="N86" i="5" s="1"/>
  <c r="D86" i="5"/>
  <c r="C86" i="5"/>
  <c r="Q85" i="5"/>
  <c r="N85" i="5"/>
  <c r="K85" i="5"/>
  <c r="D85" i="5"/>
  <c r="C85" i="5"/>
  <c r="Q84" i="5"/>
  <c r="N84" i="5"/>
  <c r="K84" i="5"/>
  <c r="D84" i="5"/>
  <c r="C84" i="5"/>
  <c r="Q83" i="5"/>
  <c r="K83" i="5"/>
  <c r="N83" i="5" s="1"/>
  <c r="D83" i="5"/>
  <c r="C83" i="5"/>
  <c r="Q82" i="5"/>
  <c r="N82" i="5"/>
  <c r="K82" i="5"/>
  <c r="D82" i="5"/>
  <c r="C82" i="5"/>
  <c r="Q81" i="5"/>
  <c r="K81" i="5"/>
  <c r="N81" i="5" s="1"/>
  <c r="D81" i="5"/>
  <c r="C81" i="5"/>
  <c r="Q80" i="5"/>
  <c r="N80" i="5"/>
  <c r="K80" i="5"/>
  <c r="D80" i="5"/>
  <c r="C80" i="5"/>
  <c r="Q79" i="5"/>
  <c r="K79" i="5"/>
  <c r="N79" i="5" s="1"/>
  <c r="D79" i="5"/>
  <c r="C79" i="5"/>
  <c r="Q78" i="5"/>
  <c r="K78" i="5"/>
  <c r="N78" i="5" s="1"/>
  <c r="D78" i="5"/>
  <c r="C78" i="5"/>
  <c r="Q77" i="5"/>
  <c r="N77" i="5"/>
  <c r="K77" i="5"/>
  <c r="D77" i="5"/>
  <c r="C77" i="5"/>
  <c r="Q76" i="5"/>
  <c r="N76" i="5"/>
  <c r="K76" i="5"/>
  <c r="D76" i="5"/>
  <c r="C76" i="5"/>
  <c r="Q75" i="5"/>
  <c r="K75" i="5"/>
  <c r="N75" i="5" s="1"/>
  <c r="D75" i="5"/>
  <c r="C75" i="5"/>
  <c r="Q74" i="5"/>
  <c r="K74" i="5"/>
  <c r="N74" i="5" s="1"/>
  <c r="D74" i="5"/>
  <c r="C74" i="5"/>
  <c r="Q73" i="5"/>
  <c r="K73" i="5"/>
  <c r="N73" i="5" s="1"/>
  <c r="D73" i="5"/>
  <c r="C73" i="5"/>
  <c r="Q72" i="5"/>
  <c r="N72" i="5"/>
  <c r="K72" i="5"/>
  <c r="D72" i="5"/>
  <c r="C72" i="5"/>
  <c r="Q71" i="5"/>
  <c r="K71" i="5"/>
  <c r="N71" i="5" s="1"/>
  <c r="D71" i="5"/>
  <c r="C71" i="5"/>
  <c r="Q70" i="5"/>
  <c r="K70" i="5"/>
  <c r="N70" i="5" s="1"/>
  <c r="D70" i="5"/>
  <c r="C70" i="5"/>
  <c r="Q69" i="5"/>
  <c r="N69" i="5"/>
  <c r="K69" i="5"/>
  <c r="D69" i="5"/>
  <c r="C69" i="5"/>
  <c r="Q68" i="5"/>
  <c r="N68" i="5"/>
  <c r="K68" i="5"/>
  <c r="D68" i="5"/>
  <c r="C68" i="5"/>
  <c r="Q67" i="5"/>
  <c r="K67" i="5"/>
  <c r="N67" i="5" s="1"/>
  <c r="D67" i="5"/>
  <c r="C67" i="5"/>
  <c r="Q66" i="5"/>
  <c r="K66" i="5"/>
  <c r="N66" i="5" s="1"/>
  <c r="D66" i="5"/>
  <c r="C66" i="5"/>
  <c r="Q65" i="5"/>
  <c r="K65" i="5"/>
  <c r="N65" i="5" s="1"/>
  <c r="D65" i="5"/>
  <c r="C65" i="5"/>
  <c r="Q64" i="5"/>
  <c r="N64" i="5"/>
  <c r="K64" i="5"/>
  <c r="D64" i="5"/>
  <c r="C64" i="5"/>
  <c r="Q63" i="5"/>
  <c r="K63" i="5"/>
  <c r="N63" i="5" s="1"/>
  <c r="D63" i="5"/>
  <c r="C63" i="5"/>
  <c r="Q62" i="5"/>
  <c r="N62" i="5"/>
  <c r="K62" i="5"/>
  <c r="D62" i="5"/>
  <c r="C62" i="5"/>
  <c r="Q61" i="5"/>
  <c r="N61" i="5"/>
  <c r="K61" i="5"/>
  <c r="D61" i="5"/>
  <c r="C61" i="5"/>
  <c r="Q60" i="5"/>
  <c r="N60" i="5"/>
  <c r="K60" i="5"/>
  <c r="D60" i="5"/>
  <c r="C60" i="5"/>
  <c r="Q59" i="5"/>
  <c r="K59" i="5"/>
  <c r="N59" i="5" s="1"/>
  <c r="D59" i="5"/>
  <c r="C59" i="5"/>
  <c r="Q58" i="5"/>
  <c r="K58" i="5"/>
  <c r="N58" i="5" s="1"/>
  <c r="D58" i="5"/>
  <c r="C58" i="5"/>
  <c r="Q57" i="5"/>
  <c r="N57" i="5"/>
  <c r="K57" i="5"/>
  <c r="D57" i="5"/>
  <c r="C57" i="5"/>
  <c r="Q56" i="5"/>
  <c r="N56" i="5"/>
  <c r="K56" i="5"/>
  <c r="D56" i="5"/>
  <c r="C56" i="5"/>
  <c r="Q55" i="5"/>
  <c r="K55" i="5"/>
  <c r="N55" i="5" s="1"/>
  <c r="D55" i="5"/>
  <c r="C55" i="5"/>
  <c r="Q54" i="5"/>
  <c r="K54" i="5"/>
  <c r="N54" i="5" s="1"/>
  <c r="D54" i="5"/>
  <c r="C54" i="5"/>
  <c r="Q53" i="5"/>
  <c r="N53" i="5"/>
  <c r="K53" i="5"/>
  <c r="D53" i="5"/>
  <c r="C53" i="5"/>
  <c r="Q52" i="5"/>
  <c r="N52" i="5"/>
  <c r="K52" i="5"/>
  <c r="D52" i="5"/>
  <c r="C52" i="5"/>
  <c r="Q51" i="5"/>
  <c r="K51" i="5"/>
  <c r="N51" i="5" s="1"/>
  <c r="D51" i="5"/>
  <c r="C51" i="5"/>
  <c r="Q50" i="5"/>
  <c r="N50" i="5"/>
  <c r="K50" i="5"/>
  <c r="D50" i="5"/>
  <c r="C50" i="5"/>
  <c r="Q49" i="5"/>
  <c r="K49" i="5"/>
  <c r="N49" i="5" s="1"/>
  <c r="D49" i="5"/>
  <c r="C49" i="5"/>
  <c r="Q48" i="5"/>
  <c r="N48" i="5"/>
  <c r="K48" i="5"/>
  <c r="D48" i="5"/>
  <c r="C48" i="5"/>
  <c r="Q47" i="5"/>
  <c r="K47" i="5"/>
  <c r="N47" i="5" s="1"/>
  <c r="D47" i="5"/>
  <c r="C47" i="5"/>
  <c r="Q46" i="5"/>
  <c r="K46" i="5"/>
  <c r="N46" i="5" s="1"/>
  <c r="D46" i="5"/>
  <c r="C46" i="5"/>
  <c r="Q45" i="5"/>
  <c r="N45" i="5"/>
  <c r="K45" i="5"/>
  <c r="D45" i="5"/>
  <c r="C45" i="5"/>
  <c r="Q44" i="5"/>
  <c r="N44" i="5"/>
  <c r="K44" i="5"/>
  <c r="D44" i="5"/>
  <c r="C44" i="5"/>
  <c r="Q43" i="5"/>
  <c r="K43" i="5"/>
  <c r="N43" i="5" s="1"/>
  <c r="D43" i="5"/>
  <c r="C43" i="5"/>
  <c r="Q42" i="5"/>
  <c r="K42" i="5"/>
  <c r="N42" i="5" s="1"/>
  <c r="D42" i="5"/>
  <c r="C42" i="5"/>
  <c r="Q41" i="5"/>
  <c r="K41" i="5"/>
  <c r="N41" i="5" s="1"/>
  <c r="D41" i="5"/>
  <c r="C41" i="5"/>
  <c r="Q40" i="5"/>
  <c r="N40" i="5"/>
  <c r="K40" i="5"/>
  <c r="D40" i="5"/>
  <c r="C40" i="5"/>
  <c r="Q39" i="5"/>
  <c r="K39" i="5"/>
  <c r="N39" i="5" s="1"/>
  <c r="D39" i="5"/>
  <c r="C39" i="5"/>
  <c r="Q38" i="5"/>
  <c r="K38" i="5"/>
  <c r="N38" i="5" s="1"/>
  <c r="D38" i="5"/>
  <c r="C38" i="5"/>
  <c r="Q37" i="5"/>
  <c r="N37" i="5"/>
  <c r="K37" i="5"/>
  <c r="D37" i="5"/>
  <c r="C37" i="5"/>
  <c r="Q36" i="5"/>
  <c r="N36" i="5"/>
  <c r="K36" i="5"/>
  <c r="D36" i="5"/>
  <c r="C36" i="5"/>
  <c r="Q35" i="5"/>
  <c r="K35" i="5"/>
  <c r="N35" i="5" s="1"/>
  <c r="D35" i="5"/>
  <c r="C35" i="5"/>
  <c r="Q34" i="5"/>
  <c r="K34" i="5"/>
  <c r="N34" i="5" s="1"/>
  <c r="D34" i="5"/>
  <c r="C34" i="5"/>
  <c r="Q33" i="5"/>
  <c r="K33" i="5"/>
  <c r="N33" i="5" s="1"/>
  <c r="D33" i="5"/>
  <c r="C33" i="5"/>
  <c r="Q32" i="5"/>
  <c r="N32" i="5"/>
  <c r="K32" i="5"/>
  <c r="D32" i="5"/>
  <c r="C32" i="5"/>
  <c r="Q31" i="5"/>
  <c r="K31" i="5"/>
  <c r="N31" i="5" s="1"/>
  <c r="D31" i="5"/>
  <c r="C31" i="5"/>
  <c r="Q30" i="5"/>
  <c r="N30" i="5"/>
  <c r="K30" i="5"/>
  <c r="D30" i="5"/>
  <c r="C30" i="5"/>
  <c r="Q29" i="5"/>
  <c r="K29" i="5"/>
  <c r="N29" i="5" s="1"/>
  <c r="D29" i="5"/>
  <c r="C29" i="5"/>
  <c r="Q28" i="5"/>
  <c r="N28" i="5"/>
  <c r="K28" i="5"/>
  <c r="D28" i="5"/>
  <c r="C28" i="5"/>
  <c r="Q27" i="5"/>
  <c r="K27" i="5"/>
  <c r="N27" i="5" s="1"/>
  <c r="D27" i="5"/>
  <c r="C27" i="5"/>
  <c r="Q26" i="5"/>
  <c r="K26" i="5"/>
  <c r="N26" i="5" s="1"/>
  <c r="D26" i="5"/>
  <c r="C26" i="5"/>
  <c r="Q25" i="5"/>
  <c r="N25" i="5"/>
  <c r="K25" i="5"/>
  <c r="D25" i="5"/>
  <c r="C25" i="5"/>
  <c r="Q24" i="5"/>
  <c r="N24" i="5"/>
  <c r="K24" i="5"/>
  <c r="D24" i="5"/>
  <c r="C24" i="5"/>
  <c r="Q23" i="5"/>
  <c r="K23" i="5"/>
  <c r="N23" i="5" s="1"/>
  <c r="D23" i="5"/>
  <c r="C23" i="5"/>
  <c r="Q22" i="5"/>
  <c r="K22" i="5"/>
  <c r="N22" i="5" s="1"/>
  <c r="D22" i="5"/>
  <c r="C22" i="5"/>
  <c r="Q21" i="5"/>
  <c r="K21" i="5"/>
  <c r="N21" i="5" s="1"/>
  <c r="D21" i="5"/>
  <c r="C21" i="5"/>
  <c r="Q20" i="5"/>
  <c r="N20" i="5"/>
  <c r="K20" i="5"/>
  <c r="D20" i="5"/>
  <c r="C20" i="5"/>
  <c r="Q19" i="5"/>
  <c r="K19" i="5"/>
  <c r="N19" i="5" s="1"/>
  <c r="D19" i="5"/>
  <c r="C19" i="5"/>
  <c r="Q18" i="5"/>
  <c r="N18" i="5"/>
  <c r="K18" i="5"/>
  <c r="D18" i="5"/>
  <c r="C18" i="5"/>
  <c r="Q17" i="5"/>
  <c r="K17" i="5"/>
  <c r="N17" i="5" s="1"/>
  <c r="D17" i="5"/>
  <c r="C17" i="5"/>
  <c r="Q16" i="5"/>
  <c r="N16" i="5"/>
  <c r="K16" i="5"/>
  <c r="D16" i="5"/>
  <c r="C16" i="5"/>
  <c r="Q15" i="5"/>
  <c r="K15" i="5"/>
  <c r="N15" i="5" s="1"/>
  <c r="D15" i="5"/>
  <c r="C15" i="5"/>
  <c r="Q14" i="5"/>
  <c r="N14" i="5"/>
  <c r="K14" i="5"/>
  <c r="D14" i="5"/>
  <c r="C14" i="5"/>
  <c r="Q13" i="5"/>
  <c r="N13" i="5"/>
  <c r="K13" i="5"/>
  <c r="D13" i="5"/>
  <c r="C13" i="5"/>
  <c r="Q12" i="5"/>
  <c r="N12" i="5"/>
  <c r="K12" i="5"/>
  <c r="D12" i="5"/>
  <c r="C12" i="5"/>
  <c r="Q11" i="5"/>
  <c r="K11" i="5"/>
  <c r="N11" i="5" s="1"/>
  <c r="D11" i="5"/>
  <c r="C11" i="5"/>
  <c r="Q10" i="5"/>
  <c r="K10" i="5"/>
  <c r="N10" i="5" s="1"/>
  <c r="D10" i="5"/>
  <c r="C10" i="5"/>
  <c r="Q9" i="5"/>
  <c r="K9" i="5"/>
  <c r="N9" i="5" s="1"/>
  <c r="D9" i="5"/>
  <c r="C9" i="5"/>
  <c r="Q8" i="5"/>
  <c r="K8" i="5"/>
  <c r="N8" i="5" s="1"/>
  <c r="D8" i="5"/>
  <c r="C8" i="5"/>
  <c r="Q7" i="5"/>
  <c r="K7" i="5"/>
  <c r="N7" i="5" s="1"/>
  <c r="D7" i="5"/>
  <c r="C7" i="5"/>
  <c r="D4" i="5"/>
  <c r="N206" i="4"/>
  <c r="M206" i="4"/>
  <c r="L206" i="4"/>
  <c r="K206" i="4"/>
  <c r="D206" i="4"/>
  <c r="C206" i="4"/>
  <c r="N205" i="4"/>
  <c r="L205" i="4"/>
  <c r="K205" i="4"/>
  <c r="M205" i="4" s="1"/>
  <c r="D205" i="4"/>
  <c r="C205" i="4"/>
  <c r="N204" i="4"/>
  <c r="L204" i="4"/>
  <c r="K204" i="4"/>
  <c r="M204" i="4" s="1"/>
  <c r="D204" i="4"/>
  <c r="C204" i="4"/>
  <c r="N203" i="4"/>
  <c r="M203" i="4"/>
  <c r="L203" i="4"/>
  <c r="K203" i="4"/>
  <c r="D203" i="4"/>
  <c r="C203" i="4"/>
  <c r="N202" i="4"/>
  <c r="L202" i="4"/>
  <c r="M202" i="4" s="1"/>
  <c r="K202" i="4"/>
  <c r="D202" i="4"/>
  <c r="C202" i="4"/>
  <c r="N201" i="4"/>
  <c r="L201" i="4"/>
  <c r="K201" i="4"/>
  <c r="M201" i="4" s="1"/>
  <c r="D201" i="4"/>
  <c r="C201" i="4"/>
  <c r="N200" i="4"/>
  <c r="L200" i="4"/>
  <c r="K200" i="4"/>
  <c r="M200" i="4" s="1"/>
  <c r="D200" i="4"/>
  <c r="C200" i="4"/>
  <c r="N199" i="4"/>
  <c r="M199" i="4"/>
  <c r="L199" i="4"/>
  <c r="K199" i="4"/>
  <c r="D199" i="4"/>
  <c r="C199" i="4"/>
  <c r="N198" i="4"/>
  <c r="L198" i="4"/>
  <c r="K198" i="4"/>
  <c r="M198" i="4" s="1"/>
  <c r="D198" i="4"/>
  <c r="C198" i="4"/>
  <c r="N197" i="4"/>
  <c r="M197" i="4"/>
  <c r="L197" i="4"/>
  <c r="K197" i="4"/>
  <c r="D197" i="4"/>
  <c r="C197" i="4"/>
  <c r="N196" i="4"/>
  <c r="L196" i="4"/>
  <c r="K196" i="4"/>
  <c r="M196" i="4" s="1"/>
  <c r="D196" i="4"/>
  <c r="C196" i="4"/>
  <c r="N195" i="4"/>
  <c r="M195" i="4"/>
  <c r="L195" i="4"/>
  <c r="K195" i="4"/>
  <c r="D195" i="4"/>
  <c r="C195" i="4"/>
  <c r="N194" i="4"/>
  <c r="L194" i="4"/>
  <c r="K194" i="4"/>
  <c r="M194" i="4" s="1"/>
  <c r="D194" i="4"/>
  <c r="C194" i="4"/>
  <c r="N193" i="4"/>
  <c r="L193" i="4"/>
  <c r="K193" i="4"/>
  <c r="M193" i="4" s="1"/>
  <c r="D193" i="4"/>
  <c r="C193" i="4"/>
  <c r="N192" i="4"/>
  <c r="L192" i="4"/>
  <c r="K192" i="4"/>
  <c r="M192" i="4" s="1"/>
  <c r="D192" i="4"/>
  <c r="C192" i="4"/>
  <c r="N191" i="4"/>
  <c r="M191" i="4"/>
  <c r="L191" i="4"/>
  <c r="K191" i="4"/>
  <c r="D191" i="4"/>
  <c r="C191" i="4"/>
  <c r="N190" i="4"/>
  <c r="L190" i="4"/>
  <c r="M190" i="4" s="1"/>
  <c r="K190" i="4"/>
  <c r="D190" i="4"/>
  <c r="C190" i="4"/>
  <c r="N189" i="4"/>
  <c r="L189" i="4"/>
  <c r="K189" i="4"/>
  <c r="M189" i="4" s="1"/>
  <c r="D189" i="4"/>
  <c r="C189" i="4"/>
  <c r="N188" i="4"/>
  <c r="L188" i="4"/>
  <c r="K188" i="4"/>
  <c r="D188" i="4"/>
  <c r="C188" i="4"/>
  <c r="N187" i="4"/>
  <c r="M187" i="4"/>
  <c r="L187" i="4"/>
  <c r="K187" i="4"/>
  <c r="D187" i="4"/>
  <c r="C187" i="4"/>
  <c r="N186" i="4"/>
  <c r="L186" i="4"/>
  <c r="K186" i="4"/>
  <c r="M186" i="4" s="1"/>
  <c r="D186" i="4"/>
  <c r="C186" i="4"/>
  <c r="N185" i="4"/>
  <c r="L185" i="4"/>
  <c r="K185" i="4"/>
  <c r="M185" i="4" s="1"/>
  <c r="D185" i="4"/>
  <c r="C185" i="4"/>
  <c r="N184" i="4"/>
  <c r="L184" i="4"/>
  <c r="K184" i="4"/>
  <c r="D184" i="4"/>
  <c r="C184" i="4"/>
  <c r="N183" i="4"/>
  <c r="M183" i="4"/>
  <c r="L183" i="4"/>
  <c r="K183" i="4"/>
  <c r="D183" i="4"/>
  <c r="C183" i="4"/>
  <c r="N182" i="4"/>
  <c r="L182" i="4"/>
  <c r="K182" i="4"/>
  <c r="M182" i="4" s="1"/>
  <c r="D182" i="4"/>
  <c r="C182" i="4"/>
  <c r="N181" i="4"/>
  <c r="M181" i="4"/>
  <c r="L181" i="4"/>
  <c r="K181" i="4"/>
  <c r="D181" i="4"/>
  <c r="C181" i="4"/>
  <c r="N180" i="4"/>
  <c r="L180" i="4"/>
  <c r="K180" i="4"/>
  <c r="M180" i="4" s="1"/>
  <c r="D180" i="4"/>
  <c r="C180" i="4"/>
  <c r="N179" i="4"/>
  <c r="M179" i="4"/>
  <c r="L179" i="4"/>
  <c r="K179" i="4"/>
  <c r="D179" i="4"/>
  <c r="C179" i="4"/>
  <c r="N178" i="4"/>
  <c r="L178" i="4"/>
  <c r="K178" i="4"/>
  <c r="M178" i="4" s="1"/>
  <c r="D178" i="4"/>
  <c r="C178" i="4"/>
  <c r="N177" i="4"/>
  <c r="M177" i="4"/>
  <c r="L177" i="4"/>
  <c r="K177" i="4"/>
  <c r="D177" i="4"/>
  <c r="C177" i="4"/>
  <c r="N176" i="4"/>
  <c r="L176" i="4"/>
  <c r="K176" i="4"/>
  <c r="D176" i="4"/>
  <c r="C176" i="4"/>
  <c r="N175" i="4"/>
  <c r="M175" i="4"/>
  <c r="L175" i="4"/>
  <c r="K175" i="4"/>
  <c r="D175" i="4"/>
  <c r="C175" i="4"/>
  <c r="N174" i="4"/>
  <c r="M174" i="4"/>
  <c r="L174" i="4"/>
  <c r="K174" i="4"/>
  <c r="D174" i="4"/>
  <c r="C174" i="4"/>
  <c r="N173" i="4"/>
  <c r="L173" i="4"/>
  <c r="K173" i="4"/>
  <c r="M173" i="4" s="1"/>
  <c r="D173" i="4"/>
  <c r="C173" i="4"/>
  <c r="N172" i="4"/>
  <c r="L172" i="4"/>
  <c r="K172" i="4"/>
  <c r="D172" i="4"/>
  <c r="C172" i="4"/>
  <c r="N171" i="4"/>
  <c r="M171" i="4"/>
  <c r="L171" i="4"/>
  <c r="K171" i="4"/>
  <c r="D171" i="4"/>
  <c r="C171" i="4"/>
  <c r="N170" i="4"/>
  <c r="L170" i="4"/>
  <c r="M170" i="4" s="1"/>
  <c r="K170" i="4"/>
  <c r="D170" i="4"/>
  <c r="C170" i="4"/>
  <c r="N169" i="4"/>
  <c r="M169" i="4"/>
  <c r="L169" i="4"/>
  <c r="K169" i="4"/>
  <c r="D169" i="4"/>
  <c r="C169" i="4"/>
  <c r="N168" i="4"/>
  <c r="L168" i="4"/>
  <c r="K168" i="4"/>
  <c r="D168" i="4"/>
  <c r="C168" i="4"/>
  <c r="N167" i="4"/>
  <c r="M167" i="4"/>
  <c r="L167" i="4"/>
  <c r="K167" i="4"/>
  <c r="D167" i="4"/>
  <c r="C167" i="4"/>
  <c r="N166" i="4"/>
  <c r="L166" i="4"/>
  <c r="K166" i="4"/>
  <c r="D166" i="4"/>
  <c r="C166" i="4"/>
  <c r="N165" i="4"/>
  <c r="M165" i="4"/>
  <c r="L165" i="4"/>
  <c r="K165" i="4"/>
  <c r="D165" i="4"/>
  <c r="C165" i="4"/>
  <c r="N164" i="4"/>
  <c r="L164" i="4"/>
  <c r="K164" i="4"/>
  <c r="M164" i="4" s="1"/>
  <c r="D164" i="4"/>
  <c r="C164" i="4"/>
  <c r="N163" i="4"/>
  <c r="M163" i="4"/>
  <c r="L163" i="4"/>
  <c r="K163" i="4"/>
  <c r="D163" i="4"/>
  <c r="C163" i="4"/>
  <c r="N162" i="4"/>
  <c r="L162" i="4"/>
  <c r="K162" i="4"/>
  <c r="M162" i="4" s="1"/>
  <c r="D162" i="4"/>
  <c r="C162" i="4"/>
  <c r="N161" i="4"/>
  <c r="M161" i="4"/>
  <c r="L161" i="4"/>
  <c r="K161" i="4"/>
  <c r="D161" i="4"/>
  <c r="C161" i="4"/>
  <c r="N160" i="4"/>
  <c r="L160" i="4"/>
  <c r="K160" i="4"/>
  <c r="M160" i="4" s="1"/>
  <c r="D160" i="4"/>
  <c r="C160" i="4"/>
  <c r="N159" i="4"/>
  <c r="M159" i="4"/>
  <c r="L159" i="4"/>
  <c r="K159" i="4"/>
  <c r="D159" i="4"/>
  <c r="C159" i="4"/>
  <c r="N158" i="4"/>
  <c r="M158" i="4"/>
  <c r="L158" i="4"/>
  <c r="K158" i="4"/>
  <c r="D158" i="4"/>
  <c r="C158" i="4"/>
  <c r="N157" i="4"/>
  <c r="L157" i="4"/>
  <c r="K157" i="4"/>
  <c r="M157" i="4" s="1"/>
  <c r="D157" i="4"/>
  <c r="C157" i="4"/>
  <c r="N156" i="4"/>
  <c r="L156" i="4"/>
  <c r="K156" i="4"/>
  <c r="D156" i="4"/>
  <c r="C156" i="4"/>
  <c r="N155" i="4"/>
  <c r="M155" i="4"/>
  <c r="L155" i="4"/>
  <c r="K155" i="4"/>
  <c r="D155" i="4"/>
  <c r="C155" i="4"/>
  <c r="N154" i="4"/>
  <c r="L154" i="4"/>
  <c r="K154" i="4"/>
  <c r="M154" i="4" s="1"/>
  <c r="D154" i="4"/>
  <c r="C154" i="4"/>
  <c r="N153" i="4"/>
  <c r="L153" i="4"/>
  <c r="K153" i="4"/>
  <c r="M153" i="4" s="1"/>
  <c r="D153" i="4"/>
  <c r="C153" i="4"/>
  <c r="N152" i="4"/>
  <c r="L152" i="4"/>
  <c r="K152" i="4"/>
  <c r="D152" i="4"/>
  <c r="C152" i="4"/>
  <c r="N151" i="4"/>
  <c r="M151" i="4"/>
  <c r="L151" i="4"/>
  <c r="K151" i="4"/>
  <c r="D151" i="4"/>
  <c r="C151" i="4"/>
  <c r="N150" i="4"/>
  <c r="L150" i="4"/>
  <c r="K150" i="4"/>
  <c r="M150" i="4" s="1"/>
  <c r="D150" i="4"/>
  <c r="C150" i="4"/>
  <c r="N149" i="4"/>
  <c r="M149" i="4"/>
  <c r="L149" i="4"/>
  <c r="K149" i="4"/>
  <c r="D149" i="4"/>
  <c r="C149" i="4"/>
  <c r="N148" i="4"/>
  <c r="L148" i="4"/>
  <c r="K148" i="4"/>
  <c r="M148" i="4" s="1"/>
  <c r="D148" i="4"/>
  <c r="C148" i="4"/>
  <c r="N147" i="4"/>
  <c r="M147" i="4"/>
  <c r="L147" i="4"/>
  <c r="K147" i="4"/>
  <c r="D147" i="4"/>
  <c r="C147" i="4"/>
  <c r="N146" i="4"/>
  <c r="L146" i="4"/>
  <c r="K146" i="4"/>
  <c r="M146" i="4" s="1"/>
  <c r="D146" i="4"/>
  <c r="C146" i="4"/>
  <c r="N145" i="4"/>
  <c r="M145" i="4"/>
  <c r="L145" i="4"/>
  <c r="K145" i="4"/>
  <c r="D145" i="4"/>
  <c r="C145" i="4"/>
  <c r="N144" i="4"/>
  <c r="L144" i="4"/>
  <c r="K144" i="4"/>
  <c r="D144" i="4"/>
  <c r="C144" i="4"/>
  <c r="N143" i="4"/>
  <c r="M143" i="4"/>
  <c r="L143" i="4"/>
  <c r="K143" i="4"/>
  <c r="D143" i="4"/>
  <c r="C143" i="4"/>
  <c r="N142" i="4"/>
  <c r="M142" i="4"/>
  <c r="L142" i="4"/>
  <c r="K142" i="4"/>
  <c r="D142" i="4"/>
  <c r="C142" i="4"/>
  <c r="N141" i="4"/>
  <c r="L141" i="4"/>
  <c r="K141" i="4"/>
  <c r="M141" i="4" s="1"/>
  <c r="D141" i="4"/>
  <c r="C141" i="4"/>
  <c r="N140" i="4"/>
  <c r="L140" i="4"/>
  <c r="K140" i="4"/>
  <c r="D140" i="4"/>
  <c r="C140" i="4"/>
  <c r="N139" i="4"/>
  <c r="M139" i="4"/>
  <c r="L139" i="4"/>
  <c r="K139" i="4"/>
  <c r="D139" i="4"/>
  <c r="C139" i="4"/>
  <c r="N138" i="4"/>
  <c r="L138" i="4"/>
  <c r="M138" i="4" s="1"/>
  <c r="K138" i="4"/>
  <c r="D138" i="4"/>
  <c r="C138" i="4"/>
  <c r="N137" i="4"/>
  <c r="L137" i="4"/>
  <c r="K137" i="4"/>
  <c r="M137" i="4" s="1"/>
  <c r="D137" i="4"/>
  <c r="C137" i="4"/>
  <c r="N136" i="4"/>
  <c r="L136" i="4"/>
  <c r="K136" i="4"/>
  <c r="M136" i="4" s="1"/>
  <c r="D136" i="4"/>
  <c r="C136" i="4"/>
  <c r="N135" i="4"/>
  <c r="M135" i="4"/>
  <c r="L135" i="4"/>
  <c r="K135" i="4"/>
  <c r="D135" i="4"/>
  <c r="C135" i="4"/>
  <c r="N134" i="4"/>
  <c r="L134" i="4"/>
  <c r="K134" i="4"/>
  <c r="M134" i="4" s="1"/>
  <c r="D134" i="4"/>
  <c r="C134" i="4"/>
  <c r="N133" i="4"/>
  <c r="M133" i="4"/>
  <c r="L133" i="4"/>
  <c r="K133" i="4"/>
  <c r="D133" i="4"/>
  <c r="C133" i="4"/>
  <c r="N132" i="4"/>
  <c r="L132" i="4"/>
  <c r="K132" i="4"/>
  <c r="M132" i="4" s="1"/>
  <c r="D132" i="4"/>
  <c r="C132" i="4"/>
  <c r="N131" i="4"/>
  <c r="M131" i="4"/>
  <c r="L131" i="4"/>
  <c r="K131" i="4"/>
  <c r="D131" i="4"/>
  <c r="C131" i="4"/>
  <c r="N130" i="4"/>
  <c r="M130" i="4"/>
  <c r="L130" i="4"/>
  <c r="K130" i="4"/>
  <c r="D130" i="4"/>
  <c r="C130" i="4"/>
  <c r="N129" i="4"/>
  <c r="L129" i="4"/>
  <c r="K129" i="4"/>
  <c r="M129" i="4" s="1"/>
  <c r="D129" i="4"/>
  <c r="C129" i="4"/>
  <c r="N128" i="4"/>
  <c r="L128" i="4"/>
  <c r="K128" i="4"/>
  <c r="M128" i="4" s="1"/>
  <c r="D128" i="4"/>
  <c r="C128" i="4"/>
  <c r="N127" i="4"/>
  <c r="M127" i="4"/>
  <c r="L127" i="4"/>
  <c r="K127" i="4"/>
  <c r="D127" i="4"/>
  <c r="C127" i="4"/>
  <c r="N126" i="4"/>
  <c r="L126" i="4"/>
  <c r="M126" i="4" s="1"/>
  <c r="K126" i="4"/>
  <c r="D126" i="4"/>
  <c r="C126" i="4"/>
  <c r="N125" i="4"/>
  <c r="L125" i="4"/>
  <c r="K125" i="4"/>
  <c r="M125" i="4" s="1"/>
  <c r="D125" i="4"/>
  <c r="C125" i="4"/>
  <c r="N124" i="4"/>
  <c r="L124" i="4"/>
  <c r="K124" i="4"/>
  <c r="D124" i="4"/>
  <c r="C124" i="4"/>
  <c r="N123" i="4"/>
  <c r="M123" i="4"/>
  <c r="L123" i="4"/>
  <c r="K123" i="4"/>
  <c r="D123" i="4"/>
  <c r="C123" i="4"/>
  <c r="N122" i="4"/>
  <c r="M122" i="4"/>
  <c r="L122" i="4"/>
  <c r="K122" i="4"/>
  <c r="D122" i="4"/>
  <c r="C122" i="4"/>
  <c r="N121" i="4"/>
  <c r="L121" i="4"/>
  <c r="K121" i="4"/>
  <c r="M121" i="4" s="1"/>
  <c r="D121" i="4"/>
  <c r="C121" i="4"/>
  <c r="N120" i="4"/>
  <c r="L120" i="4"/>
  <c r="K120" i="4"/>
  <c r="D120" i="4"/>
  <c r="C120" i="4"/>
  <c r="N119" i="4"/>
  <c r="M119" i="4"/>
  <c r="L119" i="4"/>
  <c r="K119" i="4"/>
  <c r="D119" i="4"/>
  <c r="C119" i="4"/>
  <c r="N118" i="4"/>
  <c r="L118" i="4"/>
  <c r="K118" i="4"/>
  <c r="M118" i="4" s="1"/>
  <c r="D118" i="4"/>
  <c r="C118" i="4"/>
  <c r="N117" i="4"/>
  <c r="M117" i="4"/>
  <c r="L117" i="4"/>
  <c r="K117" i="4"/>
  <c r="D117" i="4"/>
  <c r="C117" i="4"/>
  <c r="N116" i="4"/>
  <c r="L116" i="4"/>
  <c r="K116" i="4"/>
  <c r="M116" i="4" s="1"/>
  <c r="D116" i="4"/>
  <c r="C116" i="4"/>
  <c r="N115" i="4"/>
  <c r="M115" i="4"/>
  <c r="L115" i="4"/>
  <c r="K115" i="4"/>
  <c r="D115" i="4"/>
  <c r="C115" i="4"/>
  <c r="N114" i="4"/>
  <c r="L114" i="4"/>
  <c r="K114" i="4"/>
  <c r="M114" i="4" s="1"/>
  <c r="D114" i="4"/>
  <c r="C114" i="4"/>
  <c r="N113" i="4"/>
  <c r="M113" i="4"/>
  <c r="L113" i="4"/>
  <c r="K113" i="4"/>
  <c r="D113" i="4"/>
  <c r="C113" i="4"/>
  <c r="N112" i="4"/>
  <c r="L112" i="4"/>
  <c r="K112" i="4"/>
  <c r="D112" i="4"/>
  <c r="C112" i="4"/>
  <c r="N111" i="4"/>
  <c r="M111" i="4"/>
  <c r="L111" i="4"/>
  <c r="K111" i="4"/>
  <c r="D111" i="4"/>
  <c r="C111" i="4"/>
  <c r="N110" i="4"/>
  <c r="M110" i="4"/>
  <c r="L110" i="4"/>
  <c r="K110" i="4"/>
  <c r="D110" i="4"/>
  <c r="C110" i="4"/>
  <c r="N109" i="4"/>
  <c r="L109" i="4"/>
  <c r="K109" i="4"/>
  <c r="M109" i="4" s="1"/>
  <c r="D109" i="4"/>
  <c r="C109" i="4"/>
  <c r="N108" i="4"/>
  <c r="L108" i="4"/>
  <c r="K108" i="4"/>
  <c r="M108" i="4" s="1"/>
  <c r="D108" i="4"/>
  <c r="C108" i="4"/>
  <c r="N107" i="4"/>
  <c r="M107" i="4"/>
  <c r="L107" i="4"/>
  <c r="K107" i="4"/>
  <c r="D107" i="4"/>
  <c r="C107" i="4"/>
  <c r="N106" i="4"/>
  <c r="L106" i="4"/>
  <c r="M106" i="4" s="1"/>
  <c r="K106" i="4"/>
  <c r="D106" i="4"/>
  <c r="C106" i="4"/>
  <c r="N105" i="4"/>
  <c r="L105" i="4"/>
  <c r="K105" i="4"/>
  <c r="M105" i="4" s="1"/>
  <c r="D105" i="4"/>
  <c r="C105" i="4"/>
  <c r="N104" i="4"/>
  <c r="L104" i="4"/>
  <c r="K104" i="4"/>
  <c r="M104" i="4" s="1"/>
  <c r="D104" i="4"/>
  <c r="C104" i="4"/>
  <c r="N103" i="4"/>
  <c r="M103" i="4"/>
  <c r="L103" i="4"/>
  <c r="K103" i="4"/>
  <c r="D103" i="4"/>
  <c r="C103" i="4"/>
  <c r="N102" i="4"/>
  <c r="L102" i="4"/>
  <c r="K102" i="4"/>
  <c r="M102" i="4" s="1"/>
  <c r="D102" i="4"/>
  <c r="C102" i="4"/>
  <c r="N101" i="4"/>
  <c r="M101" i="4"/>
  <c r="L101" i="4"/>
  <c r="K101" i="4"/>
  <c r="D101" i="4"/>
  <c r="C101" i="4"/>
  <c r="N100" i="4"/>
  <c r="L100" i="4"/>
  <c r="K100" i="4"/>
  <c r="M100" i="4" s="1"/>
  <c r="D100" i="4"/>
  <c r="C100" i="4"/>
  <c r="N99" i="4"/>
  <c r="M99" i="4"/>
  <c r="L99" i="4"/>
  <c r="K99" i="4"/>
  <c r="D99" i="4"/>
  <c r="C99" i="4"/>
  <c r="N98" i="4"/>
  <c r="L98" i="4"/>
  <c r="K98" i="4"/>
  <c r="M98" i="4" s="1"/>
  <c r="D98" i="4"/>
  <c r="C98" i="4"/>
  <c r="N97" i="4"/>
  <c r="M97" i="4"/>
  <c r="L97" i="4"/>
  <c r="K97" i="4"/>
  <c r="D97" i="4"/>
  <c r="C97" i="4"/>
  <c r="N96" i="4"/>
  <c r="L96" i="4"/>
  <c r="K96" i="4"/>
  <c r="M96" i="4" s="1"/>
  <c r="D96" i="4"/>
  <c r="C96" i="4"/>
  <c r="N95" i="4"/>
  <c r="M95" i="4"/>
  <c r="L95" i="4"/>
  <c r="K95" i="4"/>
  <c r="D95" i="4"/>
  <c r="C95" i="4"/>
  <c r="N94" i="4"/>
  <c r="L94" i="4"/>
  <c r="M94" i="4" s="1"/>
  <c r="K94" i="4"/>
  <c r="D94" i="4"/>
  <c r="C94" i="4"/>
  <c r="N93" i="4"/>
  <c r="L93" i="4"/>
  <c r="K93" i="4"/>
  <c r="M93" i="4" s="1"/>
  <c r="D93" i="4"/>
  <c r="C93" i="4"/>
  <c r="N92" i="4"/>
  <c r="L92" i="4"/>
  <c r="K92" i="4"/>
  <c r="D92" i="4"/>
  <c r="C92" i="4"/>
  <c r="N91" i="4"/>
  <c r="M91" i="4"/>
  <c r="L91" i="4"/>
  <c r="K91" i="4"/>
  <c r="D91" i="4"/>
  <c r="C91" i="4"/>
  <c r="N90" i="4"/>
  <c r="L90" i="4"/>
  <c r="M90" i="4" s="1"/>
  <c r="K90" i="4"/>
  <c r="D90" i="4"/>
  <c r="C90" i="4"/>
  <c r="N89" i="4"/>
  <c r="L89" i="4"/>
  <c r="K89" i="4"/>
  <c r="M89" i="4" s="1"/>
  <c r="D89" i="4"/>
  <c r="C89" i="4"/>
  <c r="N88" i="4"/>
  <c r="L88" i="4"/>
  <c r="K88" i="4"/>
  <c r="M88" i="4" s="1"/>
  <c r="D88" i="4"/>
  <c r="C88" i="4"/>
  <c r="N87" i="4"/>
  <c r="M87" i="4"/>
  <c r="L87" i="4"/>
  <c r="K87" i="4"/>
  <c r="D87" i="4"/>
  <c r="C87" i="4"/>
  <c r="N86" i="4"/>
  <c r="L86" i="4"/>
  <c r="K86" i="4"/>
  <c r="D86" i="4"/>
  <c r="C86" i="4"/>
  <c r="N85" i="4"/>
  <c r="M85" i="4"/>
  <c r="L85" i="4"/>
  <c r="K85" i="4"/>
  <c r="D85" i="4"/>
  <c r="C85" i="4"/>
  <c r="N84" i="4"/>
  <c r="L84" i="4"/>
  <c r="K84" i="4"/>
  <c r="M84" i="4" s="1"/>
  <c r="D84" i="4"/>
  <c r="C84" i="4"/>
  <c r="N83" i="4"/>
  <c r="M83" i="4"/>
  <c r="L83" i="4"/>
  <c r="K83" i="4"/>
  <c r="D83" i="4"/>
  <c r="C83" i="4"/>
  <c r="N82" i="4"/>
  <c r="L82" i="4"/>
  <c r="K82" i="4"/>
  <c r="M82" i="4" s="1"/>
  <c r="D82" i="4"/>
  <c r="C82" i="4"/>
  <c r="N81" i="4"/>
  <c r="M81" i="4"/>
  <c r="L81" i="4"/>
  <c r="K81" i="4"/>
  <c r="D81" i="4"/>
  <c r="C81" i="4"/>
  <c r="N80" i="4"/>
  <c r="L80" i="4"/>
  <c r="K80" i="4"/>
  <c r="D80" i="4"/>
  <c r="C80" i="4"/>
  <c r="N79" i="4"/>
  <c r="M79" i="4"/>
  <c r="L79" i="4"/>
  <c r="K79" i="4"/>
  <c r="D79" i="4"/>
  <c r="C79" i="4"/>
  <c r="N78" i="4"/>
  <c r="M78" i="4"/>
  <c r="L78" i="4"/>
  <c r="K78" i="4"/>
  <c r="D78" i="4"/>
  <c r="C78" i="4"/>
  <c r="N77" i="4"/>
  <c r="L77" i="4"/>
  <c r="K77" i="4"/>
  <c r="M77" i="4" s="1"/>
  <c r="D77" i="4"/>
  <c r="C77" i="4"/>
  <c r="N76" i="4"/>
  <c r="L76" i="4"/>
  <c r="K76" i="4"/>
  <c r="M76" i="4" s="1"/>
  <c r="D76" i="4"/>
  <c r="C76" i="4"/>
  <c r="N75" i="4"/>
  <c r="M75" i="4"/>
  <c r="L75" i="4"/>
  <c r="K75" i="4"/>
  <c r="D75" i="4"/>
  <c r="C75" i="4"/>
  <c r="N74" i="4"/>
  <c r="L74" i="4"/>
  <c r="M74" i="4" s="1"/>
  <c r="K74" i="4"/>
  <c r="D74" i="4"/>
  <c r="C74" i="4"/>
  <c r="N73" i="4"/>
  <c r="L73" i="4"/>
  <c r="K73" i="4"/>
  <c r="M73" i="4" s="1"/>
  <c r="D73" i="4"/>
  <c r="C73" i="4"/>
  <c r="N72" i="4"/>
  <c r="L72" i="4"/>
  <c r="K72" i="4"/>
  <c r="M72" i="4" s="1"/>
  <c r="D72" i="4"/>
  <c r="C72" i="4"/>
  <c r="N71" i="4"/>
  <c r="M71" i="4"/>
  <c r="L71" i="4"/>
  <c r="K71" i="4"/>
  <c r="D71" i="4"/>
  <c r="C71" i="4"/>
  <c r="N70" i="4"/>
  <c r="L70" i="4"/>
  <c r="K70" i="4"/>
  <c r="M70" i="4" s="1"/>
  <c r="D70" i="4"/>
  <c r="C70" i="4"/>
  <c r="N69" i="4"/>
  <c r="M69" i="4"/>
  <c r="L69" i="4"/>
  <c r="K69" i="4"/>
  <c r="D69" i="4"/>
  <c r="C69" i="4"/>
  <c r="N68" i="4"/>
  <c r="L68" i="4"/>
  <c r="K68" i="4"/>
  <c r="M68" i="4" s="1"/>
  <c r="D68" i="4"/>
  <c r="C68" i="4"/>
  <c r="N67" i="4"/>
  <c r="M67" i="4"/>
  <c r="L67" i="4"/>
  <c r="K67" i="4"/>
  <c r="D67" i="4"/>
  <c r="C67" i="4"/>
  <c r="N66" i="4"/>
  <c r="L66" i="4"/>
  <c r="K66" i="4"/>
  <c r="M66" i="4" s="1"/>
  <c r="D66" i="4"/>
  <c r="C66" i="4"/>
  <c r="N65" i="4"/>
  <c r="L65" i="4"/>
  <c r="K65" i="4"/>
  <c r="M65" i="4" s="1"/>
  <c r="D65" i="4"/>
  <c r="C65" i="4"/>
  <c r="N64" i="4"/>
  <c r="L64" i="4"/>
  <c r="K64" i="4"/>
  <c r="M64" i="4" s="1"/>
  <c r="D64" i="4"/>
  <c r="C64" i="4"/>
  <c r="N63" i="4"/>
  <c r="M63" i="4"/>
  <c r="L63" i="4"/>
  <c r="K63" i="4"/>
  <c r="D63" i="4"/>
  <c r="C63" i="4"/>
  <c r="N62" i="4"/>
  <c r="L62" i="4"/>
  <c r="M62" i="4" s="1"/>
  <c r="K62" i="4"/>
  <c r="D62" i="4"/>
  <c r="C62" i="4"/>
  <c r="N61" i="4"/>
  <c r="L61" i="4"/>
  <c r="K61" i="4"/>
  <c r="M61" i="4" s="1"/>
  <c r="D61" i="4"/>
  <c r="C61" i="4"/>
  <c r="N60" i="4"/>
  <c r="L60" i="4"/>
  <c r="K60" i="4"/>
  <c r="D60" i="4"/>
  <c r="C60" i="4"/>
  <c r="N59" i="4"/>
  <c r="M59" i="4"/>
  <c r="L59" i="4"/>
  <c r="K59" i="4"/>
  <c r="D59" i="4"/>
  <c r="C59" i="4"/>
  <c r="N58" i="4"/>
  <c r="L58" i="4"/>
  <c r="K58" i="4"/>
  <c r="M58" i="4" s="1"/>
  <c r="D58" i="4"/>
  <c r="C58" i="4"/>
  <c r="N57" i="4"/>
  <c r="L57" i="4"/>
  <c r="K57" i="4"/>
  <c r="M57" i="4" s="1"/>
  <c r="D57" i="4"/>
  <c r="C57" i="4"/>
  <c r="N56" i="4"/>
  <c r="L56" i="4"/>
  <c r="K56" i="4"/>
  <c r="M56" i="4" s="1"/>
  <c r="D56" i="4"/>
  <c r="C56" i="4"/>
  <c r="N55" i="4"/>
  <c r="M55" i="4"/>
  <c r="L55" i="4"/>
  <c r="K55" i="4"/>
  <c r="D55" i="4"/>
  <c r="C55" i="4"/>
  <c r="N54" i="4"/>
  <c r="L54" i="4"/>
  <c r="K54" i="4"/>
  <c r="M54" i="4" s="1"/>
  <c r="D54" i="4"/>
  <c r="C54" i="4"/>
  <c r="N53" i="4"/>
  <c r="M53" i="4"/>
  <c r="L53" i="4"/>
  <c r="K53" i="4"/>
  <c r="D53" i="4"/>
  <c r="C53" i="4"/>
  <c r="N52" i="4"/>
  <c r="L52" i="4"/>
  <c r="K52" i="4"/>
  <c r="M52" i="4" s="1"/>
  <c r="D52" i="4"/>
  <c r="C52" i="4"/>
  <c r="N51" i="4"/>
  <c r="M51" i="4"/>
  <c r="L51" i="4"/>
  <c r="K51" i="4"/>
  <c r="D51" i="4"/>
  <c r="C51" i="4"/>
  <c r="N50" i="4"/>
  <c r="L50" i="4"/>
  <c r="K50" i="4"/>
  <c r="M50" i="4" s="1"/>
  <c r="D50" i="4"/>
  <c r="C50" i="4"/>
  <c r="N49" i="4"/>
  <c r="M49" i="4"/>
  <c r="L49" i="4"/>
  <c r="K49" i="4"/>
  <c r="D49" i="4"/>
  <c r="C49" i="4"/>
  <c r="N48" i="4"/>
  <c r="L48" i="4"/>
  <c r="K48" i="4"/>
  <c r="D48" i="4"/>
  <c r="C48" i="4"/>
  <c r="N47" i="4"/>
  <c r="M47" i="4"/>
  <c r="L47" i="4"/>
  <c r="K47" i="4"/>
  <c r="D47" i="4"/>
  <c r="C47" i="4"/>
  <c r="N46" i="4"/>
  <c r="M46" i="4"/>
  <c r="L46" i="4"/>
  <c r="K46" i="4"/>
  <c r="D46" i="4"/>
  <c r="C46" i="4"/>
  <c r="N45" i="4"/>
  <c r="L45" i="4"/>
  <c r="K45" i="4"/>
  <c r="M45" i="4" s="1"/>
  <c r="D45" i="4"/>
  <c r="C45" i="4"/>
  <c r="N44" i="4"/>
  <c r="L44" i="4"/>
  <c r="K44" i="4"/>
  <c r="D44" i="4"/>
  <c r="C44" i="4"/>
  <c r="N43" i="4"/>
  <c r="M43" i="4"/>
  <c r="L43" i="4"/>
  <c r="K43" i="4"/>
  <c r="D43" i="4"/>
  <c r="C43" i="4"/>
  <c r="N42" i="4"/>
  <c r="L42" i="4"/>
  <c r="M42" i="4" s="1"/>
  <c r="K42" i="4"/>
  <c r="D42" i="4"/>
  <c r="C42" i="4"/>
  <c r="N41" i="4"/>
  <c r="M41" i="4"/>
  <c r="L41" i="4"/>
  <c r="K41" i="4"/>
  <c r="D41" i="4"/>
  <c r="C41" i="4"/>
  <c r="N40" i="4"/>
  <c r="L40" i="4"/>
  <c r="K40" i="4"/>
  <c r="M40" i="4" s="1"/>
  <c r="D40" i="4"/>
  <c r="C40" i="4"/>
  <c r="N39" i="4"/>
  <c r="M39" i="4"/>
  <c r="L39" i="4"/>
  <c r="K39" i="4"/>
  <c r="D39" i="4"/>
  <c r="C39" i="4"/>
  <c r="N38" i="4"/>
  <c r="L38" i="4"/>
  <c r="K38" i="4"/>
  <c r="D38" i="4"/>
  <c r="C38" i="4"/>
  <c r="N37" i="4"/>
  <c r="M37" i="4"/>
  <c r="L37" i="4"/>
  <c r="K37" i="4"/>
  <c r="D37" i="4"/>
  <c r="C37" i="4"/>
  <c r="N36" i="4"/>
  <c r="L36" i="4"/>
  <c r="K36" i="4"/>
  <c r="M36" i="4" s="1"/>
  <c r="D36" i="4"/>
  <c r="C36" i="4"/>
  <c r="N35" i="4"/>
  <c r="M35" i="4"/>
  <c r="L35" i="4"/>
  <c r="K35" i="4"/>
  <c r="D35" i="4"/>
  <c r="C35" i="4"/>
  <c r="N34" i="4"/>
  <c r="M34" i="4"/>
  <c r="L34" i="4"/>
  <c r="K34" i="4"/>
  <c r="D34" i="4"/>
  <c r="C34" i="4"/>
  <c r="N33" i="4"/>
  <c r="L33" i="4"/>
  <c r="K33" i="4"/>
  <c r="M33" i="4" s="1"/>
  <c r="D33" i="4"/>
  <c r="C33" i="4"/>
  <c r="N32" i="4"/>
  <c r="L32" i="4"/>
  <c r="K32" i="4"/>
  <c r="M32" i="4" s="1"/>
  <c r="D32" i="4"/>
  <c r="C32" i="4"/>
  <c r="N31" i="4"/>
  <c r="M31" i="4"/>
  <c r="L31" i="4"/>
  <c r="K31" i="4"/>
  <c r="D31" i="4"/>
  <c r="C31" i="4"/>
  <c r="N30" i="4"/>
  <c r="L30" i="4"/>
  <c r="M30" i="4" s="1"/>
  <c r="K30" i="4"/>
  <c r="D30" i="4"/>
  <c r="C30" i="4"/>
  <c r="N29" i="4"/>
  <c r="L29" i="4"/>
  <c r="K29" i="4"/>
  <c r="M29" i="4" s="1"/>
  <c r="D29" i="4"/>
  <c r="C29" i="4"/>
  <c r="N28" i="4"/>
  <c r="L28" i="4"/>
  <c r="K28" i="4"/>
  <c r="D28" i="4"/>
  <c r="C28" i="4"/>
  <c r="N27" i="4"/>
  <c r="M27" i="4"/>
  <c r="L27" i="4"/>
  <c r="K27" i="4"/>
  <c r="D27" i="4"/>
  <c r="C27" i="4"/>
  <c r="N26" i="4"/>
  <c r="L26" i="4"/>
  <c r="K26" i="4"/>
  <c r="M26" i="4" s="1"/>
  <c r="D26" i="4"/>
  <c r="C26" i="4"/>
  <c r="N25" i="4"/>
  <c r="L25" i="4"/>
  <c r="K25" i="4"/>
  <c r="M25" i="4" s="1"/>
  <c r="D25" i="4"/>
  <c r="C25" i="4"/>
  <c r="N24" i="4"/>
  <c r="L24" i="4"/>
  <c r="K24" i="4"/>
  <c r="M24" i="4" s="1"/>
  <c r="D24" i="4"/>
  <c r="C24" i="4"/>
  <c r="N23" i="4"/>
  <c r="M23" i="4"/>
  <c r="L23" i="4"/>
  <c r="K23" i="4"/>
  <c r="D23" i="4"/>
  <c r="C23" i="4"/>
  <c r="N22" i="4"/>
  <c r="L22" i="4"/>
  <c r="K22" i="4"/>
  <c r="M22" i="4" s="1"/>
  <c r="D22" i="4"/>
  <c r="C22" i="4"/>
  <c r="N21" i="4"/>
  <c r="M21" i="4"/>
  <c r="L21" i="4"/>
  <c r="K21" i="4"/>
  <c r="D21" i="4"/>
  <c r="C21" i="4"/>
  <c r="N20" i="4"/>
  <c r="L20" i="4"/>
  <c r="K20" i="4"/>
  <c r="M20" i="4" s="1"/>
  <c r="D20" i="4"/>
  <c r="C20" i="4"/>
  <c r="N19" i="4"/>
  <c r="M19" i="4"/>
  <c r="L19" i="4"/>
  <c r="K19" i="4"/>
  <c r="D19" i="4"/>
  <c r="C19" i="4"/>
  <c r="N18" i="4"/>
  <c r="L18" i="4"/>
  <c r="K18" i="4"/>
  <c r="M18" i="4" s="1"/>
  <c r="D18" i="4"/>
  <c r="C18" i="4"/>
  <c r="N17" i="4"/>
  <c r="M17" i="4"/>
  <c r="L17" i="4"/>
  <c r="K17" i="4"/>
  <c r="D17" i="4"/>
  <c r="C17" i="4"/>
  <c r="N16" i="4"/>
  <c r="L16" i="4"/>
  <c r="K16" i="4"/>
  <c r="D16" i="4"/>
  <c r="C16" i="4"/>
  <c r="N15" i="4"/>
  <c r="M15" i="4"/>
  <c r="L15" i="4"/>
  <c r="K15" i="4"/>
  <c r="D15" i="4"/>
  <c r="C15" i="4"/>
  <c r="N14" i="4"/>
  <c r="M14" i="4"/>
  <c r="L14" i="4"/>
  <c r="K14" i="4"/>
  <c r="D14" i="4"/>
  <c r="C14" i="4"/>
  <c r="N13" i="4"/>
  <c r="L13" i="4"/>
  <c r="K13" i="4"/>
  <c r="M13" i="4" s="1"/>
  <c r="D13" i="4"/>
  <c r="C13" i="4"/>
  <c r="N12" i="4"/>
  <c r="L12" i="4"/>
  <c r="K12" i="4"/>
  <c r="D12" i="4"/>
  <c r="C12" i="4"/>
  <c r="N11" i="4"/>
  <c r="M11" i="4"/>
  <c r="L11" i="4"/>
  <c r="K11" i="4"/>
  <c r="D11" i="4"/>
  <c r="C11" i="4"/>
  <c r="N10" i="4"/>
  <c r="L10" i="4"/>
  <c r="M10" i="4" s="1"/>
  <c r="K10" i="4"/>
  <c r="D10" i="4"/>
  <c r="C10" i="4"/>
  <c r="N9" i="4"/>
  <c r="L9" i="4"/>
  <c r="K9" i="4"/>
  <c r="M9" i="4" s="1"/>
  <c r="D9" i="4"/>
  <c r="C9" i="4"/>
  <c r="N8" i="4"/>
  <c r="L8" i="4"/>
  <c r="K8" i="4"/>
  <c r="M8" i="4" s="1"/>
  <c r="D8" i="4"/>
  <c r="C8" i="4"/>
  <c r="N7" i="4"/>
  <c r="M7" i="4"/>
  <c r="L7" i="4"/>
  <c r="K7" i="4"/>
  <c r="D7" i="4"/>
  <c r="C7" i="4"/>
  <c r="C4" i="4"/>
  <c r="B4" i="4"/>
  <c r="B8" i="9" s="1"/>
  <c r="D8" i="9" s="1"/>
  <c r="A4" i="4"/>
  <c r="M206" i="3"/>
  <c r="D206" i="3"/>
  <c r="C206" i="3"/>
  <c r="U205" i="3"/>
  <c r="P205" i="3"/>
  <c r="N205" i="3"/>
  <c r="M205" i="3"/>
  <c r="O205" i="3" s="1"/>
  <c r="D205" i="3"/>
  <c r="C205" i="3"/>
  <c r="M204" i="3"/>
  <c r="N204" i="3" s="1"/>
  <c r="U204" i="3" s="1"/>
  <c r="D204" i="3"/>
  <c r="C204" i="3"/>
  <c r="P203" i="3"/>
  <c r="O203" i="3"/>
  <c r="N203" i="3"/>
  <c r="U203" i="3" s="1"/>
  <c r="M203" i="3"/>
  <c r="D203" i="3"/>
  <c r="C203" i="3"/>
  <c r="M202" i="3"/>
  <c r="D202" i="3"/>
  <c r="C202" i="3"/>
  <c r="P201" i="3"/>
  <c r="N201" i="3"/>
  <c r="U201" i="3" s="1"/>
  <c r="M201" i="3"/>
  <c r="O201" i="3" s="1"/>
  <c r="D201" i="3"/>
  <c r="C201" i="3"/>
  <c r="M200" i="3"/>
  <c r="D200" i="3"/>
  <c r="C200" i="3"/>
  <c r="P199" i="3"/>
  <c r="O199" i="3"/>
  <c r="N199" i="3"/>
  <c r="U199" i="3" s="1"/>
  <c r="M199" i="3"/>
  <c r="D199" i="3"/>
  <c r="C199" i="3"/>
  <c r="M198" i="3"/>
  <c r="D198" i="3"/>
  <c r="C198" i="3"/>
  <c r="U197" i="3"/>
  <c r="P197" i="3"/>
  <c r="N197" i="3"/>
  <c r="M197" i="3"/>
  <c r="O197" i="3" s="1"/>
  <c r="D197" i="3"/>
  <c r="C197" i="3"/>
  <c r="U196" i="3"/>
  <c r="P196" i="3"/>
  <c r="O196" i="3"/>
  <c r="M196" i="3"/>
  <c r="N196" i="3" s="1"/>
  <c r="D196" i="3"/>
  <c r="C196" i="3"/>
  <c r="P195" i="3"/>
  <c r="O195" i="3"/>
  <c r="N195" i="3"/>
  <c r="U195" i="3" s="1"/>
  <c r="M195" i="3"/>
  <c r="D195" i="3"/>
  <c r="C195" i="3"/>
  <c r="M194" i="3"/>
  <c r="D194" i="3"/>
  <c r="C194" i="3"/>
  <c r="P193" i="3"/>
  <c r="N193" i="3"/>
  <c r="U193" i="3" s="1"/>
  <c r="M193" i="3"/>
  <c r="O193" i="3" s="1"/>
  <c r="D193" i="3"/>
  <c r="C193" i="3"/>
  <c r="M192" i="3"/>
  <c r="D192" i="3"/>
  <c r="C192" i="3"/>
  <c r="P191" i="3"/>
  <c r="O191" i="3"/>
  <c r="N191" i="3"/>
  <c r="U191" i="3" s="1"/>
  <c r="M191" i="3"/>
  <c r="D191" i="3"/>
  <c r="C191" i="3"/>
  <c r="M190" i="3"/>
  <c r="D190" i="3"/>
  <c r="C190" i="3"/>
  <c r="U189" i="3"/>
  <c r="P189" i="3"/>
  <c r="N189" i="3"/>
  <c r="M189" i="3"/>
  <c r="O189" i="3" s="1"/>
  <c r="D189" i="3"/>
  <c r="C189" i="3"/>
  <c r="U188" i="3"/>
  <c r="P188" i="3"/>
  <c r="M188" i="3"/>
  <c r="N188" i="3" s="1"/>
  <c r="D188" i="3"/>
  <c r="C188" i="3"/>
  <c r="P187" i="3"/>
  <c r="O187" i="3"/>
  <c r="N187" i="3"/>
  <c r="U187" i="3" s="1"/>
  <c r="M187" i="3"/>
  <c r="D187" i="3"/>
  <c r="C187" i="3"/>
  <c r="M186" i="3"/>
  <c r="D186" i="3"/>
  <c r="C186" i="3"/>
  <c r="P185" i="3"/>
  <c r="N185" i="3"/>
  <c r="U185" i="3" s="1"/>
  <c r="M185" i="3"/>
  <c r="O185" i="3" s="1"/>
  <c r="D185" i="3"/>
  <c r="C185" i="3"/>
  <c r="M184" i="3"/>
  <c r="D184" i="3"/>
  <c r="C184" i="3"/>
  <c r="P183" i="3"/>
  <c r="O183" i="3"/>
  <c r="N183" i="3"/>
  <c r="U183" i="3" s="1"/>
  <c r="M183" i="3"/>
  <c r="D183" i="3"/>
  <c r="C183" i="3"/>
  <c r="M182" i="3"/>
  <c r="D182" i="3"/>
  <c r="C182" i="3"/>
  <c r="P181" i="3"/>
  <c r="N181" i="3"/>
  <c r="U181" i="3" s="1"/>
  <c r="M181" i="3"/>
  <c r="O181" i="3" s="1"/>
  <c r="D181" i="3"/>
  <c r="C181" i="3"/>
  <c r="U180" i="3"/>
  <c r="P180" i="3"/>
  <c r="O180" i="3"/>
  <c r="M180" i="3"/>
  <c r="N180" i="3" s="1"/>
  <c r="D180" i="3"/>
  <c r="C180" i="3"/>
  <c r="P179" i="3"/>
  <c r="O179" i="3"/>
  <c r="N179" i="3"/>
  <c r="U179" i="3" s="1"/>
  <c r="M179" i="3"/>
  <c r="D179" i="3"/>
  <c r="C179" i="3"/>
  <c r="M178" i="3"/>
  <c r="D178" i="3"/>
  <c r="C178" i="3"/>
  <c r="P177" i="3"/>
  <c r="N177" i="3"/>
  <c r="U177" i="3" s="1"/>
  <c r="M177" i="3"/>
  <c r="O177" i="3" s="1"/>
  <c r="D177" i="3"/>
  <c r="C177" i="3"/>
  <c r="M176" i="3"/>
  <c r="D176" i="3"/>
  <c r="C176" i="3"/>
  <c r="P175" i="3"/>
  <c r="O175" i="3"/>
  <c r="N175" i="3"/>
  <c r="U175" i="3" s="1"/>
  <c r="M175" i="3"/>
  <c r="D175" i="3"/>
  <c r="C175" i="3"/>
  <c r="M174" i="3"/>
  <c r="D174" i="3"/>
  <c r="C174" i="3"/>
  <c r="U173" i="3"/>
  <c r="P173" i="3"/>
  <c r="N173" i="3"/>
  <c r="M173" i="3"/>
  <c r="O173" i="3" s="1"/>
  <c r="D173" i="3"/>
  <c r="C173" i="3"/>
  <c r="P172" i="3"/>
  <c r="O172" i="3"/>
  <c r="M172" i="3"/>
  <c r="N172" i="3" s="1"/>
  <c r="U172" i="3" s="1"/>
  <c r="D172" i="3"/>
  <c r="C172" i="3"/>
  <c r="P171" i="3"/>
  <c r="O171" i="3"/>
  <c r="N171" i="3"/>
  <c r="U171" i="3" s="1"/>
  <c r="M171" i="3"/>
  <c r="D171" i="3"/>
  <c r="C171" i="3"/>
  <c r="M170" i="3"/>
  <c r="D170" i="3"/>
  <c r="C170" i="3"/>
  <c r="P169" i="3"/>
  <c r="N169" i="3"/>
  <c r="U169" i="3" s="1"/>
  <c r="M169" i="3"/>
  <c r="O169" i="3" s="1"/>
  <c r="D169" i="3"/>
  <c r="C169" i="3"/>
  <c r="M168" i="3"/>
  <c r="D168" i="3"/>
  <c r="C168" i="3"/>
  <c r="P167" i="3"/>
  <c r="O167" i="3"/>
  <c r="N167" i="3"/>
  <c r="U167" i="3" s="1"/>
  <c r="M167" i="3"/>
  <c r="D167" i="3"/>
  <c r="C167" i="3"/>
  <c r="M166" i="3"/>
  <c r="D166" i="3"/>
  <c r="C166" i="3"/>
  <c r="U165" i="3"/>
  <c r="P165" i="3"/>
  <c r="N165" i="3"/>
  <c r="M165" i="3"/>
  <c r="O165" i="3" s="1"/>
  <c r="D165" i="3"/>
  <c r="C165" i="3"/>
  <c r="U164" i="3"/>
  <c r="P164" i="3"/>
  <c r="O164" i="3"/>
  <c r="M164" i="3"/>
  <c r="N164" i="3" s="1"/>
  <c r="D164" i="3"/>
  <c r="C164" i="3"/>
  <c r="P163" i="3"/>
  <c r="O163" i="3"/>
  <c r="N163" i="3"/>
  <c r="U163" i="3" s="1"/>
  <c r="M163" i="3"/>
  <c r="D163" i="3"/>
  <c r="C163" i="3"/>
  <c r="M162" i="3"/>
  <c r="D162" i="3"/>
  <c r="C162" i="3"/>
  <c r="P161" i="3"/>
  <c r="N161" i="3"/>
  <c r="U161" i="3" s="1"/>
  <c r="M161" i="3"/>
  <c r="O161" i="3" s="1"/>
  <c r="D161" i="3"/>
  <c r="C161" i="3"/>
  <c r="M160" i="3"/>
  <c r="D160" i="3"/>
  <c r="C160" i="3"/>
  <c r="P159" i="3"/>
  <c r="O159" i="3"/>
  <c r="N159" i="3"/>
  <c r="U159" i="3" s="1"/>
  <c r="M159" i="3"/>
  <c r="D159" i="3"/>
  <c r="C159" i="3"/>
  <c r="M158" i="3"/>
  <c r="O158" i="3" s="1"/>
  <c r="D158" i="3"/>
  <c r="C158" i="3"/>
  <c r="M157" i="3"/>
  <c r="D157" i="3"/>
  <c r="C157" i="3"/>
  <c r="M156" i="3"/>
  <c r="D156" i="3"/>
  <c r="C156" i="3"/>
  <c r="P155" i="3"/>
  <c r="O155" i="3"/>
  <c r="N155" i="3"/>
  <c r="U155" i="3" s="1"/>
  <c r="M155" i="3"/>
  <c r="D155" i="3"/>
  <c r="C155" i="3"/>
  <c r="M154" i="3"/>
  <c r="D154" i="3"/>
  <c r="C154" i="3"/>
  <c r="M153" i="3"/>
  <c r="O153" i="3" s="1"/>
  <c r="D153" i="3"/>
  <c r="C153" i="3"/>
  <c r="M152" i="3"/>
  <c r="D152" i="3"/>
  <c r="C152" i="3"/>
  <c r="U151" i="3"/>
  <c r="P151" i="3"/>
  <c r="O151" i="3"/>
  <c r="N151" i="3"/>
  <c r="M151" i="3"/>
  <c r="D151" i="3"/>
  <c r="C151" i="3"/>
  <c r="U150" i="3"/>
  <c r="P150" i="3"/>
  <c r="O150" i="3"/>
  <c r="N150" i="3"/>
  <c r="M150" i="3"/>
  <c r="D150" i="3"/>
  <c r="C150" i="3"/>
  <c r="U149" i="3"/>
  <c r="P149" i="3"/>
  <c r="O149" i="3"/>
  <c r="N149" i="3"/>
  <c r="M149" i="3"/>
  <c r="D149" i="3"/>
  <c r="C149" i="3"/>
  <c r="O148" i="3"/>
  <c r="N148" i="3"/>
  <c r="U148" i="3" s="1"/>
  <c r="M148" i="3"/>
  <c r="P148" i="3" s="1"/>
  <c r="D148" i="3"/>
  <c r="C148" i="3"/>
  <c r="M147" i="3"/>
  <c r="D147" i="3"/>
  <c r="C147" i="3"/>
  <c r="M146" i="3"/>
  <c r="D146" i="3"/>
  <c r="C146" i="3"/>
  <c r="P145" i="3"/>
  <c r="N145" i="3"/>
  <c r="U145" i="3" s="1"/>
  <c r="M145" i="3"/>
  <c r="O145" i="3" s="1"/>
  <c r="D145" i="3"/>
  <c r="C145" i="3"/>
  <c r="M144" i="3"/>
  <c r="D144" i="3"/>
  <c r="C144" i="3"/>
  <c r="P143" i="3"/>
  <c r="O143" i="3"/>
  <c r="N143" i="3"/>
  <c r="U143" i="3" s="1"/>
  <c r="M143" i="3"/>
  <c r="D143" i="3"/>
  <c r="C143" i="3"/>
  <c r="M142" i="3"/>
  <c r="P142" i="3" s="1"/>
  <c r="D142" i="3"/>
  <c r="C142" i="3"/>
  <c r="M141" i="3"/>
  <c r="N141" i="3" s="1"/>
  <c r="U141" i="3" s="1"/>
  <c r="D141" i="3"/>
  <c r="C141" i="3"/>
  <c r="P140" i="3"/>
  <c r="N140" i="3"/>
  <c r="U140" i="3" s="1"/>
  <c r="M140" i="3"/>
  <c r="O140" i="3" s="1"/>
  <c r="D140" i="3"/>
  <c r="C140" i="3"/>
  <c r="P139" i="3"/>
  <c r="O139" i="3"/>
  <c r="N139" i="3"/>
  <c r="U139" i="3" s="1"/>
  <c r="M139" i="3"/>
  <c r="D139" i="3"/>
  <c r="C139" i="3"/>
  <c r="O138" i="3"/>
  <c r="N138" i="3"/>
  <c r="U138" i="3" s="1"/>
  <c r="M138" i="3"/>
  <c r="P138" i="3" s="1"/>
  <c r="D138" i="3"/>
  <c r="C138" i="3"/>
  <c r="M137" i="3"/>
  <c r="D137" i="3"/>
  <c r="C137" i="3"/>
  <c r="M136" i="3"/>
  <c r="D136" i="3"/>
  <c r="C136" i="3"/>
  <c r="U135" i="3"/>
  <c r="P135" i="3"/>
  <c r="O135" i="3"/>
  <c r="N135" i="3"/>
  <c r="M135" i="3"/>
  <c r="D135" i="3"/>
  <c r="C135" i="3"/>
  <c r="P134" i="3"/>
  <c r="O134" i="3"/>
  <c r="N134" i="3"/>
  <c r="U134" i="3" s="1"/>
  <c r="M134" i="3"/>
  <c r="D134" i="3"/>
  <c r="C134" i="3"/>
  <c r="M133" i="3"/>
  <c r="P133" i="3" s="1"/>
  <c r="D133" i="3"/>
  <c r="C133" i="3"/>
  <c r="M132" i="3"/>
  <c r="D132" i="3"/>
  <c r="C132" i="3"/>
  <c r="P131" i="3"/>
  <c r="O131" i="3"/>
  <c r="M131" i="3"/>
  <c r="N131" i="3" s="1"/>
  <c r="U131" i="3" s="1"/>
  <c r="D131" i="3"/>
  <c r="C131" i="3"/>
  <c r="M130" i="3"/>
  <c r="D130" i="3"/>
  <c r="C130" i="3"/>
  <c r="U129" i="3"/>
  <c r="P129" i="3"/>
  <c r="N129" i="3"/>
  <c r="M129" i="3"/>
  <c r="O129" i="3" s="1"/>
  <c r="D129" i="3"/>
  <c r="C129" i="3"/>
  <c r="O128" i="3"/>
  <c r="M128" i="3"/>
  <c r="D128" i="3"/>
  <c r="C128" i="3"/>
  <c r="U127" i="3"/>
  <c r="P127" i="3"/>
  <c r="O127" i="3"/>
  <c r="N127" i="3"/>
  <c r="M127" i="3"/>
  <c r="D127" i="3"/>
  <c r="C127" i="3"/>
  <c r="M126" i="3"/>
  <c r="D126" i="3"/>
  <c r="C126" i="3"/>
  <c r="U125" i="3"/>
  <c r="O125" i="3"/>
  <c r="N125" i="3"/>
  <c r="M125" i="3"/>
  <c r="P125" i="3" s="1"/>
  <c r="D125" i="3"/>
  <c r="C125" i="3"/>
  <c r="M124" i="3"/>
  <c r="O124" i="3" s="1"/>
  <c r="D124" i="3"/>
  <c r="C124" i="3"/>
  <c r="P123" i="3"/>
  <c r="O123" i="3"/>
  <c r="N123" i="3"/>
  <c r="U123" i="3" s="1"/>
  <c r="M123" i="3"/>
  <c r="D123" i="3"/>
  <c r="C123" i="3"/>
  <c r="M122" i="3"/>
  <c r="D122" i="3"/>
  <c r="C122" i="3"/>
  <c r="P121" i="3"/>
  <c r="N121" i="3"/>
  <c r="U121" i="3" s="1"/>
  <c r="M121" i="3"/>
  <c r="O121" i="3" s="1"/>
  <c r="D121" i="3"/>
  <c r="C121" i="3"/>
  <c r="M120" i="3"/>
  <c r="D120" i="3"/>
  <c r="C120" i="3"/>
  <c r="U119" i="3"/>
  <c r="P119" i="3"/>
  <c r="O119" i="3"/>
  <c r="N119" i="3"/>
  <c r="M119" i="3"/>
  <c r="D119" i="3"/>
  <c r="C119" i="3"/>
  <c r="U118" i="3"/>
  <c r="P118" i="3"/>
  <c r="O118" i="3"/>
  <c r="N118" i="3"/>
  <c r="M118" i="3"/>
  <c r="D118" i="3"/>
  <c r="C118" i="3"/>
  <c r="M117" i="3"/>
  <c r="O117" i="3" s="1"/>
  <c r="D117" i="3"/>
  <c r="C117" i="3"/>
  <c r="M116" i="3"/>
  <c r="N116" i="3" s="1"/>
  <c r="U116" i="3" s="1"/>
  <c r="D116" i="3"/>
  <c r="C116" i="3"/>
  <c r="M115" i="3"/>
  <c r="D115" i="3"/>
  <c r="C115" i="3"/>
  <c r="M114" i="3"/>
  <c r="D114" i="3"/>
  <c r="C114" i="3"/>
  <c r="P113" i="3"/>
  <c r="N113" i="3"/>
  <c r="U113" i="3" s="1"/>
  <c r="M113" i="3"/>
  <c r="O113" i="3" s="1"/>
  <c r="D113" i="3"/>
  <c r="C113" i="3"/>
  <c r="U112" i="3"/>
  <c r="P112" i="3"/>
  <c r="O112" i="3"/>
  <c r="M112" i="3"/>
  <c r="N112" i="3" s="1"/>
  <c r="D112" i="3"/>
  <c r="C112" i="3"/>
  <c r="P111" i="3"/>
  <c r="O111" i="3"/>
  <c r="N111" i="3"/>
  <c r="U111" i="3" s="1"/>
  <c r="M111" i="3"/>
  <c r="D111" i="3"/>
  <c r="C111" i="3"/>
  <c r="P110" i="3"/>
  <c r="N110" i="3"/>
  <c r="U110" i="3" s="1"/>
  <c r="M110" i="3"/>
  <c r="O110" i="3" s="1"/>
  <c r="D110" i="3"/>
  <c r="C110" i="3"/>
  <c r="O109" i="3"/>
  <c r="N109" i="3"/>
  <c r="U109" i="3" s="1"/>
  <c r="M109" i="3"/>
  <c r="P109" i="3" s="1"/>
  <c r="D109" i="3"/>
  <c r="C109" i="3"/>
  <c r="P108" i="3"/>
  <c r="M108" i="3"/>
  <c r="D108" i="3"/>
  <c r="C108" i="3"/>
  <c r="P107" i="3"/>
  <c r="O107" i="3"/>
  <c r="N107" i="3"/>
  <c r="U107" i="3" s="1"/>
  <c r="M107" i="3"/>
  <c r="D107" i="3"/>
  <c r="C107" i="3"/>
  <c r="M106" i="3"/>
  <c r="D106" i="3"/>
  <c r="C106" i="3"/>
  <c r="P105" i="3"/>
  <c r="N105" i="3"/>
  <c r="U105" i="3" s="1"/>
  <c r="M105" i="3"/>
  <c r="O105" i="3" s="1"/>
  <c r="D105" i="3"/>
  <c r="C105" i="3"/>
  <c r="O104" i="3"/>
  <c r="M104" i="3"/>
  <c r="D104" i="3"/>
  <c r="C104" i="3"/>
  <c r="U103" i="3"/>
  <c r="P103" i="3"/>
  <c r="O103" i="3"/>
  <c r="N103" i="3"/>
  <c r="M103" i="3"/>
  <c r="D103" i="3"/>
  <c r="C103" i="3"/>
  <c r="U102" i="3"/>
  <c r="P102" i="3"/>
  <c r="O102" i="3"/>
  <c r="N102" i="3"/>
  <c r="M102" i="3"/>
  <c r="D102" i="3"/>
  <c r="C102" i="3"/>
  <c r="P101" i="3"/>
  <c r="M101" i="3"/>
  <c r="O101" i="3" s="1"/>
  <c r="D101" i="3"/>
  <c r="C101" i="3"/>
  <c r="M100" i="3"/>
  <c r="N100" i="3" s="1"/>
  <c r="U100" i="3" s="1"/>
  <c r="D100" i="3"/>
  <c r="C100" i="3"/>
  <c r="M99" i="3"/>
  <c r="D99" i="3"/>
  <c r="C99" i="3"/>
  <c r="N98" i="3"/>
  <c r="U98" i="3" s="1"/>
  <c r="M98" i="3"/>
  <c r="D98" i="3"/>
  <c r="C98" i="3"/>
  <c r="U97" i="3"/>
  <c r="P97" i="3"/>
  <c r="N97" i="3"/>
  <c r="M97" i="3"/>
  <c r="O97" i="3" s="1"/>
  <c r="D97" i="3"/>
  <c r="C97" i="3"/>
  <c r="U96" i="3"/>
  <c r="P96" i="3"/>
  <c r="O96" i="3"/>
  <c r="M96" i="3"/>
  <c r="N96" i="3" s="1"/>
  <c r="D96" i="3"/>
  <c r="C96" i="3"/>
  <c r="U95" i="3"/>
  <c r="P95" i="3"/>
  <c r="O95" i="3"/>
  <c r="N95" i="3"/>
  <c r="M95" i="3"/>
  <c r="D95" i="3"/>
  <c r="C95" i="3"/>
  <c r="P94" i="3"/>
  <c r="O94" i="3"/>
  <c r="N94" i="3"/>
  <c r="U94" i="3" s="1"/>
  <c r="M94" i="3"/>
  <c r="D94" i="3"/>
  <c r="C94" i="3"/>
  <c r="M93" i="3"/>
  <c r="P93" i="3" s="1"/>
  <c r="D93" i="3"/>
  <c r="C93" i="3"/>
  <c r="M92" i="3"/>
  <c r="D92" i="3"/>
  <c r="C92" i="3"/>
  <c r="P91" i="3"/>
  <c r="O91" i="3"/>
  <c r="N91" i="3"/>
  <c r="U91" i="3" s="1"/>
  <c r="M91" i="3"/>
  <c r="D91" i="3"/>
  <c r="C91" i="3"/>
  <c r="U90" i="3"/>
  <c r="P90" i="3"/>
  <c r="O90" i="3"/>
  <c r="M90" i="3"/>
  <c r="N90" i="3" s="1"/>
  <c r="D90" i="3"/>
  <c r="C90" i="3"/>
  <c r="P89" i="3"/>
  <c r="O89" i="3"/>
  <c r="N89" i="3"/>
  <c r="U89" i="3" s="1"/>
  <c r="M89" i="3"/>
  <c r="D89" i="3"/>
  <c r="C89" i="3"/>
  <c r="M88" i="3"/>
  <c r="D88" i="3"/>
  <c r="C88" i="3"/>
  <c r="P87" i="3"/>
  <c r="M87" i="3"/>
  <c r="O87" i="3" s="1"/>
  <c r="D87" i="3"/>
  <c r="C87" i="3"/>
  <c r="O86" i="3"/>
  <c r="N86" i="3"/>
  <c r="U86" i="3" s="1"/>
  <c r="M86" i="3"/>
  <c r="P86" i="3" s="1"/>
  <c r="D86" i="3"/>
  <c r="C86" i="3"/>
  <c r="M85" i="3"/>
  <c r="D85" i="3"/>
  <c r="C85" i="3"/>
  <c r="U84" i="3"/>
  <c r="P84" i="3"/>
  <c r="M84" i="3"/>
  <c r="N84" i="3" s="1"/>
  <c r="D84" i="3"/>
  <c r="C84" i="3"/>
  <c r="P83" i="3"/>
  <c r="O83" i="3"/>
  <c r="N83" i="3"/>
  <c r="U83" i="3" s="1"/>
  <c r="M83" i="3"/>
  <c r="D83" i="3"/>
  <c r="C83" i="3"/>
  <c r="U82" i="3"/>
  <c r="N82" i="3"/>
  <c r="M82" i="3"/>
  <c r="O82" i="3" s="1"/>
  <c r="D82" i="3"/>
  <c r="C82" i="3"/>
  <c r="M81" i="3"/>
  <c r="D81" i="3"/>
  <c r="C81" i="3"/>
  <c r="U80" i="3"/>
  <c r="P80" i="3"/>
  <c r="O80" i="3"/>
  <c r="N80" i="3"/>
  <c r="M80" i="3"/>
  <c r="D80" i="3"/>
  <c r="C80" i="3"/>
  <c r="P79" i="3"/>
  <c r="M79" i="3"/>
  <c r="N79" i="3" s="1"/>
  <c r="U79" i="3" s="1"/>
  <c r="D79" i="3"/>
  <c r="C79" i="3"/>
  <c r="M78" i="3"/>
  <c r="P78" i="3" s="1"/>
  <c r="D78" i="3"/>
  <c r="C78" i="3"/>
  <c r="M77" i="3"/>
  <c r="D77" i="3"/>
  <c r="C77" i="3"/>
  <c r="U76" i="3"/>
  <c r="P76" i="3"/>
  <c r="O76" i="3"/>
  <c r="M76" i="3"/>
  <c r="N76" i="3" s="1"/>
  <c r="D76" i="3"/>
  <c r="C76" i="3"/>
  <c r="P75" i="3"/>
  <c r="O75" i="3"/>
  <c r="N75" i="3"/>
  <c r="U75" i="3" s="1"/>
  <c r="M75" i="3"/>
  <c r="D75" i="3"/>
  <c r="C75" i="3"/>
  <c r="M74" i="3"/>
  <c r="N74" i="3" s="1"/>
  <c r="U74" i="3" s="1"/>
  <c r="D74" i="3"/>
  <c r="C74" i="3"/>
  <c r="P73" i="3"/>
  <c r="O73" i="3"/>
  <c r="N73" i="3"/>
  <c r="U73" i="3" s="1"/>
  <c r="M73" i="3"/>
  <c r="D73" i="3"/>
  <c r="C73" i="3"/>
  <c r="P72" i="3"/>
  <c r="M72" i="3"/>
  <c r="O72" i="3" s="1"/>
  <c r="D72" i="3"/>
  <c r="C72" i="3"/>
  <c r="P71" i="3"/>
  <c r="N71" i="3"/>
  <c r="U71" i="3" s="1"/>
  <c r="M71" i="3"/>
  <c r="O71" i="3" s="1"/>
  <c r="D71" i="3"/>
  <c r="C71" i="3"/>
  <c r="O70" i="3"/>
  <c r="N70" i="3"/>
  <c r="U70" i="3" s="1"/>
  <c r="M70" i="3"/>
  <c r="P70" i="3" s="1"/>
  <c r="D70" i="3"/>
  <c r="C70" i="3"/>
  <c r="M69" i="3"/>
  <c r="D69" i="3"/>
  <c r="C69" i="3"/>
  <c r="U68" i="3"/>
  <c r="P68" i="3"/>
  <c r="M68" i="3"/>
  <c r="N68" i="3" s="1"/>
  <c r="D68" i="3"/>
  <c r="C68" i="3"/>
  <c r="P67" i="3"/>
  <c r="O67" i="3"/>
  <c r="N67" i="3"/>
  <c r="U67" i="3" s="1"/>
  <c r="M67" i="3"/>
  <c r="D67" i="3"/>
  <c r="C67" i="3"/>
  <c r="M66" i="3"/>
  <c r="D66" i="3"/>
  <c r="C66" i="3"/>
  <c r="P65" i="3"/>
  <c r="M65" i="3"/>
  <c r="N65" i="3" s="1"/>
  <c r="U65" i="3" s="1"/>
  <c r="D65" i="3"/>
  <c r="C65" i="3"/>
  <c r="P64" i="3"/>
  <c r="O64" i="3"/>
  <c r="N64" i="3"/>
  <c r="U64" i="3" s="1"/>
  <c r="M64" i="3"/>
  <c r="D64" i="3"/>
  <c r="C64" i="3"/>
  <c r="M63" i="3"/>
  <c r="N63" i="3" s="1"/>
  <c r="U63" i="3" s="1"/>
  <c r="D63" i="3"/>
  <c r="C63" i="3"/>
  <c r="M62" i="3"/>
  <c r="D62" i="3"/>
  <c r="C62" i="3"/>
  <c r="U61" i="3"/>
  <c r="N61" i="3"/>
  <c r="M61" i="3"/>
  <c r="D61" i="3"/>
  <c r="C61" i="3"/>
  <c r="U60" i="3"/>
  <c r="P60" i="3"/>
  <c r="O60" i="3"/>
  <c r="M60" i="3"/>
  <c r="N60" i="3" s="1"/>
  <c r="D60" i="3"/>
  <c r="C60" i="3"/>
  <c r="P59" i="3"/>
  <c r="O59" i="3"/>
  <c r="N59" i="3"/>
  <c r="U59" i="3" s="1"/>
  <c r="M59" i="3"/>
  <c r="D59" i="3"/>
  <c r="C59" i="3"/>
  <c r="M58" i="3"/>
  <c r="D58" i="3"/>
  <c r="C58" i="3"/>
  <c r="U57" i="3"/>
  <c r="P57" i="3"/>
  <c r="O57" i="3"/>
  <c r="N57" i="3"/>
  <c r="M57" i="3"/>
  <c r="D57" i="3"/>
  <c r="C57" i="3"/>
  <c r="P56" i="3"/>
  <c r="O56" i="3"/>
  <c r="N56" i="3"/>
  <c r="U56" i="3" s="1"/>
  <c r="M56" i="3"/>
  <c r="D56" i="3"/>
  <c r="C56" i="3"/>
  <c r="M55" i="3"/>
  <c r="O55" i="3" s="1"/>
  <c r="D55" i="3"/>
  <c r="C55" i="3"/>
  <c r="O54" i="3"/>
  <c r="N54" i="3"/>
  <c r="U54" i="3" s="1"/>
  <c r="M54" i="3"/>
  <c r="P54" i="3" s="1"/>
  <c r="D54" i="3"/>
  <c r="C54" i="3"/>
  <c r="M53" i="3"/>
  <c r="D53" i="3"/>
  <c r="C53" i="3"/>
  <c r="M52" i="3"/>
  <c r="N52" i="3" s="1"/>
  <c r="U52" i="3" s="1"/>
  <c r="D52" i="3"/>
  <c r="C52" i="3"/>
  <c r="P51" i="3"/>
  <c r="O51" i="3"/>
  <c r="N51" i="3"/>
  <c r="U51" i="3" s="1"/>
  <c r="M51" i="3"/>
  <c r="D51" i="3"/>
  <c r="C51" i="3"/>
  <c r="M50" i="3"/>
  <c r="O50" i="3" s="1"/>
  <c r="D50" i="3"/>
  <c r="C50" i="3"/>
  <c r="U49" i="3"/>
  <c r="P49" i="3"/>
  <c r="O49" i="3"/>
  <c r="M49" i="3"/>
  <c r="N49" i="3" s="1"/>
  <c r="D49" i="3"/>
  <c r="C49" i="3"/>
  <c r="U48" i="3"/>
  <c r="P48" i="3"/>
  <c r="O48" i="3"/>
  <c r="N48" i="3"/>
  <c r="M48" i="3"/>
  <c r="D48" i="3"/>
  <c r="C48" i="3"/>
  <c r="M47" i="3"/>
  <c r="P47" i="3" s="1"/>
  <c r="D47" i="3"/>
  <c r="C47" i="3"/>
  <c r="M46" i="3"/>
  <c r="D46" i="3"/>
  <c r="C46" i="3"/>
  <c r="N45" i="3"/>
  <c r="U45" i="3" s="1"/>
  <c r="M45" i="3"/>
  <c r="D45" i="3"/>
  <c r="C45" i="3"/>
  <c r="M44" i="3"/>
  <c r="N44" i="3" s="1"/>
  <c r="U44" i="3" s="1"/>
  <c r="D44" i="3"/>
  <c r="C44" i="3"/>
  <c r="P43" i="3"/>
  <c r="O43" i="3"/>
  <c r="N43" i="3"/>
  <c r="U43" i="3" s="1"/>
  <c r="M43" i="3"/>
  <c r="D43" i="3"/>
  <c r="C43" i="3"/>
  <c r="M42" i="3"/>
  <c r="N42" i="3" s="1"/>
  <c r="U42" i="3" s="1"/>
  <c r="D42" i="3"/>
  <c r="C42" i="3"/>
  <c r="M41" i="3"/>
  <c r="D41" i="3"/>
  <c r="C41" i="3"/>
  <c r="P40" i="3"/>
  <c r="M40" i="3"/>
  <c r="O40" i="3" s="1"/>
  <c r="D40" i="3"/>
  <c r="C40" i="3"/>
  <c r="P39" i="3"/>
  <c r="O39" i="3"/>
  <c r="N39" i="3"/>
  <c r="U39" i="3" s="1"/>
  <c r="M39" i="3"/>
  <c r="D39" i="3"/>
  <c r="C39" i="3"/>
  <c r="M38" i="3"/>
  <c r="P38" i="3" s="1"/>
  <c r="D38" i="3"/>
  <c r="C38" i="3"/>
  <c r="N37" i="3"/>
  <c r="U37" i="3" s="1"/>
  <c r="M37" i="3"/>
  <c r="D37" i="3"/>
  <c r="C37" i="3"/>
  <c r="U36" i="3"/>
  <c r="M36" i="3"/>
  <c r="N36" i="3" s="1"/>
  <c r="D36" i="3"/>
  <c r="C36" i="3"/>
  <c r="U35" i="3"/>
  <c r="P35" i="3"/>
  <c r="O35" i="3"/>
  <c r="N35" i="3"/>
  <c r="M35" i="3"/>
  <c r="D35" i="3"/>
  <c r="C35" i="3"/>
  <c r="U34" i="3"/>
  <c r="P34" i="3"/>
  <c r="O34" i="3"/>
  <c r="N34" i="3"/>
  <c r="M34" i="3"/>
  <c r="D34" i="3"/>
  <c r="C34" i="3"/>
  <c r="P33" i="3"/>
  <c r="O33" i="3"/>
  <c r="M33" i="3"/>
  <c r="N33" i="3" s="1"/>
  <c r="U33" i="3" s="1"/>
  <c r="D33" i="3"/>
  <c r="C33" i="3"/>
  <c r="M32" i="3"/>
  <c r="O32" i="3" s="1"/>
  <c r="D32" i="3"/>
  <c r="C32" i="3"/>
  <c r="M31" i="3"/>
  <c r="D31" i="3"/>
  <c r="C31" i="3"/>
  <c r="M30" i="3"/>
  <c r="P30" i="3" s="1"/>
  <c r="D30" i="3"/>
  <c r="C30" i="3"/>
  <c r="P29" i="3"/>
  <c r="N29" i="3"/>
  <c r="U29" i="3" s="1"/>
  <c r="M29" i="3"/>
  <c r="O29" i="3" s="1"/>
  <c r="D29" i="3"/>
  <c r="C29" i="3"/>
  <c r="M28" i="3"/>
  <c r="N28" i="3" s="1"/>
  <c r="U28" i="3" s="1"/>
  <c r="D28" i="3"/>
  <c r="C28" i="3"/>
  <c r="P27" i="3"/>
  <c r="O27" i="3"/>
  <c r="N27" i="3"/>
  <c r="U27" i="3" s="1"/>
  <c r="M27" i="3"/>
  <c r="D27" i="3"/>
  <c r="C27" i="3"/>
  <c r="M26" i="3"/>
  <c r="D26" i="3"/>
  <c r="C26" i="3"/>
  <c r="M25" i="3"/>
  <c r="D25" i="3"/>
  <c r="C25" i="3"/>
  <c r="P24" i="3"/>
  <c r="M24" i="3"/>
  <c r="O24" i="3" s="1"/>
  <c r="D24" i="3"/>
  <c r="C24" i="3"/>
  <c r="P23" i="3"/>
  <c r="O23" i="3"/>
  <c r="N23" i="3"/>
  <c r="U23" i="3" s="1"/>
  <c r="M23" i="3"/>
  <c r="D23" i="3"/>
  <c r="C23" i="3"/>
  <c r="U22" i="3"/>
  <c r="O22" i="3"/>
  <c r="N22" i="3"/>
  <c r="M22" i="3"/>
  <c r="P22" i="3" s="1"/>
  <c r="D22" i="3"/>
  <c r="C22" i="3"/>
  <c r="M21" i="3"/>
  <c r="D21" i="3"/>
  <c r="C21" i="3"/>
  <c r="U20" i="3"/>
  <c r="M20" i="3"/>
  <c r="N20" i="3" s="1"/>
  <c r="D20" i="3"/>
  <c r="C20" i="3"/>
  <c r="U19" i="3"/>
  <c r="P19" i="3"/>
  <c r="O19" i="3"/>
  <c r="N19" i="3"/>
  <c r="M19" i="3"/>
  <c r="D19" i="3"/>
  <c r="C19" i="3"/>
  <c r="P18" i="3"/>
  <c r="O18" i="3"/>
  <c r="N18" i="3"/>
  <c r="U18" i="3" s="1"/>
  <c r="M18" i="3"/>
  <c r="D18" i="3"/>
  <c r="C18" i="3"/>
  <c r="M17" i="3"/>
  <c r="O17" i="3" s="1"/>
  <c r="D17" i="3"/>
  <c r="C17" i="3"/>
  <c r="M16" i="3"/>
  <c r="P16" i="3" s="1"/>
  <c r="D16" i="3"/>
  <c r="C16" i="3"/>
  <c r="M15" i="3"/>
  <c r="D15" i="3"/>
  <c r="C15" i="3"/>
  <c r="M14" i="3"/>
  <c r="P14" i="3" s="1"/>
  <c r="D14" i="3"/>
  <c r="C14" i="3"/>
  <c r="U13" i="3"/>
  <c r="P13" i="3"/>
  <c r="N13" i="3"/>
  <c r="M13" i="3"/>
  <c r="O13" i="3" s="1"/>
  <c r="D13" i="3"/>
  <c r="C13" i="3"/>
  <c r="U12" i="3"/>
  <c r="P12" i="3"/>
  <c r="M12" i="3"/>
  <c r="N12" i="3" s="1"/>
  <c r="D12" i="3"/>
  <c r="C12" i="3"/>
  <c r="P11" i="3"/>
  <c r="O11" i="3"/>
  <c r="N11" i="3"/>
  <c r="U11" i="3" s="1"/>
  <c r="M11" i="3"/>
  <c r="D11" i="3"/>
  <c r="C11" i="3"/>
  <c r="M10" i="3"/>
  <c r="D10" i="3"/>
  <c r="C10" i="3"/>
  <c r="M9" i="3"/>
  <c r="D9" i="3"/>
  <c r="C9" i="3"/>
  <c r="P8" i="3"/>
  <c r="M8" i="3"/>
  <c r="O8" i="3" s="1"/>
  <c r="D8" i="3"/>
  <c r="C8" i="3"/>
  <c r="P7" i="3"/>
  <c r="O7" i="3"/>
  <c r="N7" i="3"/>
  <c r="U7" i="3" s="1"/>
  <c r="M7" i="3"/>
  <c r="D7" i="3"/>
  <c r="C7" i="3"/>
  <c r="C4" i="3"/>
  <c r="B4" i="3"/>
  <c r="A4" i="3"/>
  <c r="AB206" i="2"/>
  <c r="Y206" i="2"/>
  <c r="X206" i="2"/>
  <c r="V206" i="2"/>
  <c r="T206" i="2"/>
  <c r="P206" i="2"/>
  <c r="O206" i="2"/>
  <c r="D206" i="2"/>
  <c r="C206" i="2"/>
  <c r="AB205" i="2"/>
  <c r="X205" i="2"/>
  <c r="V205" i="2"/>
  <c r="Y205" i="2" s="1"/>
  <c r="T205" i="2"/>
  <c r="O205" i="2"/>
  <c r="P205" i="2" s="1"/>
  <c r="D205" i="2"/>
  <c r="C205" i="2"/>
  <c r="AB204" i="2"/>
  <c r="X204" i="2"/>
  <c r="V204" i="2"/>
  <c r="Y204" i="2" s="1"/>
  <c r="T204" i="2"/>
  <c r="O204" i="2"/>
  <c r="P204" i="2" s="1"/>
  <c r="D204" i="2"/>
  <c r="C204" i="2"/>
  <c r="AB203" i="2"/>
  <c r="X203" i="2"/>
  <c r="Y203" i="2" s="1"/>
  <c r="V203" i="2"/>
  <c r="T203" i="2"/>
  <c r="O203" i="2"/>
  <c r="P203" i="2" s="1"/>
  <c r="D203" i="2"/>
  <c r="C203" i="2"/>
  <c r="AB202" i="2"/>
  <c r="X202" i="2"/>
  <c r="V202" i="2"/>
  <c r="Y202" i="2" s="1"/>
  <c r="T202" i="2"/>
  <c r="O202" i="2"/>
  <c r="P202" i="2" s="1"/>
  <c r="D202" i="2"/>
  <c r="C202" i="2"/>
  <c r="AB201" i="2"/>
  <c r="X201" i="2"/>
  <c r="V201" i="2"/>
  <c r="T201" i="2"/>
  <c r="O201" i="2"/>
  <c r="P201" i="2" s="1"/>
  <c r="D201" i="2"/>
  <c r="C201" i="2"/>
  <c r="AB200" i="2"/>
  <c r="X200" i="2"/>
  <c r="V200" i="2"/>
  <c r="Y200" i="2" s="1"/>
  <c r="T200" i="2"/>
  <c r="P200" i="2"/>
  <c r="O200" i="2"/>
  <c r="D200" i="2"/>
  <c r="C200" i="2"/>
  <c r="AB199" i="2"/>
  <c r="X199" i="2"/>
  <c r="V199" i="2"/>
  <c r="Y199" i="2" s="1"/>
  <c r="T199" i="2"/>
  <c r="P199" i="2"/>
  <c r="O199" i="2"/>
  <c r="D199" i="2"/>
  <c r="C199" i="2"/>
  <c r="AB198" i="2"/>
  <c r="X198" i="2"/>
  <c r="V198" i="2"/>
  <c r="Y198" i="2" s="1"/>
  <c r="T198" i="2"/>
  <c r="P198" i="2"/>
  <c r="O198" i="2"/>
  <c r="D198" i="2"/>
  <c r="C198" i="2"/>
  <c r="AB197" i="2"/>
  <c r="X197" i="2"/>
  <c r="Y197" i="2" s="1"/>
  <c r="V197" i="2"/>
  <c r="T197" i="2"/>
  <c r="O197" i="2"/>
  <c r="P197" i="2" s="1"/>
  <c r="D197" i="2"/>
  <c r="C197" i="2"/>
  <c r="AB196" i="2"/>
  <c r="X196" i="2"/>
  <c r="Y196" i="2" s="1"/>
  <c r="V196" i="2"/>
  <c r="T196" i="2"/>
  <c r="O196" i="2"/>
  <c r="P196" i="2" s="1"/>
  <c r="D196" i="2"/>
  <c r="C196" i="2"/>
  <c r="AB195" i="2"/>
  <c r="Y195" i="2"/>
  <c r="X195" i="2"/>
  <c r="V195" i="2"/>
  <c r="T195" i="2"/>
  <c r="O195" i="2"/>
  <c r="P195" i="2" s="1"/>
  <c r="D195" i="2"/>
  <c r="C195" i="2"/>
  <c r="AB194" i="2"/>
  <c r="X194" i="2"/>
  <c r="V194" i="2"/>
  <c r="Y194" i="2" s="1"/>
  <c r="T194" i="2"/>
  <c r="O194" i="2"/>
  <c r="P194" i="2" s="1"/>
  <c r="D194" i="2"/>
  <c r="C194" i="2"/>
  <c r="AB193" i="2"/>
  <c r="X193" i="2"/>
  <c r="V193" i="2"/>
  <c r="Y193" i="2" s="1"/>
  <c r="T193" i="2"/>
  <c r="O193" i="2"/>
  <c r="P193" i="2" s="1"/>
  <c r="D193" i="2"/>
  <c r="C193" i="2"/>
  <c r="AB192" i="2"/>
  <c r="X192" i="2"/>
  <c r="V192" i="2"/>
  <c r="Y192" i="2" s="1"/>
  <c r="T192" i="2"/>
  <c r="O192" i="2"/>
  <c r="P192" i="2" s="1"/>
  <c r="D192" i="2"/>
  <c r="C192" i="2"/>
  <c r="AB191" i="2"/>
  <c r="X191" i="2"/>
  <c r="V191" i="2"/>
  <c r="Y191" i="2" s="1"/>
  <c r="T191" i="2"/>
  <c r="P191" i="2"/>
  <c r="O191" i="2"/>
  <c r="D191" i="2"/>
  <c r="C191" i="2"/>
  <c r="AB190" i="2"/>
  <c r="X190" i="2"/>
  <c r="Y190" i="2" s="1"/>
  <c r="V190" i="2"/>
  <c r="T190" i="2"/>
  <c r="P190" i="2"/>
  <c r="O190" i="2"/>
  <c r="D190" i="2"/>
  <c r="C190" i="2"/>
  <c r="AB189" i="2"/>
  <c r="Y189" i="2"/>
  <c r="X189" i="2"/>
  <c r="V189" i="2"/>
  <c r="T189" i="2"/>
  <c r="O189" i="2"/>
  <c r="P189" i="2" s="1"/>
  <c r="D189" i="2"/>
  <c r="C189" i="2"/>
  <c r="AB188" i="2"/>
  <c r="Y188" i="2"/>
  <c r="X188" i="2"/>
  <c r="V188" i="2"/>
  <c r="T188" i="2"/>
  <c r="O188" i="2"/>
  <c r="P188" i="2" s="1"/>
  <c r="D188" i="2"/>
  <c r="C188" i="2"/>
  <c r="AB187" i="2"/>
  <c r="Y187" i="2"/>
  <c r="X187" i="2"/>
  <c r="V187" i="2"/>
  <c r="T187" i="2"/>
  <c r="O187" i="2"/>
  <c r="P187" i="2" s="1"/>
  <c r="D187" i="2"/>
  <c r="C187" i="2"/>
  <c r="AB186" i="2"/>
  <c r="X186" i="2"/>
  <c r="V186" i="2"/>
  <c r="Y186" i="2" s="1"/>
  <c r="T186" i="2"/>
  <c r="O186" i="2"/>
  <c r="P186" i="2" s="1"/>
  <c r="D186" i="2"/>
  <c r="C186" i="2"/>
  <c r="AB185" i="2"/>
  <c r="X185" i="2"/>
  <c r="V185" i="2"/>
  <c r="Y185" i="2" s="1"/>
  <c r="T185" i="2"/>
  <c r="O185" i="2"/>
  <c r="P185" i="2" s="1"/>
  <c r="D185" i="2"/>
  <c r="C185" i="2"/>
  <c r="AB184" i="2"/>
  <c r="X184" i="2"/>
  <c r="V184" i="2"/>
  <c r="Y184" i="2" s="1"/>
  <c r="T184" i="2"/>
  <c r="O184" i="2"/>
  <c r="P184" i="2" s="1"/>
  <c r="D184" i="2"/>
  <c r="C184" i="2"/>
  <c r="AB183" i="2"/>
  <c r="X183" i="2"/>
  <c r="V183" i="2"/>
  <c r="Y183" i="2" s="1"/>
  <c r="T183" i="2"/>
  <c r="P183" i="2"/>
  <c r="O183" i="2"/>
  <c r="D183" i="2"/>
  <c r="C183" i="2"/>
  <c r="AB182" i="2"/>
  <c r="X182" i="2"/>
  <c r="V182" i="2"/>
  <c r="Y182" i="2" s="1"/>
  <c r="T182" i="2"/>
  <c r="P182" i="2"/>
  <c r="O182" i="2"/>
  <c r="D182" i="2"/>
  <c r="C182" i="2"/>
  <c r="AB181" i="2"/>
  <c r="X181" i="2"/>
  <c r="V181" i="2"/>
  <c r="Y181" i="2" s="1"/>
  <c r="T181" i="2"/>
  <c r="O181" i="2"/>
  <c r="P181" i="2" s="1"/>
  <c r="D181" i="2"/>
  <c r="C181" i="2"/>
  <c r="AB180" i="2"/>
  <c r="X180" i="2"/>
  <c r="Y180" i="2" s="1"/>
  <c r="V180" i="2"/>
  <c r="T180" i="2"/>
  <c r="O180" i="2"/>
  <c r="P180" i="2" s="1"/>
  <c r="D180" i="2"/>
  <c r="C180" i="2"/>
  <c r="AB179" i="2"/>
  <c r="Y179" i="2"/>
  <c r="X179" i="2"/>
  <c r="V179" i="2"/>
  <c r="T179" i="2"/>
  <c r="O179" i="2"/>
  <c r="P179" i="2" s="1"/>
  <c r="D179" i="2"/>
  <c r="C179" i="2"/>
  <c r="AB178" i="2"/>
  <c r="X178" i="2"/>
  <c r="V178" i="2"/>
  <c r="Y178" i="2" s="1"/>
  <c r="T178" i="2"/>
  <c r="O178" i="2"/>
  <c r="P178" i="2" s="1"/>
  <c r="D178" i="2"/>
  <c r="C178" i="2"/>
  <c r="AB177" i="2"/>
  <c r="X177" i="2"/>
  <c r="V177" i="2"/>
  <c r="Y177" i="2" s="1"/>
  <c r="T177" i="2"/>
  <c r="O177" i="2"/>
  <c r="P177" i="2" s="1"/>
  <c r="D177" i="2"/>
  <c r="C177" i="2"/>
  <c r="AB176" i="2"/>
  <c r="X176" i="2"/>
  <c r="V176" i="2"/>
  <c r="Y176" i="2" s="1"/>
  <c r="T176" i="2"/>
  <c r="O176" i="2"/>
  <c r="P176" i="2" s="1"/>
  <c r="D176" i="2"/>
  <c r="C176" i="2"/>
  <c r="AB175" i="2"/>
  <c r="X175" i="2"/>
  <c r="V175" i="2"/>
  <c r="Y175" i="2" s="1"/>
  <c r="T175" i="2"/>
  <c r="P175" i="2"/>
  <c r="O175" i="2"/>
  <c r="D175" i="2"/>
  <c r="C175" i="2"/>
  <c r="AB174" i="2"/>
  <c r="X174" i="2"/>
  <c r="V174" i="2"/>
  <c r="Y174" i="2" s="1"/>
  <c r="T174" i="2"/>
  <c r="P174" i="2"/>
  <c r="O174" i="2"/>
  <c r="D174" i="2"/>
  <c r="C174" i="2"/>
  <c r="AB173" i="2"/>
  <c r="X173" i="2"/>
  <c r="V173" i="2"/>
  <c r="Y173" i="2" s="1"/>
  <c r="T173" i="2"/>
  <c r="O173" i="2"/>
  <c r="P173" i="2" s="1"/>
  <c r="D173" i="2"/>
  <c r="C173" i="2"/>
  <c r="AB172" i="2"/>
  <c r="X172" i="2"/>
  <c r="Y172" i="2" s="1"/>
  <c r="V172" i="2"/>
  <c r="T172" i="2"/>
  <c r="O172" i="2"/>
  <c r="P172" i="2" s="1"/>
  <c r="D172" i="2"/>
  <c r="C172" i="2"/>
  <c r="AB171" i="2"/>
  <c r="Y171" i="2"/>
  <c r="X171" i="2"/>
  <c r="V171" i="2"/>
  <c r="T171" i="2"/>
  <c r="P171" i="2"/>
  <c r="O171" i="2"/>
  <c r="D171" i="2"/>
  <c r="C171" i="2"/>
  <c r="AB170" i="2"/>
  <c r="X170" i="2"/>
  <c r="V170" i="2"/>
  <c r="Y170" i="2" s="1"/>
  <c r="T170" i="2"/>
  <c r="P170" i="2"/>
  <c r="O170" i="2"/>
  <c r="D170" i="2"/>
  <c r="C170" i="2"/>
  <c r="AB169" i="2"/>
  <c r="X169" i="2"/>
  <c r="V169" i="2"/>
  <c r="Y169" i="2" s="1"/>
  <c r="T169" i="2"/>
  <c r="P169" i="2"/>
  <c r="O169" i="2"/>
  <c r="D169" i="2"/>
  <c r="C169" i="2"/>
  <c r="AB168" i="2"/>
  <c r="X168" i="2"/>
  <c r="V168" i="2"/>
  <c r="Y168" i="2" s="1"/>
  <c r="T168" i="2"/>
  <c r="P168" i="2"/>
  <c r="O168" i="2"/>
  <c r="D168" i="2"/>
  <c r="C168" i="2"/>
  <c r="AB167" i="2"/>
  <c r="X167" i="2"/>
  <c r="Y167" i="2" s="1"/>
  <c r="V167" i="2"/>
  <c r="T167" i="2"/>
  <c r="P167" i="2"/>
  <c r="O167" i="2"/>
  <c r="D167" i="2"/>
  <c r="C167" i="2"/>
  <c r="AB166" i="2"/>
  <c r="Y166" i="2"/>
  <c r="X166" i="2"/>
  <c r="V166" i="2"/>
  <c r="T166" i="2"/>
  <c r="P166" i="2"/>
  <c r="O166" i="2"/>
  <c r="D166" i="2"/>
  <c r="C166" i="2"/>
  <c r="AB165" i="2"/>
  <c r="X165" i="2"/>
  <c r="V165" i="2"/>
  <c r="Y165" i="2" s="1"/>
  <c r="T165" i="2"/>
  <c r="O165" i="2"/>
  <c r="P165" i="2" s="1"/>
  <c r="D165" i="2"/>
  <c r="C165" i="2"/>
  <c r="AB164" i="2"/>
  <c r="X164" i="2"/>
  <c r="Y164" i="2" s="1"/>
  <c r="V164" i="2"/>
  <c r="T164" i="2"/>
  <c r="O164" i="2"/>
  <c r="P164" i="2" s="1"/>
  <c r="D164" i="2"/>
  <c r="C164" i="2"/>
  <c r="AB163" i="2"/>
  <c r="Y163" i="2"/>
  <c r="X163" i="2"/>
  <c r="V163" i="2"/>
  <c r="T163" i="2"/>
  <c r="O163" i="2"/>
  <c r="P163" i="2" s="1"/>
  <c r="D163" i="2"/>
  <c r="C163" i="2"/>
  <c r="AB162" i="2"/>
  <c r="X162" i="2"/>
  <c r="V162" i="2"/>
  <c r="Y162" i="2" s="1"/>
  <c r="T162" i="2"/>
  <c r="O162" i="2"/>
  <c r="P162" i="2" s="1"/>
  <c r="D162" i="2"/>
  <c r="C162" i="2"/>
  <c r="AB161" i="2"/>
  <c r="X161" i="2"/>
  <c r="V161" i="2"/>
  <c r="Y161" i="2" s="1"/>
  <c r="T161" i="2"/>
  <c r="O161" i="2"/>
  <c r="P161" i="2" s="1"/>
  <c r="D161" i="2"/>
  <c r="C161" i="2"/>
  <c r="AB160" i="2"/>
  <c r="X160" i="2"/>
  <c r="V160" i="2"/>
  <c r="T160" i="2"/>
  <c r="O160" i="2"/>
  <c r="P160" i="2" s="1"/>
  <c r="D160" i="2"/>
  <c r="C160" i="2"/>
  <c r="AB159" i="2"/>
  <c r="X159" i="2"/>
  <c r="V159" i="2"/>
  <c r="Y159" i="2" s="1"/>
  <c r="T159" i="2"/>
  <c r="P159" i="2"/>
  <c r="O159" i="2"/>
  <c r="D159" i="2"/>
  <c r="C159" i="2"/>
  <c r="AB158" i="2"/>
  <c r="X158" i="2"/>
  <c r="V158" i="2"/>
  <c r="Y158" i="2" s="1"/>
  <c r="T158" i="2"/>
  <c r="P158" i="2"/>
  <c r="O158" i="2"/>
  <c r="D158" i="2"/>
  <c r="C158" i="2"/>
  <c r="AB157" i="2"/>
  <c r="X157" i="2"/>
  <c r="V157" i="2"/>
  <c r="Y157" i="2" s="1"/>
  <c r="T157" i="2"/>
  <c r="O157" i="2"/>
  <c r="P157" i="2" s="1"/>
  <c r="D157" i="2"/>
  <c r="C157" i="2"/>
  <c r="AB156" i="2"/>
  <c r="X156" i="2"/>
  <c r="Y156" i="2" s="1"/>
  <c r="V156" i="2"/>
  <c r="T156" i="2"/>
  <c r="O156" i="2"/>
  <c r="P156" i="2" s="1"/>
  <c r="D156" i="2"/>
  <c r="C156" i="2"/>
  <c r="AB155" i="2"/>
  <c r="Y155" i="2"/>
  <c r="X155" i="2"/>
  <c r="V155" i="2"/>
  <c r="T155" i="2"/>
  <c r="P155" i="2"/>
  <c r="O155" i="2"/>
  <c r="D155" i="2"/>
  <c r="C155" i="2"/>
  <c r="AB154" i="2"/>
  <c r="X154" i="2"/>
  <c r="V154" i="2"/>
  <c r="Y154" i="2" s="1"/>
  <c r="T154" i="2"/>
  <c r="P154" i="2"/>
  <c r="O154" i="2"/>
  <c r="D154" i="2"/>
  <c r="C154" i="2"/>
  <c r="AB153" i="2"/>
  <c r="X153" i="2"/>
  <c r="V153" i="2"/>
  <c r="Y153" i="2" s="1"/>
  <c r="T153" i="2"/>
  <c r="P153" i="2"/>
  <c r="O153" i="2"/>
  <c r="D153" i="2"/>
  <c r="C153" i="2"/>
  <c r="AB152" i="2"/>
  <c r="X152" i="2"/>
  <c r="V152" i="2"/>
  <c r="Y152" i="2" s="1"/>
  <c r="T152" i="2"/>
  <c r="P152" i="2"/>
  <c r="O152" i="2"/>
  <c r="D152" i="2"/>
  <c r="C152" i="2"/>
  <c r="AB151" i="2"/>
  <c r="X151" i="2"/>
  <c r="V151" i="2"/>
  <c r="Y151" i="2" s="1"/>
  <c r="T151" i="2"/>
  <c r="P151" i="2"/>
  <c r="O151" i="2"/>
  <c r="D151" i="2"/>
  <c r="C151" i="2"/>
  <c r="AB150" i="2"/>
  <c r="X150" i="2"/>
  <c r="V150" i="2"/>
  <c r="Y150" i="2" s="1"/>
  <c r="T150" i="2"/>
  <c r="P150" i="2"/>
  <c r="O150" i="2"/>
  <c r="D150" i="2"/>
  <c r="C150" i="2"/>
  <c r="AB149" i="2"/>
  <c r="X149" i="2"/>
  <c r="Y149" i="2" s="1"/>
  <c r="V149" i="2"/>
  <c r="T149" i="2"/>
  <c r="O149" i="2"/>
  <c r="P149" i="2" s="1"/>
  <c r="D149" i="2"/>
  <c r="C149" i="2"/>
  <c r="AB148" i="2"/>
  <c r="X148" i="2"/>
  <c r="Y148" i="2" s="1"/>
  <c r="V148" i="2"/>
  <c r="T148" i="2"/>
  <c r="O148" i="2"/>
  <c r="P148" i="2" s="1"/>
  <c r="D148" i="2"/>
  <c r="C148" i="2"/>
  <c r="AB147" i="2"/>
  <c r="Y147" i="2"/>
  <c r="X147" i="2"/>
  <c r="V147" i="2"/>
  <c r="T147" i="2"/>
  <c r="O147" i="2"/>
  <c r="P147" i="2" s="1"/>
  <c r="D147" i="2"/>
  <c r="C147" i="2"/>
  <c r="AB146" i="2"/>
  <c r="X146" i="2"/>
  <c r="V146" i="2"/>
  <c r="Y146" i="2" s="1"/>
  <c r="T146" i="2"/>
  <c r="O146" i="2"/>
  <c r="P146" i="2" s="1"/>
  <c r="D146" i="2"/>
  <c r="C146" i="2"/>
  <c r="AB145" i="2"/>
  <c r="X145" i="2"/>
  <c r="V145" i="2"/>
  <c r="Y145" i="2" s="1"/>
  <c r="T145" i="2"/>
  <c r="O145" i="2"/>
  <c r="P145" i="2" s="1"/>
  <c r="D145" i="2"/>
  <c r="C145" i="2"/>
  <c r="AB144" i="2"/>
  <c r="X144" i="2"/>
  <c r="V144" i="2"/>
  <c r="T144" i="2"/>
  <c r="O144" i="2"/>
  <c r="P144" i="2" s="1"/>
  <c r="D144" i="2"/>
  <c r="C144" i="2"/>
  <c r="AB143" i="2"/>
  <c r="Y143" i="2"/>
  <c r="X143" i="2"/>
  <c r="V143" i="2"/>
  <c r="T143" i="2"/>
  <c r="P143" i="2"/>
  <c r="O143" i="2"/>
  <c r="D143" i="2"/>
  <c r="C143" i="2"/>
  <c r="AB142" i="2"/>
  <c r="Y142" i="2"/>
  <c r="X142" i="2"/>
  <c r="V142" i="2"/>
  <c r="T142" i="2"/>
  <c r="P142" i="2"/>
  <c r="O142" i="2"/>
  <c r="D142" i="2"/>
  <c r="C142" i="2"/>
  <c r="AB141" i="2"/>
  <c r="X141" i="2"/>
  <c r="V141" i="2"/>
  <c r="Y141" i="2" s="1"/>
  <c r="T141" i="2"/>
  <c r="O141" i="2"/>
  <c r="P141" i="2" s="1"/>
  <c r="D141" i="2"/>
  <c r="C141" i="2"/>
  <c r="AB140" i="2"/>
  <c r="Y140" i="2"/>
  <c r="X140" i="2"/>
  <c r="V140" i="2"/>
  <c r="T140" i="2"/>
  <c r="O140" i="2"/>
  <c r="P140" i="2" s="1"/>
  <c r="D140" i="2"/>
  <c r="C140" i="2"/>
  <c r="AB139" i="2"/>
  <c r="Y139" i="2"/>
  <c r="X139" i="2"/>
  <c r="V139" i="2"/>
  <c r="T139" i="2"/>
  <c r="O139" i="2"/>
  <c r="P139" i="2" s="1"/>
  <c r="D139" i="2"/>
  <c r="C139" i="2"/>
  <c r="AB138" i="2"/>
  <c r="X138" i="2"/>
  <c r="V138" i="2"/>
  <c r="Y138" i="2" s="1"/>
  <c r="T138" i="2"/>
  <c r="O138" i="2"/>
  <c r="P138" i="2" s="1"/>
  <c r="D138" i="2"/>
  <c r="C138" i="2"/>
  <c r="AB137" i="2"/>
  <c r="X137" i="2"/>
  <c r="V137" i="2"/>
  <c r="Y137" i="2" s="1"/>
  <c r="T137" i="2"/>
  <c r="O137" i="2"/>
  <c r="P137" i="2" s="1"/>
  <c r="D137" i="2"/>
  <c r="C137" i="2"/>
  <c r="AB136" i="2"/>
  <c r="X136" i="2"/>
  <c r="V136" i="2"/>
  <c r="Y136" i="2" s="1"/>
  <c r="T136" i="2"/>
  <c r="O136" i="2"/>
  <c r="P136" i="2" s="1"/>
  <c r="D136" i="2"/>
  <c r="C136" i="2"/>
  <c r="AB135" i="2"/>
  <c r="X135" i="2"/>
  <c r="V135" i="2"/>
  <c r="Y135" i="2" s="1"/>
  <c r="T135" i="2"/>
  <c r="P135" i="2"/>
  <c r="O135" i="2"/>
  <c r="D135" i="2"/>
  <c r="C135" i="2"/>
  <c r="AB134" i="2"/>
  <c r="X134" i="2"/>
  <c r="V134" i="2"/>
  <c r="Y134" i="2" s="1"/>
  <c r="T134" i="2"/>
  <c r="P134" i="2"/>
  <c r="O134" i="2"/>
  <c r="D134" i="2"/>
  <c r="C134" i="2"/>
  <c r="AB133" i="2"/>
  <c r="X133" i="2"/>
  <c r="V133" i="2"/>
  <c r="Y133" i="2" s="1"/>
  <c r="T133" i="2"/>
  <c r="O133" i="2"/>
  <c r="P133" i="2" s="1"/>
  <c r="D133" i="2"/>
  <c r="C133" i="2"/>
  <c r="AB132" i="2"/>
  <c r="X132" i="2"/>
  <c r="Y132" i="2" s="1"/>
  <c r="V132" i="2"/>
  <c r="T132" i="2"/>
  <c r="O132" i="2"/>
  <c r="P132" i="2" s="1"/>
  <c r="D132" i="2"/>
  <c r="C132" i="2"/>
  <c r="AB131" i="2"/>
  <c r="Y131" i="2"/>
  <c r="X131" i="2"/>
  <c r="V131" i="2"/>
  <c r="T131" i="2"/>
  <c r="P131" i="2"/>
  <c r="O131" i="2"/>
  <c r="D131" i="2"/>
  <c r="C131" i="2"/>
  <c r="AB130" i="2"/>
  <c r="X130" i="2"/>
  <c r="V130" i="2"/>
  <c r="Y130" i="2" s="1"/>
  <c r="T130" i="2"/>
  <c r="P130" i="2"/>
  <c r="O130" i="2"/>
  <c r="D130" i="2"/>
  <c r="C130" i="2"/>
  <c r="AB129" i="2"/>
  <c r="X129" i="2"/>
  <c r="V129" i="2"/>
  <c r="Y129" i="2" s="1"/>
  <c r="T129" i="2"/>
  <c r="P129" i="2"/>
  <c r="O129" i="2"/>
  <c r="D129" i="2"/>
  <c r="C129" i="2"/>
  <c r="AB128" i="2"/>
  <c r="X128" i="2"/>
  <c r="V128" i="2"/>
  <c r="Y128" i="2" s="1"/>
  <c r="T128" i="2"/>
  <c r="P128" i="2"/>
  <c r="O128" i="2"/>
  <c r="D128" i="2"/>
  <c r="C128" i="2"/>
  <c r="AB127" i="2"/>
  <c r="X127" i="2"/>
  <c r="V127" i="2"/>
  <c r="Y127" i="2" s="1"/>
  <c r="T127" i="2"/>
  <c r="P127" i="2"/>
  <c r="O127" i="2"/>
  <c r="D127" i="2"/>
  <c r="C127" i="2"/>
  <c r="AB126" i="2"/>
  <c r="X126" i="2"/>
  <c r="Y126" i="2" s="1"/>
  <c r="V126" i="2"/>
  <c r="T126" i="2"/>
  <c r="P126" i="2"/>
  <c r="O126" i="2"/>
  <c r="D126" i="2"/>
  <c r="C126" i="2"/>
  <c r="AB125" i="2"/>
  <c r="Y125" i="2"/>
  <c r="X125" i="2"/>
  <c r="V125" i="2"/>
  <c r="T125" i="2"/>
  <c r="O125" i="2"/>
  <c r="P125" i="2" s="1"/>
  <c r="D125" i="2"/>
  <c r="C125" i="2"/>
  <c r="AB124" i="2"/>
  <c r="Y124" i="2"/>
  <c r="X124" i="2"/>
  <c r="V124" i="2"/>
  <c r="T124" i="2"/>
  <c r="O124" i="2"/>
  <c r="P124" i="2" s="1"/>
  <c r="D124" i="2"/>
  <c r="C124" i="2"/>
  <c r="AB123" i="2"/>
  <c r="Y123" i="2"/>
  <c r="X123" i="2"/>
  <c r="V123" i="2"/>
  <c r="T123" i="2"/>
  <c r="O123" i="2"/>
  <c r="P123" i="2" s="1"/>
  <c r="D123" i="2"/>
  <c r="C123" i="2"/>
  <c r="AB122" i="2"/>
  <c r="X122" i="2"/>
  <c r="V122" i="2"/>
  <c r="Y122" i="2" s="1"/>
  <c r="T122" i="2"/>
  <c r="O122" i="2"/>
  <c r="P122" i="2" s="1"/>
  <c r="D122" i="2"/>
  <c r="C122" i="2"/>
  <c r="AB121" i="2"/>
  <c r="X121" i="2"/>
  <c r="V121" i="2"/>
  <c r="Y121" i="2" s="1"/>
  <c r="T121" i="2"/>
  <c r="O121" i="2"/>
  <c r="P121" i="2" s="1"/>
  <c r="D121" i="2"/>
  <c r="C121" i="2"/>
  <c r="AB120" i="2"/>
  <c r="X120" i="2"/>
  <c r="V120" i="2"/>
  <c r="T120" i="2"/>
  <c r="O120" i="2"/>
  <c r="P120" i="2" s="1"/>
  <c r="D120" i="2"/>
  <c r="C120" i="2"/>
  <c r="AB119" i="2"/>
  <c r="Y119" i="2"/>
  <c r="X119" i="2"/>
  <c r="V119" i="2"/>
  <c r="T119" i="2"/>
  <c r="P119" i="2"/>
  <c r="O119" i="2"/>
  <c r="D119" i="2"/>
  <c r="C119" i="2"/>
  <c r="AB118" i="2"/>
  <c r="X118" i="2"/>
  <c r="V118" i="2"/>
  <c r="Y118" i="2" s="1"/>
  <c r="T118" i="2"/>
  <c r="P118" i="2"/>
  <c r="O118" i="2"/>
  <c r="D118" i="2"/>
  <c r="C118" i="2"/>
  <c r="AB117" i="2"/>
  <c r="X117" i="2"/>
  <c r="V117" i="2"/>
  <c r="Y117" i="2" s="1"/>
  <c r="T117" i="2"/>
  <c r="O117" i="2"/>
  <c r="P117" i="2" s="1"/>
  <c r="D117" i="2"/>
  <c r="C117" i="2"/>
  <c r="AB116" i="2"/>
  <c r="X116" i="2"/>
  <c r="Y116" i="2" s="1"/>
  <c r="V116" i="2"/>
  <c r="T116" i="2"/>
  <c r="O116" i="2"/>
  <c r="P116" i="2" s="1"/>
  <c r="D116" i="2"/>
  <c r="C116" i="2"/>
  <c r="AB115" i="2"/>
  <c r="Y115" i="2"/>
  <c r="X115" i="2"/>
  <c r="V115" i="2"/>
  <c r="T115" i="2"/>
  <c r="O115" i="2"/>
  <c r="P115" i="2" s="1"/>
  <c r="D115" i="2"/>
  <c r="C115" i="2"/>
  <c r="AB114" i="2"/>
  <c r="X114" i="2"/>
  <c r="V114" i="2"/>
  <c r="Y114" i="2" s="1"/>
  <c r="T114" i="2"/>
  <c r="O114" i="2"/>
  <c r="P114" i="2" s="1"/>
  <c r="D114" i="2"/>
  <c r="C114" i="2"/>
  <c r="AB113" i="2"/>
  <c r="X113" i="2"/>
  <c r="V113" i="2"/>
  <c r="Y113" i="2" s="1"/>
  <c r="T113" i="2"/>
  <c r="O113" i="2"/>
  <c r="P113" i="2" s="1"/>
  <c r="D113" i="2"/>
  <c r="C113" i="2"/>
  <c r="AB112" i="2"/>
  <c r="X112" i="2"/>
  <c r="V112" i="2"/>
  <c r="Y112" i="2" s="1"/>
  <c r="T112" i="2"/>
  <c r="O112" i="2"/>
  <c r="P112" i="2" s="1"/>
  <c r="D112" i="2"/>
  <c r="C112" i="2"/>
  <c r="AB111" i="2"/>
  <c r="X111" i="2"/>
  <c r="V111" i="2"/>
  <c r="Y111" i="2" s="1"/>
  <c r="T111" i="2"/>
  <c r="P111" i="2"/>
  <c r="O111" i="2"/>
  <c r="D111" i="2"/>
  <c r="C111" i="2"/>
  <c r="AB110" i="2"/>
  <c r="X110" i="2"/>
  <c r="V110" i="2"/>
  <c r="Y110" i="2" s="1"/>
  <c r="T110" i="2"/>
  <c r="P110" i="2"/>
  <c r="O110" i="2"/>
  <c r="D110" i="2"/>
  <c r="C110" i="2"/>
  <c r="AB109" i="2"/>
  <c r="X109" i="2"/>
  <c r="V109" i="2"/>
  <c r="Y109" i="2" s="1"/>
  <c r="T109" i="2"/>
  <c r="O109" i="2"/>
  <c r="P109" i="2" s="1"/>
  <c r="D109" i="2"/>
  <c r="C109" i="2"/>
  <c r="AB108" i="2"/>
  <c r="X108" i="2"/>
  <c r="Y108" i="2" s="1"/>
  <c r="V108" i="2"/>
  <c r="T108" i="2"/>
  <c r="O108" i="2"/>
  <c r="P108" i="2" s="1"/>
  <c r="D108" i="2"/>
  <c r="C108" i="2"/>
  <c r="AB107" i="2"/>
  <c r="Y107" i="2"/>
  <c r="X107" i="2"/>
  <c r="V107" i="2"/>
  <c r="T107" i="2"/>
  <c r="P107" i="2"/>
  <c r="O107" i="2"/>
  <c r="D107" i="2"/>
  <c r="C107" i="2"/>
  <c r="AB106" i="2"/>
  <c r="X106" i="2"/>
  <c r="V106" i="2"/>
  <c r="Y106" i="2" s="1"/>
  <c r="T106" i="2"/>
  <c r="P106" i="2"/>
  <c r="O106" i="2"/>
  <c r="D106" i="2"/>
  <c r="C106" i="2"/>
  <c r="AB105" i="2"/>
  <c r="X105" i="2"/>
  <c r="V105" i="2"/>
  <c r="Y105" i="2" s="1"/>
  <c r="T105" i="2"/>
  <c r="P105" i="2"/>
  <c r="O105" i="2"/>
  <c r="D105" i="2"/>
  <c r="C105" i="2"/>
  <c r="AB104" i="2"/>
  <c r="X104" i="2"/>
  <c r="V104" i="2"/>
  <c r="Y104" i="2" s="1"/>
  <c r="T104" i="2"/>
  <c r="P104" i="2"/>
  <c r="O104" i="2"/>
  <c r="D104" i="2"/>
  <c r="C104" i="2"/>
  <c r="AB103" i="2"/>
  <c r="X103" i="2"/>
  <c r="Y103" i="2" s="1"/>
  <c r="V103" i="2"/>
  <c r="T103" i="2"/>
  <c r="P103" i="2"/>
  <c r="O103" i="2"/>
  <c r="D103" i="2"/>
  <c r="C103" i="2"/>
  <c r="AB102" i="2"/>
  <c r="Y102" i="2"/>
  <c r="X102" i="2"/>
  <c r="V102" i="2"/>
  <c r="T102" i="2"/>
  <c r="P102" i="2"/>
  <c r="O102" i="2"/>
  <c r="D102" i="2"/>
  <c r="C102" i="2"/>
  <c r="AB101" i="2"/>
  <c r="Y101" i="2"/>
  <c r="X101" i="2"/>
  <c r="V101" i="2"/>
  <c r="T101" i="2"/>
  <c r="O101" i="2"/>
  <c r="P101" i="2" s="1"/>
  <c r="D101" i="2"/>
  <c r="C101" i="2"/>
  <c r="AB100" i="2"/>
  <c r="Y100" i="2"/>
  <c r="X100" i="2"/>
  <c r="V100" i="2"/>
  <c r="T100" i="2"/>
  <c r="O100" i="2"/>
  <c r="P100" i="2" s="1"/>
  <c r="D100" i="2"/>
  <c r="C100" i="2"/>
  <c r="AB99" i="2"/>
  <c r="Y99" i="2"/>
  <c r="X99" i="2"/>
  <c r="V99" i="2"/>
  <c r="T99" i="2"/>
  <c r="O99" i="2"/>
  <c r="P99" i="2" s="1"/>
  <c r="D99" i="2"/>
  <c r="C99" i="2"/>
  <c r="AB98" i="2"/>
  <c r="X98" i="2"/>
  <c r="V98" i="2"/>
  <c r="Y98" i="2" s="1"/>
  <c r="T98" i="2"/>
  <c r="O98" i="2"/>
  <c r="P98" i="2" s="1"/>
  <c r="D98" i="2"/>
  <c r="C98" i="2"/>
  <c r="AB97" i="2"/>
  <c r="X97" i="2"/>
  <c r="V97" i="2"/>
  <c r="T97" i="2"/>
  <c r="O97" i="2"/>
  <c r="P97" i="2" s="1"/>
  <c r="D97" i="2"/>
  <c r="C97" i="2"/>
  <c r="AB96" i="2"/>
  <c r="X96" i="2"/>
  <c r="V96" i="2"/>
  <c r="Y96" i="2" s="1"/>
  <c r="T96" i="2"/>
  <c r="O96" i="2"/>
  <c r="P96" i="2" s="1"/>
  <c r="D96" i="2"/>
  <c r="C96" i="2"/>
  <c r="AB95" i="2"/>
  <c r="X95" i="2"/>
  <c r="V95" i="2"/>
  <c r="Y95" i="2" s="1"/>
  <c r="T95" i="2"/>
  <c r="P95" i="2"/>
  <c r="O95" i="2"/>
  <c r="D95" i="2"/>
  <c r="C95" i="2"/>
  <c r="AB94" i="2"/>
  <c r="X94" i="2"/>
  <c r="V94" i="2"/>
  <c r="Y94" i="2" s="1"/>
  <c r="T94" i="2"/>
  <c r="P94" i="2"/>
  <c r="O94" i="2"/>
  <c r="D94" i="2"/>
  <c r="C94" i="2"/>
  <c r="AB93" i="2"/>
  <c r="X93" i="2"/>
  <c r="V93" i="2"/>
  <c r="Y93" i="2" s="1"/>
  <c r="T93" i="2"/>
  <c r="O93" i="2"/>
  <c r="P93" i="2" s="1"/>
  <c r="D93" i="2"/>
  <c r="C93" i="2"/>
  <c r="AB92" i="2"/>
  <c r="X92" i="2"/>
  <c r="Y92" i="2" s="1"/>
  <c r="V92" i="2"/>
  <c r="T92" i="2"/>
  <c r="P92" i="2"/>
  <c r="O92" i="2"/>
  <c r="D92" i="2"/>
  <c r="C92" i="2"/>
  <c r="AB91" i="2"/>
  <c r="Y91" i="2"/>
  <c r="X91" i="2"/>
  <c r="V91" i="2"/>
  <c r="T91" i="2"/>
  <c r="P91" i="2"/>
  <c r="O91" i="2"/>
  <c r="D91" i="2"/>
  <c r="C91" i="2"/>
  <c r="AB90" i="2"/>
  <c r="X90" i="2"/>
  <c r="V90" i="2"/>
  <c r="Y90" i="2" s="1"/>
  <c r="T90" i="2"/>
  <c r="P90" i="2"/>
  <c r="O90" i="2"/>
  <c r="D90" i="2"/>
  <c r="C90" i="2"/>
  <c r="AB89" i="2"/>
  <c r="X89" i="2"/>
  <c r="V89" i="2"/>
  <c r="Y89" i="2" s="1"/>
  <c r="T89" i="2"/>
  <c r="P89" i="2"/>
  <c r="O89" i="2"/>
  <c r="D89" i="2"/>
  <c r="C89" i="2"/>
  <c r="AB88" i="2"/>
  <c r="X88" i="2"/>
  <c r="Y88" i="2" s="1"/>
  <c r="V88" i="2"/>
  <c r="T88" i="2"/>
  <c r="O88" i="2"/>
  <c r="P88" i="2" s="1"/>
  <c r="D88" i="2"/>
  <c r="C88" i="2"/>
  <c r="AB87" i="2"/>
  <c r="Y87" i="2"/>
  <c r="X87" i="2"/>
  <c r="V87" i="2"/>
  <c r="T87" i="2"/>
  <c r="P87" i="2"/>
  <c r="O87" i="2"/>
  <c r="D87" i="2"/>
  <c r="C87" i="2"/>
  <c r="AB86" i="2"/>
  <c r="Y86" i="2"/>
  <c r="X86" i="2"/>
  <c r="V86" i="2"/>
  <c r="T86" i="2"/>
  <c r="P86" i="2"/>
  <c r="O86" i="2"/>
  <c r="D86" i="2"/>
  <c r="C86" i="2"/>
  <c r="AB85" i="2"/>
  <c r="X85" i="2"/>
  <c r="V85" i="2"/>
  <c r="Y85" i="2" s="1"/>
  <c r="T85" i="2"/>
  <c r="O85" i="2"/>
  <c r="P85" i="2" s="1"/>
  <c r="D85" i="2"/>
  <c r="C85" i="2"/>
  <c r="AB84" i="2"/>
  <c r="Y84" i="2"/>
  <c r="X84" i="2"/>
  <c r="V84" i="2"/>
  <c r="T84" i="2"/>
  <c r="O84" i="2"/>
  <c r="P84" i="2" s="1"/>
  <c r="D84" i="2"/>
  <c r="C84" i="2"/>
  <c r="AB83" i="2"/>
  <c r="Y83" i="2"/>
  <c r="X83" i="2"/>
  <c r="V83" i="2"/>
  <c r="T83" i="2"/>
  <c r="O83" i="2"/>
  <c r="P83" i="2" s="1"/>
  <c r="D83" i="2"/>
  <c r="C83" i="2"/>
  <c r="AB82" i="2"/>
  <c r="X82" i="2"/>
  <c r="V82" i="2"/>
  <c r="Y82" i="2" s="1"/>
  <c r="T82" i="2"/>
  <c r="O82" i="2"/>
  <c r="P82" i="2" s="1"/>
  <c r="D82" i="2"/>
  <c r="C82" i="2"/>
  <c r="AB81" i="2"/>
  <c r="X81" i="2"/>
  <c r="V81" i="2"/>
  <c r="Y81" i="2" s="1"/>
  <c r="T81" i="2"/>
  <c r="O81" i="2"/>
  <c r="P81" i="2" s="1"/>
  <c r="D81" i="2"/>
  <c r="C81" i="2"/>
  <c r="AB80" i="2"/>
  <c r="X80" i="2"/>
  <c r="V80" i="2"/>
  <c r="Y80" i="2" s="1"/>
  <c r="T80" i="2"/>
  <c r="P80" i="2"/>
  <c r="O80" i="2"/>
  <c r="D80" i="2"/>
  <c r="C80" i="2"/>
  <c r="AB79" i="2"/>
  <c r="X79" i="2"/>
  <c r="V79" i="2"/>
  <c r="Y79" i="2" s="1"/>
  <c r="T79" i="2"/>
  <c r="P79" i="2"/>
  <c r="O79" i="2"/>
  <c r="D79" i="2"/>
  <c r="C79" i="2"/>
  <c r="AB78" i="2"/>
  <c r="X78" i="2"/>
  <c r="V78" i="2"/>
  <c r="Y78" i="2" s="1"/>
  <c r="T78" i="2"/>
  <c r="P78" i="2"/>
  <c r="O78" i="2"/>
  <c r="D78" i="2"/>
  <c r="C78" i="2"/>
  <c r="AB77" i="2"/>
  <c r="X77" i="2"/>
  <c r="Y77" i="2" s="1"/>
  <c r="V77" i="2"/>
  <c r="T77" i="2"/>
  <c r="O77" i="2"/>
  <c r="P77" i="2" s="1"/>
  <c r="D77" i="2"/>
  <c r="C77" i="2"/>
  <c r="AB76" i="2"/>
  <c r="X76" i="2"/>
  <c r="Y76" i="2" s="1"/>
  <c r="V76" i="2"/>
  <c r="T76" i="2"/>
  <c r="O76" i="2"/>
  <c r="P76" i="2" s="1"/>
  <c r="D76" i="2"/>
  <c r="C76" i="2"/>
  <c r="AB75" i="2"/>
  <c r="Y75" i="2"/>
  <c r="X75" i="2"/>
  <c r="V75" i="2"/>
  <c r="T75" i="2"/>
  <c r="O75" i="2"/>
  <c r="P75" i="2" s="1"/>
  <c r="D75" i="2"/>
  <c r="C75" i="2"/>
  <c r="AB74" i="2"/>
  <c r="X74" i="2"/>
  <c r="V74" i="2"/>
  <c r="Y74" i="2" s="1"/>
  <c r="T74" i="2"/>
  <c r="O74" i="2"/>
  <c r="P74" i="2" s="1"/>
  <c r="D74" i="2"/>
  <c r="C74" i="2"/>
  <c r="AB73" i="2"/>
  <c r="X73" i="2"/>
  <c r="V73" i="2"/>
  <c r="T73" i="2"/>
  <c r="O73" i="2"/>
  <c r="P73" i="2" s="1"/>
  <c r="D73" i="2"/>
  <c r="C73" i="2"/>
  <c r="AB72" i="2"/>
  <c r="Y72" i="2"/>
  <c r="X72" i="2"/>
  <c r="V72" i="2"/>
  <c r="T72" i="2"/>
  <c r="O72" i="2"/>
  <c r="P72" i="2" s="1"/>
  <c r="D72" i="2"/>
  <c r="C72" i="2"/>
  <c r="AB71" i="2"/>
  <c r="X71" i="2"/>
  <c r="V71" i="2"/>
  <c r="Y71" i="2" s="1"/>
  <c r="T71" i="2"/>
  <c r="P71" i="2"/>
  <c r="O71" i="2"/>
  <c r="D71" i="2"/>
  <c r="C71" i="2"/>
  <c r="AB70" i="2"/>
  <c r="X70" i="2"/>
  <c r="V70" i="2"/>
  <c r="Y70" i="2" s="1"/>
  <c r="T70" i="2"/>
  <c r="P70" i="2"/>
  <c r="O70" i="2"/>
  <c r="D70" i="2"/>
  <c r="C70" i="2"/>
  <c r="AB69" i="2"/>
  <c r="X69" i="2"/>
  <c r="V69" i="2"/>
  <c r="Y69" i="2" s="1"/>
  <c r="T69" i="2"/>
  <c r="O69" i="2"/>
  <c r="P69" i="2" s="1"/>
  <c r="D69" i="2"/>
  <c r="C69" i="2"/>
  <c r="AB68" i="2"/>
  <c r="X68" i="2"/>
  <c r="Y68" i="2" s="1"/>
  <c r="V68" i="2"/>
  <c r="T68" i="2"/>
  <c r="P68" i="2"/>
  <c r="O68" i="2"/>
  <c r="D68" i="2"/>
  <c r="C68" i="2"/>
  <c r="AB67" i="2"/>
  <c r="Y67" i="2"/>
  <c r="X67" i="2"/>
  <c r="V67" i="2"/>
  <c r="T67" i="2"/>
  <c r="P67" i="2"/>
  <c r="O67" i="2"/>
  <c r="D67" i="2"/>
  <c r="C67" i="2"/>
  <c r="AB66" i="2"/>
  <c r="X66" i="2"/>
  <c r="V66" i="2"/>
  <c r="Y66" i="2" s="1"/>
  <c r="T66" i="2"/>
  <c r="P66" i="2"/>
  <c r="O66" i="2"/>
  <c r="D66" i="2"/>
  <c r="C66" i="2"/>
  <c r="AB65" i="2"/>
  <c r="X65" i="2"/>
  <c r="V65" i="2"/>
  <c r="Y65" i="2" s="1"/>
  <c r="T65" i="2"/>
  <c r="P65" i="2"/>
  <c r="O65" i="2"/>
  <c r="D65" i="2"/>
  <c r="C65" i="2"/>
  <c r="AB64" i="2"/>
  <c r="X64" i="2"/>
  <c r="V64" i="2"/>
  <c r="Y64" i="2" s="1"/>
  <c r="T64" i="2"/>
  <c r="P64" i="2"/>
  <c r="O64" i="2"/>
  <c r="D64" i="2"/>
  <c r="C64" i="2"/>
  <c r="AB63" i="2"/>
  <c r="X63" i="2"/>
  <c r="Y63" i="2" s="1"/>
  <c r="V63" i="2"/>
  <c r="T63" i="2"/>
  <c r="O63" i="2"/>
  <c r="P63" i="2" s="1"/>
  <c r="D63" i="2"/>
  <c r="C63" i="2"/>
  <c r="AB62" i="2"/>
  <c r="Y62" i="2"/>
  <c r="X62" i="2"/>
  <c r="V62" i="2"/>
  <c r="T62" i="2"/>
  <c r="P62" i="2"/>
  <c r="O62" i="2"/>
  <c r="D62" i="2"/>
  <c r="C62" i="2"/>
  <c r="AB61" i="2"/>
  <c r="Y61" i="2"/>
  <c r="X61" i="2"/>
  <c r="V61" i="2"/>
  <c r="T61" i="2"/>
  <c r="O61" i="2"/>
  <c r="P61" i="2" s="1"/>
  <c r="D61" i="2"/>
  <c r="C61" i="2"/>
  <c r="AB60" i="2"/>
  <c r="Y60" i="2"/>
  <c r="X60" i="2"/>
  <c r="V60" i="2"/>
  <c r="T60" i="2"/>
  <c r="O60" i="2"/>
  <c r="P60" i="2" s="1"/>
  <c r="D60" i="2"/>
  <c r="C60" i="2"/>
  <c r="AB59" i="2"/>
  <c r="Y59" i="2"/>
  <c r="X59" i="2"/>
  <c r="V59" i="2"/>
  <c r="T59" i="2"/>
  <c r="O59" i="2"/>
  <c r="P59" i="2" s="1"/>
  <c r="D59" i="2"/>
  <c r="C59" i="2"/>
  <c r="AB58" i="2"/>
  <c r="X58" i="2"/>
  <c r="V58" i="2"/>
  <c r="Y58" i="2" s="1"/>
  <c r="T58" i="2"/>
  <c r="O58" i="2"/>
  <c r="P58" i="2" s="1"/>
  <c r="D58" i="2"/>
  <c r="C58" i="2"/>
  <c r="AB57" i="2"/>
  <c r="X57" i="2"/>
  <c r="V57" i="2"/>
  <c r="Y57" i="2" s="1"/>
  <c r="T57" i="2"/>
  <c r="O57" i="2"/>
  <c r="P57" i="2" s="1"/>
  <c r="D57" i="2"/>
  <c r="C57" i="2"/>
  <c r="AB56" i="2"/>
  <c r="X56" i="2"/>
  <c r="V56" i="2"/>
  <c r="Y56" i="2" s="1"/>
  <c r="T56" i="2"/>
  <c r="P56" i="2"/>
  <c r="O56" i="2"/>
  <c r="D56" i="2"/>
  <c r="C56" i="2"/>
  <c r="AB55" i="2"/>
  <c r="X55" i="2"/>
  <c r="V55" i="2"/>
  <c r="Y55" i="2" s="1"/>
  <c r="T55" i="2"/>
  <c r="P55" i="2"/>
  <c r="O55" i="2"/>
  <c r="D55" i="2"/>
  <c r="C55" i="2"/>
  <c r="AB54" i="2"/>
  <c r="X54" i="2"/>
  <c r="V54" i="2"/>
  <c r="Y54" i="2" s="1"/>
  <c r="T54" i="2"/>
  <c r="P54" i="2"/>
  <c r="O54" i="2"/>
  <c r="D54" i="2"/>
  <c r="C54" i="2"/>
  <c r="AB53" i="2"/>
  <c r="X53" i="2"/>
  <c r="Y53" i="2" s="1"/>
  <c r="V53" i="2"/>
  <c r="T53" i="2"/>
  <c r="O53" i="2"/>
  <c r="P53" i="2" s="1"/>
  <c r="D53" i="2"/>
  <c r="C53" i="2"/>
  <c r="AB52" i="2"/>
  <c r="Y52" i="2"/>
  <c r="X52" i="2"/>
  <c r="V52" i="2"/>
  <c r="T52" i="2"/>
  <c r="O52" i="2"/>
  <c r="P52" i="2" s="1"/>
  <c r="D52" i="2"/>
  <c r="C52" i="2"/>
  <c r="AB51" i="2"/>
  <c r="Y51" i="2"/>
  <c r="X51" i="2"/>
  <c r="V51" i="2"/>
  <c r="T51" i="2"/>
  <c r="O51" i="2"/>
  <c r="P51" i="2" s="1"/>
  <c r="D51" i="2"/>
  <c r="C51" i="2"/>
  <c r="AB50" i="2"/>
  <c r="X50" i="2"/>
  <c r="V50" i="2"/>
  <c r="Y50" i="2" s="1"/>
  <c r="T50" i="2"/>
  <c r="O50" i="2"/>
  <c r="P50" i="2" s="1"/>
  <c r="D50" i="2"/>
  <c r="C50" i="2"/>
  <c r="AB49" i="2"/>
  <c r="X49" i="2"/>
  <c r="V49" i="2"/>
  <c r="Y49" i="2" s="1"/>
  <c r="T49" i="2"/>
  <c r="O49" i="2"/>
  <c r="P49" i="2" s="1"/>
  <c r="D49" i="2"/>
  <c r="C49" i="2"/>
  <c r="AB48" i="2"/>
  <c r="X48" i="2"/>
  <c r="V48" i="2"/>
  <c r="Y48" i="2" s="1"/>
  <c r="T48" i="2"/>
  <c r="P48" i="2"/>
  <c r="O48" i="2"/>
  <c r="D48" i="2"/>
  <c r="C48" i="2"/>
  <c r="AB47" i="2"/>
  <c r="X47" i="2"/>
  <c r="V47" i="2"/>
  <c r="Y47" i="2" s="1"/>
  <c r="T47" i="2"/>
  <c r="P47" i="2"/>
  <c r="O47" i="2"/>
  <c r="D47" i="2"/>
  <c r="C47" i="2"/>
  <c r="AB46" i="2"/>
  <c r="X46" i="2"/>
  <c r="V46" i="2"/>
  <c r="Y46" i="2" s="1"/>
  <c r="T46" i="2"/>
  <c r="P46" i="2"/>
  <c r="O46" i="2"/>
  <c r="D46" i="2"/>
  <c r="C46" i="2"/>
  <c r="AB45" i="2"/>
  <c r="X45" i="2"/>
  <c r="Y45" i="2" s="1"/>
  <c r="V45" i="2"/>
  <c r="T45" i="2"/>
  <c r="O45" i="2"/>
  <c r="P45" i="2" s="1"/>
  <c r="D45" i="2"/>
  <c r="C45" i="2"/>
  <c r="AB44" i="2"/>
  <c r="Y44" i="2"/>
  <c r="X44" i="2"/>
  <c r="V44" i="2"/>
  <c r="T44" i="2"/>
  <c r="O44" i="2"/>
  <c r="P44" i="2" s="1"/>
  <c r="D44" i="2"/>
  <c r="C44" i="2"/>
  <c r="AB43" i="2"/>
  <c r="Y43" i="2"/>
  <c r="X43" i="2"/>
  <c r="V43" i="2"/>
  <c r="T43" i="2"/>
  <c r="O43" i="2"/>
  <c r="P43" i="2" s="1"/>
  <c r="D43" i="2"/>
  <c r="C43" i="2"/>
  <c r="AB42" i="2"/>
  <c r="X42" i="2"/>
  <c r="V42" i="2"/>
  <c r="Y42" i="2" s="1"/>
  <c r="T42" i="2"/>
  <c r="O42" i="2"/>
  <c r="P42" i="2" s="1"/>
  <c r="D42" i="2"/>
  <c r="C42" i="2"/>
  <c r="AB41" i="2"/>
  <c r="X41" i="2"/>
  <c r="V41" i="2"/>
  <c r="Y41" i="2" s="1"/>
  <c r="T41" i="2"/>
  <c r="O41" i="2"/>
  <c r="P41" i="2" s="1"/>
  <c r="D41" i="2"/>
  <c r="C41" i="2"/>
  <c r="AB40" i="2"/>
  <c r="X40" i="2"/>
  <c r="V40" i="2"/>
  <c r="Y40" i="2" s="1"/>
  <c r="T40" i="2"/>
  <c r="P40" i="2"/>
  <c r="O40" i="2"/>
  <c r="D40" i="2"/>
  <c r="C40" i="2"/>
  <c r="AB39" i="2"/>
  <c r="X39" i="2"/>
  <c r="V39" i="2"/>
  <c r="Y39" i="2" s="1"/>
  <c r="T39" i="2"/>
  <c r="P39" i="2"/>
  <c r="O39" i="2"/>
  <c r="D39" i="2"/>
  <c r="C39" i="2"/>
  <c r="AB38" i="2"/>
  <c r="X38" i="2"/>
  <c r="V38" i="2"/>
  <c r="Y38" i="2" s="1"/>
  <c r="T38" i="2"/>
  <c r="P38" i="2"/>
  <c r="O38" i="2"/>
  <c r="D38" i="2"/>
  <c r="C38" i="2"/>
  <c r="AB37" i="2"/>
  <c r="X37" i="2"/>
  <c r="Y37" i="2" s="1"/>
  <c r="V37" i="2"/>
  <c r="T37" i="2"/>
  <c r="O37" i="2"/>
  <c r="P37" i="2" s="1"/>
  <c r="D37" i="2"/>
  <c r="C37" i="2"/>
  <c r="AB36" i="2"/>
  <c r="Y36" i="2"/>
  <c r="X36" i="2"/>
  <c r="V36" i="2"/>
  <c r="T36" i="2"/>
  <c r="O36" i="2"/>
  <c r="P36" i="2" s="1"/>
  <c r="D36" i="2"/>
  <c r="C36" i="2"/>
  <c r="AB35" i="2"/>
  <c r="Y35" i="2"/>
  <c r="X35" i="2"/>
  <c r="V35" i="2"/>
  <c r="T35" i="2"/>
  <c r="O35" i="2"/>
  <c r="P35" i="2" s="1"/>
  <c r="D35" i="2"/>
  <c r="C35" i="2"/>
  <c r="AB34" i="2"/>
  <c r="X34" i="2"/>
  <c r="V34" i="2"/>
  <c r="Y34" i="2" s="1"/>
  <c r="T34" i="2"/>
  <c r="O34" i="2"/>
  <c r="P34" i="2" s="1"/>
  <c r="D34" i="2"/>
  <c r="C34" i="2"/>
  <c r="AB33" i="2"/>
  <c r="X33" i="2"/>
  <c r="V33" i="2"/>
  <c r="Y33" i="2" s="1"/>
  <c r="T33" i="2"/>
  <c r="O33" i="2"/>
  <c r="P33" i="2" s="1"/>
  <c r="D33" i="2"/>
  <c r="C33" i="2"/>
  <c r="AB32" i="2"/>
  <c r="X32" i="2"/>
  <c r="V32" i="2"/>
  <c r="Y32" i="2" s="1"/>
  <c r="T32" i="2"/>
  <c r="P32" i="2"/>
  <c r="O32" i="2"/>
  <c r="D32" i="2"/>
  <c r="C32" i="2"/>
  <c r="AB31" i="2"/>
  <c r="X31" i="2"/>
  <c r="V31" i="2"/>
  <c r="Y31" i="2" s="1"/>
  <c r="T31" i="2"/>
  <c r="P31" i="2"/>
  <c r="O31" i="2"/>
  <c r="D31" i="2"/>
  <c r="C31" i="2"/>
  <c r="AB30" i="2"/>
  <c r="X30" i="2"/>
  <c r="V30" i="2"/>
  <c r="Y30" i="2" s="1"/>
  <c r="T30" i="2"/>
  <c r="P30" i="2"/>
  <c r="O30" i="2"/>
  <c r="D30" i="2"/>
  <c r="C30" i="2"/>
  <c r="AB29" i="2"/>
  <c r="X29" i="2"/>
  <c r="Y29" i="2" s="1"/>
  <c r="V29" i="2"/>
  <c r="T29" i="2"/>
  <c r="O29" i="2"/>
  <c r="P29" i="2" s="1"/>
  <c r="D29" i="2"/>
  <c r="C29" i="2"/>
  <c r="AB28" i="2"/>
  <c r="Y28" i="2"/>
  <c r="X28" i="2"/>
  <c r="V28" i="2"/>
  <c r="T28" i="2"/>
  <c r="O28" i="2"/>
  <c r="P28" i="2" s="1"/>
  <c r="D28" i="2"/>
  <c r="C28" i="2"/>
  <c r="AB27" i="2"/>
  <c r="Y27" i="2"/>
  <c r="X27" i="2"/>
  <c r="V27" i="2"/>
  <c r="T27" i="2"/>
  <c r="O27" i="2"/>
  <c r="P27" i="2" s="1"/>
  <c r="D27" i="2"/>
  <c r="C27" i="2"/>
  <c r="AB26" i="2"/>
  <c r="X26" i="2"/>
  <c r="V26" i="2"/>
  <c r="Y26" i="2" s="1"/>
  <c r="T26" i="2"/>
  <c r="O26" i="2"/>
  <c r="P26" i="2" s="1"/>
  <c r="D26" i="2"/>
  <c r="C26" i="2"/>
  <c r="AB25" i="2"/>
  <c r="X25" i="2"/>
  <c r="V25" i="2"/>
  <c r="Y25" i="2" s="1"/>
  <c r="T25" i="2"/>
  <c r="O25" i="2"/>
  <c r="P25" i="2" s="1"/>
  <c r="D25" i="2"/>
  <c r="C25" i="2"/>
  <c r="AB24" i="2"/>
  <c r="X24" i="2"/>
  <c r="V24" i="2"/>
  <c r="Y24" i="2" s="1"/>
  <c r="T24" i="2"/>
  <c r="P24" i="2"/>
  <c r="O24" i="2"/>
  <c r="D24" i="2"/>
  <c r="C24" i="2"/>
  <c r="AB23" i="2"/>
  <c r="X23" i="2"/>
  <c r="V23" i="2"/>
  <c r="Y23" i="2" s="1"/>
  <c r="T23" i="2"/>
  <c r="P23" i="2"/>
  <c r="O23" i="2"/>
  <c r="D23" i="2"/>
  <c r="C23" i="2"/>
  <c r="AB22" i="2"/>
  <c r="X22" i="2"/>
  <c r="V22" i="2"/>
  <c r="Y22" i="2" s="1"/>
  <c r="T22" i="2"/>
  <c r="P22" i="2"/>
  <c r="O22" i="2"/>
  <c r="D22" i="2"/>
  <c r="C22" i="2"/>
  <c r="AB21" i="2"/>
  <c r="X21" i="2"/>
  <c r="Y21" i="2" s="1"/>
  <c r="V21" i="2"/>
  <c r="T21" i="2"/>
  <c r="O21" i="2"/>
  <c r="P21" i="2" s="1"/>
  <c r="D21" i="2"/>
  <c r="C21" i="2"/>
  <c r="AB20" i="2"/>
  <c r="Y20" i="2"/>
  <c r="X20" i="2"/>
  <c r="V20" i="2"/>
  <c r="T20" i="2"/>
  <c r="O20" i="2"/>
  <c r="P20" i="2" s="1"/>
  <c r="D20" i="2"/>
  <c r="C20" i="2"/>
  <c r="AB19" i="2"/>
  <c r="Y19" i="2"/>
  <c r="X19" i="2"/>
  <c r="V19" i="2"/>
  <c r="T19" i="2"/>
  <c r="O19" i="2"/>
  <c r="P19" i="2" s="1"/>
  <c r="D19" i="2"/>
  <c r="C19" i="2"/>
  <c r="AB18" i="2"/>
  <c r="X18" i="2"/>
  <c r="V18" i="2"/>
  <c r="Y18" i="2" s="1"/>
  <c r="T18" i="2"/>
  <c r="O18" i="2"/>
  <c r="P18" i="2" s="1"/>
  <c r="D18" i="2"/>
  <c r="C18" i="2"/>
  <c r="AB17" i="2"/>
  <c r="X17" i="2"/>
  <c r="V17" i="2"/>
  <c r="Y17" i="2" s="1"/>
  <c r="T17" i="2"/>
  <c r="O17" i="2"/>
  <c r="P17" i="2" s="1"/>
  <c r="D17" i="2"/>
  <c r="C17" i="2"/>
  <c r="AB16" i="2"/>
  <c r="X16" i="2"/>
  <c r="V16" i="2"/>
  <c r="Y16" i="2" s="1"/>
  <c r="T16" i="2"/>
  <c r="P16" i="2"/>
  <c r="O16" i="2"/>
  <c r="D16" i="2"/>
  <c r="C16" i="2"/>
  <c r="AB15" i="2"/>
  <c r="X15" i="2"/>
  <c r="V15" i="2"/>
  <c r="Y15" i="2" s="1"/>
  <c r="T15" i="2"/>
  <c r="P15" i="2"/>
  <c r="O15" i="2"/>
  <c r="D15" i="2"/>
  <c r="C15" i="2"/>
  <c r="AB14" i="2"/>
  <c r="X14" i="2"/>
  <c r="V14" i="2"/>
  <c r="Y14" i="2" s="1"/>
  <c r="T14" i="2"/>
  <c r="P14" i="2"/>
  <c r="O14" i="2"/>
  <c r="D14" i="2"/>
  <c r="C14" i="2"/>
  <c r="AB13" i="2"/>
  <c r="X13" i="2"/>
  <c r="Y13" i="2" s="1"/>
  <c r="V13" i="2"/>
  <c r="T13" i="2"/>
  <c r="O13" i="2"/>
  <c r="P13" i="2" s="1"/>
  <c r="D13" i="2"/>
  <c r="C13" i="2"/>
  <c r="AB12" i="2"/>
  <c r="Y12" i="2"/>
  <c r="X12" i="2"/>
  <c r="V12" i="2"/>
  <c r="T12" i="2"/>
  <c r="O12" i="2"/>
  <c r="P12" i="2" s="1"/>
  <c r="D12" i="2"/>
  <c r="C12" i="2"/>
  <c r="AB11" i="2"/>
  <c r="Y11" i="2"/>
  <c r="X11" i="2"/>
  <c r="V11" i="2"/>
  <c r="T11" i="2"/>
  <c r="O11" i="2"/>
  <c r="P11" i="2" s="1"/>
  <c r="D11" i="2"/>
  <c r="C11" i="2"/>
  <c r="AB10" i="2"/>
  <c r="X10" i="2"/>
  <c r="V10" i="2"/>
  <c r="Y10" i="2" s="1"/>
  <c r="T10" i="2"/>
  <c r="O10" i="2"/>
  <c r="P10" i="2" s="1"/>
  <c r="D10" i="2"/>
  <c r="C10" i="2"/>
  <c r="AB9" i="2"/>
  <c r="X9" i="2"/>
  <c r="V9" i="2"/>
  <c r="Y9" i="2" s="1"/>
  <c r="T9" i="2"/>
  <c r="O9" i="2"/>
  <c r="P9" i="2" s="1"/>
  <c r="D9" i="2"/>
  <c r="C9" i="2"/>
  <c r="AB8" i="2"/>
  <c r="X8" i="2"/>
  <c r="V8" i="2"/>
  <c r="Y8" i="2" s="1"/>
  <c r="T8" i="2"/>
  <c r="P8" i="2"/>
  <c r="O8" i="2"/>
  <c r="D8" i="2"/>
  <c r="C8" i="2"/>
  <c r="AB7" i="2"/>
  <c r="X7" i="2"/>
  <c r="V7" i="2"/>
  <c r="Y7" i="2" s="1"/>
  <c r="T7" i="2"/>
  <c r="C4" i="2" s="1"/>
  <c r="P7" i="2"/>
  <c r="O7" i="2"/>
  <c r="D7" i="2"/>
  <c r="C7" i="2"/>
  <c r="B4" i="2"/>
  <c r="A4" i="2"/>
  <c r="D4" i="2" l="1"/>
  <c r="B5" i="9" s="1"/>
  <c r="D5" i="9" s="1"/>
  <c r="O21" i="3"/>
  <c r="P21" i="3"/>
  <c r="N32" i="3"/>
  <c r="U32" i="3" s="1"/>
  <c r="N47" i="3"/>
  <c r="U47" i="3" s="1"/>
  <c r="O53" i="3"/>
  <c r="N53" i="3"/>
  <c r="U53" i="3" s="1"/>
  <c r="O92" i="3"/>
  <c r="N92" i="3"/>
  <c r="U92" i="3" s="1"/>
  <c r="P92" i="3"/>
  <c r="P115" i="3"/>
  <c r="O115" i="3"/>
  <c r="N115" i="3"/>
  <c r="U115" i="3" s="1"/>
  <c r="N124" i="3"/>
  <c r="U124" i="3" s="1"/>
  <c r="P26" i="3"/>
  <c r="O26" i="3"/>
  <c r="P53" i="3"/>
  <c r="N81" i="3"/>
  <c r="U81" i="3" s="1"/>
  <c r="P81" i="3"/>
  <c r="O81" i="3"/>
  <c r="P166" i="3"/>
  <c r="O166" i="3"/>
  <c r="N166" i="3"/>
  <c r="U166" i="3" s="1"/>
  <c r="N184" i="3"/>
  <c r="U184" i="3" s="1"/>
  <c r="P184" i="3"/>
  <c r="N16" i="3"/>
  <c r="U16" i="3" s="1"/>
  <c r="P17" i="3"/>
  <c r="P32" i="3"/>
  <c r="O100" i="3"/>
  <c r="O156" i="3"/>
  <c r="N156" i="3"/>
  <c r="U156" i="3" s="1"/>
  <c r="P9" i="3"/>
  <c r="O9" i="3"/>
  <c r="N9" i="3"/>
  <c r="U9" i="3" s="1"/>
  <c r="P130" i="3"/>
  <c r="O130" i="3"/>
  <c r="N130" i="3"/>
  <c r="U130" i="3" s="1"/>
  <c r="P182" i="3"/>
  <c r="O182" i="3"/>
  <c r="N182" i="3"/>
  <c r="U182" i="3" s="1"/>
  <c r="P198" i="3"/>
  <c r="O198" i="3"/>
  <c r="N198" i="3"/>
  <c r="U198" i="3" s="1"/>
  <c r="P10" i="3"/>
  <c r="O10" i="3"/>
  <c r="O16" i="3"/>
  <c r="N55" i="3"/>
  <c r="U55" i="3" s="1"/>
  <c r="P100" i="3"/>
  <c r="P106" i="3"/>
  <c r="O106" i="3"/>
  <c r="N106" i="3"/>
  <c r="U106" i="3" s="1"/>
  <c r="P156" i="3"/>
  <c r="P170" i="3"/>
  <c r="O170" i="3"/>
  <c r="N170" i="3"/>
  <c r="U170" i="3" s="1"/>
  <c r="P204" i="3"/>
  <c r="N17" i="3"/>
  <c r="U17" i="3" s="1"/>
  <c r="P62" i="3"/>
  <c r="O62" i="3"/>
  <c r="N62" i="3"/>
  <c r="U62" i="3" s="1"/>
  <c r="P132" i="3"/>
  <c r="O132" i="3"/>
  <c r="N132" i="3"/>
  <c r="U132" i="3" s="1"/>
  <c r="N176" i="3"/>
  <c r="U176" i="3" s="1"/>
  <c r="O176" i="3"/>
  <c r="O47" i="3"/>
  <c r="N78" i="3"/>
  <c r="U78" i="3" s="1"/>
  <c r="N117" i="3"/>
  <c r="U117" i="3" s="1"/>
  <c r="O137" i="3"/>
  <c r="P137" i="3"/>
  <c r="P176" i="3"/>
  <c r="N26" i="3"/>
  <c r="U26" i="3" s="1"/>
  <c r="O44" i="3"/>
  <c r="O78" i="3"/>
  <c r="P88" i="3"/>
  <c r="O88" i="3"/>
  <c r="P117" i="3"/>
  <c r="O126" i="3"/>
  <c r="P126" i="3"/>
  <c r="N126" i="3"/>
  <c r="U126" i="3" s="1"/>
  <c r="N137" i="3"/>
  <c r="U137" i="3" s="1"/>
  <c r="P158" i="3"/>
  <c r="N158" i="3"/>
  <c r="U158" i="3" s="1"/>
  <c r="P178" i="3"/>
  <c r="O178" i="3"/>
  <c r="N178" i="3"/>
  <c r="U178" i="3" s="1"/>
  <c r="O184" i="3"/>
  <c r="N192" i="3"/>
  <c r="U192" i="3" s="1"/>
  <c r="O192" i="3"/>
  <c r="P192" i="3"/>
  <c r="O204" i="3"/>
  <c r="B6" i="9"/>
  <c r="D6" i="9" s="1"/>
  <c r="P31" i="3"/>
  <c r="O31" i="3"/>
  <c r="N38" i="3"/>
  <c r="U38" i="3" s="1"/>
  <c r="P41" i="3"/>
  <c r="O41" i="3"/>
  <c r="N41" i="3"/>
  <c r="U41" i="3" s="1"/>
  <c r="P44" i="3"/>
  <c r="O66" i="3"/>
  <c r="P66" i="3"/>
  <c r="N88" i="3"/>
  <c r="U88" i="3" s="1"/>
  <c r="Y97" i="2"/>
  <c r="Y160" i="2"/>
  <c r="Y201" i="2"/>
  <c r="N10" i="3"/>
  <c r="U10" i="3" s="1"/>
  <c r="O28" i="3"/>
  <c r="N31" i="3"/>
  <c r="U31" i="3" s="1"/>
  <c r="O38" i="3"/>
  <c r="P46" i="3"/>
  <c r="O46" i="3"/>
  <c r="N46" i="3"/>
  <c r="U46" i="3" s="1"/>
  <c r="O52" i="3"/>
  <c r="P55" i="3"/>
  <c r="N58" i="3"/>
  <c r="U58" i="3" s="1"/>
  <c r="P58" i="3"/>
  <c r="O58" i="3"/>
  <c r="O63" i="3"/>
  <c r="N66" i="3"/>
  <c r="U66" i="3" s="1"/>
  <c r="O74" i="3"/>
  <c r="N93" i="3"/>
  <c r="U93" i="3" s="1"/>
  <c r="P114" i="3"/>
  <c r="O114" i="3"/>
  <c r="N114" i="3"/>
  <c r="U114" i="3" s="1"/>
  <c r="O116" i="3"/>
  <c r="N120" i="3"/>
  <c r="U120" i="3" s="1"/>
  <c r="P120" i="3"/>
  <c r="O120" i="3"/>
  <c r="N128" i="3"/>
  <c r="U128" i="3" s="1"/>
  <c r="P128" i="3"/>
  <c r="N133" i="3"/>
  <c r="U133" i="3" s="1"/>
  <c r="N153" i="3"/>
  <c r="U153" i="3" s="1"/>
  <c r="N160" i="3"/>
  <c r="U160" i="3" s="1"/>
  <c r="O160" i="3"/>
  <c r="P160" i="3"/>
  <c r="M86" i="4"/>
  <c r="M172" i="4"/>
  <c r="Y73" i="2"/>
  <c r="Y120" i="2"/>
  <c r="P15" i="3"/>
  <c r="O15" i="3"/>
  <c r="P25" i="3"/>
  <c r="O25" i="3"/>
  <c r="N25" i="3"/>
  <c r="U25" i="3" s="1"/>
  <c r="P28" i="3"/>
  <c r="P52" i="3"/>
  <c r="P63" i="3"/>
  <c r="P74" i="3"/>
  <c r="O93" i="3"/>
  <c r="P116" i="3"/>
  <c r="O133" i="3"/>
  <c r="N144" i="3"/>
  <c r="U144" i="3" s="1"/>
  <c r="O144" i="3"/>
  <c r="P153" i="3"/>
  <c r="P42" i="3"/>
  <c r="O42" i="3"/>
  <c r="P141" i="3"/>
  <c r="O141" i="3"/>
  <c r="N21" i="3"/>
  <c r="U21" i="3" s="1"/>
  <c r="P124" i="3"/>
  <c r="Y144" i="2"/>
  <c r="O12" i="3"/>
  <c r="N15" i="3"/>
  <c r="U15" i="3" s="1"/>
  <c r="O37" i="3"/>
  <c r="P37" i="3"/>
  <c r="O68" i="3"/>
  <c r="O79" i="3"/>
  <c r="P82" i="3"/>
  <c r="O85" i="3"/>
  <c r="N85" i="3"/>
  <c r="U85" i="3" s="1"/>
  <c r="P85" i="3"/>
  <c r="O99" i="3"/>
  <c r="P99" i="3"/>
  <c r="N99" i="3"/>
  <c r="U99" i="3" s="1"/>
  <c r="P144" i="3"/>
  <c r="M44" i="4"/>
  <c r="M152" i="4"/>
  <c r="M168" i="4"/>
  <c r="M184" i="4"/>
  <c r="O77" i="3"/>
  <c r="P77" i="3"/>
  <c r="P186" i="3"/>
  <c r="O186" i="3"/>
  <c r="N186" i="3"/>
  <c r="U186" i="3" s="1"/>
  <c r="N8" i="3"/>
  <c r="U8" i="3" s="1"/>
  <c r="N14" i="3"/>
  <c r="U14" i="3" s="1"/>
  <c r="O20" i="3"/>
  <c r="N24" i="3"/>
  <c r="U24" i="3" s="1"/>
  <c r="N30" i="3"/>
  <c r="U30" i="3" s="1"/>
  <c r="O36" i="3"/>
  <c r="N40" i="3"/>
  <c r="U40" i="3" s="1"/>
  <c r="N50" i="3"/>
  <c r="U50" i="3" s="1"/>
  <c r="O69" i="3"/>
  <c r="N69" i="3"/>
  <c r="U69" i="3" s="1"/>
  <c r="N72" i="3"/>
  <c r="U72" i="3" s="1"/>
  <c r="N77" i="3"/>
  <c r="U77" i="3" s="1"/>
  <c r="P122" i="3"/>
  <c r="O122" i="3"/>
  <c r="N136" i="3"/>
  <c r="U136" i="3" s="1"/>
  <c r="P136" i="3"/>
  <c r="N142" i="3"/>
  <c r="U142" i="3" s="1"/>
  <c r="P147" i="3"/>
  <c r="N147" i="3"/>
  <c r="U147" i="3" s="1"/>
  <c r="P154" i="3"/>
  <c r="O154" i="3"/>
  <c r="P157" i="3"/>
  <c r="O157" i="3"/>
  <c r="N157" i="3"/>
  <c r="U157" i="3" s="1"/>
  <c r="P162" i="3"/>
  <c r="O162" i="3"/>
  <c r="N162" i="3"/>
  <c r="U162" i="3" s="1"/>
  <c r="N168" i="3"/>
  <c r="U168" i="3" s="1"/>
  <c r="P168" i="3"/>
  <c r="P194" i="3"/>
  <c r="O194" i="3"/>
  <c r="N194" i="3"/>
  <c r="U194" i="3" s="1"/>
  <c r="N200" i="3"/>
  <c r="U200" i="3" s="1"/>
  <c r="P200" i="3"/>
  <c r="O200" i="3"/>
  <c r="O14" i="3"/>
  <c r="P20" i="3"/>
  <c r="O30" i="3"/>
  <c r="P36" i="3"/>
  <c r="O45" i="3"/>
  <c r="P45" i="3"/>
  <c r="P50" i="3"/>
  <c r="O61" i="3"/>
  <c r="P61" i="3"/>
  <c r="O65" i="3"/>
  <c r="P69" i="3"/>
  <c r="O84" i="3"/>
  <c r="N87" i="3"/>
  <c r="U87" i="3" s="1"/>
  <c r="P98" i="3"/>
  <c r="O98" i="3"/>
  <c r="N101" i="3"/>
  <c r="U101" i="3" s="1"/>
  <c r="O108" i="3"/>
  <c r="N108" i="3"/>
  <c r="U108" i="3" s="1"/>
  <c r="N122" i="3"/>
  <c r="U122" i="3" s="1"/>
  <c r="O136" i="3"/>
  <c r="O142" i="3"/>
  <c r="O147" i="3"/>
  <c r="N154" i="3"/>
  <c r="U154" i="3" s="1"/>
  <c r="O168" i="3"/>
  <c r="O188" i="3"/>
  <c r="P202" i="3"/>
  <c r="O202" i="3"/>
  <c r="N202" i="3"/>
  <c r="U202" i="3" s="1"/>
  <c r="M12" i="4"/>
  <c r="M38" i="4"/>
  <c r="M120" i="4"/>
  <c r="M140" i="4"/>
  <c r="M166" i="4"/>
  <c r="B4" i="5"/>
  <c r="N152" i="3"/>
  <c r="U152" i="3" s="1"/>
  <c r="P152" i="3"/>
  <c r="O152" i="3"/>
  <c r="P174" i="3"/>
  <c r="O174" i="3"/>
  <c r="N174" i="3"/>
  <c r="U174" i="3" s="1"/>
  <c r="P190" i="3"/>
  <c r="O190" i="3"/>
  <c r="N190" i="3"/>
  <c r="U190" i="3" s="1"/>
  <c r="P206" i="3"/>
  <c r="O206" i="3"/>
  <c r="N206" i="3"/>
  <c r="U206" i="3" s="1"/>
  <c r="M28" i="4"/>
  <c r="M60" i="4"/>
  <c r="M92" i="4"/>
  <c r="M124" i="4"/>
  <c r="M156" i="4"/>
  <c r="M188" i="4"/>
  <c r="C4" i="5"/>
  <c r="B7" i="9" s="1"/>
  <c r="D7" i="9" s="1"/>
  <c r="N104" i="3"/>
  <c r="U104" i="3" s="1"/>
  <c r="P104" i="3"/>
  <c r="P146" i="3"/>
  <c r="O146" i="3"/>
  <c r="N146" i="3"/>
  <c r="U146" i="3" s="1"/>
  <c r="M16" i="4"/>
  <c r="M48" i="4"/>
  <c r="M80" i="4"/>
  <c r="M112" i="4"/>
  <c r="M144" i="4"/>
  <c r="M176" i="4"/>
  <c r="A4" i="5"/>
  <c r="A4" i="7"/>
</calcChain>
</file>

<file path=xl/sharedStrings.xml><?xml version="1.0" encoding="utf-8"?>
<sst xmlns="http://schemas.openxmlformats.org/spreadsheetml/2006/main" count="319" uniqueCount="245">
  <si>
    <t>Excelbijlage prestatie-indicatoren GI Zeeland 2027–2029</t>
  </si>
  <si>
    <t>Uniform invulformat voor kwartaalrapportages. Gele cellen zijn invoervelden; blauwe cellen bevatten formules. Lever uitsluitend geaggregeerde gegevens aan.</t>
  </si>
  <si>
    <t>VERSLAGGEGEVENS</t>
  </si>
  <si>
    <t>WERKINSTRUCTIE</t>
  </si>
  <si>
    <t>GI</t>
  </si>
  <si>
    <t>1. Vul per tabblad de maandregels in die samen het kwartaal vormen.</t>
  </si>
  <si>
    <t>Verslagjaar</t>
  </si>
  <si>
    <t>2. Gebruik één regel per GI, maand, gemeente en relevante uitsplitsing.</t>
  </si>
  <si>
    <t>Kwartaal</t>
  </si>
  <si>
    <t>3. Laat onbekend, ontbrekend en niet van toepassing niet samenvallen met nul.</t>
  </si>
  <si>
    <t>Contactpersoon</t>
  </si>
  <si>
    <t>4. Markeer correcties op eerdere leveringen op 08_Datakwaliteit.</t>
  </si>
  <si>
    <t>E-mailadres</t>
  </si>
  <si>
    <t>5. Samenloop heeft geen eigen tabblad: registreer het op 01_Productie onder JR als toeslagproduct; OTS en JR blijven afzonderlijke maatregelen.</t>
  </si>
  <si>
    <t>Versienummer</t>
  </si>
  <si>
    <t>6. Gebruik uitsluitend aggregaties; neem geen namen, BSN's of andere direct identificerende persoonsgegevens op.</t>
  </si>
  <si>
    <t>Aanleverdatum</t>
  </si>
  <si>
    <t>7. Dupliceer de vooraf ingevulde indicatorregels waar nodig per maand en gemeente.</t>
  </si>
  <si>
    <t>Correctielevering?</t>
  </si>
  <si>
    <t>Referentie eerdere levering</t>
  </si>
  <si>
    <t>KERNDEFINITIES</t>
  </si>
  <si>
    <t>Begrip</t>
  </si>
  <si>
    <t>Uniforme definitie</t>
  </si>
  <si>
    <t>Eenheid / aandachtspunt</t>
  </si>
  <si>
    <t>Maatregel</t>
  </si>
  <si>
    <t>Contractueel onderscheiden kinderbeschermings- of jeugdreclasseringsmaatregel; primaire teleenheid.</t>
  </si>
  <si>
    <t>Maatregelen</t>
  </si>
  <si>
    <t>Samenloopproduct</t>
  </si>
  <si>
    <t>Toeslagproduct bij gelijktijdige OTS en JR voor één jeugdige; geen derde maatregel.</t>
  </si>
  <si>
    <t>Productcode contractueel; landelijk 47B15</t>
  </si>
  <si>
    <t>Unieke jeugdige</t>
  </si>
  <si>
    <t>Een jeugdige telt binnen aggregatieniveau en periode eenmaal, ook bij meerdere producten.</t>
  </si>
  <si>
    <t>Niet zonder deduplicatie optellen</t>
  </si>
  <si>
    <t>Aantal start</t>
  </si>
  <si>
    <t>Actieve maatregelen op de eerste kalenderdag van de maand.</t>
  </si>
  <si>
    <t>Instroom</t>
  </si>
  <si>
    <t>Maatregelen waarvan de contractuele startdatum in de maand valt.</t>
  </si>
  <si>
    <t>Uitstroom</t>
  </si>
  <si>
    <t>Maatregelen waarvan de contractuele einddatum in de maand valt.</t>
  </si>
  <si>
    <t>Aantal eind</t>
  </si>
  <si>
    <t>Actieve maatregelen op de laatste kalenderdag van de maand.</t>
  </si>
  <si>
    <t>Correctie</t>
  </si>
  <si>
    <t>Expliciet gemarkeerde wijziging op een eerder aangeleverde periode.</t>
  </si>
  <si>
    <t>Toelichten op 08_Datakwaliteit</t>
  </si>
  <si>
    <t>BRONNEN EN KADER</t>
  </si>
  <si>
    <t>Inkoopstrategie GI Zeeland 2027–2029</t>
  </si>
  <si>
    <t>https://www.inkoopjeugdhulpzeeland.nl/app/uploads/2026/06/Inkoopstrategie-Gecertificeerde-Instellingen-GI-2027-2029-publieke-versie.pdf</t>
  </si>
  <si>
    <t>CBS Jeugdbescherming en jeugdreclassering 2025</t>
  </si>
  <si>
    <t>https://www.cbs.nl/nl-nl/longread/rapportages/2026/jeugdbescherming-en-jeugdreclassering-2025/1-jeugdbescherming</t>
  </si>
  <si>
    <t>Jeugdwet</t>
  </si>
  <si>
    <t>https://wetten.overheid.nl/BWBR0034925/</t>
  </si>
  <si>
    <t>Handreiking landelijk tarief en bekostiging</t>
  </si>
  <si>
    <t>https://www.eerstekamer.nl/overig/20231024/handreiking_landelijk_tarief_en/document</t>
  </si>
  <si>
    <t>01 Productie en financiële ontwikkeling</t>
  </si>
  <si>
    <t>Eén regel per GI, maand, gemeente en product. Samenloop: Productgroep = JR, Productnaam = Samenloop OTS/JR, Registratietype = Toeslagproduct; geen extra maatregel.</t>
  </si>
  <si>
    <t>Maatregelen eind</t>
  </si>
  <si>
    <t>Samenloopperioden eind</t>
  </si>
  <si>
    <t>Realisatie omzet</t>
  </si>
  <si>
    <t>Balansverschillen</t>
  </si>
  <si>
    <t>Verslagmaand</t>
  </si>
  <si>
    <t>Jaar</t>
  </si>
  <si>
    <t>Gemeente</t>
  </si>
  <si>
    <t>Productgroep</t>
  </si>
  <si>
    <t>Productnaam</t>
  </si>
  <si>
    <t>Productcode</t>
  </si>
  <si>
    <t>Registratietype</t>
  </si>
  <si>
    <t>Correcties</t>
  </si>
  <si>
    <t>Aantal eind gerapporteerd</t>
  </si>
  <si>
    <t>Aantal eind berekend</t>
  </si>
  <si>
    <t>Balanscontrole</t>
  </si>
  <si>
    <t>Unieke jeugdigen</t>
  </si>
  <si>
    <t>Productie-eenheden</t>
  </si>
  <si>
    <t>Tarief (€)</t>
  </si>
  <si>
    <t>Realisatie omzet (€)</t>
  </si>
  <si>
    <t>Jaarprognose aantal</t>
  </si>
  <si>
    <t>Jaarprognose omzet (€)</t>
  </si>
  <si>
    <t>Begroting aantal</t>
  </si>
  <si>
    <t>Begroting omzet (€)</t>
  </si>
  <si>
    <t>Afwijking prognose t.o.v. begroting</t>
  </si>
  <si>
    <t>Materiële afwijking?</t>
  </si>
  <si>
    <t>Toelichting</t>
  </si>
  <si>
    <t>Samenloop-/typecontrole</t>
  </si>
  <si>
    <t>02 Duur van maatregelen</t>
  </si>
  <si>
    <t>Rapporteer zowel lopende voorraad als beëindigde maatregelen. Duurcategorieën overlappen niet. Gemiddelde en mediaan zijn alleen zinvol voor beëindigde cohorten.</t>
  </si>
  <si>
    <t>Totaal regels</t>
  </si>
  <si>
    <t>Aantal maatregelen</t>
  </si>
  <si>
    <t>Cohorten zonder totaal</t>
  </si>
  <si>
    <t>Peil-/verslagmaand</t>
  </si>
  <si>
    <t>Cohort</t>
  </si>
  <si>
    <t>Duurcategorie</t>
  </si>
  <si>
    <t>Totaal cohort</t>
  </si>
  <si>
    <t>Aandeel categorie</t>
  </si>
  <si>
    <t>Aandeel &gt;12 maanden</t>
  </si>
  <si>
    <t>Aandeel &gt;36 maanden</t>
  </si>
  <si>
    <t>Gemiddelde duur (dagen)</t>
  </si>
  <si>
    <t>Mediaan duur (dagen)</t>
  </si>
  <si>
    <t>Referentietype</t>
  </si>
  <si>
    <t>Referentiewaarde</t>
  </si>
  <si>
    <t>Afwijking categorie t.o.v. referentie</t>
  </si>
  <si>
    <t>03 Reden van beëindiging</t>
  </si>
  <si>
    <t>Lang formaat: één regel per GI, maand, gemeente, product en reden. Zowel aantallen als percentages blijven zichtbaar.</t>
  </si>
  <si>
    <t>Maandtotaal beëindigingen</t>
  </si>
  <si>
    <t>Regels met reden onbekend</t>
  </si>
  <si>
    <t>Landelijke cijfers zijn</t>
  </si>
  <si>
    <t>Reden beëindiging</t>
  </si>
  <si>
    <t>Aantal maand</t>
  </si>
  <si>
    <t>Aantal kwartaal</t>
  </si>
  <si>
    <t>Totaal beëindigingen productgroep kwartaal</t>
  </si>
  <si>
    <t>Aandeel kwartaal</t>
  </si>
  <si>
    <t>Aantal rollende 12 maanden</t>
  </si>
  <si>
    <t>Landelijke referentie</t>
  </si>
  <si>
    <t>Bronjaar</t>
  </si>
  <si>
    <t>04 Proceskwaliteit</t>
  </si>
  <si>
    <t>Per indicator: teller, noemer, percentage, ontbrekende waarden en duiding. Een signaleringswaarde verzwakt een wettelijke of professionele norm per zaak niet.</t>
  </si>
  <si>
    <t>Gemiddeld resultaat</t>
  </si>
  <si>
    <t>Onder signaleringswaarde</t>
  </si>
  <si>
    <t>Teller &gt; noemer</t>
  </si>
  <si>
    <t>Ontbrekende waarden</t>
  </si>
  <si>
    <t>Indicator</t>
  </si>
  <si>
    <t>Populatie/noemeromschrijving</t>
  </si>
  <si>
    <t>Teller</t>
  </si>
  <si>
    <t>Noemer</t>
  </si>
  <si>
    <t>Percentage</t>
  </si>
  <si>
    <t>Normtype</t>
  </si>
  <si>
    <t>Norm/signaleringswaarde</t>
  </si>
  <si>
    <t>Status</t>
  </si>
  <si>
    <t>Redencategorie afwijking</t>
  </si>
  <si>
    <t>Rekencontrole</t>
  </si>
  <si>
    <t>Vaste GI-medewerker</t>
  </si>
  <si>
    <t>Actieve maatregelen op laatste dag van de maand</t>
  </si>
  <si>
    <t>Norm</t>
  </si>
  <si>
    <t>Eerste face-to-facecontact regulier</t>
  </si>
  <si>
    <t>Zaken waarvan 7e werkdag in periode verstrijkt</t>
  </si>
  <si>
    <t>Eerste face-to-facecontact spoed</t>
  </si>
  <si>
    <t>VOTS, voorlopige voogdij en spoed-JR; 24 kalenderuren</t>
  </si>
  <si>
    <t>Eerste gedeelde plan van aanpak</t>
  </si>
  <si>
    <t>Zaken waarvan 6 weken / 42 kalenderdagen in periode verstrijken</t>
  </si>
  <si>
    <t>Lokaal team betrokken en plan gedeeld</t>
  </si>
  <si>
    <t>Relevante zaken, rechtmatige gegevensdeling</t>
  </si>
  <si>
    <t>Signaleringswaarde</t>
  </si>
  <si>
    <t>Familiegroepsplan/EKC aangeboden</t>
  </si>
  <si>
    <t>Nieuwe zaken; aanbod en reactie binnen 6 weken vastgelegd</t>
  </si>
  <si>
    <t>Familiegroepsplan gestart</t>
  </si>
  <si>
    <t>Gezinnen die na aanbod daadwerkelijk starten</t>
  </si>
  <si>
    <t>Monitoring</t>
  </si>
  <si>
    <t>Eindevaluatie uiterlijk week 39</t>
  </si>
  <si>
    <t>OTS met geplande looptijd circa 52 weken</t>
  </si>
  <si>
    <t>Perspectiefplan aanwezig</t>
  </si>
  <si>
    <t>Dossiers met (voorgenomen) langdurige uithuisplaatsing</t>
  </si>
  <si>
    <t>Toekomstplan aanwezig</t>
  </si>
  <si>
    <t>Actieve dossiers jeugdigen van 17,5 jaar en ouder</t>
  </si>
  <si>
    <t>Brede verklarende analyse</t>
  </si>
  <si>
    <t>Alle maatregelen</t>
  </si>
  <si>
    <t>05 Machtigingen uithuisplaatsing en verblijf</t>
  </si>
  <si>
    <t>Scheid machtigingen bij (V)OTS, feitelijke verblijfssituatie bij voogdij en gesloten jeugdhulp. Rapporteer aantallen én unieke jeugdigen.</t>
  </si>
  <si>
    <t>Actieve machtigingen/verblijven</t>
  </si>
  <si>
    <t>Unieke jeugdigen actief</t>
  </si>
  <si>
    <t>Gesloten jeugdhulp: verleend</t>
  </si>
  <si>
    <t>Product/maatregel</t>
  </si>
  <si>
    <t>Actief op peildatum</t>
  </si>
  <si>
    <t>Verzoeken nieuw</t>
  </si>
  <si>
    <t>Verzoeken verlenging</t>
  </si>
  <si>
    <t>Verzoeken wijziging/opschaling</t>
  </si>
  <si>
    <t>Verleend</t>
  </si>
  <si>
    <t>Afgewezen</t>
  </si>
  <si>
    <t>Ingetrokken</t>
  </si>
  <si>
    <t>Beëindigd</t>
  </si>
  <si>
    <t>Unieke jeugdigen in maand</t>
  </si>
  <si>
    <t>Plaatsings-/verblijfsvorm</t>
  </si>
  <si>
    <t>Toelichting / onderzochte alternatieven en afbouw</t>
  </si>
  <si>
    <t>06 Stelsel- en samenwerkingsindicatoren</t>
  </si>
  <si>
    <t>Rapporteer regionaal en waar betrouwbaar per gemeente. Maak gedeelde verantwoordelijkheid en externe afhankelijkheden zichtbaar in de toelichting.</t>
  </si>
  <si>
    <t>Gemiddeld percentage</t>
  </si>
  <si>
    <t>Indicatoren onder norm</t>
  </si>
  <si>
    <t>Totaal consultatie-uren</t>
  </si>
  <si>
    <t>Gemeente/regio</t>
  </si>
  <si>
    <t>Uitkomst/afbakening</t>
  </si>
  <si>
    <t>Aantal</t>
  </si>
  <si>
    <t>Gem./mediane duur (dagen)</t>
  </si>
  <si>
    <t>Uren</t>
  </si>
  <si>
    <t>Vraag-/redencategorie</t>
  </si>
  <si>
    <t>Resultaatcategorie</t>
  </si>
  <si>
    <t>Norm/benchmark</t>
  </si>
  <si>
    <t>Status en toelichting</t>
  </si>
  <si>
    <t>Passende hulp binnen 3 maanden</t>
  </si>
  <si>
    <t>Jeugdigen bij wie noodzakelijke hulp binnen 3 maanden is gestart / alle jeugdigen bij wie noodzakelijke hulp is vastgesteld</t>
  </si>
  <si>
    <t>Landelijk handelingsprotocol</t>
  </si>
  <si>
    <t>Instroom, uitstroom en gemiddelde/mediane duur</t>
  </si>
  <si>
    <t>Tijdige afschaling</t>
  </si>
  <si>
    <t>Beëindigde maatregelen met borgingsplan en overleg vóór einde / alle beëindigde maatregelen</t>
  </si>
  <si>
    <t>Contactmomenten lokaal team</t>
  </si>
  <si>
    <t>Contact bij start, halverwege en 2–3 maanden voor einde; bij langlopend ten minste jaarlijks</t>
  </si>
  <si>
    <t>Gecontracteerde jeugdhulp</t>
  </si>
  <si>
    <t>Inzetten binnen gecontracteerd aanbod / alle inzetten</t>
  </si>
  <si>
    <t>Cliëntervaring en rechten</t>
  </si>
  <si>
    <t>Aantoonbaar aanbod onderzoek, Jeugdstem/vertrouwenspersoon en klachteninformatie</t>
  </si>
  <si>
    <t>Consultatie en advies</t>
  </si>
  <si>
    <t>Aantal verzoeken, uren, gemeente, vraagcategorie en resultaatcategorie; geen maatregelproductie</t>
  </si>
  <si>
    <t>Bijlage 2</t>
  </si>
  <si>
    <t>07 Bedrijfsvoering en continuïteit</t>
  </si>
  <si>
    <t>Randvoorwaarden- en risico-indicatoren. Gebruik één vaste verzuimmethode en licht risico's toe met oorzaak, impact, maatregel, eigenaar en termijn.</t>
  </si>
  <si>
    <t>Beschikbare formatie</t>
  </si>
  <si>
    <t>Vacatures (FTE)</t>
  </si>
  <si>
    <t>Caseload maatregelen/FTE</t>
  </si>
  <si>
    <t>Open risico's</t>
  </si>
  <si>
    <t>Begrote formatie (FTE)</t>
  </si>
  <si>
    <t>Beschikbare formatie (FTE)</t>
  </si>
  <si>
    <t>Vacatures (aantal functies)</t>
  </si>
  <si>
    <t>Ziekteverzuim</t>
  </si>
  <si>
    <t>Instroom medewerkers (personen)</t>
  </si>
  <si>
    <t>Instroom medewerkers (FTE)</t>
  </si>
  <si>
    <t>Uitstroom medewerkers (personen)</t>
  </si>
  <si>
    <t>Uitstroom medewerkers (FTE)</t>
  </si>
  <si>
    <t>Actieve maatregelen</t>
  </si>
  <si>
    <t>Gem. caseload maatregelen/FTE</t>
  </si>
  <si>
    <t>Unieke jeugdigen/FTE</t>
  </si>
  <si>
    <t>Regionale binding ≥80%</t>
  </si>
  <si>
    <t>Risico / oorzaak en impact</t>
  </si>
  <si>
    <t>Beheersmaatregel, eigenaar en termijn</t>
  </si>
  <si>
    <t>08 Datakwaliteit, controles en correcties</t>
  </si>
  <si>
    <t>Automatische controles staan bovenaan. Leg iedere correctie op een eerdere levering vast in het correctielog; historische cijfers worden niet ongemerkt overschreven.</t>
  </si>
  <si>
    <t>Automatische controle</t>
  </si>
  <si>
    <t>Uitkomst</t>
  </si>
  <si>
    <t>Actiehouder</t>
  </si>
  <si>
    <t>Productiebalans</t>
  </si>
  <si>
    <t>Aantal regels waarbij start + instroom - uitstroom + correcties niet aansluit op eind.</t>
  </si>
  <si>
    <t>Samenloop-/typecodering</t>
  </si>
  <si>
    <t>Samenloop hoort onder JR als toeslagproduct; andere toeslagcodering vereist controle.</t>
  </si>
  <si>
    <t>Proceskwaliteit teller/noemer</t>
  </si>
  <si>
    <t>Teller en ontbrekende waarden mogen de noemer niet overschrijden.</t>
  </si>
  <si>
    <t>Onbekende beëindigingsredenen</t>
  </si>
  <si>
    <t>Onbekend is toegestaan maar moet worden geduid en waar mogelijk verminderd.</t>
  </si>
  <si>
    <t>Correcties zonder toelichting</t>
  </si>
  <si>
    <t>Iedere correctie moet een oorzaak/toelichting hebben.</t>
  </si>
  <si>
    <t>CORRECTIE- EN DATAVRAAGLOG</t>
  </si>
  <si>
    <t>Leverings-ID</t>
  </si>
  <si>
    <t>Betrokken periode</t>
  </si>
  <si>
    <t>Betrokken tabblad</t>
  </si>
  <si>
    <t>Controle / onderwerp</t>
  </si>
  <si>
    <t>Omvang / aantal</t>
  </si>
  <si>
    <t>Correctie op eerdere levering?</t>
  </si>
  <si>
    <t>Oorspronkelijke waarde</t>
  </si>
  <si>
    <t>Gecorrigeerde waarde</t>
  </si>
  <si>
    <t>Eigenaar en deadline</t>
  </si>
  <si>
    <t>Oorzaak / toelichting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</si>
</sst>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\-mm\-dd"/>
    <numFmt numFmtId="165" formatCode="\€\ #,##0"/>
    <numFmt numFmtId="166" formatCode="yyyy\-mm"/>
    <numFmt numFmtId="167" formatCode="0.0%"/>
    <numFmt numFmtId="168" formatCode="#,##0.0"/>
  </numFmts>
  <fonts count="15">
    <font>
      <sz val="11"/>
      <name val="Carlito"/>
    </font>
    <font>
      <b/>
      <sz val="16"/>
      <color rgb="FFFFFFFF"/>
      <name val="Carlito"/>
    </font>
    <font>
      <i/>
      <sz val="10"/>
      <color rgb="FF1F2937"/>
      <name val="Carlito"/>
    </font>
    <font>
      <b/>
      <sz val="10"/>
      <color rgb="FFFFFFFF"/>
      <name val="Carlito"/>
    </font>
    <font>
      <b/>
      <sz val="10"/>
      <name val="Carlito"/>
    </font>
    <font>
      <sz val="10"/>
      <name val="Carlito"/>
    </font>
    <font>
      <sz val="9"/>
      <name val="Carlito"/>
    </font>
    <font>
      <b/>
      <sz val="9"/>
      <color rgb="FF17365D"/>
      <name val="Carlito"/>
    </font>
    <font>
      <b/>
      <sz val="9"/>
      <color rgb="FF1F2937"/>
      <name val="Carlito"/>
    </font>
    <font>
      <b/>
      <sz val="12"/>
      <color rgb="FF17365D"/>
      <name val="Carlito"/>
    </font>
    <font>
      <sz val="9"/>
      <color rgb="FF1F2937"/>
      <name val="Carlito"/>
    </font>
    <font>
      <i/>
      <sz val="9"/>
      <color rgb="FF1F4E78"/>
      <name val="Carlito"/>
    </font>
    <font>
      <sz val="11"/>
      <name val="Carlito"/>
    </font>
    <font>
      <u/>
      <sz val="11"/>
      <color theme="10"/>
      <name val="Carlito"/>
    </font>
    <font>
      <sz val="24"/>
      <color rgb="FF000000"/>
      <name val="Carlito"/>
    </font>
  </fonts>
  <fills count="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3F6F8"/>
      </patternFill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7E6E6"/>
      </patternFill>
    </fill>
    <fill>
      <patternFill patternType="solid">
        <fgColor rgb="FFEAF3F8"/>
      </patternFill>
    </fill>
  </fills>
  <borders count="2">
    <border>
      <left/>
      <right/>
      <top/>
      <bottom/>
      <diagonal/>
    </border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3">
    <xf numFmtId="0" fontId="0" fillId="0" borderId="0"/>
    <xf numFmtId="0" fontId="12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3" fillId="2" borderId="1" xfId="1" applyFont="1" applyFill="1" applyBorder="1" applyAlignment="1">
      <alignment vertical="center" wrapText="1"/>
    </xf>
    <xf numFmtId="0" fontId="4" fillId="4" borderId="1" xfId="1" applyFont="1" applyFill="1" applyBorder="1"/>
    <xf numFmtId="0" fontId="0" fillId="5" borderId="1" xfId="1" applyFont="1" applyFill="1" applyBorder="1"/>
    <xf numFmtId="1" fontId="0" fillId="5" borderId="1" xfId="1" applyNumberFormat="1" applyFont="1" applyFill="1" applyBorder="1"/>
    <xf numFmtId="164" fontId="0" fillId="5" borderId="1" xfId="1" applyNumberFormat="1" applyFont="1" applyFill="1" applyBorder="1"/>
    <xf numFmtId="0" fontId="6" fillId="0" borderId="1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8" fillId="7" borderId="1" xfId="1" applyFont="1" applyFill="1" applyBorder="1" applyAlignment="1">
      <alignment horizontal="center" wrapText="1"/>
    </xf>
    <xf numFmtId="0" fontId="9" fillId="6" borderId="1" xfId="1" applyFont="1" applyFill="1" applyBorder="1" applyAlignment="1">
      <alignment horizontal="center"/>
    </xf>
    <xf numFmtId="165" fontId="9" fillId="6" borderId="1" xfId="1" applyNumberFormat="1" applyFont="1" applyFill="1" applyBorder="1" applyAlignment="1">
      <alignment horizontal="center"/>
    </xf>
    <xf numFmtId="0" fontId="10" fillId="5" borderId="1" xfId="1" applyFont="1" applyFill="1" applyBorder="1" applyAlignment="1">
      <alignment vertical="top"/>
    </xf>
    <xf numFmtId="0" fontId="11" fillId="8" borderId="1" xfId="1" applyFont="1" applyFill="1" applyBorder="1" applyAlignment="1">
      <alignment vertical="top"/>
    </xf>
    <xf numFmtId="166" fontId="10" fillId="5" borderId="1" xfId="1" applyNumberFormat="1" applyFont="1" applyFill="1" applyBorder="1" applyAlignment="1">
      <alignment vertical="top"/>
    </xf>
    <xf numFmtId="3" fontId="10" fillId="5" borderId="1" xfId="1" applyNumberFormat="1" applyFont="1" applyFill="1" applyBorder="1" applyAlignment="1">
      <alignment vertical="top"/>
    </xf>
    <xf numFmtId="3" fontId="11" fillId="8" borderId="1" xfId="1" applyNumberFormat="1" applyFont="1" applyFill="1" applyBorder="1" applyAlignment="1">
      <alignment vertical="top"/>
    </xf>
    <xf numFmtId="165" fontId="10" fillId="5" borderId="1" xfId="1" applyNumberFormat="1" applyFont="1" applyFill="1" applyBorder="1" applyAlignment="1">
      <alignment vertical="top"/>
    </xf>
    <xf numFmtId="165" fontId="11" fillId="8" borderId="1" xfId="1" applyNumberFormat="1" applyFont="1" applyFill="1" applyBorder="1" applyAlignment="1">
      <alignment vertical="top"/>
    </xf>
    <xf numFmtId="167" fontId="11" fillId="8" borderId="1" xfId="1" applyNumberFormat="1" applyFont="1" applyFill="1" applyBorder="1" applyAlignment="1">
      <alignment vertical="top"/>
    </xf>
    <xf numFmtId="168" fontId="10" fillId="5" borderId="1" xfId="1" applyNumberFormat="1" applyFont="1" applyFill="1" applyBorder="1" applyAlignment="1">
      <alignment vertical="top"/>
    </xf>
    <xf numFmtId="167" fontId="10" fillId="5" borderId="1" xfId="1" applyNumberFormat="1" applyFont="1" applyFill="1" applyBorder="1" applyAlignment="1">
      <alignment vertical="top"/>
    </xf>
    <xf numFmtId="167" fontId="9" fillId="6" borderId="1" xfId="1" applyNumberFormat="1" applyFont="1" applyFill="1" applyBorder="1" applyAlignment="1">
      <alignment horizontal="center"/>
    </xf>
    <xf numFmtId="0" fontId="10" fillId="5" borderId="1" xfId="1" applyFont="1" applyFill="1" applyBorder="1" applyAlignment="1">
      <alignment vertical="top" wrapText="1"/>
    </xf>
    <xf numFmtId="168" fontId="9" fillId="6" borderId="1" xfId="1" applyNumberFormat="1" applyFont="1" applyFill="1" applyBorder="1" applyAlignment="1">
      <alignment horizontal="center"/>
    </xf>
    <xf numFmtId="168" fontId="11" fillId="8" borderId="1" xfId="1" applyNumberFormat="1" applyFont="1" applyFill="1" applyBorder="1" applyAlignment="1">
      <alignment vertical="top"/>
    </xf>
    <xf numFmtId="0" fontId="6" fillId="8" borderId="1" xfId="1" applyFont="1" applyFill="1" applyBorder="1" applyAlignment="1">
      <alignment vertical="top" wrapText="1"/>
    </xf>
    <xf numFmtId="0" fontId="13" fillId="0" borderId="1" xfId="2" applyBorder="1" applyAlignment="1">
      <alignment vertical="top" wrapText="1"/>
    </xf>
    <xf numFmtId="0" fontId="5" fillId="4" borderId="1" xfId="1" applyFont="1" applyFill="1" applyBorder="1" applyAlignment="1">
      <alignment wrapText="1"/>
    </xf>
    <xf numFmtId="0" fontId="3" fillId="2" borderId="1" xfId="1" applyFont="1" applyFill="1" applyBorder="1" applyAlignment="1">
      <alignment vertical="center" wrapText="1"/>
    </xf>
    <xf numFmtId="0" fontId="5" fillId="6" borderId="1" xfId="1" applyFont="1" applyFill="1" applyBorder="1" applyAlignment="1">
      <alignment wrapText="1"/>
    </xf>
    <xf numFmtId="0" fontId="1" fillId="2" borderId="0" xfId="1" applyFont="1" applyFill="1" applyAlignment="1">
      <alignment vertical="center"/>
    </xf>
    <xf numFmtId="0" fontId="2" fillId="3" borderId="0" xfId="1" applyFont="1" applyFill="1" applyAlignment="1">
      <alignment vertical="center" wrapText="1"/>
    </xf>
    <xf numFmtId="0" fontId="14" fillId="0" borderId="0" xfId="0" applyFont="1"/>
  </cellXfs>
  <cellStyles count="3">
    <cellStyle name="Hyperlink" xfId="2" builtinId="8"/>
    <cellStyle name="Normal" xfId="1" xr:uid="{00000000-0005-0000-0000-000000000000}"/>
    <cellStyle name="Standaard" xfId="0" builtinId="0"/>
  </cellStyles>
  <dxfs count="6"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4CCCC"/>
        </patternFill>
      </fill>
    </dxf>
    <dxf>
      <font>
        <b/>
        <color rgb="FF9C0006"/>
      </font>
      <fill>
        <patternFill patternType="solid">
          <bgColor rgb="FFFCE4D6"/>
        </patternFill>
      </fill>
    </dxf>
    <dxf>
      <font>
        <b/>
        <color rgb="FF9C0006"/>
      </font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erstekamer.nl/overig/20231024/handreiking_landelijk_tarief_en/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showGridLines="0" tabSelected="1" topLeftCell="A10" workbookViewId="0">
      <selection activeCell="B33" sqref="B33"/>
    </sheetView>
  </sheetViews>
  <sheetFormatPr defaultColWidth="8.875" defaultRowHeight="14.1"/>
  <cols>
    <col min="1" max="1" width="24" customWidth="1"/>
    <col min="2" max="2" width="42" customWidth="1"/>
    <col min="3" max="3" width="28" customWidth="1"/>
    <col min="4" max="4" width="22" customWidth="1"/>
    <col min="5" max="8" width="14" customWidth="1"/>
  </cols>
  <sheetData>
    <row r="1" spans="1:8" ht="30" customHeight="1">
      <c r="A1" s="30" t="s">
        <v>0</v>
      </c>
      <c r="B1" s="30"/>
      <c r="C1" s="30"/>
      <c r="D1" s="30"/>
      <c r="E1" s="30"/>
      <c r="F1" s="30"/>
      <c r="G1" s="30"/>
      <c r="H1" s="30"/>
    </row>
    <row r="2" spans="1:8" ht="33.950000000000003" customHeight="1">
      <c r="A2" s="31" t="s">
        <v>1</v>
      </c>
      <c r="B2" s="31"/>
      <c r="C2" s="31"/>
      <c r="D2" s="31"/>
      <c r="E2" s="31"/>
      <c r="F2" s="31"/>
      <c r="G2" s="31"/>
      <c r="H2" s="31"/>
    </row>
    <row r="4" spans="1:8">
      <c r="A4" s="28" t="s">
        <v>2</v>
      </c>
      <c r="B4" s="28"/>
      <c r="D4" s="28" t="s">
        <v>3</v>
      </c>
      <c r="E4" s="28"/>
      <c r="F4" s="28"/>
      <c r="G4" s="28"/>
      <c r="H4" s="28"/>
    </row>
    <row r="5" spans="1:8" ht="26.1" customHeight="1">
      <c r="A5" s="2" t="s">
        <v>4</v>
      </c>
      <c r="B5" s="3"/>
      <c r="D5" s="27" t="s">
        <v>5</v>
      </c>
      <c r="E5" s="27"/>
      <c r="F5" s="27"/>
      <c r="G5" s="27"/>
      <c r="H5" s="27"/>
    </row>
    <row r="6" spans="1:8" ht="26.1" customHeight="1">
      <c r="A6" s="2" t="s">
        <v>6</v>
      </c>
      <c r="B6" s="4"/>
      <c r="D6" s="29" t="s">
        <v>7</v>
      </c>
      <c r="E6" s="29"/>
      <c r="F6" s="29"/>
      <c r="G6" s="29"/>
      <c r="H6" s="29"/>
    </row>
    <row r="7" spans="1:8" ht="26.1" customHeight="1">
      <c r="A7" s="2" t="s">
        <v>8</v>
      </c>
      <c r="B7" s="3"/>
      <c r="D7" s="27" t="s">
        <v>9</v>
      </c>
      <c r="E7" s="27"/>
      <c r="F7" s="27"/>
      <c r="G7" s="27"/>
      <c r="H7" s="27"/>
    </row>
    <row r="8" spans="1:8" ht="26.1" customHeight="1">
      <c r="A8" s="2" t="s">
        <v>10</v>
      </c>
      <c r="B8" s="3"/>
      <c r="D8" s="29" t="s">
        <v>11</v>
      </c>
      <c r="E8" s="29"/>
      <c r="F8" s="29"/>
      <c r="G8" s="29"/>
      <c r="H8" s="29"/>
    </row>
    <row r="9" spans="1:8" ht="38.1" customHeight="1">
      <c r="A9" s="2" t="s">
        <v>12</v>
      </c>
      <c r="B9" s="3"/>
      <c r="D9" s="27" t="s">
        <v>13</v>
      </c>
      <c r="E9" s="27"/>
      <c r="F9" s="27"/>
      <c r="G9" s="27"/>
      <c r="H9" s="27"/>
    </row>
    <row r="10" spans="1:8" ht="26.1" customHeight="1">
      <c r="A10" s="2" t="s">
        <v>14</v>
      </c>
      <c r="B10" s="3"/>
      <c r="D10" s="29" t="s">
        <v>15</v>
      </c>
      <c r="E10" s="29"/>
      <c r="F10" s="29"/>
      <c r="G10" s="29"/>
      <c r="H10" s="29"/>
    </row>
    <row r="11" spans="1:8" ht="26.1" customHeight="1">
      <c r="A11" s="2" t="s">
        <v>16</v>
      </c>
      <c r="B11" s="5"/>
      <c r="D11" s="27" t="s">
        <v>17</v>
      </c>
      <c r="E11" s="27"/>
      <c r="F11" s="27"/>
      <c r="G11" s="27"/>
      <c r="H11" s="27"/>
    </row>
    <row r="12" spans="1:8">
      <c r="A12" s="2" t="s">
        <v>18</v>
      </c>
      <c r="B12" s="3"/>
    </row>
    <row r="13" spans="1:8">
      <c r="A13" s="2" t="s">
        <v>19</v>
      </c>
      <c r="B13" s="3"/>
    </row>
    <row r="15" spans="1:8">
      <c r="A15" s="28" t="s">
        <v>20</v>
      </c>
      <c r="B15" s="28"/>
      <c r="C15" s="28"/>
      <c r="D15" s="28"/>
      <c r="E15" s="28"/>
      <c r="F15" s="28"/>
      <c r="G15" s="28"/>
      <c r="H15" s="28"/>
    </row>
    <row r="16" spans="1:8">
      <c r="A16" s="1" t="s">
        <v>21</v>
      </c>
      <c r="B16" s="1" t="s">
        <v>22</v>
      </c>
      <c r="C16" s="1" t="s">
        <v>23</v>
      </c>
    </row>
    <row r="17" spans="1:8" ht="23.1">
      <c r="A17" s="7" t="s">
        <v>24</v>
      </c>
      <c r="B17" s="6" t="s">
        <v>25</v>
      </c>
      <c r="C17" s="6" t="s">
        <v>26</v>
      </c>
    </row>
    <row r="18" spans="1:8" ht="23.1">
      <c r="A18" s="7" t="s">
        <v>27</v>
      </c>
      <c r="B18" s="6" t="s">
        <v>28</v>
      </c>
      <c r="C18" s="6" t="s">
        <v>29</v>
      </c>
    </row>
    <row r="19" spans="1:8" ht="23.1">
      <c r="A19" s="7" t="s">
        <v>30</v>
      </c>
      <c r="B19" s="6" t="s">
        <v>31</v>
      </c>
      <c r="C19" s="6" t="s">
        <v>32</v>
      </c>
    </row>
    <row r="20" spans="1:8" ht="23.1">
      <c r="A20" s="7" t="s">
        <v>33</v>
      </c>
      <c r="B20" s="6" t="s">
        <v>34</v>
      </c>
      <c r="C20" s="6" t="s">
        <v>26</v>
      </c>
    </row>
    <row r="21" spans="1:8" ht="23.1">
      <c r="A21" s="7" t="s">
        <v>35</v>
      </c>
      <c r="B21" s="6" t="s">
        <v>36</v>
      </c>
      <c r="C21" s="6" t="s">
        <v>26</v>
      </c>
    </row>
    <row r="22" spans="1:8" ht="23.1">
      <c r="A22" s="7" t="s">
        <v>37</v>
      </c>
      <c r="B22" s="6" t="s">
        <v>38</v>
      </c>
      <c r="C22" s="6" t="s">
        <v>26</v>
      </c>
    </row>
    <row r="23" spans="1:8" ht="23.1">
      <c r="A23" s="7" t="s">
        <v>39</v>
      </c>
      <c r="B23" s="6" t="s">
        <v>40</v>
      </c>
      <c r="C23" s="6" t="s">
        <v>26</v>
      </c>
    </row>
    <row r="24" spans="1:8" ht="23.1">
      <c r="A24" s="7" t="s">
        <v>41</v>
      </c>
      <c r="B24" s="6" t="s">
        <v>42</v>
      </c>
      <c r="C24" s="6" t="s">
        <v>43</v>
      </c>
    </row>
    <row r="29" spans="1:8">
      <c r="A29" s="28" t="s">
        <v>44</v>
      </c>
      <c r="B29" s="28"/>
      <c r="C29" s="28"/>
      <c r="D29" s="28"/>
      <c r="E29" s="28"/>
      <c r="F29" s="28"/>
      <c r="G29" s="28"/>
      <c r="H29" s="28"/>
    </row>
    <row r="30" spans="1:8" ht="34.5">
      <c r="A30" s="6" t="s">
        <v>45</v>
      </c>
      <c r="B30" s="6" t="s">
        <v>46</v>
      </c>
    </row>
    <row r="31" spans="1:8" ht="34.5">
      <c r="A31" s="6" t="s">
        <v>47</v>
      </c>
      <c r="B31" s="6" t="s">
        <v>48</v>
      </c>
    </row>
    <row r="32" spans="1:8">
      <c r="A32" s="6" t="s">
        <v>49</v>
      </c>
      <c r="B32" s="6" t="s">
        <v>50</v>
      </c>
    </row>
    <row r="33" spans="1:2" ht="33.75">
      <c r="A33" s="6" t="s">
        <v>51</v>
      </c>
      <c r="B33" s="26" t="s">
        <v>52</v>
      </c>
    </row>
  </sheetData>
  <mergeCells count="13">
    <mergeCell ref="A1:H1"/>
    <mergeCell ref="A2:H2"/>
    <mergeCell ref="A4:B4"/>
    <mergeCell ref="D4:H4"/>
    <mergeCell ref="D5:H5"/>
    <mergeCell ref="D11:H11"/>
    <mergeCell ref="A15:H15"/>
    <mergeCell ref="A29:H29"/>
    <mergeCell ref="D6:H6"/>
    <mergeCell ref="D7:H7"/>
    <mergeCell ref="D8:H8"/>
    <mergeCell ref="D9:H9"/>
    <mergeCell ref="D10:H10"/>
  </mergeCells>
  <dataValidations count="2">
    <dataValidation type="list" sqref="B7" xr:uid="{00000000-0002-0000-0000-000000000000}">
      <formula1>"K1,K2,K3,K4"</formula1>
    </dataValidation>
    <dataValidation type="list" sqref="B12" xr:uid="{00000000-0002-0000-0000-000001000000}">
      <formula1>"Nee,Ja"</formula1>
    </dataValidation>
  </dataValidations>
  <hyperlinks>
    <hyperlink ref="B33" r:id="rId1" xr:uid="{AA449869-0ABE-4639-ACA0-DC445BC7A4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06"/>
  <sheetViews>
    <sheetView showGridLines="0" topLeftCell="A10" workbookViewId="0">
      <selection sqref="A1:AB1"/>
    </sheetView>
  </sheetViews>
  <sheetFormatPr defaultColWidth="8.875" defaultRowHeight="14.1"/>
  <cols>
    <col min="1" max="1" width="18" customWidth="1"/>
    <col min="2" max="2" width="13" customWidth="1"/>
    <col min="3" max="3" width="8" customWidth="1"/>
    <col min="4" max="4" width="9" customWidth="1"/>
    <col min="5" max="5" width="18" customWidth="1"/>
    <col min="6" max="6" width="16" customWidth="1"/>
    <col min="7" max="7" width="24" customWidth="1"/>
    <col min="8" max="8" width="14" customWidth="1"/>
    <col min="9" max="9" width="18" customWidth="1"/>
    <col min="10" max="10" width="12" customWidth="1"/>
    <col min="11" max="12" width="10" customWidth="1"/>
    <col min="13" max="13" width="11" customWidth="1"/>
    <col min="14" max="16" width="14" customWidth="1"/>
    <col min="17" max="18" width="15" customWidth="1"/>
    <col min="19" max="19" width="12" customWidth="1"/>
    <col min="20" max="21" width="15" customWidth="1"/>
    <col min="22" max="22" width="16" customWidth="1"/>
    <col min="23" max="23" width="13" customWidth="1"/>
    <col min="24" max="24" width="15" customWidth="1"/>
    <col min="25" max="25" width="16" customWidth="1"/>
    <col min="26" max="26" width="14" customWidth="1"/>
    <col min="27" max="27" width="38" customWidth="1"/>
    <col min="28" max="28" width="18" customWidth="1"/>
  </cols>
  <sheetData>
    <row r="1" spans="1:28" ht="30" customHeight="1">
      <c r="A1" s="30" t="s">
        <v>53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</row>
    <row r="2" spans="1:28" ht="33.950000000000003" customHeight="1">
      <c r="A2" s="31" t="s">
        <v>54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28" ht="23.45">
      <c r="A3" s="8" t="s">
        <v>55</v>
      </c>
      <c r="B3" s="8" t="s">
        <v>56</v>
      </c>
      <c r="C3" s="8" t="s">
        <v>57</v>
      </c>
      <c r="D3" s="8" t="s">
        <v>58</v>
      </c>
    </row>
    <row r="4" spans="1:28" ht="15.6">
      <c r="A4" s="9">
        <f>SUMIFS($N$7:$N$206,$I$7:$I$206,"Maatregel")</f>
        <v>0</v>
      </c>
      <c r="B4" s="9">
        <f>SUMIFS($N$7:$N$206,$I$7:$I$206,"Toeslagproduct")</f>
        <v>0</v>
      </c>
      <c r="C4" s="10">
        <f>SUM($T$7:$T$206)</f>
        <v>0</v>
      </c>
      <c r="D4" s="9">
        <f>COUNTIF($P$7:$P$206,"VERSCHIL")</f>
        <v>0</v>
      </c>
    </row>
    <row r="6" spans="1:28" ht="42" customHeight="1">
      <c r="A6" s="1" t="s">
        <v>4</v>
      </c>
      <c r="B6" s="1" t="s">
        <v>59</v>
      </c>
      <c r="C6" s="1" t="s">
        <v>60</v>
      </c>
      <c r="D6" s="1" t="s">
        <v>8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65</v>
      </c>
      <c r="J6" s="1" t="s">
        <v>33</v>
      </c>
      <c r="K6" s="1" t="s">
        <v>35</v>
      </c>
      <c r="L6" s="1" t="s">
        <v>37</v>
      </c>
      <c r="M6" s="1" t="s">
        <v>66</v>
      </c>
      <c r="N6" s="1" t="s">
        <v>67</v>
      </c>
      <c r="O6" s="1" t="s">
        <v>68</v>
      </c>
      <c r="P6" s="1" t="s">
        <v>69</v>
      </c>
      <c r="Q6" s="1" t="s">
        <v>70</v>
      </c>
      <c r="R6" s="1" t="s">
        <v>71</v>
      </c>
      <c r="S6" s="1" t="s">
        <v>72</v>
      </c>
      <c r="T6" s="1" t="s">
        <v>73</v>
      </c>
      <c r="U6" s="1" t="s">
        <v>74</v>
      </c>
      <c r="V6" s="1" t="s">
        <v>75</v>
      </c>
      <c r="W6" s="1" t="s">
        <v>76</v>
      </c>
      <c r="X6" s="1" t="s">
        <v>77</v>
      </c>
      <c r="Y6" s="1" t="s">
        <v>78</v>
      </c>
      <c r="Z6" s="1" t="s">
        <v>79</v>
      </c>
      <c r="AA6" s="1" t="s">
        <v>80</v>
      </c>
      <c r="AB6" s="1" t="s">
        <v>81</v>
      </c>
    </row>
    <row r="7" spans="1:28">
      <c r="A7" s="11"/>
      <c r="B7" s="13"/>
      <c r="C7" s="12" t="str">
        <f t="shared" ref="C7:C38" si="0">IF(B7="","",YEAR(B7))</f>
        <v/>
      </c>
      <c r="D7" s="12" t="str">
        <f t="shared" ref="D7:D38" si="1">IF(B7="","","K"&amp;ROUNDUP(MONTH(B7)/3,0))</f>
        <v/>
      </c>
      <c r="E7" s="11"/>
      <c r="F7" s="11"/>
      <c r="G7" s="11"/>
      <c r="H7" s="11"/>
      <c r="I7" s="11"/>
      <c r="J7" s="14"/>
      <c r="K7" s="14"/>
      <c r="L7" s="14"/>
      <c r="M7" s="14"/>
      <c r="N7" s="14"/>
      <c r="O7" s="15" t="str">
        <f t="shared" ref="O7:O38" si="2">IF(COUNTA(J7:N7)=0,"",J7+K7-L7+M7)</f>
        <v/>
      </c>
      <c r="P7" s="15" t="str">
        <f t="shared" ref="P7:P38" si="3">IF(O7="","",IF(O7=N7,"OK","VERSCHIL"))</f>
        <v/>
      </c>
      <c r="Q7" s="14"/>
      <c r="R7" s="14"/>
      <c r="S7" s="16"/>
      <c r="T7" s="17" t="str">
        <f t="shared" ref="T7:T38" si="4">IF(OR(R7="",S7=""),"",R7*S7)</f>
        <v/>
      </c>
      <c r="U7" s="16"/>
      <c r="V7" s="17" t="str">
        <f t="shared" ref="V7:V38" si="5">IF(OR(U7="",S7=""),"",U7*S7)</f>
        <v/>
      </c>
      <c r="W7" s="16"/>
      <c r="X7" s="17" t="str">
        <f t="shared" ref="X7:X38" si="6">IF(OR(W7="",S7=""),"",W7*S7)</f>
        <v/>
      </c>
      <c r="Y7" s="18" t="str">
        <f t="shared" ref="Y7:Y38" si="7">IF(OR(V7="",X7="",X7=0),"",(V7-X7)/X7)</f>
        <v/>
      </c>
      <c r="Z7" s="11"/>
      <c r="AA7" s="11"/>
      <c r="AB7" s="12" t="str">
        <f>IF(COUNTA(F7:I7)=0,"",IF(OR(AND(H7="47B15",F7="JR",I7="Toeslagproduct"),AND(H7&lt;&gt;"47B15",I7&lt;&gt;"Toeslagproduct")),"OK","CONTROLEREN"))</f>
        <v/>
      </c>
    </row>
    <row r="8" spans="1:28">
      <c r="A8" s="11"/>
      <c r="B8" s="13"/>
      <c r="C8" s="12" t="str">
        <f t="shared" si="0"/>
        <v/>
      </c>
      <c r="D8" s="12" t="str">
        <f t="shared" si="1"/>
        <v/>
      </c>
      <c r="E8" s="11"/>
      <c r="F8" s="11"/>
      <c r="G8" s="11"/>
      <c r="H8" s="11"/>
      <c r="I8" s="11"/>
      <c r="J8" s="14"/>
      <c r="K8" s="14"/>
      <c r="L8" s="14"/>
      <c r="M8" s="14"/>
      <c r="N8" s="14"/>
      <c r="O8" s="15" t="str">
        <f t="shared" si="2"/>
        <v/>
      </c>
      <c r="P8" s="15" t="str">
        <f t="shared" si="3"/>
        <v/>
      </c>
      <c r="Q8" s="14"/>
      <c r="R8" s="14"/>
      <c r="S8" s="16"/>
      <c r="T8" s="17" t="str">
        <f t="shared" si="4"/>
        <v/>
      </c>
      <c r="U8" s="16"/>
      <c r="V8" s="17" t="str">
        <f t="shared" si="5"/>
        <v/>
      </c>
      <c r="W8" s="16"/>
      <c r="X8" s="17" t="str">
        <f t="shared" si="6"/>
        <v/>
      </c>
      <c r="Y8" s="18" t="str">
        <f t="shared" si="7"/>
        <v/>
      </c>
      <c r="Z8" s="11"/>
      <c r="AA8" s="11"/>
      <c r="AB8" s="12" t="str">
        <f>IF(COUNTA(F8:I8)=0,"",IF(OR(AND(H8="47B16",F8="JR",I8="Toeslagproduct"),AND(H8&lt;&gt;"47B16",I8&lt;&gt;"Toeslagproduct")),"OK","CONTROLEREN"))</f>
        <v/>
      </c>
    </row>
    <row r="9" spans="1:28">
      <c r="A9" s="11"/>
      <c r="B9" s="13"/>
      <c r="C9" s="12" t="str">
        <f t="shared" si="0"/>
        <v/>
      </c>
      <c r="D9" s="12" t="str">
        <f t="shared" si="1"/>
        <v/>
      </c>
      <c r="E9" s="11"/>
      <c r="F9" s="11"/>
      <c r="G9" s="11"/>
      <c r="H9" s="11"/>
      <c r="I9" s="11"/>
      <c r="J9" s="14"/>
      <c r="K9" s="14"/>
      <c r="L9" s="14"/>
      <c r="M9" s="14"/>
      <c r="N9" s="14"/>
      <c r="O9" s="15" t="str">
        <f t="shared" si="2"/>
        <v/>
      </c>
      <c r="P9" s="15" t="str">
        <f t="shared" si="3"/>
        <v/>
      </c>
      <c r="Q9" s="14"/>
      <c r="R9" s="14"/>
      <c r="S9" s="16"/>
      <c r="T9" s="17" t="str">
        <f t="shared" si="4"/>
        <v/>
      </c>
      <c r="U9" s="16"/>
      <c r="V9" s="17" t="str">
        <f t="shared" si="5"/>
        <v/>
      </c>
      <c r="W9" s="16"/>
      <c r="X9" s="17" t="str">
        <f t="shared" si="6"/>
        <v/>
      </c>
      <c r="Y9" s="18" t="str">
        <f t="shared" si="7"/>
        <v/>
      </c>
      <c r="Z9" s="11"/>
      <c r="AA9" s="11"/>
      <c r="AB9" s="12" t="str">
        <f>IF(COUNTA(F9:I9)=0,"",IF(OR(AND(H9="47B17",F9="JR",I9="Toeslagproduct"),AND(H9&lt;&gt;"47B17",I9&lt;&gt;"Toeslagproduct")),"OK","CONTROLEREN"))</f>
        <v/>
      </c>
    </row>
    <row r="10" spans="1:28">
      <c r="A10" s="11"/>
      <c r="B10" s="13"/>
      <c r="C10" s="12" t="str">
        <f t="shared" si="0"/>
        <v/>
      </c>
      <c r="D10" s="12" t="str">
        <f t="shared" si="1"/>
        <v/>
      </c>
      <c r="E10" s="11"/>
      <c r="F10" s="11"/>
      <c r="G10" s="11"/>
      <c r="H10" s="11"/>
      <c r="I10" s="11"/>
      <c r="J10" s="14"/>
      <c r="K10" s="14"/>
      <c r="L10" s="14"/>
      <c r="M10" s="14"/>
      <c r="N10" s="14"/>
      <c r="O10" s="15" t="str">
        <f t="shared" si="2"/>
        <v/>
      </c>
      <c r="P10" s="15" t="str">
        <f t="shared" si="3"/>
        <v/>
      </c>
      <c r="Q10" s="14"/>
      <c r="R10" s="14"/>
      <c r="S10" s="16"/>
      <c r="T10" s="17" t="str">
        <f t="shared" si="4"/>
        <v/>
      </c>
      <c r="U10" s="16"/>
      <c r="V10" s="17" t="str">
        <f t="shared" si="5"/>
        <v/>
      </c>
      <c r="W10" s="16"/>
      <c r="X10" s="17" t="str">
        <f t="shared" si="6"/>
        <v/>
      </c>
      <c r="Y10" s="18" t="str">
        <f t="shared" si="7"/>
        <v/>
      </c>
      <c r="Z10" s="11"/>
      <c r="AA10" s="11"/>
      <c r="AB10" s="12" t="str">
        <f>IF(COUNTA(F10:I10)=0,"",IF(OR(AND(H10="47B18",F10="JR",I10="Toeslagproduct"),AND(H10&lt;&gt;"47B18",I10&lt;&gt;"Toeslagproduct")),"OK","CONTROLEREN"))</f>
        <v/>
      </c>
    </row>
    <row r="11" spans="1:28">
      <c r="A11" s="11"/>
      <c r="B11" s="13"/>
      <c r="C11" s="12" t="str">
        <f t="shared" si="0"/>
        <v/>
      </c>
      <c r="D11" s="12" t="str">
        <f t="shared" si="1"/>
        <v/>
      </c>
      <c r="E11" s="11"/>
      <c r="F11" s="11"/>
      <c r="G11" s="11"/>
      <c r="H11" s="11"/>
      <c r="I11" s="11"/>
      <c r="J11" s="14"/>
      <c r="K11" s="14"/>
      <c r="L11" s="14"/>
      <c r="M11" s="14"/>
      <c r="N11" s="14"/>
      <c r="O11" s="15" t="str">
        <f t="shared" si="2"/>
        <v/>
      </c>
      <c r="P11" s="15" t="str">
        <f t="shared" si="3"/>
        <v/>
      </c>
      <c r="Q11" s="14"/>
      <c r="R11" s="14"/>
      <c r="S11" s="16"/>
      <c r="T11" s="17" t="str">
        <f t="shared" si="4"/>
        <v/>
      </c>
      <c r="U11" s="16"/>
      <c r="V11" s="17" t="str">
        <f t="shared" si="5"/>
        <v/>
      </c>
      <c r="W11" s="16"/>
      <c r="X11" s="17" t="str">
        <f t="shared" si="6"/>
        <v/>
      </c>
      <c r="Y11" s="18" t="str">
        <f t="shared" si="7"/>
        <v/>
      </c>
      <c r="Z11" s="11"/>
      <c r="AA11" s="11"/>
      <c r="AB11" s="12" t="str">
        <f>IF(COUNTA(F11:I11)=0,"",IF(OR(AND(H11="47B19",F11="JR",I11="Toeslagproduct"),AND(H11&lt;&gt;"47B19",I11&lt;&gt;"Toeslagproduct")),"OK","CONTROLEREN"))</f>
        <v/>
      </c>
    </row>
    <row r="12" spans="1:28">
      <c r="A12" s="11"/>
      <c r="B12" s="13"/>
      <c r="C12" s="12" t="str">
        <f t="shared" si="0"/>
        <v/>
      </c>
      <c r="D12" s="12" t="str">
        <f t="shared" si="1"/>
        <v/>
      </c>
      <c r="E12" s="11"/>
      <c r="F12" s="11"/>
      <c r="G12" s="11"/>
      <c r="H12" s="11"/>
      <c r="I12" s="11"/>
      <c r="J12" s="14"/>
      <c r="K12" s="14"/>
      <c r="L12" s="14"/>
      <c r="M12" s="14"/>
      <c r="N12" s="14"/>
      <c r="O12" s="15" t="str">
        <f t="shared" si="2"/>
        <v/>
      </c>
      <c r="P12" s="15" t="str">
        <f t="shared" si="3"/>
        <v/>
      </c>
      <c r="Q12" s="14"/>
      <c r="R12" s="14"/>
      <c r="S12" s="16"/>
      <c r="T12" s="17" t="str">
        <f t="shared" si="4"/>
        <v/>
      </c>
      <c r="U12" s="16"/>
      <c r="V12" s="17" t="str">
        <f t="shared" si="5"/>
        <v/>
      </c>
      <c r="W12" s="16"/>
      <c r="X12" s="17" t="str">
        <f t="shared" si="6"/>
        <v/>
      </c>
      <c r="Y12" s="18" t="str">
        <f t="shared" si="7"/>
        <v/>
      </c>
      <c r="Z12" s="11"/>
      <c r="AA12" s="11"/>
      <c r="AB12" s="12" t="str">
        <f>IF(COUNTA(F12:I12)=0,"",IF(OR(AND(H12="47B20",F12="JR",I12="Toeslagproduct"),AND(H12&lt;&gt;"47B20",I12&lt;&gt;"Toeslagproduct")),"OK","CONTROLEREN"))</f>
        <v/>
      </c>
    </row>
    <row r="13" spans="1:28">
      <c r="A13" s="11"/>
      <c r="B13" s="13"/>
      <c r="C13" s="12" t="str">
        <f t="shared" si="0"/>
        <v/>
      </c>
      <c r="D13" s="12" t="str">
        <f t="shared" si="1"/>
        <v/>
      </c>
      <c r="E13" s="11"/>
      <c r="F13" s="11"/>
      <c r="G13" s="11"/>
      <c r="H13" s="11"/>
      <c r="I13" s="11"/>
      <c r="J13" s="14"/>
      <c r="K13" s="14"/>
      <c r="L13" s="14"/>
      <c r="M13" s="14"/>
      <c r="N13" s="14"/>
      <c r="O13" s="15" t="str">
        <f t="shared" si="2"/>
        <v/>
      </c>
      <c r="P13" s="15" t="str">
        <f t="shared" si="3"/>
        <v/>
      </c>
      <c r="Q13" s="14"/>
      <c r="R13" s="14"/>
      <c r="S13" s="16"/>
      <c r="T13" s="17" t="str">
        <f t="shared" si="4"/>
        <v/>
      </c>
      <c r="U13" s="16"/>
      <c r="V13" s="17" t="str">
        <f t="shared" si="5"/>
        <v/>
      </c>
      <c r="W13" s="16"/>
      <c r="X13" s="17" t="str">
        <f t="shared" si="6"/>
        <v/>
      </c>
      <c r="Y13" s="18" t="str">
        <f t="shared" si="7"/>
        <v/>
      </c>
      <c r="Z13" s="11"/>
      <c r="AA13" s="11"/>
      <c r="AB13" s="12" t="str">
        <f>IF(COUNTA(F13:I13)=0,"",IF(OR(AND(H13="47B21",F13="JR",I13="Toeslagproduct"),AND(H13&lt;&gt;"47B21",I13&lt;&gt;"Toeslagproduct")),"OK","CONTROLEREN"))</f>
        <v/>
      </c>
    </row>
    <row r="14" spans="1:28">
      <c r="A14" s="11"/>
      <c r="B14" s="13"/>
      <c r="C14" s="12" t="str">
        <f t="shared" si="0"/>
        <v/>
      </c>
      <c r="D14" s="12" t="str">
        <f t="shared" si="1"/>
        <v/>
      </c>
      <c r="E14" s="11"/>
      <c r="F14" s="11"/>
      <c r="G14" s="11"/>
      <c r="H14" s="11"/>
      <c r="I14" s="11"/>
      <c r="J14" s="14"/>
      <c r="K14" s="14"/>
      <c r="L14" s="14"/>
      <c r="M14" s="14"/>
      <c r="N14" s="14"/>
      <c r="O14" s="15" t="str">
        <f t="shared" si="2"/>
        <v/>
      </c>
      <c r="P14" s="15" t="str">
        <f t="shared" si="3"/>
        <v/>
      </c>
      <c r="Q14" s="14"/>
      <c r="R14" s="14"/>
      <c r="S14" s="16"/>
      <c r="T14" s="17" t="str">
        <f t="shared" si="4"/>
        <v/>
      </c>
      <c r="U14" s="16"/>
      <c r="V14" s="17" t="str">
        <f t="shared" si="5"/>
        <v/>
      </c>
      <c r="W14" s="16"/>
      <c r="X14" s="17" t="str">
        <f t="shared" si="6"/>
        <v/>
      </c>
      <c r="Y14" s="18" t="str">
        <f t="shared" si="7"/>
        <v/>
      </c>
      <c r="Z14" s="11"/>
      <c r="AA14" s="11"/>
      <c r="AB14" s="12" t="str">
        <f>IF(COUNTA(F14:I14)=0,"",IF(OR(AND(H14="47B22",F14="JR",I14="Toeslagproduct"),AND(H14&lt;&gt;"47B22",I14&lt;&gt;"Toeslagproduct")),"OK","CONTROLEREN"))</f>
        <v/>
      </c>
    </row>
    <row r="15" spans="1:28">
      <c r="A15" s="11"/>
      <c r="B15" s="13"/>
      <c r="C15" s="12" t="str">
        <f t="shared" si="0"/>
        <v/>
      </c>
      <c r="D15" s="12" t="str">
        <f t="shared" si="1"/>
        <v/>
      </c>
      <c r="E15" s="11"/>
      <c r="F15" s="11"/>
      <c r="G15" s="11"/>
      <c r="H15" s="11"/>
      <c r="I15" s="11"/>
      <c r="J15" s="14"/>
      <c r="K15" s="14"/>
      <c r="L15" s="14"/>
      <c r="M15" s="14"/>
      <c r="N15" s="14"/>
      <c r="O15" s="15" t="str">
        <f t="shared" si="2"/>
        <v/>
      </c>
      <c r="P15" s="15" t="str">
        <f t="shared" si="3"/>
        <v/>
      </c>
      <c r="Q15" s="14"/>
      <c r="R15" s="14"/>
      <c r="S15" s="16"/>
      <c r="T15" s="17" t="str">
        <f t="shared" si="4"/>
        <v/>
      </c>
      <c r="U15" s="16"/>
      <c r="V15" s="17" t="str">
        <f t="shared" si="5"/>
        <v/>
      </c>
      <c r="W15" s="16"/>
      <c r="X15" s="17" t="str">
        <f t="shared" si="6"/>
        <v/>
      </c>
      <c r="Y15" s="18" t="str">
        <f t="shared" si="7"/>
        <v/>
      </c>
      <c r="Z15" s="11"/>
      <c r="AA15" s="11"/>
      <c r="AB15" s="12" t="str">
        <f>IF(COUNTA(F15:I15)=0,"",IF(OR(AND(H15="47B23",F15="JR",I15="Toeslagproduct"),AND(H15&lt;&gt;"47B23",I15&lt;&gt;"Toeslagproduct")),"OK","CONTROLEREN"))</f>
        <v/>
      </c>
    </row>
    <row r="16" spans="1:28">
      <c r="A16" s="11"/>
      <c r="B16" s="13"/>
      <c r="C16" s="12" t="str">
        <f t="shared" si="0"/>
        <v/>
      </c>
      <c r="D16" s="12" t="str">
        <f t="shared" si="1"/>
        <v/>
      </c>
      <c r="E16" s="11"/>
      <c r="F16" s="11"/>
      <c r="G16" s="11"/>
      <c r="H16" s="11"/>
      <c r="I16" s="11"/>
      <c r="J16" s="14"/>
      <c r="K16" s="14"/>
      <c r="L16" s="14"/>
      <c r="M16" s="14"/>
      <c r="N16" s="14"/>
      <c r="O16" s="15" t="str">
        <f t="shared" si="2"/>
        <v/>
      </c>
      <c r="P16" s="15" t="str">
        <f t="shared" si="3"/>
        <v/>
      </c>
      <c r="Q16" s="14"/>
      <c r="R16" s="14"/>
      <c r="S16" s="16"/>
      <c r="T16" s="17" t="str">
        <f t="shared" si="4"/>
        <v/>
      </c>
      <c r="U16" s="16"/>
      <c r="V16" s="17" t="str">
        <f t="shared" si="5"/>
        <v/>
      </c>
      <c r="W16" s="16"/>
      <c r="X16" s="17" t="str">
        <f t="shared" si="6"/>
        <v/>
      </c>
      <c r="Y16" s="18" t="str">
        <f t="shared" si="7"/>
        <v/>
      </c>
      <c r="Z16" s="11"/>
      <c r="AA16" s="11"/>
      <c r="AB16" s="12" t="str">
        <f>IF(COUNTA(F16:I16)=0,"",IF(OR(AND(H16="47B24",F16="JR",I16="Toeslagproduct"),AND(H16&lt;&gt;"47B24",I16&lt;&gt;"Toeslagproduct")),"OK","CONTROLEREN"))</f>
        <v/>
      </c>
    </row>
    <row r="17" spans="1:28">
      <c r="A17" s="11"/>
      <c r="B17" s="13"/>
      <c r="C17" s="12" t="str">
        <f t="shared" si="0"/>
        <v/>
      </c>
      <c r="D17" s="12" t="str">
        <f t="shared" si="1"/>
        <v/>
      </c>
      <c r="E17" s="11"/>
      <c r="F17" s="11"/>
      <c r="G17" s="11"/>
      <c r="H17" s="11"/>
      <c r="I17" s="11"/>
      <c r="J17" s="14"/>
      <c r="K17" s="14"/>
      <c r="L17" s="14"/>
      <c r="M17" s="14"/>
      <c r="N17" s="14"/>
      <c r="O17" s="15" t="str">
        <f t="shared" si="2"/>
        <v/>
      </c>
      <c r="P17" s="15" t="str">
        <f t="shared" si="3"/>
        <v/>
      </c>
      <c r="Q17" s="14"/>
      <c r="R17" s="14"/>
      <c r="S17" s="16"/>
      <c r="T17" s="17" t="str">
        <f t="shared" si="4"/>
        <v/>
      </c>
      <c r="U17" s="16"/>
      <c r="V17" s="17" t="str">
        <f t="shared" si="5"/>
        <v/>
      </c>
      <c r="W17" s="16"/>
      <c r="X17" s="17" t="str">
        <f t="shared" si="6"/>
        <v/>
      </c>
      <c r="Y17" s="18" t="str">
        <f t="shared" si="7"/>
        <v/>
      </c>
      <c r="Z17" s="11"/>
      <c r="AA17" s="11"/>
      <c r="AB17" s="12" t="str">
        <f>IF(COUNTA(F17:I17)=0,"",IF(OR(AND(H17="47B25",F17="JR",I17="Toeslagproduct"),AND(H17&lt;&gt;"47B25",I17&lt;&gt;"Toeslagproduct")),"OK","CONTROLEREN"))</f>
        <v/>
      </c>
    </row>
    <row r="18" spans="1:28">
      <c r="A18" s="11"/>
      <c r="B18" s="13"/>
      <c r="C18" s="12" t="str">
        <f t="shared" si="0"/>
        <v/>
      </c>
      <c r="D18" s="12" t="str">
        <f t="shared" si="1"/>
        <v/>
      </c>
      <c r="E18" s="11"/>
      <c r="F18" s="11"/>
      <c r="G18" s="11"/>
      <c r="H18" s="11"/>
      <c r="I18" s="11"/>
      <c r="J18" s="14"/>
      <c r="K18" s="14"/>
      <c r="L18" s="14"/>
      <c r="M18" s="14"/>
      <c r="N18" s="14"/>
      <c r="O18" s="15" t="str">
        <f t="shared" si="2"/>
        <v/>
      </c>
      <c r="P18" s="15" t="str">
        <f t="shared" si="3"/>
        <v/>
      </c>
      <c r="Q18" s="14"/>
      <c r="R18" s="14"/>
      <c r="S18" s="16"/>
      <c r="T18" s="17" t="str">
        <f t="shared" si="4"/>
        <v/>
      </c>
      <c r="U18" s="16"/>
      <c r="V18" s="17" t="str">
        <f t="shared" si="5"/>
        <v/>
      </c>
      <c r="W18" s="16"/>
      <c r="X18" s="17" t="str">
        <f t="shared" si="6"/>
        <v/>
      </c>
      <c r="Y18" s="18" t="str">
        <f t="shared" si="7"/>
        <v/>
      </c>
      <c r="Z18" s="11"/>
      <c r="AA18" s="11"/>
      <c r="AB18" s="12" t="str">
        <f>IF(COUNTA(F18:I18)=0,"",IF(OR(AND(H18="47B26",F18="JR",I18="Toeslagproduct"),AND(H18&lt;&gt;"47B26",I18&lt;&gt;"Toeslagproduct")),"OK","CONTROLEREN"))</f>
        <v/>
      </c>
    </row>
    <row r="19" spans="1:28">
      <c r="A19" s="11"/>
      <c r="B19" s="13"/>
      <c r="C19" s="12" t="str">
        <f t="shared" si="0"/>
        <v/>
      </c>
      <c r="D19" s="12" t="str">
        <f t="shared" si="1"/>
        <v/>
      </c>
      <c r="E19" s="11"/>
      <c r="F19" s="11"/>
      <c r="G19" s="11"/>
      <c r="H19" s="11"/>
      <c r="I19" s="11"/>
      <c r="J19" s="14"/>
      <c r="K19" s="14"/>
      <c r="L19" s="14"/>
      <c r="M19" s="14"/>
      <c r="N19" s="14"/>
      <c r="O19" s="15" t="str">
        <f t="shared" si="2"/>
        <v/>
      </c>
      <c r="P19" s="15" t="str">
        <f t="shared" si="3"/>
        <v/>
      </c>
      <c r="Q19" s="14"/>
      <c r="R19" s="14"/>
      <c r="S19" s="16"/>
      <c r="T19" s="17" t="str">
        <f t="shared" si="4"/>
        <v/>
      </c>
      <c r="U19" s="16"/>
      <c r="V19" s="17" t="str">
        <f t="shared" si="5"/>
        <v/>
      </c>
      <c r="W19" s="16"/>
      <c r="X19" s="17" t="str">
        <f t="shared" si="6"/>
        <v/>
      </c>
      <c r="Y19" s="18" t="str">
        <f t="shared" si="7"/>
        <v/>
      </c>
      <c r="Z19" s="11"/>
      <c r="AA19" s="11"/>
      <c r="AB19" s="12" t="str">
        <f>IF(COUNTA(F19:I19)=0,"",IF(OR(AND(H19="47B27",F19="JR",I19="Toeslagproduct"),AND(H19&lt;&gt;"47B27",I19&lt;&gt;"Toeslagproduct")),"OK","CONTROLEREN"))</f>
        <v/>
      </c>
    </row>
    <row r="20" spans="1:28">
      <c r="A20" s="11"/>
      <c r="B20" s="13"/>
      <c r="C20" s="12" t="str">
        <f t="shared" si="0"/>
        <v/>
      </c>
      <c r="D20" s="12" t="str">
        <f t="shared" si="1"/>
        <v/>
      </c>
      <c r="E20" s="11"/>
      <c r="F20" s="11"/>
      <c r="G20" s="11"/>
      <c r="H20" s="11"/>
      <c r="I20" s="11"/>
      <c r="J20" s="14"/>
      <c r="K20" s="14"/>
      <c r="L20" s="14"/>
      <c r="M20" s="14"/>
      <c r="N20" s="14"/>
      <c r="O20" s="15" t="str">
        <f t="shared" si="2"/>
        <v/>
      </c>
      <c r="P20" s="15" t="str">
        <f t="shared" si="3"/>
        <v/>
      </c>
      <c r="Q20" s="14"/>
      <c r="R20" s="14"/>
      <c r="S20" s="16"/>
      <c r="T20" s="17" t="str">
        <f t="shared" si="4"/>
        <v/>
      </c>
      <c r="U20" s="16"/>
      <c r="V20" s="17" t="str">
        <f t="shared" si="5"/>
        <v/>
      </c>
      <c r="W20" s="16"/>
      <c r="X20" s="17" t="str">
        <f t="shared" si="6"/>
        <v/>
      </c>
      <c r="Y20" s="18" t="str">
        <f t="shared" si="7"/>
        <v/>
      </c>
      <c r="Z20" s="11"/>
      <c r="AA20" s="11"/>
      <c r="AB20" s="12" t="str">
        <f>IF(COUNTA(F20:I20)=0,"",IF(OR(AND(H20="47B28",F20="JR",I20="Toeslagproduct"),AND(H20&lt;&gt;"47B28",I20&lt;&gt;"Toeslagproduct")),"OK","CONTROLEREN"))</f>
        <v/>
      </c>
    </row>
    <row r="21" spans="1:28">
      <c r="A21" s="11"/>
      <c r="B21" s="13"/>
      <c r="C21" s="12" t="str">
        <f t="shared" si="0"/>
        <v/>
      </c>
      <c r="D21" s="12" t="str">
        <f t="shared" si="1"/>
        <v/>
      </c>
      <c r="E21" s="11"/>
      <c r="F21" s="11"/>
      <c r="G21" s="11"/>
      <c r="H21" s="11"/>
      <c r="I21" s="11"/>
      <c r="J21" s="14"/>
      <c r="K21" s="14"/>
      <c r="L21" s="14"/>
      <c r="M21" s="14"/>
      <c r="N21" s="14"/>
      <c r="O21" s="15" t="str">
        <f t="shared" si="2"/>
        <v/>
      </c>
      <c r="P21" s="15" t="str">
        <f t="shared" si="3"/>
        <v/>
      </c>
      <c r="Q21" s="14"/>
      <c r="R21" s="14"/>
      <c r="S21" s="16"/>
      <c r="T21" s="17" t="str">
        <f t="shared" si="4"/>
        <v/>
      </c>
      <c r="U21" s="16"/>
      <c r="V21" s="17" t="str">
        <f t="shared" si="5"/>
        <v/>
      </c>
      <c r="W21" s="16"/>
      <c r="X21" s="17" t="str">
        <f t="shared" si="6"/>
        <v/>
      </c>
      <c r="Y21" s="18" t="str">
        <f t="shared" si="7"/>
        <v/>
      </c>
      <c r="Z21" s="11"/>
      <c r="AA21" s="11"/>
      <c r="AB21" s="12" t="str">
        <f>IF(COUNTA(F21:I21)=0,"",IF(OR(AND(H21="47B29",F21="JR",I21="Toeslagproduct"),AND(H21&lt;&gt;"47B29",I21&lt;&gt;"Toeslagproduct")),"OK","CONTROLEREN"))</f>
        <v/>
      </c>
    </row>
    <row r="22" spans="1:28">
      <c r="A22" s="11"/>
      <c r="B22" s="13"/>
      <c r="C22" s="12" t="str">
        <f t="shared" si="0"/>
        <v/>
      </c>
      <c r="D22" s="12" t="str">
        <f t="shared" si="1"/>
        <v/>
      </c>
      <c r="E22" s="11"/>
      <c r="F22" s="11"/>
      <c r="G22" s="11"/>
      <c r="H22" s="11"/>
      <c r="I22" s="11"/>
      <c r="J22" s="14"/>
      <c r="K22" s="14"/>
      <c r="L22" s="14"/>
      <c r="M22" s="14"/>
      <c r="N22" s="14"/>
      <c r="O22" s="15" t="str">
        <f t="shared" si="2"/>
        <v/>
      </c>
      <c r="P22" s="15" t="str">
        <f t="shared" si="3"/>
        <v/>
      </c>
      <c r="Q22" s="14"/>
      <c r="R22" s="14"/>
      <c r="S22" s="16"/>
      <c r="T22" s="17" t="str">
        <f t="shared" si="4"/>
        <v/>
      </c>
      <c r="U22" s="16"/>
      <c r="V22" s="17" t="str">
        <f t="shared" si="5"/>
        <v/>
      </c>
      <c r="W22" s="16"/>
      <c r="X22" s="17" t="str">
        <f t="shared" si="6"/>
        <v/>
      </c>
      <c r="Y22" s="18" t="str">
        <f t="shared" si="7"/>
        <v/>
      </c>
      <c r="Z22" s="11"/>
      <c r="AA22" s="11"/>
      <c r="AB22" s="12" t="str">
        <f>IF(COUNTA(F22:I22)=0,"",IF(OR(AND(H22="47B30",F22="JR",I22="Toeslagproduct"),AND(H22&lt;&gt;"47B30",I22&lt;&gt;"Toeslagproduct")),"OK","CONTROLEREN"))</f>
        <v/>
      </c>
    </row>
    <row r="23" spans="1:28">
      <c r="A23" s="11"/>
      <c r="B23" s="13"/>
      <c r="C23" s="12" t="str">
        <f t="shared" si="0"/>
        <v/>
      </c>
      <c r="D23" s="12" t="str">
        <f t="shared" si="1"/>
        <v/>
      </c>
      <c r="E23" s="11"/>
      <c r="F23" s="11"/>
      <c r="G23" s="11"/>
      <c r="H23" s="11"/>
      <c r="I23" s="11"/>
      <c r="J23" s="14"/>
      <c r="K23" s="14"/>
      <c r="L23" s="14"/>
      <c r="M23" s="14"/>
      <c r="N23" s="14"/>
      <c r="O23" s="15" t="str">
        <f t="shared" si="2"/>
        <v/>
      </c>
      <c r="P23" s="15" t="str">
        <f t="shared" si="3"/>
        <v/>
      </c>
      <c r="Q23" s="14"/>
      <c r="R23" s="14"/>
      <c r="S23" s="16"/>
      <c r="T23" s="17" t="str">
        <f t="shared" si="4"/>
        <v/>
      </c>
      <c r="U23" s="16"/>
      <c r="V23" s="17" t="str">
        <f t="shared" si="5"/>
        <v/>
      </c>
      <c r="W23" s="16"/>
      <c r="X23" s="17" t="str">
        <f t="shared" si="6"/>
        <v/>
      </c>
      <c r="Y23" s="18" t="str">
        <f t="shared" si="7"/>
        <v/>
      </c>
      <c r="Z23" s="11"/>
      <c r="AA23" s="11"/>
      <c r="AB23" s="12" t="str">
        <f>IF(COUNTA(F23:I23)=0,"",IF(OR(AND(H23="47B31",F23="JR",I23="Toeslagproduct"),AND(H23&lt;&gt;"47B31",I23&lt;&gt;"Toeslagproduct")),"OK","CONTROLEREN"))</f>
        <v/>
      </c>
    </row>
    <row r="24" spans="1:28">
      <c r="A24" s="11"/>
      <c r="B24" s="13"/>
      <c r="C24" s="12" t="str">
        <f t="shared" si="0"/>
        <v/>
      </c>
      <c r="D24" s="12" t="str">
        <f t="shared" si="1"/>
        <v/>
      </c>
      <c r="E24" s="11"/>
      <c r="F24" s="11"/>
      <c r="G24" s="11"/>
      <c r="H24" s="11"/>
      <c r="I24" s="11"/>
      <c r="J24" s="14"/>
      <c r="K24" s="14"/>
      <c r="L24" s="14"/>
      <c r="M24" s="14"/>
      <c r="N24" s="14"/>
      <c r="O24" s="15" t="str">
        <f t="shared" si="2"/>
        <v/>
      </c>
      <c r="P24" s="15" t="str">
        <f t="shared" si="3"/>
        <v/>
      </c>
      <c r="Q24" s="14"/>
      <c r="R24" s="14"/>
      <c r="S24" s="16"/>
      <c r="T24" s="17" t="str">
        <f t="shared" si="4"/>
        <v/>
      </c>
      <c r="U24" s="16"/>
      <c r="V24" s="17" t="str">
        <f t="shared" si="5"/>
        <v/>
      </c>
      <c r="W24" s="16"/>
      <c r="X24" s="17" t="str">
        <f t="shared" si="6"/>
        <v/>
      </c>
      <c r="Y24" s="18" t="str">
        <f t="shared" si="7"/>
        <v/>
      </c>
      <c r="Z24" s="11"/>
      <c r="AA24" s="11"/>
      <c r="AB24" s="12" t="str">
        <f>IF(COUNTA(F24:I24)=0,"",IF(OR(AND(H24="47B32",F24="JR",I24="Toeslagproduct"),AND(H24&lt;&gt;"47B32",I24&lt;&gt;"Toeslagproduct")),"OK","CONTROLEREN"))</f>
        <v/>
      </c>
    </row>
    <row r="25" spans="1:28">
      <c r="A25" s="11"/>
      <c r="B25" s="13"/>
      <c r="C25" s="12" t="str">
        <f t="shared" si="0"/>
        <v/>
      </c>
      <c r="D25" s="12" t="str">
        <f t="shared" si="1"/>
        <v/>
      </c>
      <c r="E25" s="11"/>
      <c r="F25" s="11"/>
      <c r="G25" s="11"/>
      <c r="H25" s="11"/>
      <c r="I25" s="11"/>
      <c r="J25" s="14"/>
      <c r="K25" s="14"/>
      <c r="L25" s="14"/>
      <c r="M25" s="14"/>
      <c r="N25" s="14"/>
      <c r="O25" s="15" t="str">
        <f t="shared" si="2"/>
        <v/>
      </c>
      <c r="P25" s="15" t="str">
        <f t="shared" si="3"/>
        <v/>
      </c>
      <c r="Q25" s="14"/>
      <c r="R25" s="14"/>
      <c r="S25" s="16"/>
      <c r="T25" s="17" t="str">
        <f t="shared" si="4"/>
        <v/>
      </c>
      <c r="U25" s="16"/>
      <c r="V25" s="17" t="str">
        <f t="shared" si="5"/>
        <v/>
      </c>
      <c r="W25" s="16"/>
      <c r="X25" s="17" t="str">
        <f t="shared" si="6"/>
        <v/>
      </c>
      <c r="Y25" s="18" t="str">
        <f t="shared" si="7"/>
        <v/>
      </c>
      <c r="Z25" s="11"/>
      <c r="AA25" s="11"/>
      <c r="AB25" s="12" t="str">
        <f>IF(COUNTA(F25:I25)=0,"",IF(OR(AND(H25="47B33",F25="JR",I25="Toeslagproduct"),AND(H25&lt;&gt;"47B33",I25&lt;&gt;"Toeslagproduct")),"OK","CONTROLEREN"))</f>
        <v/>
      </c>
    </row>
    <row r="26" spans="1:28">
      <c r="A26" s="11"/>
      <c r="B26" s="13"/>
      <c r="C26" s="12" t="str">
        <f t="shared" si="0"/>
        <v/>
      </c>
      <c r="D26" s="12" t="str">
        <f t="shared" si="1"/>
        <v/>
      </c>
      <c r="E26" s="11"/>
      <c r="F26" s="11"/>
      <c r="G26" s="11"/>
      <c r="H26" s="11"/>
      <c r="I26" s="11"/>
      <c r="J26" s="14"/>
      <c r="K26" s="14"/>
      <c r="L26" s="14"/>
      <c r="M26" s="14"/>
      <c r="N26" s="14"/>
      <c r="O26" s="15" t="str">
        <f t="shared" si="2"/>
        <v/>
      </c>
      <c r="P26" s="15" t="str">
        <f t="shared" si="3"/>
        <v/>
      </c>
      <c r="Q26" s="14"/>
      <c r="R26" s="14"/>
      <c r="S26" s="16"/>
      <c r="T26" s="17" t="str">
        <f t="shared" si="4"/>
        <v/>
      </c>
      <c r="U26" s="16"/>
      <c r="V26" s="17" t="str">
        <f t="shared" si="5"/>
        <v/>
      </c>
      <c r="W26" s="16"/>
      <c r="X26" s="17" t="str">
        <f t="shared" si="6"/>
        <v/>
      </c>
      <c r="Y26" s="18" t="str">
        <f t="shared" si="7"/>
        <v/>
      </c>
      <c r="Z26" s="11"/>
      <c r="AA26" s="11"/>
      <c r="AB26" s="12" t="str">
        <f>IF(COUNTA(F26:I26)=0,"",IF(OR(AND(H26="47B34",F26="JR",I26="Toeslagproduct"),AND(H26&lt;&gt;"47B34",I26&lt;&gt;"Toeslagproduct")),"OK","CONTROLEREN"))</f>
        <v/>
      </c>
    </row>
    <row r="27" spans="1:28">
      <c r="A27" s="11"/>
      <c r="B27" s="13"/>
      <c r="C27" s="12" t="str">
        <f t="shared" si="0"/>
        <v/>
      </c>
      <c r="D27" s="12" t="str">
        <f t="shared" si="1"/>
        <v/>
      </c>
      <c r="E27" s="11"/>
      <c r="F27" s="11"/>
      <c r="G27" s="11"/>
      <c r="H27" s="11"/>
      <c r="I27" s="11"/>
      <c r="J27" s="14"/>
      <c r="K27" s="14"/>
      <c r="L27" s="14"/>
      <c r="M27" s="14"/>
      <c r="N27" s="14"/>
      <c r="O27" s="15" t="str">
        <f t="shared" si="2"/>
        <v/>
      </c>
      <c r="P27" s="15" t="str">
        <f t="shared" si="3"/>
        <v/>
      </c>
      <c r="Q27" s="14"/>
      <c r="R27" s="14"/>
      <c r="S27" s="16"/>
      <c r="T27" s="17" t="str">
        <f t="shared" si="4"/>
        <v/>
      </c>
      <c r="U27" s="16"/>
      <c r="V27" s="17" t="str">
        <f t="shared" si="5"/>
        <v/>
      </c>
      <c r="W27" s="16"/>
      <c r="X27" s="17" t="str">
        <f t="shared" si="6"/>
        <v/>
      </c>
      <c r="Y27" s="18" t="str">
        <f t="shared" si="7"/>
        <v/>
      </c>
      <c r="Z27" s="11"/>
      <c r="AA27" s="11"/>
      <c r="AB27" s="12" t="str">
        <f>IF(COUNTA(F27:I27)=0,"",IF(OR(AND(H27="47B35",F27="JR",I27="Toeslagproduct"),AND(H27&lt;&gt;"47B35",I27&lt;&gt;"Toeslagproduct")),"OK","CONTROLEREN"))</f>
        <v/>
      </c>
    </row>
    <row r="28" spans="1:28">
      <c r="A28" s="11"/>
      <c r="B28" s="13"/>
      <c r="C28" s="12" t="str">
        <f t="shared" si="0"/>
        <v/>
      </c>
      <c r="D28" s="12" t="str">
        <f t="shared" si="1"/>
        <v/>
      </c>
      <c r="E28" s="11"/>
      <c r="F28" s="11"/>
      <c r="G28" s="11"/>
      <c r="H28" s="11"/>
      <c r="I28" s="11"/>
      <c r="J28" s="14"/>
      <c r="K28" s="14"/>
      <c r="L28" s="14"/>
      <c r="M28" s="14"/>
      <c r="N28" s="14"/>
      <c r="O28" s="15" t="str">
        <f t="shared" si="2"/>
        <v/>
      </c>
      <c r="P28" s="15" t="str">
        <f t="shared" si="3"/>
        <v/>
      </c>
      <c r="Q28" s="14"/>
      <c r="R28" s="14"/>
      <c r="S28" s="16"/>
      <c r="T28" s="17" t="str">
        <f t="shared" si="4"/>
        <v/>
      </c>
      <c r="U28" s="16"/>
      <c r="V28" s="17" t="str">
        <f t="shared" si="5"/>
        <v/>
      </c>
      <c r="W28" s="16"/>
      <c r="X28" s="17" t="str">
        <f t="shared" si="6"/>
        <v/>
      </c>
      <c r="Y28" s="18" t="str">
        <f t="shared" si="7"/>
        <v/>
      </c>
      <c r="Z28" s="11"/>
      <c r="AA28" s="11"/>
      <c r="AB28" s="12" t="str">
        <f>IF(COUNTA(F28:I28)=0,"",IF(OR(AND(H28="47B36",F28="JR",I28="Toeslagproduct"),AND(H28&lt;&gt;"47B36",I28&lt;&gt;"Toeslagproduct")),"OK","CONTROLEREN"))</f>
        <v/>
      </c>
    </row>
    <row r="29" spans="1:28">
      <c r="A29" s="11"/>
      <c r="B29" s="13"/>
      <c r="C29" s="12" t="str">
        <f t="shared" si="0"/>
        <v/>
      </c>
      <c r="D29" s="12" t="str">
        <f t="shared" si="1"/>
        <v/>
      </c>
      <c r="E29" s="11"/>
      <c r="F29" s="11"/>
      <c r="G29" s="11"/>
      <c r="H29" s="11"/>
      <c r="I29" s="11"/>
      <c r="J29" s="14"/>
      <c r="K29" s="14"/>
      <c r="L29" s="14"/>
      <c r="M29" s="14"/>
      <c r="N29" s="14"/>
      <c r="O29" s="15" t="str">
        <f t="shared" si="2"/>
        <v/>
      </c>
      <c r="P29" s="15" t="str">
        <f t="shared" si="3"/>
        <v/>
      </c>
      <c r="Q29" s="14"/>
      <c r="R29" s="14"/>
      <c r="S29" s="16"/>
      <c r="T29" s="17" t="str">
        <f t="shared" si="4"/>
        <v/>
      </c>
      <c r="U29" s="16"/>
      <c r="V29" s="17" t="str">
        <f t="shared" si="5"/>
        <v/>
      </c>
      <c r="W29" s="16"/>
      <c r="X29" s="17" t="str">
        <f t="shared" si="6"/>
        <v/>
      </c>
      <c r="Y29" s="18" t="str">
        <f t="shared" si="7"/>
        <v/>
      </c>
      <c r="Z29" s="11"/>
      <c r="AA29" s="11"/>
      <c r="AB29" s="12" t="str">
        <f>IF(COUNTA(F29:I29)=0,"",IF(OR(AND(H29="47B37",F29="JR",I29="Toeslagproduct"),AND(H29&lt;&gt;"47B37",I29&lt;&gt;"Toeslagproduct")),"OK","CONTROLEREN"))</f>
        <v/>
      </c>
    </row>
    <row r="30" spans="1:28">
      <c r="A30" s="11"/>
      <c r="B30" s="13"/>
      <c r="C30" s="12" t="str">
        <f t="shared" si="0"/>
        <v/>
      </c>
      <c r="D30" s="12" t="str">
        <f t="shared" si="1"/>
        <v/>
      </c>
      <c r="E30" s="11"/>
      <c r="F30" s="11"/>
      <c r="G30" s="11"/>
      <c r="H30" s="11"/>
      <c r="I30" s="11"/>
      <c r="J30" s="14"/>
      <c r="K30" s="14"/>
      <c r="L30" s="14"/>
      <c r="M30" s="14"/>
      <c r="N30" s="14"/>
      <c r="O30" s="15" t="str">
        <f t="shared" si="2"/>
        <v/>
      </c>
      <c r="P30" s="15" t="str">
        <f t="shared" si="3"/>
        <v/>
      </c>
      <c r="Q30" s="14"/>
      <c r="R30" s="14"/>
      <c r="S30" s="16"/>
      <c r="T30" s="17" t="str">
        <f t="shared" si="4"/>
        <v/>
      </c>
      <c r="U30" s="16"/>
      <c r="V30" s="17" t="str">
        <f t="shared" si="5"/>
        <v/>
      </c>
      <c r="W30" s="16"/>
      <c r="X30" s="17" t="str">
        <f t="shared" si="6"/>
        <v/>
      </c>
      <c r="Y30" s="18" t="str">
        <f t="shared" si="7"/>
        <v/>
      </c>
      <c r="Z30" s="11"/>
      <c r="AA30" s="11"/>
      <c r="AB30" s="12" t="str">
        <f>IF(COUNTA(F30:I30)=0,"",IF(OR(AND(H30="47B38",F30="JR",I30="Toeslagproduct"),AND(H30&lt;&gt;"47B38",I30&lt;&gt;"Toeslagproduct")),"OK","CONTROLEREN"))</f>
        <v/>
      </c>
    </row>
    <row r="31" spans="1:28">
      <c r="A31" s="11"/>
      <c r="B31" s="13"/>
      <c r="C31" s="12" t="str">
        <f t="shared" si="0"/>
        <v/>
      </c>
      <c r="D31" s="12" t="str">
        <f t="shared" si="1"/>
        <v/>
      </c>
      <c r="E31" s="11"/>
      <c r="F31" s="11"/>
      <c r="G31" s="11"/>
      <c r="H31" s="11"/>
      <c r="I31" s="11"/>
      <c r="J31" s="14"/>
      <c r="K31" s="14"/>
      <c r="L31" s="14"/>
      <c r="M31" s="14"/>
      <c r="N31" s="14"/>
      <c r="O31" s="15" t="str">
        <f t="shared" si="2"/>
        <v/>
      </c>
      <c r="P31" s="15" t="str">
        <f t="shared" si="3"/>
        <v/>
      </c>
      <c r="Q31" s="14"/>
      <c r="R31" s="14"/>
      <c r="S31" s="16"/>
      <c r="T31" s="17" t="str">
        <f t="shared" si="4"/>
        <v/>
      </c>
      <c r="U31" s="16"/>
      <c r="V31" s="17" t="str">
        <f t="shared" si="5"/>
        <v/>
      </c>
      <c r="W31" s="16"/>
      <c r="X31" s="17" t="str">
        <f t="shared" si="6"/>
        <v/>
      </c>
      <c r="Y31" s="18" t="str">
        <f t="shared" si="7"/>
        <v/>
      </c>
      <c r="Z31" s="11"/>
      <c r="AA31" s="11"/>
      <c r="AB31" s="12" t="str">
        <f>IF(COUNTA(F31:I31)=0,"",IF(OR(AND(H31="47B39",F31="JR",I31="Toeslagproduct"),AND(H31&lt;&gt;"47B39",I31&lt;&gt;"Toeslagproduct")),"OK","CONTROLEREN"))</f>
        <v/>
      </c>
    </row>
    <row r="32" spans="1:28">
      <c r="A32" s="11"/>
      <c r="B32" s="13"/>
      <c r="C32" s="12" t="str">
        <f t="shared" si="0"/>
        <v/>
      </c>
      <c r="D32" s="12" t="str">
        <f t="shared" si="1"/>
        <v/>
      </c>
      <c r="E32" s="11"/>
      <c r="F32" s="11"/>
      <c r="G32" s="11"/>
      <c r="H32" s="11"/>
      <c r="I32" s="11"/>
      <c r="J32" s="14"/>
      <c r="K32" s="14"/>
      <c r="L32" s="14"/>
      <c r="M32" s="14"/>
      <c r="N32" s="14"/>
      <c r="O32" s="15" t="str">
        <f t="shared" si="2"/>
        <v/>
      </c>
      <c r="P32" s="15" t="str">
        <f t="shared" si="3"/>
        <v/>
      </c>
      <c r="Q32" s="14"/>
      <c r="R32" s="14"/>
      <c r="S32" s="16"/>
      <c r="T32" s="17" t="str">
        <f t="shared" si="4"/>
        <v/>
      </c>
      <c r="U32" s="16"/>
      <c r="V32" s="17" t="str">
        <f t="shared" si="5"/>
        <v/>
      </c>
      <c r="W32" s="16"/>
      <c r="X32" s="17" t="str">
        <f t="shared" si="6"/>
        <v/>
      </c>
      <c r="Y32" s="18" t="str">
        <f t="shared" si="7"/>
        <v/>
      </c>
      <c r="Z32" s="11"/>
      <c r="AA32" s="11"/>
      <c r="AB32" s="12" t="str">
        <f>IF(COUNTA(F32:I32)=0,"",IF(OR(AND(H32="47B40",F32="JR",I32="Toeslagproduct"),AND(H32&lt;&gt;"47B40",I32&lt;&gt;"Toeslagproduct")),"OK","CONTROLEREN"))</f>
        <v/>
      </c>
    </row>
    <row r="33" spans="1:28">
      <c r="A33" s="11"/>
      <c r="B33" s="13"/>
      <c r="C33" s="12" t="str">
        <f t="shared" si="0"/>
        <v/>
      </c>
      <c r="D33" s="12" t="str">
        <f t="shared" si="1"/>
        <v/>
      </c>
      <c r="E33" s="11"/>
      <c r="F33" s="11"/>
      <c r="G33" s="11"/>
      <c r="H33" s="11"/>
      <c r="I33" s="11"/>
      <c r="J33" s="14"/>
      <c r="K33" s="14"/>
      <c r="L33" s="14"/>
      <c r="M33" s="14"/>
      <c r="N33" s="14"/>
      <c r="O33" s="15" t="str">
        <f t="shared" si="2"/>
        <v/>
      </c>
      <c r="P33" s="15" t="str">
        <f t="shared" si="3"/>
        <v/>
      </c>
      <c r="Q33" s="14"/>
      <c r="R33" s="14"/>
      <c r="S33" s="16"/>
      <c r="T33" s="17" t="str">
        <f t="shared" si="4"/>
        <v/>
      </c>
      <c r="U33" s="16"/>
      <c r="V33" s="17" t="str">
        <f t="shared" si="5"/>
        <v/>
      </c>
      <c r="W33" s="16"/>
      <c r="X33" s="17" t="str">
        <f t="shared" si="6"/>
        <v/>
      </c>
      <c r="Y33" s="18" t="str">
        <f t="shared" si="7"/>
        <v/>
      </c>
      <c r="Z33" s="11"/>
      <c r="AA33" s="11"/>
      <c r="AB33" s="12" t="str">
        <f>IF(COUNTA(F33:I33)=0,"",IF(OR(AND(H33="47B41",F33="JR",I33="Toeslagproduct"),AND(H33&lt;&gt;"47B41",I33&lt;&gt;"Toeslagproduct")),"OK","CONTROLEREN"))</f>
        <v/>
      </c>
    </row>
    <row r="34" spans="1:28">
      <c r="A34" s="11"/>
      <c r="B34" s="13"/>
      <c r="C34" s="12" t="str">
        <f t="shared" si="0"/>
        <v/>
      </c>
      <c r="D34" s="12" t="str">
        <f t="shared" si="1"/>
        <v/>
      </c>
      <c r="E34" s="11"/>
      <c r="F34" s="11"/>
      <c r="G34" s="11"/>
      <c r="H34" s="11"/>
      <c r="I34" s="11"/>
      <c r="J34" s="14"/>
      <c r="K34" s="14"/>
      <c r="L34" s="14"/>
      <c r="M34" s="14"/>
      <c r="N34" s="14"/>
      <c r="O34" s="15" t="str">
        <f t="shared" si="2"/>
        <v/>
      </c>
      <c r="P34" s="15" t="str">
        <f t="shared" si="3"/>
        <v/>
      </c>
      <c r="Q34" s="14"/>
      <c r="R34" s="14"/>
      <c r="S34" s="16"/>
      <c r="T34" s="17" t="str">
        <f t="shared" si="4"/>
        <v/>
      </c>
      <c r="U34" s="16"/>
      <c r="V34" s="17" t="str">
        <f t="shared" si="5"/>
        <v/>
      </c>
      <c r="W34" s="16"/>
      <c r="X34" s="17" t="str">
        <f t="shared" si="6"/>
        <v/>
      </c>
      <c r="Y34" s="18" t="str">
        <f t="shared" si="7"/>
        <v/>
      </c>
      <c r="Z34" s="11"/>
      <c r="AA34" s="11"/>
      <c r="AB34" s="12" t="str">
        <f>IF(COUNTA(F34:I34)=0,"",IF(OR(AND(H34="47B42",F34="JR",I34="Toeslagproduct"),AND(H34&lt;&gt;"47B42",I34&lt;&gt;"Toeslagproduct")),"OK","CONTROLEREN"))</f>
        <v/>
      </c>
    </row>
    <row r="35" spans="1:28">
      <c r="A35" s="11"/>
      <c r="B35" s="13"/>
      <c r="C35" s="12" t="str">
        <f t="shared" si="0"/>
        <v/>
      </c>
      <c r="D35" s="12" t="str">
        <f t="shared" si="1"/>
        <v/>
      </c>
      <c r="E35" s="11"/>
      <c r="F35" s="11"/>
      <c r="G35" s="11"/>
      <c r="H35" s="11"/>
      <c r="I35" s="11"/>
      <c r="J35" s="14"/>
      <c r="K35" s="14"/>
      <c r="L35" s="14"/>
      <c r="M35" s="14"/>
      <c r="N35" s="14"/>
      <c r="O35" s="15" t="str">
        <f t="shared" si="2"/>
        <v/>
      </c>
      <c r="P35" s="15" t="str">
        <f t="shared" si="3"/>
        <v/>
      </c>
      <c r="Q35" s="14"/>
      <c r="R35" s="14"/>
      <c r="S35" s="16"/>
      <c r="T35" s="17" t="str">
        <f t="shared" si="4"/>
        <v/>
      </c>
      <c r="U35" s="16"/>
      <c r="V35" s="17" t="str">
        <f t="shared" si="5"/>
        <v/>
      </c>
      <c r="W35" s="16"/>
      <c r="X35" s="17" t="str">
        <f t="shared" si="6"/>
        <v/>
      </c>
      <c r="Y35" s="18" t="str">
        <f t="shared" si="7"/>
        <v/>
      </c>
      <c r="Z35" s="11"/>
      <c r="AA35" s="11"/>
      <c r="AB35" s="12" t="str">
        <f>IF(COUNTA(F35:I35)=0,"",IF(OR(AND(H35="47B43",F35="JR",I35="Toeslagproduct"),AND(H35&lt;&gt;"47B43",I35&lt;&gt;"Toeslagproduct")),"OK","CONTROLEREN"))</f>
        <v/>
      </c>
    </row>
    <row r="36" spans="1:28">
      <c r="A36" s="11"/>
      <c r="B36" s="13"/>
      <c r="C36" s="12" t="str">
        <f t="shared" si="0"/>
        <v/>
      </c>
      <c r="D36" s="12" t="str">
        <f t="shared" si="1"/>
        <v/>
      </c>
      <c r="E36" s="11"/>
      <c r="F36" s="11"/>
      <c r="G36" s="11"/>
      <c r="H36" s="11"/>
      <c r="I36" s="11"/>
      <c r="J36" s="14"/>
      <c r="K36" s="14"/>
      <c r="L36" s="14"/>
      <c r="M36" s="14"/>
      <c r="N36" s="14"/>
      <c r="O36" s="15" t="str">
        <f t="shared" si="2"/>
        <v/>
      </c>
      <c r="P36" s="15" t="str">
        <f t="shared" si="3"/>
        <v/>
      </c>
      <c r="Q36" s="14"/>
      <c r="R36" s="14"/>
      <c r="S36" s="16"/>
      <c r="T36" s="17" t="str">
        <f t="shared" si="4"/>
        <v/>
      </c>
      <c r="U36" s="16"/>
      <c r="V36" s="17" t="str">
        <f t="shared" si="5"/>
        <v/>
      </c>
      <c r="W36" s="16"/>
      <c r="X36" s="17" t="str">
        <f t="shared" si="6"/>
        <v/>
      </c>
      <c r="Y36" s="18" t="str">
        <f t="shared" si="7"/>
        <v/>
      </c>
      <c r="Z36" s="11"/>
      <c r="AA36" s="11"/>
      <c r="AB36" s="12" t="str">
        <f>IF(COUNTA(F36:I36)=0,"",IF(OR(AND(H36="47B44",F36="JR",I36="Toeslagproduct"),AND(H36&lt;&gt;"47B44",I36&lt;&gt;"Toeslagproduct")),"OK","CONTROLEREN"))</f>
        <v/>
      </c>
    </row>
    <row r="37" spans="1:28">
      <c r="A37" s="11"/>
      <c r="B37" s="13"/>
      <c r="C37" s="12" t="str">
        <f t="shared" si="0"/>
        <v/>
      </c>
      <c r="D37" s="12" t="str">
        <f t="shared" si="1"/>
        <v/>
      </c>
      <c r="E37" s="11"/>
      <c r="F37" s="11"/>
      <c r="G37" s="11"/>
      <c r="H37" s="11"/>
      <c r="I37" s="11"/>
      <c r="J37" s="14"/>
      <c r="K37" s="14"/>
      <c r="L37" s="14"/>
      <c r="M37" s="14"/>
      <c r="N37" s="14"/>
      <c r="O37" s="15" t="str">
        <f t="shared" si="2"/>
        <v/>
      </c>
      <c r="P37" s="15" t="str">
        <f t="shared" si="3"/>
        <v/>
      </c>
      <c r="Q37" s="14"/>
      <c r="R37" s="14"/>
      <c r="S37" s="16"/>
      <c r="T37" s="17" t="str">
        <f t="shared" si="4"/>
        <v/>
      </c>
      <c r="U37" s="16"/>
      <c r="V37" s="17" t="str">
        <f t="shared" si="5"/>
        <v/>
      </c>
      <c r="W37" s="16"/>
      <c r="X37" s="17" t="str">
        <f t="shared" si="6"/>
        <v/>
      </c>
      <c r="Y37" s="18" t="str">
        <f t="shared" si="7"/>
        <v/>
      </c>
      <c r="Z37" s="11"/>
      <c r="AA37" s="11"/>
      <c r="AB37" s="12" t="str">
        <f>IF(COUNTA(F37:I37)=0,"",IF(OR(AND(H37="47B45",F37="JR",I37="Toeslagproduct"),AND(H37&lt;&gt;"47B45",I37&lt;&gt;"Toeslagproduct")),"OK","CONTROLEREN"))</f>
        <v/>
      </c>
    </row>
    <row r="38" spans="1:28">
      <c r="A38" s="11"/>
      <c r="B38" s="13"/>
      <c r="C38" s="12" t="str">
        <f t="shared" si="0"/>
        <v/>
      </c>
      <c r="D38" s="12" t="str">
        <f t="shared" si="1"/>
        <v/>
      </c>
      <c r="E38" s="11"/>
      <c r="F38" s="11"/>
      <c r="G38" s="11"/>
      <c r="H38" s="11"/>
      <c r="I38" s="11"/>
      <c r="J38" s="14"/>
      <c r="K38" s="14"/>
      <c r="L38" s="14"/>
      <c r="M38" s="14"/>
      <c r="N38" s="14"/>
      <c r="O38" s="15" t="str">
        <f t="shared" si="2"/>
        <v/>
      </c>
      <c r="P38" s="15" t="str">
        <f t="shared" si="3"/>
        <v/>
      </c>
      <c r="Q38" s="14"/>
      <c r="R38" s="14"/>
      <c r="S38" s="16"/>
      <c r="T38" s="17" t="str">
        <f t="shared" si="4"/>
        <v/>
      </c>
      <c r="U38" s="16"/>
      <c r="V38" s="17" t="str">
        <f t="shared" si="5"/>
        <v/>
      </c>
      <c r="W38" s="16"/>
      <c r="X38" s="17" t="str">
        <f t="shared" si="6"/>
        <v/>
      </c>
      <c r="Y38" s="18" t="str">
        <f t="shared" si="7"/>
        <v/>
      </c>
      <c r="Z38" s="11"/>
      <c r="AA38" s="11"/>
      <c r="AB38" s="12" t="str">
        <f>IF(COUNTA(F38:I38)=0,"",IF(OR(AND(H38="47B46",F38="JR",I38="Toeslagproduct"),AND(H38&lt;&gt;"47B46",I38&lt;&gt;"Toeslagproduct")),"OK","CONTROLEREN"))</f>
        <v/>
      </c>
    </row>
    <row r="39" spans="1:28">
      <c r="A39" s="11"/>
      <c r="B39" s="13"/>
      <c r="C39" s="12" t="str">
        <f t="shared" ref="C39:C70" si="8">IF(B39="","",YEAR(B39))</f>
        <v/>
      </c>
      <c r="D39" s="12" t="str">
        <f t="shared" ref="D39:D70" si="9">IF(B39="","","K"&amp;ROUNDUP(MONTH(B39)/3,0))</f>
        <v/>
      </c>
      <c r="E39" s="11"/>
      <c r="F39" s="11"/>
      <c r="G39" s="11"/>
      <c r="H39" s="11"/>
      <c r="I39" s="11"/>
      <c r="J39" s="14"/>
      <c r="K39" s="14"/>
      <c r="L39" s="14"/>
      <c r="M39" s="14"/>
      <c r="N39" s="14"/>
      <c r="O39" s="15" t="str">
        <f t="shared" ref="O39:O70" si="10">IF(COUNTA(J39:N39)=0,"",J39+K39-L39+M39)</f>
        <v/>
      </c>
      <c r="P39" s="15" t="str">
        <f t="shared" ref="P39:P70" si="11">IF(O39="","",IF(O39=N39,"OK","VERSCHIL"))</f>
        <v/>
      </c>
      <c r="Q39" s="14"/>
      <c r="R39" s="14"/>
      <c r="S39" s="16"/>
      <c r="T39" s="17" t="str">
        <f t="shared" ref="T39:T70" si="12">IF(OR(R39="",S39=""),"",R39*S39)</f>
        <v/>
      </c>
      <c r="U39" s="16"/>
      <c r="V39" s="17" t="str">
        <f t="shared" ref="V39:V70" si="13">IF(OR(U39="",S39=""),"",U39*S39)</f>
        <v/>
      </c>
      <c r="W39" s="16"/>
      <c r="X39" s="17" t="str">
        <f t="shared" ref="X39:X70" si="14">IF(OR(W39="",S39=""),"",W39*S39)</f>
        <v/>
      </c>
      <c r="Y39" s="18" t="str">
        <f t="shared" ref="Y39:Y70" si="15">IF(OR(V39="",X39="",X39=0),"",(V39-X39)/X39)</f>
        <v/>
      </c>
      <c r="Z39" s="11"/>
      <c r="AA39" s="11"/>
      <c r="AB39" s="12" t="str">
        <f>IF(COUNTA(F39:I39)=0,"",IF(OR(AND(H39="47B47",F39="JR",I39="Toeslagproduct"),AND(H39&lt;&gt;"47B47",I39&lt;&gt;"Toeslagproduct")),"OK","CONTROLEREN"))</f>
        <v/>
      </c>
    </row>
    <row r="40" spans="1:28">
      <c r="A40" s="11"/>
      <c r="B40" s="13"/>
      <c r="C40" s="12" t="str">
        <f t="shared" si="8"/>
        <v/>
      </c>
      <c r="D40" s="12" t="str">
        <f t="shared" si="9"/>
        <v/>
      </c>
      <c r="E40" s="11"/>
      <c r="F40" s="11"/>
      <c r="G40" s="11"/>
      <c r="H40" s="11"/>
      <c r="I40" s="11"/>
      <c r="J40" s="14"/>
      <c r="K40" s="14"/>
      <c r="L40" s="14"/>
      <c r="M40" s="14"/>
      <c r="N40" s="14"/>
      <c r="O40" s="15" t="str">
        <f t="shared" si="10"/>
        <v/>
      </c>
      <c r="P40" s="15" t="str">
        <f t="shared" si="11"/>
        <v/>
      </c>
      <c r="Q40" s="14"/>
      <c r="R40" s="14"/>
      <c r="S40" s="16"/>
      <c r="T40" s="17" t="str">
        <f t="shared" si="12"/>
        <v/>
      </c>
      <c r="U40" s="16"/>
      <c r="V40" s="17" t="str">
        <f t="shared" si="13"/>
        <v/>
      </c>
      <c r="W40" s="16"/>
      <c r="X40" s="17" t="str">
        <f t="shared" si="14"/>
        <v/>
      </c>
      <c r="Y40" s="18" t="str">
        <f t="shared" si="15"/>
        <v/>
      </c>
      <c r="Z40" s="11"/>
      <c r="AA40" s="11"/>
      <c r="AB40" s="12" t="str">
        <f>IF(COUNTA(F40:I40)=0,"",IF(OR(AND(H40="47B48",F40="JR",I40="Toeslagproduct"),AND(H40&lt;&gt;"47B48",I40&lt;&gt;"Toeslagproduct")),"OK","CONTROLEREN"))</f>
        <v/>
      </c>
    </row>
    <row r="41" spans="1:28">
      <c r="A41" s="11"/>
      <c r="B41" s="13"/>
      <c r="C41" s="12" t="str">
        <f t="shared" si="8"/>
        <v/>
      </c>
      <c r="D41" s="12" t="str">
        <f t="shared" si="9"/>
        <v/>
      </c>
      <c r="E41" s="11"/>
      <c r="F41" s="11"/>
      <c r="G41" s="11"/>
      <c r="H41" s="11"/>
      <c r="I41" s="11"/>
      <c r="J41" s="14"/>
      <c r="K41" s="14"/>
      <c r="L41" s="14"/>
      <c r="M41" s="14"/>
      <c r="N41" s="14"/>
      <c r="O41" s="15" t="str">
        <f t="shared" si="10"/>
        <v/>
      </c>
      <c r="P41" s="15" t="str">
        <f t="shared" si="11"/>
        <v/>
      </c>
      <c r="Q41" s="14"/>
      <c r="R41" s="14"/>
      <c r="S41" s="16"/>
      <c r="T41" s="17" t="str">
        <f t="shared" si="12"/>
        <v/>
      </c>
      <c r="U41" s="16"/>
      <c r="V41" s="17" t="str">
        <f t="shared" si="13"/>
        <v/>
      </c>
      <c r="W41" s="16"/>
      <c r="X41" s="17" t="str">
        <f t="shared" si="14"/>
        <v/>
      </c>
      <c r="Y41" s="18" t="str">
        <f t="shared" si="15"/>
        <v/>
      </c>
      <c r="Z41" s="11"/>
      <c r="AA41" s="11"/>
      <c r="AB41" s="12" t="str">
        <f>IF(COUNTA(F41:I41)=0,"",IF(OR(AND(H41="47B49",F41="JR",I41="Toeslagproduct"),AND(H41&lt;&gt;"47B49",I41&lt;&gt;"Toeslagproduct")),"OK","CONTROLEREN"))</f>
        <v/>
      </c>
    </row>
    <row r="42" spans="1:28">
      <c r="A42" s="11"/>
      <c r="B42" s="13"/>
      <c r="C42" s="12" t="str">
        <f t="shared" si="8"/>
        <v/>
      </c>
      <c r="D42" s="12" t="str">
        <f t="shared" si="9"/>
        <v/>
      </c>
      <c r="E42" s="11"/>
      <c r="F42" s="11"/>
      <c r="G42" s="11"/>
      <c r="H42" s="11"/>
      <c r="I42" s="11"/>
      <c r="J42" s="14"/>
      <c r="K42" s="14"/>
      <c r="L42" s="14"/>
      <c r="M42" s="14"/>
      <c r="N42" s="14"/>
      <c r="O42" s="15" t="str">
        <f t="shared" si="10"/>
        <v/>
      </c>
      <c r="P42" s="15" t="str">
        <f t="shared" si="11"/>
        <v/>
      </c>
      <c r="Q42" s="14"/>
      <c r="R42" s="14"/>
      <c r="S42" s="16"/>
      <c r="T42" s="17" t="str">
        <f t="shared" si="12"/>
        <v/>
      </c>
      <c r="U42" s="16"/>
      <c r="V42" s="17" t="str">
        <f t="shared" si="13"/>
        <v/>
      </c>
      <c r="W42" s="16"/>
      <c r="X42" s="17" t="str">
        <f t="shared" si="14"/>
        <v/>
      </c>
      <c r="Y42" s="18" t="str">
        <f t="shared" si="15"/>
        <v/>
      </c>
      <c r="Z42" s="11"/>
      <c r="AA42" s="11"/>
      <c r="AB42" s="12" t="str">
        <f>IF(COUNTA(F42:I42)=0,"",IF(OR(AND(H42="47B50",F42="JR",I42="Toeslagproduct"),AND(H42&lt;&gt;"47B50",I42&lt;&gt;"Toeslagproduct")),"OK","CONTROLEREN"))</f>
        <v/>
      </c>
    </row>
    <row r="43" spans="1:28">
      <c r="A43" s="11"/>
      <c r="B43" s="13"/>
      <c r="C43" s="12" t="str">
        <f t="shared" si="8"/>
        <v/>
      </c>
      <c r="D43" s="12" t="str">
        <f t="shared" si="9"/>
        <v/>
      </c>
      <c r="E43" s="11"/>
      <c r="F43" s="11"/>
      <c r="G43" s="11"/>
      <c r="H43" s="11"/>
      <c r="I43" s="11"/>
      <c r="J43" s="14"/>
      <c r="K43" s="14"/>
      <c r="L43" s="14"/>
      <c r="M43" s="14"/>
      <c r="N43" s="14"/>
      <c r="O43" s="15" t="str">
        <f t="shared" si="10"/>
        <v/>
      </c>
      <c r="P43" s="15" t="str">
        <f t="shared" si="11"/>
        <v/>
      </c>
      <c r="Q43" s="14"/>
      <c r="R43" s="14"/>
      <c r="S43" s="16"/>
      <c r="T43" s="17" t="str">
        <f t="shared" si="12"/>
        <v/>
      </c>
      <c r="U43" s="16"/>
      <c r="V43" s="17" t="str">
        <f t="shared" si="13"/>
        <v/>
      </c>
      <c r="W43" s="16"/>
      <c r="X43" s="17" t="str">
        <f t="shared" si="14"/>
        <v/>
      </c>
      <c r="Y43" s="18" t="str">
        <f t="shared" si="15"/>
        <v/>
      </c>
      <c r="Z43" s="11"/>
      <c r="AA43" s="11"/>
      <c r="AB43" s="12" t="str">
        <f>IF(COUNTA(F43:I43)=0,"",IF(OR(AND(H43="47B51",F43="JR",I43="Toeslagproduct"),AND(H43&lt;&gt;"47B51",I43&lt;&gt;"Toeslagproduct")),"OK","CONTROLEREN"))</f>
        <v/>
      </c>
    </row>
    <row r="44" spans="1:28">
      <c r="A44" s="11"/>
      <c r="B44" s="13"/>
      <c r="C44" s="12" t="str">
        <f t="shared" si="8"/>
        <v/>
      </c>
      <c r="D44" s="12" t="str">
        <f t="shared" si="9"/>
        <v/>
      </c>
      <c r="E44" s="11"/>
      <c r="F44" s="11"/>
      <c r="G44" s="11"/>
      <c r="H44" s="11"/>
      <c r="I44" s="11"/>
      <c r="J44" s="14"/>
      <c r="K44" s="14"/>
      <c r="L44" s="14"/>
      <c r="M44" s="14"/>
      <c r="N44" s="14"/>
      <c r="O44" s="15" t="str">
        <f t="shared" si="10"/>
        <v/>
      </c>
      <c r="P44" s="15" t="str">
        <f t="shared" si="11"/>
        <v/>
      </c>
      <c r="Q44" s="14"/>
      <c r="R44" s="14"/>
      <c r="S44" s="16"/>
      <c r="T44" s="17" t="str">
        <f t="shared" si="12"/>
        <v/>
      </c>
      <c r="U44" s="16"/>
      <c r="V44" s="17" t="str">
        <f t="shared" si="13"/>
        <v/>
      </c>
      <c r="W44" s="16"/>
      <c r="X44" s="17" t="str">
        <f t="shared" si="14"/>
        <v/>
      </c>
      <c r="Y44" s="18" t="str">
        <f t="shared" si="15"/>
        <v/>
      </c>
      <c r="Z44" s="11"/>
      <c r="AA44" s="11"/>
      <c r="AB44" s="12" t="str">
        <f>IF(COUNTA(F44:I44)=0,"",IF(OR(AND(H44="47B52",F44="JR",I44="Toeslagproduct"),AND(H44&lt;&gt;"47B52",I44&lt;&gt;"Toeslagproduct")),"OK","CONTROLEREN"))</f>
        <v/>
      </c>
    </row>
    <row r="45" spans="1:28">
      <c r="A45" s="11"/>
      <c r="B45" s="13"/>
      <c r="C45" s="12" t="str">
        <f t="shared" si="8"/>
        <v/>
      </c>
      <c r="D45" s="12" t="str">
        <f t="shared" si="9"/>
        <v/>
      </c>
      <c r="E45" s="11"/>
      <c r="F45" s="11"/>
      <c r="G45" s="11"/>
      <c r="H45" s="11"/>
      <c r="I45" s="11"/>
      <c r="J45" s="14"/>
      <c r="K45" s="14"/>
      <c r="L45" s="14"/>
      <c r="M45" s="14"/>
      <c r="N45" s="14"/>
      <c r="O45" s="15" t="str">
        <f t="shared" si="10"/>
        <v/>
      </c>
      <c r="P45" s="15" t="str">
        <f t="shared" si="11"/>
        <v/>
      </c>
      <c r="Q45" s="14"/>
      <c r="R45" s="14"/>
      <c r="S45" s="16"/>
      <c r="T45" s="17" t="str">
        <f t="shared" si="12"/>
        <v/>
      </c>
      <c r="U45" s="16"/>
      <c r="V45" s="17" t="str">
        <f t="shared" si="13"/>
        <v/>
      </c>
      <c r="W45" s="16"/>
      <c r="X45" s="17" t="str">
        <f t="shared" si="14"/>
        <v/>
      </c>
      <c r="Y45" s="18" t="str">
        <f t="shared" si="15"/>
        <v/>
      </c>
      <c r="Z45" s="11"/>
      <c r="AA45" s="11"/>
      <c r="AB45" s="12" t="str">
        <f>IF(COUNTA(F45:I45)=0,"",IF(OR(AND(H45="47B53",F45="JR",I45="Toeslagproduct"),AND(H45&lt;&gt;"47B53",I45&lt;&gt;"Toeslagproduct")),"OK","CONTROLEREN"))</f>
        <v/>
      </c>
    </row>
    <row r="46" spans="1:28">
      <c r="A46" s="11"/>
      <c r="B46" s="13"/>
      <c r="C46" s="12" t="str">
        <f t="shared" si="8"/>
        <v/>
      </c>
      <c r="D46" s="12" t="str">
        <f t="shared" si="9"/>
        <v/>
      </c>
      <c r="E46" s="11"/>
      <c r="F46" s="11"/>
      <c r="G46" s="11"/>
      <c r="H46" s="11"/>
      <c r="I46" s="11"/>
      <c r="J46" s="14"/>
      <c r="K46" s="14"/>
      <c r="L46" s="14"/>
      <c r="M46" s="14"/>
      <c r="N46" s="14"/>
      <c r="O46" s="15" t="str">
        <f t="shared" si="10"/>
        <v/>
      </c>
      <c r="P46" s="15" t="str">
        <f t="shared" si="11"/>
        <v/>
      </c>
      <c r="Q46" s="14"/>
      <c r="R46" s="14"/>
      <c r="S46" s="16"/>
      <c r="T46" s="17" t="str">
        <f t="shared" si="12"/>
        <v/>
      </c>
      <c r="U46" s="16"/>
      <c r="V46" s="17" t="str">
        <f t="shared" si="13"/>
        <v/>
      </c>
      <c r="W46" s="16"/>
      <c r="X46" s="17" t="str">
        <f t="shared" si="14"/>
        <v/>
      </c>
      <c r="Y46" s="18" t="str">
        <f t="shared" si="15"/>
        <v/>
      </c>
      <c r="Z46" s="11"/>
      <c r="AA46" s="11"/>
      <c r="AB46" s="12" t="str">
        <f>IF(COUNTA(F46:I46)=0,"",IF(OR(AND(H46="47B54",F46="JR",I46="Toeslagproduct"),AND(H46&lt;&gt;"47B54",I46&lt;&gt;"Toeslagproduct")),"OK","CONTROLEREN"))</f>
        <v/>
      </c>
    </row>
    <row r="47" spans="1:28">
      <c r="A47" s="11"/>
      <c r="B47" s="13"/>
      <c r="C47" s="12" t="str">
        <f t="shared" si="8"/>
        <v/>
      </c>
      <c r="D47" s="12" t="str">
        <f t="shared" si="9"/>
        <v/>
      </c>
      <c r="E47" s="11"/>
      <c r="F47" s="11"/>
      <c r="G47" s="11"/>
      <c r="H47" s="11"/>
      <c r="I47" s="11"/>
      <c r="J47" s="14"/>
      <c r="K47" s="14"/>
      <c r="L47" s="14"/>
      <c r="M47" s="14"/>
      <c r="N47" s="14"/>
      <c r="O47" s="15" t="str">
        <f t="shared" si="10"/>
        <v/>
      </c>
      <c r="P47" s="15" t="str">
        <f t="shared" si="11"/>
        <v/>
      </c>
      <c r="Q47" s="14"/>
      <c r="R47" s="14"/>
      <c r="S47" s="16"/>
      <c r="T47" s="17" t="str">
        <f t="shared" si="12"/>
        <v/>
      </c>
      <c r="U47" s="16"/>
      <c r="V47" s="17" t="str">
        <f t="shared" si="13"/>
        <v/>
      </c>
      <c r="W47" s="16"/>
      <c r="X47" s="17" t="str">
        <f t="shared" si="14"/>
        <v/>
      </c>
      <c r="Y47" s="18" t="str">
        <f t="shared" si="15"/>
        <v/>
      </c>
      <c r="Z47" s="11"/>
      <c r="AA47" s="11"/>
      <c r="AB47" s="12" t="str">
        <f>IF(COUNTA(F47:I47)=0,"",IF(OR(AND(H47="47B55",F47="JR",I47="Toeslagproduct"),AND(H47&lt;&gt;"47B55",I47&lt;&gt;"Toeslagproduct")),"OK","CONTROLEREN"))</f>
        <v/>
      </c>
    </row>
    <row r="48" spans="1:28">
      <c r="A48" s="11"/>
      <c r="B48" s="13"/>
      <c r="C48" s="12" t="str">
        <f t="shared" si="8"/>
        <v/>
      </c>
      <c r="D48" s="12" t="str">
        <f t="shared" si="9"/>
        <v/>
      </c>
      <c r="E48" s="11"/>
      <c r="F48" s="11"/>
      <c r="G48" s="11"/>
      <c r="H48" s="11"/>
      <c r="I48" s="11"/>
      <c r="J48" s="14"/>
      <c r="K48" s="14"/>
      <c r="L48" s="14"/>
      <c r="M48" s="14"/>
      <c r="N48" s="14"/>
      <c r="O48" s="15" t="str">
        <f t="shared" si="10"/>
        <v/>
      </c>
      <c r="P48" s="15" t="str">
        <f t="shared" si="11"/>
        <v/>
      </c>
      <c r="Q48" s="14"/>
      <c r="R48" s="14"/>
      <c r="S48" s="16"/>
      <c r="T48" s="17" t="str">
        <f t="shared" si="12"/>
        <v/>
      </c>
      <c r="U48" s="16"/>
      <c r="V48" s="17" t="str">
        <f t="shared" si="13"/>
        <v/>
      </c>
      <c r="W48" s="16"/>
      <c r="X48" s="17" t="str">
        <f t="shared" si="14"/>
        <v/>
      </c>
      <c r="Y48" s="18" t="str">
        <f t="shared" si="15"/>
        <v/>
      </c>
      <c r="Z48" s="11"/>
      <c r="AA48" s="11"/>
      <c r="AB48" s="12" t="str">
        <f>IF(COUNTA(F48:I48)=0,"",IF(OR(AND(H48="47B56",F48="JR",I48="Toeslagproduct"),AND(H48&lt;&gt;"47B56",I48&lt;&gt;"Toeslagproduct")),"OK","CONTROLEREN"))</f>
        <v/>
      </c>
    </row>
    <row r="49" spans="1:28">
      <c r="A49" s="11"/>
      <c r="B49" s="13"/>
      <c r="C49" s="12" t="str">
        <f t="shared" si="8"/>
        <v/>
      </c>
      <c r="D49" s="12" t="str">
        <f t="shared" si="9"/>
        <v/>
      </c>
      <c r="E49" s="11"/>
      <c r="F49" s="11"/>
      <c r="G49" s="11"/>
      <c r="H49" s="11"/>
      <c r="I49" s="11"/>
      <c r="J49" s="14"/>
      <c r="K49" s="14"/>
      <c r="L49" s="14"/>
      <c r="M49" s="14"/>
      <c r="N49" s="14"/>
      <c r="O49" s="15" t="str">
        <f t="shared" si="10"/>
        <v/>
      </c>
      <c r="P49" s="15" t="str">
        <f t="shared" si="11"/>
        <v/>
      </c>
      <c r="Q49" s="14"/>
      <c r="R49" s="14"/>
      <c r="S49" s="16"/>
      <c r="T49" s="17" t="str">
        <f t="shared" si="12"/>
        <v/>
      </c>
      <c r="U49" s="16"/>
      <c r="V49" s="17" t="str">
        <f t="shared" si="13"/>
        <v/>
      </c>
      <c r="W49" s="16"/>
      <c r="X49" s="17" t="str">
        <f t="shared" si="14"/>
        <v/>
      </c>
      <c r="Y49" s="18" t="str">
        <f t="shared" si="15"/>
        <v/>
      </c>
      <c r="Z49" s="11"/>
      <c r="AA49" s="11"/>
      <c r="AB49" s="12" t="str">
        <f>IF(COUNTA(F49:I49)=0,"",IF(OR(AND(H49="47B57",F49="JR",I49="Toeslagproduct"),AND(H49&lt;&gt;"47B57",I49&lt;&gt;"Toeslagproduct")),"OK","CONTROLEREN"))</f>
        <v/>
      </c>
    </row>
    <row r="50" spans="1:28">
      <c r="A50" s="11"/>
      <c r="B50" s="13"/>
      <c r="C50" s="12" t="str">
        <f t="shared" si="8"/>
        <v/>
      </c>
      <c r="D50" s="12" t="str">
        <f t="shared" si="9"/>
        <v/>
      </c>
      <c r="E50" s="11"/>
      <c r="F50" s="11"/>
      <c r="G50" s="11"/>
      <c r="H50" s="11"/>
      <c r="I50" s="11"/>
      <c r="J50" s="14"/>
      <c r="K50" s="14"/>
      <c r="L50" s="14"/>
      <c r="M50" s="14"/>
      <c r="N50" s="14"/>
      <c r="O50" s="15" t="str">
        <f t="shared" si="10"/>
        <v/>
      </c>
      <c r="P50" s="15" t="str">
        <f t="shared" si="11"/>
        <v/>
      </c>
      <c r="Q50" s="14"/>
      <c r="R50" s="14"/>
      <c r="S50" s="16"/>
      <c r="T50" s="17" t="str">
        <f t="shared" si="12"/>
        <v/>
      </c>
      <c r="U50" s="16"/>
      <c r="V50" s="17" t="str">
        <f t="shared" si="13"/>
        <v/>
      </c>
      <c r="W50" s="16"/>
      <c r="X50" s="17" t="str">
        <f t="shared" si="14"/>
        <v/>
      </c>
      <c r="Y50" s="18" t="str">
        <f t="shared" si="15"/>
        <v/>
      </c>
      <c r="Z50" s="11"/>
      <c r="AA50" s="11"/>
      <c r="AB50" s="12" t="str">
        <f>IF(COUNTA(F50:I50)=0,"",IF(OR(AND(H50="47B58",F50="JR",I50="Toeslagproduct"),AND(H50&lt;&gt;"47B58",I50&lt;&gt;"Toeslagproduct")),"OK","CONTROLEREN"))</f>
        <v/>
      </c>
    </row>
    <row r="51" spans="1:28">
      <c r="A51" s="11"/>
      <c r="B51" s="13"/>
      <c r="C51" s="12" t="str">
        <f t="shared" si="8"/>
        <v/>
      </c>
      <c r="D51" s="12" t="str">
        <f t="shared" si="9"/>
        <v/>
      </c>
      <c r="E51" s="11"/>
      <c r="F51" s="11"/>
      <c r="G51" s="11"/>
      <c r="H51" s="11"/>
      <c r="I51" s="11"/>
      <c r="J51" s="14"/>
      <c r="K51" s="14"/>
      <c r="L51" s="14"/>
      <c r="M51" s="14"/>
      <c r="N51" s="14"/>
      <c r="O51" s="15" t="str">
        <f t="shared" si="10"/>
        <v/>
      </c>
      <c r="P51" s="15" t="str">
        <f t="shared" si="11"/>
        <v/>
      </c>
      <c r="Q51" s="14"/>
      <c r="R51" s="14"/>
      <c r="S51" s="16"/>
      <c r="T51" s="17" t="str">
        <f t="shared" si="12"/>
        <v/>
      </c>
      <c r="U51" s="16"/>
      <c r="V51" s="17" t="str">
        <f t="shared" si="13"/>
        <v/>
      </c>
      <c r="W51" s="16"/>
      <c r="X51" s="17" t="str">
        <f t="shared" si="14"/>
        <v/>
      </c>
      <c r="Y51" s="18" t="str">
        <f t="shared" si="15"/>
        <v/>
      </c>
      <c r="Z51" s="11"/>
      <c r="AA51" s="11"/>
      <c r="AB51" s="12" t="str">
        <f>IF(COUNTA(F51:I51)=0,"",IF(OR(AND(H51="47B59",F51="JR",I51="Toeslagproduct"),AND(H51&lt;&gt;"47B59",I51&lt;&gt;"Toeslagproduct")),"OK","CONTROLEREN"))</f>
        <v/>
      </c>
    </row>
    <row r="52" spans="1:28">
      <c r="A52" s="11"/>
      <c r="B52" s="13"/>
      <c r="C52" s="12" t="str">
        <f t="shared" si="8"/>
        <v/>
      </c>
      <c r="D52" s="12" t="str">
        <f t="shared" si="9"/>
        <v/>
      </c>
      <c r="E52" s="11"/>
      <c r="F52" s="11"/>
      <c r="G52" s="11"/>
      <c r="H52" s="11"/>
      <c r="I52" s="11"/>
      <c r="J52" s="14"/>
      <c r="K52" s="14"/>
      <c r="L52" s="14"/>
      <c r="M52" s="14"/>
      <c r="N52" s="14"/>
      <c r="O52" s="15" t="str">
        <f t="shared" si="10"/>
        <v/>
      </c>
      <c r="P52" s="15" t="str">
        <f t="shared" si="11"/>
        <v/>
      </c>
      <c r="Q52" s="14"/>
      <c r="R52" s="14"/>
      <c r="S52" s="16"/>
      <c r="T52" s="17" t="str">
        <f t="shared" si="12"/>
        <v/>
      </c>
      <c r="U52" s="16"/>
      <c r="V52" s="17" t="str">
        <f t="shared" si="13"/>
        <v/>
      </c>
      <c r="W52" s="16"/>
      <c r="X52" s="17" t="str">
        <f t="shared" si="14"/>
        <v/>
      </c>
      <c r="Y52" s="18" t="str">
        <f t="shared" si="15"/>
        <v/>
      </c>
      <c r="Z52" s="11"/>
      <c r="AA52" s="11"/>
      <c r="AB52" s="12" t="str">
        <f>IF(COUNTA(F52:I52)=0,"",IF(OR(AND(H52="47B60",F52="JR",I52="Toeslagproduct"),AND(H52&lt;&gt;"47B60",I52&lt;&gt;"Toeslagproduct")),"OK","CONTROLEREN"))</f>
        <v/>
      </c>
    </row>
    <row r="53" spans="1:28">
      <c r="A53" s="11"/>
      <c r="B53" s="13"/>
      <c r="C53" s="12" t="str">
        <f t="shared" si="8"/>
        <v/>
      </c>
      <c r="D53" s="12" t="str">
        <f t="shared" si="9"/>
        <v/>
      </c>
      <c r="E53" s="11"/>
      <c r="F53" s="11"/>
      <c r="G53" s="11"/>
      <c r="H53" s="11"/>
      <c r="I53" s="11"/>
      <c r="J53" s="14"/>
      <c r="K53" s="14"/>
      <c r="L53" s="14"/>
      <c r="M53" s="14"/>
      <c r="N53" s="14"/>
      <c r="O53" s="15" t="str">
        <f t="shared" si="10"/>
        <v/>
      </c>
      <c r="P53" s="15" t="str">
        <f t="shared" si="11"/>
        <v/>
      </c>
      <c r="Q53" s="14"/>
      <c r="R53" s="14"/>
      <c r="S53" s="16"/>
      <c r="T53" s="17" t="str">
        <f t="shared" si="12"/>
        <v/>
      </c>
      <c r="U53" s="16"/>
      <c r="V53" s="17" t="str">
        <f t="shared" si="13"/>
        <v/>
      </c>
      <c r="W53" s="16"/>
      <c r="X53" s="17" t="str">
        <f t="shared" si="14"/>
        <v/>
      </c>
      <c r="Y53" s="18" t="str">
        <f t="shared" si="15"/>
        <v/>
      </c>
      <c r="Z53" s="11"/>
      <c r="AA53" s="11"/>
      <c r="AB53" s="12" t="str">
        <f>IF(COUNTA(F53:I53)=0,"",IF(OR(AND(H53="47B61",F53="JR",I53="Toeslagproduct"),AND(H53&lt;&gt;"47B61",I53&lt;&gt;"Toeslagproduct")),"OK","CONTROLEREN"))</f>
        <v/>
      </c>
    </row>
    <row r="54" spans="1:28">
      <c r="A54" s="11"/>
      <c r="B54" s="13"/>
      <c r="C54" s="12" t="str">
        <f t="shared" si="8"/>
        <v/>
      </c>
      <c r="D54" s="12" t="str">
        <f t="shared" si="9"/>
        <v/>
      </c>
      <c r="E54" s="11"/>
      <c r="F54" s="11"/>
      <c r="G54" s="11"/>
      <c r="H54" s="11"/>
      <c r="I54" s="11"/>
      <c r="J54" s="14"/>
      <c r="K54" s="14"/>
      <c r="L54" s="14"/>
      <c r="M54" s="14"/>
      <c r="N54" s="14"/>
      <c r="O54" s="15" t="str">
        <f t="shared" si="10"/>
        <v/>
      </c>
      <c r="P54" s="15" t="str">
        <f t="shared" si="11"/>
        <v/>
      </c>
      <c r="Q54" s="14"/>
      <c r="R54" s="14"/>
      <c r="S54" s="16"/>
      <c r="T54" s="17" t="str">
        <f t="shared" si="12"/>
        <v/>
      </c>
      <c r="U54" s="16"/>
      <c r="V54" s="17" t="str">
        <f t="shared" si="13"/>
        <v/>
      </c>
      <c r="W54" s="16"/>
      <c r="X54" s="17" t="str">
        <f t="shared" si="14"/>
        <v/>
      </c>
      <c r="Y54" s="18" t="str">
        <f t="shared" si="15"/>
        <v/>
      </c>
      <c r="Z54" s="11"/>
      <c r="AA54" s="11"/>
      <c r="AB54" s="12" t="str">
        <f>IF(COUNTA(F54:I54)=0,"",IF(OR(AND(H54="47B62",F54="JR",I54="Toeslagproduct"),AND(H54&lt;&gt;"47B62",I54&lt;&gt;"Toeslagproduct")),"OK","CONTROLEREN"))</f>
        <v/>
      </c>
    </row>
    <row r="55" spans="1:28">
      <c r="A55" s="11"/>
      <c r="B55" s="13"/>
      <c r="C55" s="12" t="str">
        <f t="shared" si="8"/>
        <v/>
      </c>
      <c r="D55" s="12" t="str">
        <f t="shared" si="9"/>
        <v/>
      </c>
      <c r="E55" s="11"/>
      <c r="F55" s="11"/>
      <c r="G55" s="11"/>
      <c r="H55" s="11"/>
      <c r="I55" s="11"/>
      <c r="J55" s="14"/>
      <c r="K55" s="14"/>
      <c r="L55" s="14"/>
      <c r="M55" s="14"/>
      <c r="N55" s="14"/>
      <c r="O55" s="15" t="str">
        <f t="shared" si="10"/>
        <v/>
      </c>
      <c r="P55" s="15" t="str">
        <f t="shared" si="11"/>
        <v/>
      </c>
      <c r="Q55" s="14"/>
      <c r="R55" s="14"/>
      <c r="S55" s="16"/>
      <c r="T55" s="17" t="str">
        <f t="shared" si="12"/>
        <v/>
      </c>
      <c r="U55" s="16"/>
      <c r="V55" s="17" t="str">
        <f t="shared" si="13"/>
        <v/>
      </c>
      <c r="W55" s="16"/>
      <c r="X55" s="17" t="str">
        <f t="shared" si="14"/>
        <v/>
      </c>
      <c r="Y55" s="18" t="str">
        <f t="shared" si="15"/>
        <v/>
      </c>
      <c r="Z55" s="11"/>
      <c r="AA55" s="11"/>
      <c r="AB55" s="12" t="str">
        <f>IF(COUNTA(F55:I55)=0,"",IF(OR(AND(H55="47B63",F55="JR",I55="Toeslagproduct"),AND(H55&lt;&gt;"47B63",I55&lt;&gt;"Toeslagproduct")),"OK","CONTROLEREN"))</f>
        <v/>
      </c>
    </row>
    <row r="56" spans="1:28">
      <c r="A56" s="11"/>
      <c r="B56" s="13"/>
      <c r="C56" s="12" t="str">
        <f t="shared" si="8"/>
        <v/>
      </c>
      <c r="D56" s="12" t="str">
        <f t="shared" si="9"/>
        <v/>
      </c>
      <c r="E56" s="11"/>
      <c r="F56" s="11"/>
      <c r="G56" s="11"/>
      <c r="H56" s="11"/>
      <c r="I56" s="11"/>
      <c r="J56" s="14"/>
      <c r="K56" s="14"/>
      <c r="L56" s="14"/>
      <c r="M56" s="14"/>
      <c r="N56" s="14"/>
      <c r="O56" s="15" t="str">
        <f t="shared" si="10"/>
        <v/>
      </c>
      <c r="P56" s="15" t="str">
        <f t="shared" si="11"/>
        <v/>
      </c>
      <c r="Q56" s="14"/>
      <c r="R56" s="14"/>
      <c r="S56" s="16"/>
      <c r="T56" s="17" t="str">
        <f t="shared" si="12"/>
        <v/>
      </c>
      <c r="U56" s="16"/>
      <c r="V56" s="17" t="str">
        <f t="shared" si="13"/>
        <v/>
      </c>
      <c r="W56" s="16"/>
      <c r="X56" s="17" t="str">
        <f t="shared" si="14"/>
        <v/>
      </c>
      <c r="Y56" s="18" t="str">
        <f t="shared" si="15"/>
        <v/>
      </c>
      <c r="Z56" s="11"/>
      <c r="AA56" s="11"/>
      <c r="AB56" s="12" t="str">
        <f>IF(COUNTA(F56:I56)=0,"",IF(OR(AND(H56="47B64",F56="JR",I56="Toeslagproduct"),AND(H56&lt;&gt;"47B64",I56&lt;&gt;"Toeslagproduct")),"OK","CONTROLEREN"))</f>
        <v/>
      </c>
    </row>
    <row r="57" spans="1:28">
      <c r="A57" s="11"/>
      <c r="B57" s="13"/>
      <c r="C57" s="12" t="str">
        <f t="shared" si="8"/>
        <v/>
      </c>
      <c r="D57" s="12" t="str">
        <f t="shared" si="9"/>
        <v/>
      </c>
      <c r="E57" s="11"/>
      <c r="F57" s="11"/>
      <c r="G57" s="11"/>
      <c r="H57" s="11"/>
      <c r="I57" s="11"/>
      <c r="J57" s="14"/>
      <c r="K57" s="14"/>
      <c r="L57" s="14"/>
      <c r="M57" s="14"/>
      <c r="N57" s="14"/>
      <c r="O57" s="15" t="str">
        <f t="shared" si="10"/>
        <v/>
      </c>
      <c r="P57" s="15" t="str">
        <f t="shared" si="11"/>
        <v/>
      </c>
      <c r="Q57" s="14"/>
      <c r="R57" s="14"/>
      <c r="S57" s="16"/>
      <c r="T57" s="17" t="str">
        <f t="shared" si="12"/>
        <v/>
      </c>
      <c r="U57" s="16"/>
      <c r="V57" s="17" t="str">
        <f t="shared" si="13"/>
        <v/>
      </c>
      <c r="W57" s="16"/>
      <c r="X57" s="17" t="str">
        <f t="shared" si="14"/>
        <v/>
      </c>
      <c r="Y57" s="18" t="str">
        <f t="shared" si="15"/>
        <v/>
      </c>
      <c r="Z57" s="11"/>
      <c r="AA57" s="11"/>
      <c r="AB57" s="12" t="str">
        <f>IF(COUNTA(F57:I57)=0,"",IF(OR(AND(H57="47B65",F57="JR",I57="Toeslagproduct"),AND(H57&lt;&gt;"47B65",I57&lt;&gt;"Toeslagproduct")),"OK","CONTROLEREN"))</f>
        <v/>
      </c>
    </row>
    <row r="58" spans="1:28">
      <c r="A58" s="11"/>
      <c r="B58" s="13"/>
      <c r="C58" s="12" t="str">
        <f t="shared" si="8"/>
        <v/>
      </c>
      <c r="D58" s="12" t="str">
        <f t="shared" si="9"/>
        <v/>
      </c>
      <c r="E58" s="11"/>
      <c r="F58" s="11"/>
      <c r="G58" s="11"/>
      <c r="H58" s="11"/>
      <c r="I58" s="11"/>
      <c r="J58" s="14"/>
      <c r="K58" s="14"/>
      <c r="L58" s="14"/>
      <c r="M58" s="14"/>
      <c r="N58" s="14"/>
      <c r="O58" s="15" t="str">
        <f t="shared" si="10"/>
        <v/>
      </c>
      <c r="P58" s="15" t="str">
        <f t="shared" si="11"/>
        <v/>
      </c>
      <c r="Q58" s="14"/>
      <c r="R58" s="14"/>
      <c r="S58" s="16"/>
      <c r="T58" s="17" t="str">
        <f t="shared" si="12"/>
        <v/>
      </c>
      <c r="U58" s="16"/>
      <c r="V58" s="17" t="str">
        <f t="shared" si="13"/>
        <v/>
      </c>
      <c r="W58" s="16"/>
      <c r="X58" s="17" t="str">
        <f t="shared" si="14"/>
        <v/>
      </c>
      <c r="Y58" s="18" t="str">
        <f t="shared" si="15"/>
        <v/>
      </c>
      <c r="Z58" s="11"/>
      <c r="AA58" s="11"/>
      <c r="AB58" s="12" t="str">
        <f>IF(COUNTA(F58:I58)=0,"",IF(OR(AND(H58="47B66",F58="JR",I58="Toeslagproduct"),AND(H58&lt;&gt;"47B66",I58&lt;&gt;"Toeslagproduct")),"OK","CONTROLEREN"))</f>
        <v/>
      </c>
    </row>
    <row r="59" spans="1:28">
      <c r="A59" s="11"/>
      <c r="B59" s="13"/>
      <c r="C59" s="12" t="str">
        <f t="shared" si="8"/>
        <v/>
      </c>
      <c r="D59" s="12" t="str">
        <f t="shared" si="9"/>
        <v/>
      </c>
      <c r="E59" s="11"/>
      <c r="F59" s="11"/>
      <c r="G59" s="11"/>
      <c r="H59" s="11"/>
      <c r="I59" s="11"/>
      <c r="J59" s="14"/>
      <c r="K59" s="14"/>
      <c r="L59" s="14"/>
      <c r="M59" s="14"/>
      <c r="N59" s="14"/>
      <c r="O59" s="15" t="str">
        <f t="shared" si="10"/>
        <v/>
      </c>
      <c r="P59" s="15" t="str">
        <f t="shared" si="11"/>
        <v/>
      </c>
      <c r="Q59" s="14"/>
      <c r="R59" s="14"/>
      <c r="S59" s="16"/>
      <c r="T59" s="17" t="str">
        <f t="shared" si="12"/>
        <v/>
      </c>
      <c r="U59" s="16"/>
      <c r="V59" s="17" t="str">
        <f t="shared" si="13"/>
        <v/>
      </c>
      <c r="W59" s="16"/>
      <c r="X59" s="17" t="str">
        <f t="shared" si="14"/>
        <v/>
      </c>
      <c r="Y59" s="18" t="str">
        <f t="shared" si="15"/>
        <v/>
      </c>
      <c r="Z59" s="11"/>
      <c r="AA59" s="11"/>
      <c r="AB59" s="12" t="str">
        <f>IF(COUNTA(F59:I59)=0,"",IF(OR(AND(H59="47B67",F59="JR",I59="Toeslagproduct"),AND(H59&lt;&gt;"47B67",I59&lt;&gt;"Toeslagproduct")),"OK","CONTROLEREN"))</f>
        <v/>
      </c>
    </row>
    <row r="60" spans="1:28">
      <c r="A60" s="11"/>
      <c r="B60" s="13"/>
      <c r="C60" s="12" t="str">
        <f t="shared" si="8"/>
        <v/>
      </c>
      <c r="D60" s="12" t="str">
        <f t="shared" si="9"/>
        <v/>
      </c>
      <c r="E60" s="11"/>
      <c r="F60" s="11"/>
      <c r="G60" s="11"/>
      <c r="H60" s="11"/>
      <c r="I60" s="11"/>
      <c r="J60" s="14"/>
      <c r="K60" s="14"/>
      <c r="L60" s="14"/>
      <c r="M60" s="14"/>
      <c r="N60" s="14"/>
      <c r="O60" s="15" t="str">
        <f t="shared" si="10"/>
        <v/>
      </c>
      <c r="P60" s="15" t="str">
        <f t="shared" si="11"/>
        <v/>
      </c>
      <c r="Q60" s="14"/>
      <c r="R60" s="14"/>
      <c r="S60" s="16"/>
      <c r="T60" s="17" t="str">
        <f t="shared" si="12"/>
        <v/>
      </c>
      <c r="U60" s="16"/>
      <c r="V60" s="17" t="str">
        <f t="shared" si="13"/>
        <v/>
      </c>
      <c r="W60" s="16"/>
      <c r="X60" s="17" t="str">
        <f t="shared" si="14"/>
        <v/>
      </c>
      <c r="Y60" s="18" t="str">
        <f t="shared" si="15"/>
        <v/>
      </c>
      <c r="Z60" s="11"/>
      <c r="AA60" s="11"/>
      <c r="AB60" s="12" t="str">
        <f>IF(COUNTA(F60:I60)=0,"",IF(OR(AND(H60="47B68",F60="JR",I60="Toeslagproduct"),AND(H60&lt;&gt;"47B68",I60&lt;&gt;"Toeslagproduct")),"OK","CONTROLEREN"))</f>
        <v/>
      </c>
    </row>
    <row r="61" spans="1:28">
      <c r="A61" s="11"/>
      <c r="B61" s="13"/>
      <c r="C61" s="12" t="str">
        <f t="shared" si="8"/>
        <v/>
      </c>
      <c r="D61" s="12" t="str">
        <f t="shared" si="9"/>
        <v/>
      </c>
      <c r="E61" s="11"/>
      <c r="F61" s="11"/>
      <c r="G61" s="11"/>
      <c r="H61" s="11"/>
      <c r="I61" s="11"/>
      <c r="J61" s="14"/>
      <c r="K61" s="14"/>
      <c r="L61" s="14"/>
      <c r="M61" s="14"/>
      <c r="N61" s="14"/>
      <c r="O61" s="15" t="str">
        <f t="shared" si="10"/>
        <v/>
      </c>
      <c r="P61" s="15" t="str">
        <f t="shared" si="11"/>
        <v/>
      </c>
      <c r="Q61" s="14"/>
      <c r="R61" s="14"/>
      <c r="S61" s="16"/>
      <c r="T61" s="17" t="str">
        <f t="shared" si="12"/>
        <v/>
      </c>
      <c r="U61" s="16"/>
      <c r="V61" s="17" t="str">
        <f t="shared" si="13"/>
        <v/>
      </c>
      <c r="W61" s="16"/>
      <c r="X61" s="17" t="str">
        <f t="shared" si="14"/>
        <v/>
      </c>
      <c r="Y61" s="18" t="str">
        <f t="shared" si="15"/>
        <v/>
      </c>
      <c r="Z61" s="11"/>
      <c r="AA61" s="11"/>
      <c r="AB61" s="12" t="str">
        <f>IF(COUNTA(F61:I61)=0,"",IF(OR(AND(H61="47B69",F61="JR",I61="Toeslagproduct"),AND(H61&lt;&gt;"47B69",I61&lt;&gt;"Toeslagproduct")),"OK","CONTROLEREN"))</f>
        <v/>
      </c>
    </row>
    <row r="62" spans="1:28">
      <c r="A62" s="11"/>
      <c r="B62" s="13"/>
      <c r="C62" s="12" t="str">
        <f t="shared" si="8"/>
        <v/>
      </c>
      <c r="D62" s="12" t="str">
        <f t="shared" si="9"/>
        <v/>
      </c>
      <c r="E62" s="11"/>
      <c r="F62" s="11"/>
      <c r="G62" s="11"/>
      <c r="H62" s="11"/>
      <c r="I62" s="11"/>
      <c r="J62" s="14"/>
      <c r="K62" s="14"/>
      <c r="L62" s="14"/>
      <c r="M62" s="14"/>
      <c r="N62" s="14"/>
      <c r="O62" s="15" t="str">
        <f t="shared" si="10"/>
        <v/>
      </c>
      <c r="P62" s="15" t="str">
        <f t="shared" si="11"/>
        <v/>
      </c>
      <c r="Q62" s="14"/>
      <c r="R62" s="14"/>
      <c r="S62" s="16"/>
      <c r="T62" s="17" t="str">
        <f t="shared" si="12"/>
        <v/>
      </c>
      <c r="U62" s="16"/>
      <c r="V62" s="17" t="str">
        <f t="shared" si="13"/>
        <v/>
      </c>
      <c r="W62" s="16"/>
      <c r="X62" s="17" t="str">
        <f t="shared" si="14"/>
        <v/>
      </c>
      <c r="Y62" s="18" t="str">
        <f t="shared" si="15"/>
        <v/>
      </c>
      <c r="Z62" s="11"/>
      <c r="AA62" s="11"/>
      <c r="AB62" s="12" t="str">
        <f>IF(COUNTA(F62:I62)=0,"",IF(OR(AND(H62="47B70",F62="JR",I62="Toeslagproduct"),AND(H62&lt;&gt;"47B70",I62&lt;&gt;"Toeslagproduct")),"OK","CONTROLEREN"))</f>
        <v/>
      </c>
    </row>
    <row r="63" spans="1:28">
      <c r="A63" s="11"/>
      <c r="B63" s="13"/>
      <c r="C63" s="12" t="str">
        <f t="shared" si="8"/>
        <v/>
      </c>
      <c r="D63" s="12" t="str">
        <f t="shared" si="9"/>
        <v/>
      </c>
      <c r="E63" s="11"/>
      <c r="F63" s="11"/>
      <c r="G63" s="11"/>
      <c r="H63" s="11"/>
      <c r="I63" s="11"/>
      <c r="J63" s="14"/>
      <c r="K63" s="14"/>
      <c r="L63" s="14"/>
      <c r="M63" s="14"/>
      <c r="N63" s="14"/>
      <c r="O63" s="15" t="str">
        <f t="shared" si="10"/>
        <v/>
      </c>
      <c r="P63" s="15" t="str">
        <f t="shared" si="11"/>
        <v/>
      </c>
      <c r="Q63" s="14"/>
      <c r="R63" s="14"/>
      <c r="S63" s="16"/>
      <c r="T63" s="17" t="str">
        <f t="shared" si="12"/>
        <v/>
      </c>
      <c r="U63" s="16"/>
      <c r="V63" s="17" t="str">
        <f t="shared" si="13"/>
        <v/>
      </c>
      <c r="W63" s="16"/>
      <c r="X63" s="17" t="str">
        <f t="shared" si="14"/>
        <v/>
      </c>
      <c r="Y63" s="18" t="str">
        <f t="shared" si="15"/>
        <v/>
      </c>
      <c r="Z63" s="11"/>
      <c r="AA63" s="11"/>
      <c r="AB63" s="12" t="str">
        <f>IF(COUNTA(F63:I63)=0,"",IF(OR(AND(H63="47B71",F63="JR",I63="Toeslagproduct"),AND(H63&lt;&gt;"47B71",I63&lt;&gt;"Toeslagproduct")),"OK","CONTROLEREN"))</f>
        <v/>
      </c>
    </row>
    <row r="64" spans="1:28">
      <c r="A64" s="11"/>
      <c r="B64" s="13"/>
      <c r="C64" s="12" t="str">
        <f t="shared" si="8"/>
        <v/>
      </c>
      <c r="D64" s="12" t="str">
        <f t="shared" si="9"/>
        <v/>
      </c>
      <c r="E64" s="11"/>
      <c r="F64" s="11"/>
      <c r="G64" s="11"/>
      <c r="H64" s="11"/>
      <c r="I64" s="11"/>
      <c r="J64" s="14"/>
      <c r="K64" s="14"/>
      <c r="L64" s="14"/>
      <c r="M64" s="14"/>
      <c r="N64" s="14"/>
      <c r="O64" s="15" t="str">
        <f t="shared" si="10"/>
        <v/>
      </c>
      <c r="P64" s="15" t="str">
        <f t="shared" si="11"/>
        <v/>
      </c>
      <c r="Q64" s="14"/>
      <c r="R64" s="14"/>
      <c r="S64" s="16"/>
      <c r="T64" s="17" t="str">
        <f t="shared" si="12"/>
        <v/>
      </c>
      <c r="U64" s="16"/>
      <c r="V64" s="17" t="str">
        <f t="shared" si="13"/>
        <v/>
      </c>
      <c r="W64" s="16"/>
      <c r="X64" s="17" t="str">
        <f t="shared" si="14"/>
        <v/>
      </c>
      <c r="Y64" s="18" t="str">
        <f t="shared" si="15"/>
        <v/>
      </c>
      <c r="Z64" s="11"/>
      <c r="AA64" s="11"/>
      <c r="AB64" s="12" t="str">
        <f>IF(COUNTA(F64:I64)=0,"",IF(OR(AND(H64="47B72",F64="JR",I64="Toeslagproduct"),AND(H64&lt;&gt;"47B72",I64&lt;&gt;"Toeslagproduct")),"OK","CONTROLEREN"))</f>
        <v/>
      </c>
    </row>
    <row r="65" spans="1:28">
      <c r="A65" s="11"/>
      <c r="B65" s="13"/>
      <c r="C65" s="12" t="str">
        <f t="shared" si="8"/>
        <v/>
      </c>
      <c r="D65" s="12" t="str">
        <f t="shared" si="9"/>
        <v/>
      </c>
      <c r="E65" s="11"/>
      <c r="F65" s="11"/>
      <c r="G65" s="11"/>
      <c r="H65" s="11"/>
      <c r="I65" s="11"/>
      <c r="J65" s="14"/>
      <c r="K65" s="14"/>
      <c r="L65" s="14"/>
      <c r="M65" s="14"/>
      <c r="N65" s="14"/>
      <c r="O65" s="15" t="str">
        <f t="shared" si="10"/>
        <v/>
      </c>
      <c r="P65" s="15" t="str">
        <f t="shared" si="11"/>
        <v/>
      </c>
      <c r="Q65" s="14"/>
      <c r="R65" s="14"/>
      <c r="S65" s="16"/>
      <c r="T65" s="17" t="str">
        <f t="shared" si="12"/>
        <v/>
      </c>
      <c r="U65" s="16"/>
      <c r="V65" s="17" t="str">
        <f t="shared" si="13"/>
        <v/>
      </c>
      <c r="W65" s="16"/>
      <c r="X65" s="17" t="str">
        <f t="shared" si="14"/>
        <v/>
      </c>
      <c r="Y65" s="18" t="str">
        <f t="shared" si="15"/>
        <v/>
      </c>
      <c r="Z65" s="11"/>
      <c r="AA65" s="11"/>
      <c r="AB65" s="12" t="str">
        <f>IF(COUNTA(F65:I65)=0,"",IF(OR(AND(H65="47B73",F65="JR",I65="Toeslagproduct"),AND(H65&lt;&gt;"47B73",I65&lt;&gt;"Toeslagproduct")),"OK","CONTROLEREN"))</f>
        <v/>
      </c>
    </row>
    <row r="66" spans="1:28">
      <c r="A66" s="11"/>
      <c r="B66" s="13"/>
      <c r="C66" s="12" t="str">
        <f t="shared" si="8"/>
        <v/>
      </c>
      <c r="D66" s="12" t="str">
        <f t="shared" si="9"/>
        <v/>
      </c>
      <c r="E66" s="11"/>
      <c r="F66" s="11"/>
      <c r="G66" s="11"/>
      <c r="H66" s="11"/>
      <c r="I66" s="11"/>
      <c r="J66" s="14"/>
      <c r="K66" s="14"/>
      <c r="L66" s="14"/>
      <c r="M66" s="14"/>
      <c r="N66" s="14"/>
      <c r="O66" s="15" t="str">
        <f t="shared" si="10"/>
        <v/>
      </c>
      <c r="P66" s="15" t="str">
        <f t="shared" si="11"/>
        <v/>
      </c>
      <c r="Q66" s="14"/>
      <c r="R66" s="14"/>
      <c r="S66" s="16"/>
      <c r="T66" s="17" t="str">
        <f t="shared" si="12"/>
        <v/>
      </c>
      <c r="U66" s="16"/>
      <c r="V66" s="17" t="str">
        <f t="shared" si="13"/>
        <v/>
      </c>
      <c r="W66" s="16"/>
      <c r="X66" s="17" t="str">
        <f t="shared" si="14"/>
        <v/>
      </c>
      <c r="Y66" s="18" t="str">
        <f t="shared" si="15"/>
        <v/>
      </c>
      <c r="Z66" s="11"/>
      <c r="AA66" s="11"/>
      <c r="AB66" s="12" t="str">
        <f>IF(COUNTA(F66:I66)=0,"",IF(OR(AND(H66="47B74",F66="JR",I66="Toeslagproduct"),AND(H66&lt;&gt;"47B74",I66&lt;&gt;"Toeslagproduct")),"OK","CONTROLEREN"))</f>
        <v/>
      </c>
    </row>
    <row r="67" spans="1:28">
      <c r="A67" s="11"/>
      <c r="B67" s="13"/>
      <c r="C67" s="12" t="str">
        <f t="shared" si="8"/>
        <v/>
      </c>
      <c r="D67" s="12" t="str">
        <f t="shared" si="9"/>
        <v/>
      </c>
      <c r="E67" s="11"/>
      <c r="F67" s="11"/>
      <c r="G67" s="11"/>
      <c r="H67" s="11"/>
      <c r="I67" s="11"/>
      <c r="J67" s="14"/>
      <c r="K67" s="14"/>
      <c r="L67" s="14"/>
      <c r="M67" s="14"/>
      <c r="N67" s="14"/>
      <c r="O67" s="15" t="str">
        <f t="shared" si="10"/>
        <v/>
      </c>
      <c r="P67" s="15" t="str">
        <f t="shared" si="11"/>
        <v/>
      </c>
      <c r="Q67" s="14"/>
      <c r="R67" s="14"/>
      <c r="S67" s="16"/>
      <c r="T67" s="17" t="str">
        <f t="shared" si="12"/>
        <v/>
      </c>
      <c r="U67" s="16"/>
      <c r="V67" s="17" t="str">
        <f t="shared" si="13"/>
        <v/>
      </c>
      <c r="W67" s="16"/>
      <c r="X67" s="17" t="str">
        <f t="shared" si="14"/>
        <v/>
      </c>
      <c r="Y67" s="18" t="str">
        <f t="shared" si="15"/>
        <v/>
      </c>
      <c r="Z67" s="11"/>
      <c r="AA67" s="11"/>
      <c r="AB67" s="12" t="str">
        <f>IF(COUNTA(F67:I67)=0,"",IF(OR(AND(H67="47B75",F67="JR",I67="Toeslagproduct"),AND(H67&lt;&gt;"47B75",I67&lt;&gt;"Toeslagproduct")),"OK","CONTROLEREN"))</f>
        <v/>
      </c>
    </row>
    <row r="68" spans="1:28">
      <c r="A68" s="11"/>
      <c r="B68" s="13"/>
      <c r="C68" s="12" t="str">
        <f t="shared" si="8"/>
        <v/>
      </c>
      <c r="D68" s="12" t="str">
        <f t="shared" si="9"/>
        <v/>
      </c>
      <c r="E68" s="11"/>
      <c r="F68" s="11"/>
      <c r="G68" s="11"/>
      <c r="H68" s="11"/>
      <c r="I68" s="11"/>
      <c r="J68" s="14"/>
      <c r="K68" s="14"/>
      <c r="L68" s="14"/>
      <c r="M68" s="14"/>
      <c r="N68" s="14"/>
      <c r="O68" s="15" t="str">
        <f t="shared" si="10"/>
        <v/>
      </c>
      <c r="P68" s="15" t="str">
        <f t="shared" si="11"/>
        <v/>
      </c>
      <c r="Q68" s="14"/>
      <c r="R68" s="14"/>
      <c r="S68" s="16"/>
      <c r="T68" s="17" t="str">
        <f t="shared" si="12"/>
        <v/>
      </c>
      <c r="U68" s="16"/>
      <c r="V68" s="17" t="str">
        <f t="shared" si="13"/>
        <v/>
      </c>
      <c r="W68" s="16"/>
      <c r="X68" s="17" t="str">
        <f t="shared" si="14"/>
        <v/>
      </c>
      <c r="Y68" s="18" t="str">
        <f t="shared" si="15"/>
        <v/>
      </c>
      <c r="Z68" s="11"/>
      <c r="AA68" s="11"/>
      <c r="AB68" s="12" t="str">
        <f>IF(COUNTA(F68:I68)=0,"",IF(OR(AND(H68="47B76",F68="JR",I68="Toeslagproduct"),AND(H68&lt;&gt;"47B76",I68&lt;&gt;"Toeslagproduct")),"OK","CONTROLEREN"))</f>
        <v/>
      </c>
    </row>
    <row r="69" spans="1:28">
      <c r="A69" s="11"/>
      <c r="B69" s="13"/>
      <c r="C69" s="12" t="str">
        <f t="shared" si="8"/>
        <v/>
      </c>
      <c r="D69" s="12" t="str">
        <f t="shared" si="9"/>
        <v/>
      </c>
      <c r="E69" s="11"/>
      <c r="F69" s="11"/>
      <c r="G69" s="11"/>
      <c r="H69" s="11"/>
      <c r="I69" s="11"/>
      <c r="J69" s="14"/>
      <c r="K69" s="14"/>
      <c r="L69" s="14"/>
      <c r="M69" s="14"/>
      <c r="N69" s="14"/>
      <c r="O69" s="15" t="str">
        <f t="shared" si="10"/>
        <v/>
      </c>
      <c r="P69" s="15" t="str">
        <f t="shared" si="11"/>
        <v/>
      </c>
      <c r="Q69" s="14"/>
      <c r="R69" s="14"/>
      <c r="S69" s="16"/>
      <c r="T69" s="17" t="str">
        <f t="shared" si="12"/>
        <v/>
      </c>
      <c r="U69" s="16"/>
      <c r="V69" s="17" t="str">
        <f t="shared" si="13"/>
        <v/>
      </c>
      <c r="W69" s="16"/>
      <c r="X69" s="17" t="str">
        <f t="shared" si="14"/>
        <v/>
      </c>
      <c r="Y69" s="18" t="str">
        <f t="shared" si="15"/>
        <v/>
      </c>
      <c r="Z69" s="11"/>
      <c r="AA69" s="11"/>
      <c r="AB69" s="12" t="str">
        <f>IF(COUNTA(F69:I69)=0,"",IF(OR(AND(H69="47B77",F69="JR",I69="Toeslagproduct"),AND(H69&lt;&gt;"47B77",I69&lt;&gt;"Toeslagproduct")),"OK","CONTROLEREN"))</f>
        <v/>
      </c>
    </row>
    <row r="70" spans="1:28">
      <c r="A70" s="11"/>
      <c r="B70" s="13"/>
      <c r="C70" s="12" t="str">
        <f t="shared" si="8"/>
        <v/>
      </c>
      <c r="D70" s="12" t="str">
        <f t="shared" si="9"/>
        <v/>
      </c>
      <c r="E70" s="11"/>
      <c r="F70" s="11"/>
      <c r="G70" s="11"/>
      <c r="H70" s="11"/>
      <c r="I70" s="11"/>
      <c r="J70" s="14"/>
      <c r="K70" s="14"/>
      <c r="L70" s="14"/>
      <c r="M70" s="14"/>
      <c r="N70" s="14"/>
      <c r="O70" s="15" t="str">
        <f t="shared" si="10"/>
        <v/>
      </c>
      <c r="P70" s="15" t="str">
        <f t="shared" si="11"/>
        <v/>
      </c>
      <c r="Q70" s="14"/>
      <c r="R70" s="14"/>
      <c r="S70" s="16"/>
      <c r="T70" s="17" t="str">
        <f t="shared" si="12"/>
        <v/>
      </c>
      <c r="U70" s="16"/>
      <c r="V70" s="17" t="str">
        <f t="shared" si="13"/>
        <v/>
      </c>
      <c r="W70" s="16"/>
      <c r="X70" s="17" t="str">
        <f t="shared" si="14"/>
        <v/>
      </c>
      <c r="Y70" s="18" t="str">
        <f t="shared" si="15"/>
        <v/>
      </c>
      <c r="Z70" s="11"/>
      <c r="AA70" s="11"/>
      <c r="AB70" s="12" t="str">
        <f>IF(COUNTA(F70:I70)=0,"",IF(OR(AND(H70="47B78",F70="JR",I70="Toeslagproduct"),AND(H70&lt;&gt;"47B78",I70&lt;&gt;"Toeslagproduct")),"OK","CONTROLEREN"))</f>
        <v/>
      </c>
    </row>
    <row r="71" spans="1:28">
      <c r="A71" s="11"/>
      <c r="B71" s="13"/>
      <c r="C71" s="12" t="str">
        <f t="shared" ref="C71:C102" si="16">IF(B71="","",YEAR(B71))</f>
        <v/>
      </c>
      <c r="D71" s="12" t="str">
        <f t="shared" ref="D71:D102" si="17">IF(B71="","","K"&amp;ROUNDUP(MONTH(B71)/3,0))</f>
        <v/>
      </c>
      <c r="E71" s="11"/>
      <c r="F71" s="11"/>
      <c r="G71" s="11"/>
      <c r="H71" s="11"/>
      <c r="I71" s="11"/>
      <c r="J71" s="14"/>
      <c r="K71" s="14"/>
      <c r="L71" s="14"/>
      <c r="M71" s="14"/>
      <c r="N71" s="14"/>
      <c r="O71" s="15" t="str">
        <f t="shared" ref="O71:O102" si="18">IF(COUNTA(J71:N71)=0,"",J71+K71-L71+M71)</f>
        <v/>
      </c>
      <c r="P71" s="15" t="str">
        <f t="shared" ref="P71:P102" si="19">IF(O71="","",IF(O71=N71,"OK","VERSCHIL"))</f>
        <v/>
      </c>
      <c r="Q71" s="14"/>
      <c r="R71" s="14"/>
      <c r="S71" s="16"/>
      <c r="T71" s="17" t="str">
        <f t="shared" ref="T71:T102" si="20">IF(OR(R71="",S71=""),"",R71*S71)</f>
        <v/>
      </c>
      <c r="U71" s="16"/>
      <c r="V71" s="17" t="str">
        <f t="shared" ref="V71:V102" si="21">IF(OR(U71="",S71=""),"",U71*S71)</f>
        <v/>
      </c>
      <c r="W71" s="16"/>
      <c r="X71" s="17" t="str">
        <f t="shared" ref="X71:X102" si="22">IF(OR(W71="",S71=""),"",W71*S71)</f>
        <v/>
      </c>
      <c r="Y71" s="18" t="str">
        <f t="shared" ref="Y71:Y102" si="23">IF(OR(V71="",X71="",X71=0),"",(V71-X71)/X71)</f>
        <v/>
      </c>
      <c r="Z71" s="11"/>
      <c r="AA71" s="11"/>
      <c r="AB71" s="12" t="str">
        <f>IF(COUNTA(F71:I71)=0,"",IF(OR(AND(H71="47B79",F71="JR",I71="Toeslagproduct"),AND(H71&lt;&gt;"47B79",I71&lt;&gt;"Toeslagproduct")),"OK","CONTROLEREN"))</f>
        <v/>
      </c>
    </row>
    <row r="72" spans="1:28">
      <c r="A72" s="11"/>
      <c r="B72" s="13"/>
      <c r="C72" s="12" t="str">
        <f t="shared" si="16"/>
        <v/>
      </c>
      <c r="D72" s="12" t="str">
        <f t="shared" si="17"/>
        <v/>
      </c>
      <c r="E72" s="11"/>
      <c r="F72" s="11"/>
      <c r="G72" s="11"/>
      <c r="H72" s="11"/>
      <c r="I72" s="11"/>
      <c r="J72" s="14"/>
      <c r="K72" s="14"/>
      <c r="L72" s="14"/>
      <c r="M72" s="14"/>
      <c r="N72" s="14"/>
      <c r="O72" s="15" t="str">
        <f t="shared" si="18"/>
        <v/>
      </c>
      <c r="P72" s="15" t="str">
        <f t="shared" si="19"/>
        <v/>
      </c>
      <c r="Q72" s="14"/>
      <c r="R72" s="14"/>
      <c r="S72" s="16"/>
      <c r="T72" s="17" t="str">
        <f t="shared" si="20"/>
        <v/>
      </c>
      <c r="U72" s="16"/>
      <c r="V72" s="17" t="str">
        <f t="shared" si="21"/>
        <v/>
      </c>
      <c r="W72" s="16"/>
      <c r="X72" s="17" t="str">
        <f t="shared" si="22"/>
        <v/>
      </c>
      <c r="Y72" s="18" t="str">
        <f t="shared" si="23"/>
        <v/>
      </c>
      <c r="Z72" s="11"/>
      <c r="AA72" s="11"/>
      <c r="AB72" s="12" t="str">
        <f>IF(COUNTA(F72:I72)=0,"",IF(OR(AND(H72="47B80",F72="JR",I72="Toeslagproduct"),AND(H72&lt;&gt;"47B80",I72&lt;&gt;"Toeslagproduct")),"OK","CONTROLEREN"))</f>
        <v/>
      </c>
    </row>
    <row r="73" spans="1:28">
      <c r="A73" s="11"/>
      <c r="B73" s="13"/>
      <c r="C73" s="12" t="str">
        <f t="shared" si="16"/>
        <v/>
      </c>
      <c r="D73" s="12" t="str">
        <f t="shared" si="17"/>
        <v/>
      </c>
      <c r="E73" s="11"/>
      <c r="F73" s="11"/>
      <c r="G73" s="11"/>
      <c r="H73" s="11"/>
      <c r="I73" s="11"/>
      <c r="J73" s="14"/>
      <c r="K73" s="14"/>
      <c r="L73" s="14"/>
      <c r="M73" s="14"/>
      <c r="N73" s="14"/>
      <c r="O73" s="15" t="str">
        <f t="shared" si="18"/>
        <v/>
      </c>
      <c r="P73" s="15" t="str">
        <f t="shared" si="19"/>
        <v/>
      </c>
      <c r="Q73" s="14"/>
      <c r="R73" s="14"/>
      <c r="S73" s="16"/>
      <c r="T73" s="17" t="str">
        <f t="shared" si="20"/>
        <v/>
      </c>
      <c r="U73" s="16"/>
      <c r="V73" s="17" t="str">
        <f t="shared" si="21"/>
        <v/>
      </c>
      <c r="W73" s="16"/>
      <c r="X73" s="17" t="str">
        <f t="shared" si="22"/>
        <v/>
      </c>
      <c r="Y73" s="18" t="str">
        <f t="shared" si="23"/>
        <v/>
      </c>
      <c r="Z73" s="11"/>
      <c r="AA73" s="11"/>
      <c r="AB73" s="12" t="str">
        <f>IF(COUNTA(F73:I73)=0,"",IF(OR(AND(H73="47B81",F73="JR",I73="Toeslagproduct"),AND(H73&lt;&gt;"47B81",I73&lt;&gt;"Toeslagproduct")),"OK","CONTROLEREN"))</f>
        <v/>
      </c>
    </row>
    <row r="74" spans="1:28">
      <c r="A74" s="11"/>
      <c r="B74" s="13"/>
      <c r="C74" s="12" t="str">
        <f t="shared" si="16"/>
        <v/>
      </c>
      <c r="D74" s="12" t="str">
        <f t="shared" si="17"/>
        <v/>
      </c>
      <c r="E74" s="11"/>
      <c r="F74" s="11"/>
      <c r="G74" s="11"/>
      <c r="H74" s="11"/>
      <c r="I74" s="11"/>
      <c r="J74" s="14"/>
      <c r="K74" s="14"/>
      <c r="L74" s="14"/>
      <c r="M74" s="14"/>
      <c r="N74" s="14"/>
      <c r="O74" s="15" t="str">
        <f t="shared" si="18"/>
        <v/>
      </c>
      <c r="P74" s="15" t="str">
        <f t="shared" si="19"/>
        <v/>
      </c>
      <c r="Q74" s="14"/>
      <c r="R74" s="14"/>
      <c r="S74" s="16"/>
      <c r="T74" s="17" t="str">
        <f t="shared" si="20"/>
        <v/>
      </c>
      <c r="U74" s="16"/>
      <c r="V74" s="17" t="str">
        <f t="shared" si="21"/>
        <v/>
      </c>
      <c r="W74" s="16"/>
      <c r="X74" s="17" t="str">
        <f t="shared" si="22"/>
        <v/>
      </c>
      <c r="Y74" s="18" t="str">
        <f t="shared" si="23"/>
        <v/>
      </c>
      <c r="Z74" s="11"/>
      <c r="AA74" s="11"/>
      <c r="AB74" s="12" t="str">
        <f>IF(COUNTA(F74:I74)=0,"",IF(OR(AND(H74="47B82",F74="JR",I74="Toeslagproduct"),AND(H74&lt;&gt;"47B82",I74&lt;&gt;"Toeslagproduct")),"OK","CONTROLEREN"))</f>
        <v/>
      </c>
    </row>
    <row r="75" spans="1:28">
      <c r="A75" s="11"/>
      <c r="B75" s="13"/>
      <c r="C75" s="12" t="str">
        <f t="shared" si="16"/>
        <v/>
      </c>
      <c r="D75" s="12" t="str">
        <f t="shared" si="17"/>
        <v/>
      </c>
      <c r="E75" s="11"/>
      <c r="F75" s="11"/>
      <c r="G75" s="11"/>
      <c r="H75" s="11"/>
      <c r="I75" s="11"/>
      <c r="J75" s="14"/>
      <c r="K75" s="14"/>
      <c r="L75" s="14"/>
      <c r="M75" s="14"/>
      <c r="N75" s="14"/>
      <c r="O75" s="15" t="str">
        <f t="shared" si="18"/>
        <v/>
      </c>
      <c r="P75" s="15" t="str">
        <f t="shared" si="19"/>
        <v/>
      </c>
      <c r="Q75" s="14"/>
      <c r="R75" s="14"/>
      <c r="S75" s="16"/>
      <c r="T75" s="17" t="str">
        <f t="shared" si="20"/>
        <v/>
      </c>
      <c r="U75" s="16"/>
      <c r="V75" s="17" t="str">
        <f t="shared" si="21"/>
        <v/>
      </c>
      <c r="W75" s="16"/>
      <c r="X75" s="17" t="str">
        <f t="shared" si="22"/>
        <v/>
      </c>
      <c r="Y75" s="18" t="str">
        <f t="shared" si="23"/>
        <v/>
      </c>
      <c r="Z75" s="11"/>
      <c r="AA75" s="11"/>
      <c r="AB75" s="12" t="str">
        <f>IF(COUNTA(F75:I75)=0,"",IF(OR(AND(H75="47B83",F75="JR",I75="Toeslagproduct"),AND(H75&lt;&gt;"47B83",I75&lt;&gt;"Toeslagproduct")),"OK","CONTROLEREN"))</f>
        <v/>
      </c>
    </row>
    <row r="76" spans="1:28">
      <c r="A76" s="11"/>
      <c r="B76" s="13"/>
      <c r="C76" s="12" t="str">
        <f t="shared" si="16"/>
        <v/>
      </c>
      <c r="D76" s="12" t="str">
        <f t="shared" si="17"/>
        <v/>
      </c>
      <c r="E76" s="11"/>
      <c r="F76" s="11"/>
      <c r="G76" s="11"/>
      <c r="H76" s="11"/>
      <c r="I76" s="11"/>
      <c r="J76" s="14"/>
      <c r="K76" s="14"/>
      <c r="L76" s="14"/>
      <c r="M76" s="14"/>
      <c r="N76" s="14"/>
      <c r="O76" s="15" t="str">
        <f t="shared" si="18"/>
        <v/>
      </c>
      <c r="P76" s="15" t="str">
        <f t="shared" si="19"/>
        <v/>
      </c>
      <c r="Q76" s="14"/>
      <c r="R76" s="14"/>
      <c r="S76" s="16"/>
      <c r="T76" s="17" t="str">
        <f t="shared" si="20"/>
        <v/>
      </c>
      <c r="U76" s="16"/>
      <c r="V76" s="17" t="str">
        <f t="shared" si="21"/>
        <v/>
      </c>
      <c r="W76" s="16"/>
      <c r="X76" s="17" t="str">
        <f t="shared" si="22"/>
        <v/>
      </c>
      <c r="Y76" s="18" t="str">
        <f t="shared" si="23"/>
        <v/>
      </c>
      <c r="Z76" s="11"/>
      <c r="AA76" s="11"/>
      <c r="AB76" s="12" t="str">
        <f>IF(COUNTA(F76:I76)=0,"",IF(OR(AND(H76="47B84",F76="JR",I76="Toeslagproduct"),AND(H76&lt;&gt;"47B84",I76&lt;&gt;"Toeslagproduct")),"OK","CONTROLEREN"))</f>
        <v/>
      </c>
    </row>
    <row r="77" spans="1:28">
      <c r="A77" s="11"/>
      <c r="B77" s="13"/>
      <c r="C77" s="12" t="str">
        <f t="shared" si="16"/>
        <v/>
      </c>
      <c r="D77" s="12" t="str">
        <f t="shared" si="17"/>
        <v/>
      </c>
      <c r="E77" s="11"/>
      <c r="F77" s="11"/>
      <c r="G77" s="11"/>
      <c r="H77" s="11"/>
      <c r="I77" s="11"/>
      <c r="J77" s="14"/>
      <c r="K77" s="14"/>
      <c r="L77" s="14"/>
      <c r="M77" s="14"/>
      <c r="N77" s="14"/>
      <c r="O77" s="15" t="str">
        <f t="shared" si="18"/>
        <v/>
      </c>
      <c r="P77" s="15" t="str">
        <f t="shared" si="19"/>
        <v/>
      </c>
      <c r="Q77" s="14"/>
      <c r="R77" s="14"/>
      <c r="S77" s="16"/>
      <c r="T77" s="17" t="str">
        <f t="shared" si="20"/>
        <v/>
      </c>
      <c r="U77" s="16"/>
      <c r="V77" s="17" t="str">
        <f t="shared" si="21"/>
        <v/>
      </c>
      <c r="W77" s="16"/>
      <c r="X77" s="17" t="str">
        <f t="shared" si="22"/>
        <v/>
      </c>
      <c r="Y77" s="18" t="str">
        <f t="shared" si="23"/>
        <v/>
      </c>
      <c r="Z77" s="11"/>
      <c r="AA77" s="11"/>
      <c r="AB77" s="12" t="str">
        <f>IF(COUNTA(F77:I77)=0,"",IF(OR(AND(H77="47B85",F77="JR",I77="Toeslagproduct"),AND(H77&lt;&gt;"47B85",I77&lt;&gt;"Toeslagproduct")),"OK","CONTROLEREN"))</f>
        <v/>
      </c>
    </row>
    <row r="78" spans="1:28">
      <c r="A78" s="11"/>
      <c r="B78" s="13"/>
      <c r="C78" s="12" t="str">
        <f t="shared" si="16"/>
        <v/>
      </c>
      <c r="D78" s="12" t="str">
        <f t="shared" si="17"/>
        <v/>
      </c>
      <c r="E78" s="11"/>
      <c r="F78" s="11"/>
      <c r="G78" s="11"/>
      <c r="H78" s="11"/>
      <c r="I78" s="11"/>
      <c r="J78" s="14"/>
      <c r="K78" s="14"/>
      <c r="L78" s="14"/>
      <c r="M78" s="14"/>
      <c r="N78" s="14"/>
      <c r="O78" s="15" t="str">
        <f t="shared" si="18"/>
        <v/>
      </c>
      <c r="P78" s="15" t="str">
        <f t="shared" si="19"/>
        <v/>
      </c>
      <c r="Q78" s="14"/>
      <c r="R78" s="14"/>
      <c r="S78" s="16"/>
      <c r="T78" s="17" t="str">
        <f t="shared" si="20"/>
        <v/>
      </c>
      <c r="U78" s="16"/>
      <c r="V78" s="17" t="str">
        <f t="shared" si="21"/>
        <v/>
      </c>
      <c r="W78" s="16"/>
      <c r="X78" s="17" t="str">
        <f t="shared" si="22"/>
        <v/>
      </c>
      <c r="Y78" s="18" t="str">
        <f t="shared" si="23"/>
        <v/>
      </c>
      <c r="Z78" s="11"/>
      <c r="AA78" s="11"/>
      <c r="AB78" s="12" t="str">
        <f>IF(COUNTA(F78:I78)=0,"",IF(OR(AND(H78="47B86",F78="JR",I78="Toeslagproduct"),AND(H78&lt;&gt;"47B86",I78&lt;&gt;"Toeslagproduct")),"OK","CONTROLEREN"))</f>
        <v/>
      </c>
    </row>
    <row r="79" spans="1:28">
      <c r="A79" s="11"/>
      <c r="B79" s="13"/>
      <c r="C79" s="12" t="str">
        <f t="shared" si="16"/>
        <v/>
      </c>
      <c r="D79" s="12" t="str">
        <f t="shared" si="17"/>
        <v/>
      </c>
      <c r="E79" s="11"/>
      <c r="F79" s="11"/>
      <c r="G79" s="11"/>
      <c r="H79" s="11"/>
      <c r="I79" s="11"/>
      <c r="J79" s="14"/>
      <c r="K79" s="14"/>
      <c r="L79" s="14"/>
      <c r="M79" s="14"/>
      <c r="N79" s="14"/>
      <c r="O79" s="15" t="str">
        <f t="shared" si="18"/>
        <v/>
      </c>
      <c r="P79" s="15" t="str">
        <f t="shared" si="19"/>
        <v/>
      </c>
      <c r="Q79" s="14"/>
      <c r="R79" s="14"/>
      <c r="S79" s="16"/>
      <c r="T79" s="17" t="str">
        <f t="shared" si="20"/>
        <v/>
      </c>
      <c r="U79" s="16"/>
      <c r="V79" s="17" t="str">
        <f t="shared" si="21"/>
        <v/>
      </c>
      <c r="W79" s="16"/>
      <c r="X79" s="17" t="str">
        <f t="shared" si="22"/>
        <v/>
      </c>
      <c r="Y79" s="18" t="str">
        <f t="shared" si="23"/>
        <v/>
      </c>
      <c r="Z79" s="11"/>
      <c r="AA79" s="11"/>
      <c r="AB79" s="12" t="str">
        <f>IF(COUNTA(F79:I79)=0,"",IF(OR(AND(H79="47B87",F79="JR",I79="Toeslagproduct"),AND(H79&lt;&gt;"47B87",I79&lt;&gt;"Toeslagproduct")),"OK","CONTROLEREN"))</f>
        <v/>
      </c>
    </row>
    <row r="80" spans="1:28">
      <c r="A80" s="11"/>
      <c r="B80" s="13"/>
      <c r="C80" s="12" t="str">
        <f t="shared" si="16"/>
        <v/>
      </c>
      <c r="D80" s="12" t="str">
        <f t="shared" si="17"/>
        <v/>
      </c>
      <c r="E80" s="11"/>
      <c r="F80" s="11"/>
      <c r="G80" s="11"/>
      <c r="H80" s="11"/>
      <c r="I80" s="11"/>
      <c r="J80" s="14"/>
      <c r="K80" s="14"/>
      <c r="L80" s="14"/>
      <c r="M80" s="14"/>
      <c r="N80" s="14"/>
      <c r="O80" s="15" t="str">
        <f t="shared" si="18"/>
        <v/>
      </c>
      <c r="P80" s="15" t="str">
        <f t="shared" si="19"/>
        <v/>
      </c>
      <c r="Q80" s="14"/>
      <c r="R80" s="14"/>
      <c r="S80" s="16"/>
      <c r="T80" s="17" t="str">
        <f t="shared" si="20"/>
        <v/>
      </c>
      <c r="U80" s="16"/>
      <c r="V80" s="17" t="str">
        <f t="shared" si="21"/>
        <v/>
      </c>
      <c r="W80" s="16"/>
      <c r="X80" s="17" t="str">
        <f t="shared" si="22"/>
        <v/>
      </c>
      <c r="Y80" s="18" t="str">
        <f t="shared" si="23"/>
        <v/>
      </c>
      <c r="Z80" s="11"/>
      <c r="AA80" s="11"/>
      <c r="AB80" s="12" t="str">
        <f>IF(COUNTA(F80:I80)=0,"",IF(OR(AND(H80="47B88",F80="JR",I80="Toeslagproduct"),AND(H80&lt;&gt;"47B88",I80&lt;&gt;"Toeslagproduct")),"OK","CONTROLEREN"))</f>
        <v/>
      </c>
    </row>
    <row r="81" spans="1:28">
      <c r="A81" s="11"/>
      <c r="B81" s="13"/>
      <c r="C81" s="12" t="str">
        <f t="shared" si="16"/>
        <v/>
      </c>
      <c r="D81" s="12" t="str">
        <f t="shared" si="17"/>
        <v/>
      </c>
      <c r="E81" s="11"/>
      <c r="F81" s="11"/>
      <c r="G81" s="11"/>
      <c r="H81" s="11"/>
      <c r="I81" s="11"/>
      <c r="J81" s="14"/>
      <c r="K81" s="14"/>
      <c r="L81" s="14"/>
      <c r="M81" s="14"/>
      <c r="N81" s="14"/>
      <c r="O81" s="15" t="str">
        <f t="shared" si="18"/>
        <v/>
      </c>
      <c r="P81" s="15" t="str">
        <f t="shared" si="19"/>
        <v/>
      </c>
      <c r="Q81" s="14"/>
      <c r="R81" s="14"/>
      <c r="S81" s="16"/>
      <c r="T81" s="17" t="str">
        <f t="shared" si="20"/>
        <v/>
      </c>
      <c r="U81" s="16"/>
      <c r="V81" s="17" t="str">
        <f t="shared" si="21"/>
        <v/>
      </c>
      <c r="W81" s="16"/>
      <c r="X81" s="17" t="str">
        <f t="shared" si="22"/>
        <v/>
      </c>
      <c r="Y81" s="18" t="str">
        <f t="shared" si="23"/>
        <v/>
      </c>
      <c r="Z81" s="11"/>
      <c r="AA81" s="11"/>
      <c r="AB81" s="12" t="str">
        <f>IF(COUNTA(F81:I81)=0,"",IF(OR(AND(H81="47B89",F81="JR",I81="Toeslagproduct"),AND(H81&lt;&gt;"47B89",I81&lt;&gt;"Toeslagproduct")),"OK","CONTROLEREN"))</f>
        <v/>
      </c>
    </row>
    <row r="82" spans="1:28">
      <c r="A82" s="11"/>
      <c r="B82" s="13"/>
      <c r="C82" s="12" t="str">
        <f t="shared" si="16"/>
        <v/>
      </c>
      <c r="D82" s="12" t="str">
        <f t="shared" si="17"/>
        <v/>
      </c>
      <c r="E82" s="11"/>
      <c r="F82" s="11"/>
      <c r="G82" s="11"/>
      <c r="H82" s="11"/>
      <c r="I82" s="11"/>
      <c r="J82" s="14"/>
      <c r="K82" s="14"/>
      <c r="L82" s="14"/>
      <c r="M82" s="14"/>
      <c r="N82" s="14"/>
      <c r="O82" s="15" t="str">
        <f t="shared" si="18"/>
        <v/>
      </c>
      <c r="P82" s="15" t="str">
        <f t="shared" si="19"/>
        <v/>
      </c>
      <c r="Q82" s="14"/>
      <c r="R82" s="14"/>
      <c r="S82" s="16"/>
      <c r="T82" s="17" t="str">
        <f t="shared" si="20"/>
        <v/>
      </c>
      <c r="U82" s="16"/>
      <c r="V82" s="17" t="str">
        <f t="shared" si="21"/>
        <v/>
      </c>
      <c r="W82" s="16"/>
      <c r="X82" s="17" t="str">
        <f t="shared" si="22"/>
        <v/>
      </c>
      <c r="Y82" s="18" t="str">
        <f t="shared" si="23"/>
        <v/>
      </c>
      <c r="Z82" s="11"/>
      <c r="AA82" s="11"/>
      <c r="AB82" s="12" t="str">
        <f>IF(COUNTA(F82:I82)=0,"",IF(OR(AND(H82="47B90",F82="JR",I82="Toeslagproduct"),AND(H82&lt;&gt;"47B90",I82&lt;&gt;"Toeslagproduct")),"OK","CONTROLEREN"))</f>
        <v/>
      </c>
    </row>
    <row r="83" spans="1:28">
      <c r="A83" s="11"/>
      <c r="B83" s="13"/>
      <c r="C83" s="12" t="str">
        <f t="shared" si="16"/>
        <v/>
      </c>
      <c r="D83" s="12" t="str">
        <f t="shared" si="17"/>
        <v/>
      </c>
      <c r="E83" s="11"/>
      <c r="F83" s="11"/>
      <c r="G83" s="11"/>
      <c r="H83" s="11"/>
      <c r="I83" s="11"/>
      <c r="J83" s="14"/>
      <c r="K83" s="14"/>
      <c r="L83" s="14"/>
      <c r="M83" s="14"/>
      <c r="N83" s="14"/>
      <c r="O83" s="15" t="str">
        <f t="shared" si="18"/>
        <v/>
      </c>
      <c r="P83" s="15" t="str">
        <f t="shared" si="19"/>
        <v/>
      </c>
      <c r="Q83" s="14"/>
      <c r="R83" s="14"/>
      <c r="S83" s="16"/>
      <c r="T83" s="17" t="str">
        <f t="shared" si="20"/>
        <v/>
      </c>
      <c r="U83" s="16"/>
      <c r="V83" s="17" t="str">
        <f t="shared" si="21"/>
        <v/>
      </c>
      <c r="W83" s="16"/>
      <c r="X83" s="17" t="str">
        <f t="shared" si="22"/>
        <v/>
      </c>
      <c r="Y83" s="18" t="str">
        <f t="shared" si="23"/>
        <v/>
      </c>
      <c r="Z83" s="11"/>
      <c r="AA83" s="11"/>
      <c r="AB83" s="12" t="str">
        <f>IF(COUNTA(F83:I83)=0,"",IF(OR(AND(H83="47B91",F83="JR",I83="Toeslagproduct"),AND(H83&lt;&gt;"47B91",I83&lt;&gt;"Toeslagproduct")),"OK","CONTROLEREN"))</f>
        <v/>
      </c>
    </row>
    <row r="84" spans="1:28">
      <c r="A84" s="11"/>
      <c r="B84" s="13"/>
      <c r="C84" s="12" t="str">
        <f t="shared" si="16"/>
        <v/>
      </c>
      <c r="D84" s="12" t="str">
        <f t="shared" si="17"/>
        <v/>
      </c>
      <c r="E84" s="11"/>
      <c r="F84" s="11"/>
      <c r="G84" s="11"/>
      <c r="H84" s="11"/>
      <c r="I84" s="11"/>
      <c r="J84" s="14"/>
      <c r="K84" s="14"/>
      <c r="L84" s="14"/>
      <c r="M84" s="14"/>
      <c r="N84" s="14"/>
      <c r="O84" s="15" t="str">
        <f t="shared" si="18"/>
        <v/>
      </c>
      <c r="P84" s="15" t="str">
        <f t="shared" si="19"/>
        <v/>
      </c>
      <c r="Q84" s="14"/>
      <c r="R84" s="14"/>
      <c r="S84" s="16"/>
      <c r="T84" s="17" t="str">
        <f t="shared" si="20"/>
        <v/>
      </c>
      <c r="U84" s="16"/>
      <c r="V84" s="17" t="str">
        <f t="shared" si="21"/>
        <v/>
      </c>
      <c r="W84" s="16"/>
      <c r="X84" s="17" t="str">
        <f t="shared" si="22"/>
        <v/>
      </c>
      <c r="Y84" s="18" t="str">
        <f t="shared" si="23"/>
        <v/>
      </c>
      <c r="Z84" s="11"/>
      <c r="AA84" s="11"/>
      <c r="AB84" s="12" t="str">
        <f>IF(COUNTA(F84:I84)=0,"",IF(OR(AND(H84="47B92",F84="JR",I84="Toeslagproduct"),AND(H84&lt;&gt;"47B92",I84&lt;&gt;"Toeslagproduct")),"OK","CONTROLEREN"))</f>
        <v/>
      </c>
    </row>
    <row r="85" spans="1:28">
      <c r="A85" s="11"/>
      <c r="B85" s="13"/>
      <c r="C85" s="12" t="str">
        <f t="shared" si="16"/>
        <v/>
      </c>
      <c r="D85" s="12" t="str">
        <f t="shared" si="17"/>
        <v/>
      </c>
      <c r="E85" s="11"/>
      <c r="F85" s="11"/>
      <c r="G85" s="11"/>
      <c r="H85" s="11"/>
      <c r="I85" s="11"/>
      <c r="J85" s="14"/>
      <c r="K85" s="14"/>
      <c r="L85" s="14"/>
      <c r="M85" s="14"/>
      <c r="N85" s="14"/>
      <c r="O85" s="15" t="str">
        <f t="shared" si="18"/>
        <v/>
      </c>
      <c r="P85" s="15" t="str">
        <f t="shared" si="19"/>
        <v/>
      </c>
      <c r="Q85" s="14"/>
      <c r="R85" s="14"/>
      <c r="S85" s="16"/>
      <c r="T85" s="17" t="str">
        <f t="shared" si="20"/>
        <v/>
      </c>
      <c r="U85" s="16"/>
      <c r="V85" s="17" t="str">
        <f t="shared" si="21"/>
        <v/>
      </c>
      <c r="W85" s="16"/>
      <c r="X85" s="17" t="str">
        <f t="shared" si="22"/>
        <v/>
      </c>
      <c r="Y85" s="18" t="str">
        <f t="shared" si="23"/>
        <v/>
      </c>
      <c r="Z85" s="11"/>
      <c r="AA85" s="11"/>
      <c r="AB85" s="12" t="str">
        <f>IF(COUNTA(F85:I85)=0,"",IF(OR(AND(H85="47B93",F85="JR",I85="Toeslagproduct"),AND(H85&lt;&gt;"47B93",I85&lt;&gt;"Toeslagproduct")),"OK","CONTROLEREN"))</f>
        <v/>
      </c>
    </row>
    <row r="86" spans="1:28">
      <c r="A86" s="11"/>
      <c r="B86" s="13"/>
      <c r="C86" s="12" t="str">
        <f t="shared" si="16"/>
        <v/>
      </c>
      <c r="D86" s="12" t="str">
        <f t="shared" si="17"/>
        <v/>
      </c>
      <c r="E86" s="11"/>
      <c r="F86" s="11"/>
      <c r="G86" s="11"/>
      <c r="H86" s="11"/>
      <c r="I86" s="11"/>
      <c r="J86" s="14"/>
      <c r="K86" s="14"/>
      <c r="L86" s="14"/>
      <c r="M86" s="14"/>
      <c r="N86" s="14"/>
      <c r="O86" s="15" t="str">
        <f t="shared" si="18"/>
        <v/>
      </c>
      <c r="P86" s="15" t="str">
        <f t="shared" si="19"/>
        <v/>
      </c>
      <c r="Q86" s="14"/>
      <c r="R86" s="14"/>
      <c r="S86" s="16"/>
      <c r="T86" s="17" t="str">
        <f t="shared" si="20"/>
        <v/>
      </c>
      <c r="U86" s="16"/>
      <c r="V86" s="17" t="str">
        <f t="shared" si="21"/>
        <v/>
      </c>
      <c r="W86" s="16"/>
      <c r="X86" s="17" t="str">
        <f t="shared" si="22"/>
        <v/>
      </c>
      <c r="Y86" s="18" t="str">
        <f t="shared" si="23"/>
        <v/>
      </c>
      <c r="Z86" s="11"/>
      <c r="AA86" s="11"/>
      <c r="AB86" s="12" t="str">
        <f>IF(COUNTA(F86:I86)=0,"",IF(OR(AND(H86="47B94",F86="JR",I86="Toeslagproduct"),AND(H86&lt;&gt;"47B94",I86&lt;&gt;"Toeslagproduct")),"OK","CONTROLEREN"))</f>
        <v/>
      </c>
    </row>
    <row r="87" spans="1:28">
      <c r="A87" s="11"/>
      <c r="B87" s="13"/>
      <c r="C87" s="12" t="str">
        <f t="shared" si="16"/>
        <v/>
      </c>
      <c r="D87" s="12" t="str">
        <f t="shared" si="17"/>
        <v/>
      </c>
      <c r="E87" s="11"/>
      <c r="F87" s="11"/>
      <c r="G87" s="11"/>
      <c r="H87" s="11"/>
      <c r="I87" s="11"/>
      <c r="J87" s="14"/>
      <c r="K87" s="14"/>
      <c r="L87" s="14"/>
      <c r="M87" s="14"/>
      <c r="N87" s="14"/>
      <c r="O87" s="15" t="str">
        <f t="shared" si="18"/>
        <v/>
      </c>
      <c r="P87" s="15" t="str">
        <f t="shared" si="19"/>
        <v/>
      </c>
      <c r="Q87" s="14"/>
      <c r="R87" s="14"/>
      <c r="S87" s="16"/>
      <c r="T87" s="17" t="str">
        <f t="shared" si="20"/>
        <v/>
      </c>
      <c r="U87" s="16"/>
      <c r="V87" s="17" t="str">
        <f t="shared" si="21"/>
        <v/>
      </c>
      <c r="W87" s="16"/>
      <c r="X87" s="17" t="str">
        <f t="shared" si="22"/>
        <v/>
      </c>
      <c r="Y87" s="18" t="str">
        <f t="shared" si="23"/>
        <v/>
      </c>
      <c r="Z87" s="11"/>
      <c r="AA87" s="11"/>
      <c r="AB87" s="12" t="str">
        <f>IF(COUNTA(F87:I87)=0,"",IF(OR(AND(H87="47B95",F87="JR",I87="Toeslagproduct"),AND(H87&lt;&gt;"47B95",I87&lt;&gt;"Toeslagproduct")),"OK","CONTROLEREN"))</f>
        <v/>
      </c>
    </row>
    <row r="88" spans="1:28">
      <c r="A88" s="11"/>
      <c r="B88" s="13"/>
      <c r="C88" s="12" t="str">
        <f t="shared" si="16"/>
        <v/>
      </c>
      <c r="D88" s="12" t="str">
        <f t="shared" si="17"/>
        <v/>
      </c>
      <c r="E88" s="11"/>
      <c r="F88" s="11"/>
      <c r="G88" s="11"/>
      <c r="H88" s="11"/>
      <c r="I88" s="11"/>
      <c r="J88" s="14"/>
      <c r="K88" s="14"/>
      <c r="L88" s="14"/>
      <c r="M88" s="14"/>
      <c r="N88" s="14"/>
      <c r="O88" s="15" t="str">
        <f t="shared" si="18"/>
        <v/>
      </c>
      <c r="P88" s="15" t="str">
        <f t="shared" si="19"/>
        <v/>
      </c>
      <c r="Q88" s="14"/>
      <c r="R88" s="14"/>
      <c r="S88" s="16"/>
      <c r="T88" s="17" t="str">
        <f t="shared" si="20"/>
        <v/>
      </c>
      <c r="U88" s="16"/>
      <c r="V88" s="17" t="str">
        <f t="shared" si="21"/>
        <v/>
      </c>
      <c r="W88" s="16"/>
      <c r="X88" s="17" t="str">
        <f t="shared" si="22"/>
        <v/>
      </c>
      <c r="Y88" s="18" t="str">
        <f t="shared" si="23"/>
        <v/>
      </c>
      <c r="Z88" s="11"/>
      <c r="AA88" s="11"/>
      <c r="AB88" s="12" t="str">
        <f>IF(COUNTA(F88:I88)=0,"",IF(OR(AND(H88="47B96",F88="JR",I88="Toeslagproduct"),AND(H88&lt;&gt;"47B96",I88&lt;&gt;"Toeslagproduct")),"OK","CONTROLEREN"))</f>
        <v/>
      </c>
    </row>
    <row r="89" spans="1:28">
      <c r="A89" s="11"/>
      <c r="B89" s="13"/>
      <c r="C89" s="12" t="str">
        <f t="shared" si="16"/>
        <v/>
      </c>
      <c r="D89" s="12" t="str">
        <f t="shared" si="17"/>
        <v/>
      </c>
      <c r="E89" s="11"/>
      <c r="F89" s="11"/>
      <c r="G89" s="11"/>
      <c r="H89" s="11"/>
      <c r="I89" s="11"/>
      <c r="J89" s="14"/>
      <c r="K89" s="14"/>
      <c r="L89" s="14"/>
      <c r="M89" s="14"/>
      <c r="N89" s="14"/>
      <c r="O89" s="15" t="str">
        <f t="shared" si="18"/>
        <v/>
      </c>
      <c r="P89" s="15" t="str">
        <f t="shared" si="19"/>
        <v/>
      </c>
      <c r="Q89" s="14"/>
      <c r="R89" s="14"/>
      <c r="S89" s="16"/>
      <c r="T89" s="17" t="str">
        <f t="shared" si="20"/>
        <v/>
      </c>
      <c r="U89" s="16"/>
      <c r="V89" s="17" t="str">
        <f t="shared" si="21"/>
        <v/>
      </c>
      <c r="W89" s="16"/>
      <c r="X89" s="17" t="str">
        <f t="shared" si="22"/>
        <v/>
      </c>
      <c r="Y89" s="18" t="str">
        <f t="shared" si="23"/>
        <v/>
      </c>
      <c r="Z89" s="11"/>
      <c r="AA89" s="11"/>
      <c r="AB89" s="12" t="str">
        <f>IF(COUNTA(F89:I89)=0,"",IF(OR(AND(H89="47B97",F89="JR",I89="Toeslagproduct"),AND(H89&lt;&gt;"47B97",I89&lt;&gt;"Toeslagproduct")),"OK","CONTROLEREN"))</f>
        <v/>
      </c>
    </row>
    <row r="90" spans="1:28">
      <c r="A90" s="11"/>
      <c r="B90" s="13"/>
      <c r="C90" s="12" t="str">
        <f t="shared" si="16"/>
        <v/>
      </c>
      <c r="D90" s="12" t="str">
        <f t="shared" si="17"/>
        <v/>
      </c>
      <c r="E90" s="11"/>
      <c r="F90" s="11"/>
      <c r="G90" s="11"/>
      <c r="H90" s="11"/>
      <c r="I90" s="11"/>
      <c r="J90" s="14"/>
      <c r="K90" s="14"/>
      <c r="L90" s="14"/>
      <c r="M90" s="14"/>
      <c r="N90" s="14"/>
      <c r="O90" s="15" t="str">
        <f t="shared" si="18"/>
        <v/>
      </c>
      <c r="P90" s="15" t="str">
        <f t="shared" si="19"/>
        <v/>
      </c>
      <c r="Q90" s="14"/>
      <c r="R90" s="14"/>
      <c r="S90" s="16"/>
      <c r="T90" s="17" t="str">
        <f t="shared" si="20"/>
        <v/>
      </c>
      <c r="U90" s="16"/>
      <c r="V90" s="17" t="str">
        <f t="shared" si="21"/>
        <v/>
      </c>
      <c r="W90" s="16"/>
      <c r="X90" s="17" t="str">
        <f t="shared" si="22"/>
        <v/>
      </c>
      <c r="Y90" s="18" t="str">
        <f t="shared" si="23"/>
        <v/>
      </c>
      <c r="Z90" s="11"/>
      <c r="AA90" s="11"/>
      <c r="AB90" s="12" t="str">
        <f>IF(COUNTA(F90:I90)=0,"",IF(OR(AND(H90="47B98",F90="JR",I90="Toeslagproduct"),AND(H90&lt;&gt;"47B98",I90&lt;&gt;"Toeslagproduct")),"OK","CONTROLEREN"))</f>
        <v/>
      </c>
    </row>
    <row r="91" spans="1:28">
      <c r="A91" s="11"/>
      <c r="B91" s="13"/>
      <c r="C91" s="12" t="str">
        <f t="shared" si="16"/>
        <v/>
      </c>
      <c r="D91" s="12" t="str">
        <f t="shared" si="17"/>
        <v/>
      </c>
      <c r="E91" s="11"/>
      <c r="F91" s="11"/>
      <c r="G91" s="11"/>
      <c r="H91" s="11"/>
      <c r="I91" s="11"/>
      <c r="J91" s="14"/>
      <c r="K91" s="14"/>
      <c r="L91" s="14"/>
      <c r="M91" s="14"/>
      <c r="N91" s="14"/>
      <c r="O91" s="15" t="str">
        <f t="shared" si="18"/>
        <v/>
      </c>
      <c r="P91" s="15" t="str">
        <f t="shared" si="19"/>
        <v/>
      </c>
      <c r="Q91" s="14"/>
      <c r="R91" s="14"/>
      <c r="S91" s="16"/>
      <c r="T91" s="17" t="str">
        <f t="shared" si="20"/>
        <v/>
      </c>
      <c r="U91" s="16"/>
      <c r="V91" s="17" t="str">
        <f t="shared" si="21"/>
        <v/>
      </c>
      <c r="W91" s="16"/>
      <c r="X91" s="17" t="str">
        <f t="shared" si="22"/>
        <v/>
      </c>
      <c r="Y91" s="18" t="str">
        <f t="shared" si="23"/>
        <v/>
      </c>
      <c r="Z91" s="11"/>
      <c r="AA91" s="11"/>
      <c r="AB91" s="12" t="str">
        <f>IF(COUNTA(F91:I91)=0,"",IF(OR(AND(H91="47B99",F91="JR",I91="Toeslagproduct"),AND(H91&lt;&gt;"47B99",I91&lt;&gt;"Toeslagproduct")),"OK","CONTROLEREN"))</f>
        <v/>
      </c>
    </row>
    <row r="92" spans="1:28">
      <c r="A92" s="11"/>
      <c r="B92" s="13"/>
      <c r="C92" s="12" t="str">
        <f t="shared" si="16"/>
        <v/>
      </c>
      <c r="D92" s="12" t="str">
        <f t="shared" si="17"/>
        <v/>
      </c>
      <c r="E92" s="11"/>
      <c r="F92" s="11"/>
      <c r="G92" s="11"/>
      <c r="H92" s="11"/>
      <c r="I92" s="11"/>
      <c r="J92" s="14"/>
      <c r="K92" s="14"/>
      <c r="L92" s="14"/>
      <c r="M92" s="14"/>
      <c r="N92" s="14"/>
      <c r="O92" s="15" t="str">
        <f t="shared" si="18"/>
        <v/>
      </c>
      <c r="P92" s="15" t="str">
        <f t="shared" si="19"/>
        <v/>
      </c>
      <c r="Q92" s="14"/>
      <c r="R92" s="14"/>
      <c r="S92" s="16"/>
      <c r="T92" s="17" t="str">
        <f t="shared" si="20"/>
        <v/>
      </c>
      <c r="U92" s="16"/>
      <c r="V92" s="17" t="str">
        <f t="shared" si="21"/>
        <v/>
      </c>
      <c r="W92" s="16"/>
      <c r="X92" s="17" t="str">
        <f t="shared" si="22"/>
        <v/>
      </c>
      <c r="Y92" s="18" t="str">
        <f t="shared" si="23"/>
        <v/>
      </c>
      <c r="Z92" s="11"/>
      <c r="AA92" s="11"/>
      <c r="AB92" s="12" t="str">
        <f>IF(COUNTA(F92:I92)=0,"",IF(OR(AND(H92="47B100",F92="JR",I92="Toeslagproduct"),AND(H92&lt;&gt;"47B100",I92&lt;&gt;"Toeslagproduct")),"OK","CONTROLEREN"))</f>
        <v/>
      </c>
    </row>
    <row r="93" spans="1:28">
      <c r="A93" s="11"/>
      <c r="B93" s="13"/>
      <c r="C93" s="12" t="str">
        <f t="shared" si="16"/>
        <v/>
      </c>
      <c r="D93" s="12" t="str">
        <f t="shared" si="17"/>
        <v/>
      </c>
      <c r="E93" s="11"/>
      <c r="F93" s="11"/>
      <c r="G93" s="11"/>
      <c r="H93" s="11"/>
      <c r="I93" s="11"/>
      <c r="J93" s="14"/>
      <c r="K93" s="14"/>
      <c r="L93" s="14"/>
      <c r="M93" s="14"/>
      <c r="N93" s="14"/>
      <c r="O93" s="15" t="str">
        <f t="shared" si="18"/>
        <v/>
      </c>
      <c r="P93" s="15" t="str">
        <f t="shared" si="19"/>
        <v/>
      </c>
      <c r="Q93" s="14"/>
      <c r="R93" s="14"/>
      <c r="S93" s="16"/>
      <c r="T93" s="17" t="str">
        <f t="shared" si="20"/>
        <v/>
      </c>
      <c r="U93" s="16"/>
      <c r="V93" s="17" t="str">
        <f t="shared" si="21"/>
        <v/>
      </c>
      <c r="W93" s="16"/>
      <c r="X93" s="17" t="str">
        <f t="shared" si="22"/>
        <v/>
      </c>
      <c r="Y93" s="18" t="str">
        <f t="shared" si="23"/>
        <v/>
      </c>
      <c r="Z93" s="11"/>
      <c r="AA93" s="11"/>
      <c r="AB93" s="12" t="str">
        <f>IF(COUNTA(F93:I93)=0,"",IF(OR(AND(H93="47B101",F93="JR",I93="Toeslagproduct"),AND(H93&lt;&gt;"47B101",I93&lt;&gt;"Toeslagproduct")),"OK","CONTROLEREN"))</f>
        <v/>
      </c>
    </row>
    <row r="94" spans="1:28">
      <c r="A94" s="11"/>
      <c r="B94" s="13"/>
      <c r="C94" s="12" t="str">
        <f t="shared" si="16"/>
        <v/>
      </c>
      <c r="D94" s="12" t="str">
        <f t="shared" si="17"/>
        <v/>
      </c>
      <c r="E94" s="11"/>
      <c r="F94" s="11"/>
      <c r="G94" s="11"/>
      <c r="H94" s="11"/>
      <c r="I94" s="11"/>
      <c r="J94" s="14"/>
      <c r="K94" s="14"/>
      <c r="L94" s="14"/>
      <c r="M94" s="14"/>
      <c r="N94" s="14"/>
      <c r="O94" s="15" t="str">
        <f t="shared" si="18"/>
        <v/>
      </c>
      <c r="P94" s="15" t="str">
        <f t="shared" si="19"/>
        <v/>
      </c>
      <c r="Q94" s="14"/>
      <c r="R94" s="14"/>
      <c r="S94" s="16"/>
      <c r="T94" s="17" t="str">
        <f t="shared" si="20"/>
        <v/>
      </c>
      <c r="U94" s="16"/>
      <c r="V94" s="17" t="str">
        <f t="shared" si="21"/>
        <v/>
      </c>
      <c r="W94" s="16"/>
      <c r="X94" s="17" t="str">
        <f t="shared" si="22"/>
        <v/>
      </c>
      <c r="Y94" s="18" t="str">
        <f t="shared" si="23"/>
        <v/>
      </c>
      <c r="Z94" s="11"/>
      <c r="AA94" s="11"/>
      <c r="AB94" s="12" t="str">
        <f>IF(COUNTA(F94:I94)=0,"",IF(OR(AND(H94="47B102",F94="JR",I94="Toeslagproduct"),AND(H94&lt;&gt;"47B102",I94&lt;&gt;"Toeslagproduct")),"OK","CONTROLEREN"))</f>
        <v/>
      </c>
    </row>
    <row r="95" spans="1:28">
      <c r="A95" s="11"/>
      <c r="B95" s="13"/>
      <c r="C95" s="12" t="str">
        <f t="shared" si="16"/>
        <v/>
      </c>
      <c r="D95" s="12" t="str">
        <f t="shared" si="17"/>
        <v/>
      </c>
      <c r="E95" s="11"/>
      <c r="F95" s="11"/>
      <c r="G95" s="11"/>
      <c r="H95" s="11"/>
      <c r="I95" s="11"/>
      <c r="J95" s="14"/>
      <c r="K95" s="14"/>
      <c r="L95" s="14"/>
      <c r="M95" s="14"/>
      <c r="N95" s="14"/>
      <c r="O95" s="15" t="str">
        <f t="shared" si="18"/>
        <v/>
      </c>
      <c r="P95" s="15" t="str">
        <f t="shared" si="19"/>
        <v/>
      </c>
      <c r="Q95" s="14"/>
      <c r="R95" s="14"/>
      <c r="S95" s="16"/>
      <c r="T95" s="17" t="str">
        <f t="shared" si="20"/>
        <v/>
      </c>
      <c r="U95" s="16"/>
      <c r="V95" s="17" t="str">
        <f t="shared" si="21"/>
        <v/>
      </c>
      <c r="W95" s="16"/>
      <c r="X95" s="17" t="str">
        <f t="shared" si="22"/>
        <v/>
      </c>
      <c r="Y95" s="18" t="str">
        <f t="shared" si="23"/>
        <v/>
      </c>
      <c r="Z95" s="11"/>
      <c r="AA95" s="11"/>
      <c r="AB95" s="12" t="str">
        <f>IF(COUNTA(F95:I95)=0,"",IF(OR(AND(H95="47B103",F95="JR",I95="Toeslagproduct"),AND(H95&lt;&gt;"47B103",I95&lt;&gt;"Toeslagproduct")),"OK","CONTROLEREN"))</f>
        <v/>
      </c>
    </row>
    <row r="96" spans="1:28">
      <c r="A96" s="11"/>
      <c r="B96" s="13"/>
      <c r="C96" s="12" t="str">
        <f t="shared" si="16"/>
        <v/>
      </c>
      <c r="D96" s="12" t="str">
        <f t="shared" si="17"/>
        <v/>
      </c>
      <c r="E96" s="11"/>
      <c r="F96" s="11"/>
      <c r="G96" s="11"/>
      <c r="H96" s="11"/>
      <c r="I96" s="11"/>
      <c r="J96" s="14"/>
      <c r="K96" s="14"/>
      <c r="L96" s="14"/>
      <c r="M96" s="14"/>
      <c r="N96" s="14"/>
      <c r="O96" s="15" t="str">
        <f t="shared" si="18"/>
        <v/>
      </c>
      <c r="P96" s="15" t="str">
        <f t="shared" si="19"/>
        <v/>
      </c>
      <c r="Q96" s="14"/>
      <c r="R96" s="14"/>
      <c r="S96" s="16"/>
      <c r="T96" s="17" t="str">
        <f t="shared" si="20"/>
        <v/>
      </c>
      <c r="U96" s="16"/>
      <c r="V96" s="17" t="str">
        <f t="shared" si="21"/>
        <v/>
      </c>
      <c r="W96" s="16"/>
      <c r="X96" s="17" t="str">
        <f t="shared" si="22"/>
        <v/>
      </c>
      <c r="Y96" s="18" t="str">
        <f t="shared" si="23"/>
        <v/>
      </c>
      <c r="Z96" s="11"/>
      <c r="AA96" s="11"/>
      <c r="AB96" s="12" t="str">
        <f>IF(COUNTA(F96:I96)=0,"",IF(OR(AND(H96="47B104",F96="JR",I96="Toeslagproduct"),AND(H96&lt;&gt;"47B104",I96&lt;&gt;"Toeslagproduct")),"OK","CONTROLEREN"))</f>
        <v/>
      </c>
    </row>
    <row r="97" spans="1:28">
      <c r="A97" s="11"/>
      <c r="B97" s="13"/>
      <c r="C97" s="12" t="str">
        <f t="shared" si="16"/>
        <v/>
      </c>
      <c r="D97" s="12" t="str">
        <f t="shared" si="17"/>
        <v/>
      </c>
      <c r="E97" s="11"/>
      <c r="F97" s="11"/>
      <c r="G97" s="11"/>
      <c r="H97" s="11"/>
      <c r="I97" s="11"/>
      <c r="J97" s="14"/>
      <c r="K97" s="14"/>
      <c r="L97" s="14"/>
      <c r="M97" s="14"/>
      <c r="N97" s="14"/>
      <c r="O97" s="15" t="str">
        <f t="shared" si="18"/>
        <v/>
      </c>
      <c r="P97" s="15" t="str">
        <f t="shared" si="19"/>
        <v/>
      </c>
      <c r="Q97" s="14"/>
      <c r="R97" s="14"/>
      <c r="S97" s="16"/>
      <c r="T97" s="17" t="str">
        <f t="shared" si="20"/>
        <v/>
      </c>
      <c r="U97" s="16"/>
      <c r="V97" s="17" t="str">
        <f t="shared" si="21"/>
        <v/>
      </c>
      <c r="W97" s="16"/>
      <c r="X97" s="17" t="str">
        <f t="shared" si="22"/>
        <v/>
      </c>
      <c r="Y97" s="18" t="str">
        <f t="shared" si="23"/>
        <v/>
      </c>
      <c r="Z97" s="11"/>
      <c r="AA97" s="11"/>
      <c r="AB97" s="12" t="str">
        <f>IF(COUNTA(F97:I97)=0,"",IF(OR(AND(H97="47B105",F97="JR",I97="Toeslagproduct"),AND(H97&lt;&gt;"47B105",I97&lt;&gt;"Toeslagproduct")),"OK","CONTROLEREN"))</f>
        <v/>
      </c>
    </row>
    <row r="98" spans="1:28">
      <c r="A98" s="11"/>
      <c r="B98" s="13"/>
      <c r="C98" s="12" t="str">
        <f t="shared" si="16"/>
        <v/>
      </c>
      <c r="D98" s="12" t="str">
        <f t="shared" si="17"/>
        <v/>
      </c>
      <c r="E98" s="11"/>
      <c r="F98" s="11"/>
      <c r="G98" s="11"/>
      <c r="H98" s="11"/>
      <c r="I98" s="11"/>
      <c r="J98" s="14"/>
      <c r="K98" s="14"/>
      <c r="L98" s="14"/>
      <c r="M98" s="14"/>
      <c r="N98" s="14"/>
      <c r="O98" s="15" t="str">
        <f t="shared" si="18"/>
        <v/>
      </c>
      <c r="P98" s="15" t="str">
        <f t="shared" si="19"/>
        <v/>
      </c>
      <c r="Q98" s="14"/>
      <c r="R98" s="14"/>
      <c r="S98" s="16"/>
      <c r="T98" s="17" t="str">
        <f t="shared" si="20"/>
        <v/>
      </c>
      <c r="U98" s="16"/>
      <c r="V98" s="17" t="str">
        <f t="shared" si="21"/>
        <v/>
      </c>
      <c r="W98" s="16"/>
      <c r="X98" s="17" t="str">
        <f t="shared" si="22"/>
        <v/>
      </c>
      <c r="Y98" s="18" t="str">
        <f t="shared" si="23"/>
        <v/>
      </c>
      <c r="Z98" s="11"/>
      <c r="AA98" s="11"/>
      <c r="AB98" s="12" t="str">
        <f>IF(COUNTA(F98:I98)=0,"",IF(OR(AND(H98="47B106",F98="JR",I98="Toeslagproduct"),AND(H98&lt;&gt;"47B106",I98&lt;&gt;"Toeslagproduct")),"OK","CONTROLEREN"))</f>
        <v/>
      </c>
    </row>
    <row r="99" spans="1:28">
      <c r="A99" s="11"/>
      <c r="B99" s="13"/>
      <c r="C99" s="12" t="str">
        <f t="shared" si="16"/>
        <v/>
      </c>
      <c r="D99" s="12" t="str">
        <f t="shared" si="17"/>
        <v/>
      </c>
      <c r="E99" s="11"/>
      <c r="F99" s="11"/>
      <c r="G99" s="11"/>
      <c r="H99" s="11"/>
      <c r="I99" s="11"/>
      <c r="J99" s="14"/>
      <c r="K99" s="14"/>
      <c r="L99" s="14"/>
      <c r="M99" s="14"/>
      <c r="N99" s="14"/>
      <c r="O99" s="15" t="str">
        <f t="shared" si="18"/>
        <v/>
      </c>
      <c r="P99" s="15" t="str">
        <f t="shared" si="19"/>
        <v/>
      </c>
      <c r="Q99" s="14"/>
      <c r="R99" s="14"/>
      <c r="S99" s="16"/>
      <c r="T99" s="17" t="str">
        <f t="shared" si="20"/>
        <v/>
      </c>
      <c r="U99" s="16"/>
      <c r="V99" s="17" t="str">
        <f t="shared" si="21"/>
        <v/>
      </c>
      <c r="W99" s="16"/>
      <c r="X99" s="17" t="str">
        <f t="shared" si="22"/>
        <v/>
      </c>
      <c r="Y99" s="18" t="str">
        <f t="shared" si="23"/>
        <v/>
      </c>
      <c r="Z99" s="11"/>
      <c r="AA99" s="11"/>
      <c r="AB99" s="12" t="str">
        <f>IF(COUNTA(F99:I99)=0,"",IF(OR(AND(H99="47B107",F99="JR",I99="Toeslagproduct"),AND(H99&lt;&gt;"47B107",I99&lt;&gt;"Toeslagproduct")),"OK","CONTROLEREN"))</f>
        <v/>
      </c>
    </row>
    <row r="100" spans="1:28">
      <c r="A100" s="11"/>
      <c r="B100" s="13"/>
      <c r="C100" s="12" t="str">
        <f t="shared" si="16"/>
        <v/>
      </c>
      <c r="D100" s="12" t="str">
        <f t="shared" si="17"/>
        <v/>
      </c>
      <c r="E100" s="11"/>
      <c r="F100" s="11"/>
      <c r="G100" s="11"/>
      <c r="H100" s="11"/>
      <c r="I100" s="11"/>
      <c r="J100" s="14"/>
      <c r="K100" s="14"/>
      <c r="L100" s="14"/>
      <c r="M100" s="14"/>
      <c r="N100" s="14"/>
      <c r="O100" s="15" t="str">
        <f t="shared" si="18"/>
        <v/>
      </c>
      <c r="P100" s="15" t="str">
        <f t="shared" si="19"/>
        <v/>
      </c>
      <c r="Q100" s="14"/>
      <c r="R100" s="14"/>
      <c r="S100" s="16"/>
      <c r="T100" s="17" t="str">
        <f t="shared" si="20"/>
        <v/>
      </c>
      <c r="U100" s="16"/>
      <c r="V100" s="17" t="str">
        <f t="shared" si="21"/>
        <v/>
      </c>
      <c r="W100" s="16"/>
      <c r="X100" s="17" t="str">
        <f t="shared" si="22"/>
        <v/>
      </c>
      <c r="Y100" s="18" t="str">
        <f t="shared" si="23"/>
        <v/>
      </c>
      <c r="Z100" s="11"/>
      <c r="AA100" s="11"/>
      <c r="AB100" s="12" t="str">
        <f>IF(COUNTA(F100:I100)=0,"",IF(OR(AND(H100="47B108",F100="JR",I100="Toeslagproduct"),AND(H100&lt;&gt;"47B108",I100&lt;&gt;"Toeslagproduct")),"OK","CONTROLEREN"))</f>
        <v/>
      </c>
    </row>
    <row r="101" spans="1:28">
      <c r="A101" s="11"/>
      <c r="B101" s="13"/>
      <c r="C101" s="12" t="str">
        <f t="shared" si="16"/>
        <v/>
      </c>
      <c r="D101" s="12" t="str">
        <f t="shared" si="17"/>
        <v/>
      </c>
      <c r="E101" s="11"/>
      <c r="F101" s="11"/>
      <c r="G101" s="11"/>
      <c r="H101" s="11"/>
      <c r="I101" s="11"/>
      <c r="J101" s="14"/>
      <c r="K101" s="14"/>
      <c r="L101" s="14"/>
      <c r="M101" s="14"/>
      <c r="N101" s="14"/>
      <c r="O101" s="15" t="str">
        <f t="shared" si="18"/>
        <v/>
      </c>
      <c r="P101" s="15" t="str">
        <f t="shared" si="19"/>
        <v/>
      </c>
      <c r="Q101" s="14"/>
      <c r="R101" s="14"/>
      <c r="S101" s="16"/>
      <c r="T101" s="17" t="str">
        <f t="shared" si="20"/>
        <v/>
      </c>
      <c r="U101" s="16"/>
      <c r="V101" s="17" t="str">
        <f t="shared" si="21"/>
        <v/>
      </c>
      <c r="W101" s="16"/>
      <c r="X101" s="17" t="str">
        <f t="shared" si="22"/>
        <v/>
      </c>
      <c r="Y101" s="18" t="str">
        <f t="shared" si="23"/>
        <v/>
      </c>
      <c r="Z101" s="11"/>
      <c r="AA101" s="11"/>
      <c r="AB101" s="12" t="str">
        <f>IF(COUNTA(F101:I101)=0,"",IF(OR(AND(H101="47B109",F101="JR",I101="Toeslagproduct"),AND(H101&lt;&gt;"47B109",I101&lt;&gt;"Toeslagproduct")),"OK","CONTROLEREN"))</f>
        <v/>
      </c>
    </row>
    <row r="102" spans="1:28">
      <c r="A102" s="11"/>
      <c r="B102" s="13"/>
      <c r="C102" s="12" t="str">
        <f t="shared" si="16"/>
        <v/>
      </c>
      <c r="D102" s="12" t="str">
        <f t="shared" si="17"/>
        <v/>
      </c>
      <c r="E102" s="11"/>
      <c r="F102" s="11"/>
      <c r="G102" s="11"/>
      <c r="H102" s="11"/>
      <c r="I102" s="11"/>
      <c r="J102" s="14"/>
      <c r="K102" s="14"/>
      <c r="L102" s="14"/>
      <c r="M102" s="14"/>
      <c r="N102" s="14"/>
      <c r="O102" s="15" t="str">
        <f t="shared" si="18"/>
        <v/>
      </c>
      <c r="P102" s="15" t="str">
        <f t="shared" si="19"/>
        <v/>
      </c>
      <c r="Q102" s="14"/>
      <c r="R102" s="14"/>
      <c r="S102" s="16"/>
      <c r="T102" s="17" t="str">
        <f t="shared" si="20"/>
        <v/>
      </c>
      <c r="U102" s="16"/>
      <c r="V102" s="17" t="str">
        <f t="shared" si="21"/>
        <v/>
      </c>
      <c r="W102" s="16"/>
      <c r="X102" s="17" t="str">
        <f t="shared" si="22"/>
        <v/>
      </c>
      <c r="Y102" s="18" t="str">
        <f t="shared" si="23"/>
        <v/>
      </c>
      <c r="Z102" s="11"/>
      <c r="AA102" s="11"/>
      <c r="AB102" s="12" t="str">
        <f>IF(COUNTA(F102:I102)=0,"",IF(OR(AND(H102="47B110",F102="JR",I102="Toeslagproduct"),AND(H102&lt;&gt;"47B110",I102&lt;&gt;"Toeslagproduct")),"OK","CONTROLEREN"))</f>
        <v/>
      </c>
    </row>
    <row r="103" spans="1:28">
      <c r="A103" s="11"/>
      <c r="B103" s="13"/>
      <c r="C103" s="12" t="str">
        <f t="shared" ref="C103:C134" si="24">IF(B103="","",YEAR(B103))</f>
        <v/>
      </c>
      <c r="D103" s="12" t="str">
        <f t="shared" ref="D103:D134" si="25">IF(B103="","","K"&amp;ROUNDUP(MONTH(B103)/3,0))</f>
        <v/>
      </c>
      <c r="E103" s="11"/>
      <c r="F103" s="11"/>
      <c r="G103" s="11"/>
      <c r="H103" s="11"/>
      <c r="I103" s="11"/>
      <c r="J103" s="14"/>
      <c r="K103" s="14"/>
      <c r="L103" s="14"/>
      <c r="M103" s="14"/>
      <c r="N103" s="14"/>
      <c r="O103" s="15" t="str">
        <f t="shared" ref="O103:O134" si="26">IF(COUNTA(J103:N103)=0,"",J103+K103-L103+M103)</f>
        <v/>
      </c>
      <c r="P103" s="15" t="str">
        <f t="shared" ref="P103:P134" si="27">IF(O103="","",IF(O103=N103,"OK","VERSCHIL"))</f>
        <v/>
      </c>
      <c r="Q103" s="14"/>
      <c r="R103" s="14"/>
      <c r="S103" s="16"/>
      <c r="T103" s="17" t="str">
        <f t="shared" ref="T103:T134" si="28">IF(OR(R103="",S103=""),"",R103*S103)</f>
        <v/>
      </c>
      <c r="U103" s="16"/>
      <c r="V103" s="17" t="str">
        <f t="shared" ref="V103:V134" si="29">IF(OR(U103="",S103=""),"",U103*S103)</f>
        <v/>
      </c>
      <c r="W103" s="16"/>
      <c r="X103" s="17" t="str">
        <f t="shared" ref="X103:X134" si="30">IF(OR(W103="",S103=""),"",W103*S103)</f>
        <v/>
      </c>
      <c r="Y103" s="18" t="str">
        <f t="shared" ref="Y103:Y134" si="31">IF(OR(V103="",X103="",X103=0),"",(V103-X103)/X103)</f>
        <v/>
      </c>
      <c r="Z103" s="11"/>
      <c r="AA103" s="11"/>
      <c r="AB103" s="12" t="str">
        <f>IF(COUNTA(F103:I103)=0,"",IF(OR(AND(H103="47B111",F103="JR",I103="Toeslagproduct"),AND(H103&lt;&gt;"47B111",I103&lt;&gt;"Toeslagproduct")),"OK","CONTROLEREN"))</f>
        <v/>
      </c>
    </row>
    <row r="104" spans="1:28">
      <c r="A104" s="11"/>
      <c r="B104" s="13"/>
      <c r="C104" s="12" t="str">
        <f t="shared" si="24"/>
        <v/>
      </c>
      <c r="D104" s="12" t="str">
        <f t="shared" si="25"/>
        <v/>
      </c>
      <c r="E104" s="11"/>
      <c r="F104" s="11"/>
      <c r="G104" s="11"/>
      <c r="H104" s="11"/>
      <c r="I104" s="11"/>
      <c r="J104" s="14"/>
      <c r="K104" s="14"/>
      <c r="L104" s="14"/>
      <c r="M104" s="14"/>
      <c r="N104" s="14"/>
      <c r="O104" s="15" t="str">
        <f t="shared" si="26"/>
        <v/>
      </c>
      <c r="P104" s="15" t="str">
        <f t="shared" si="27"/>
        <v/>
      </c>
      <c r="Q104" s="14"/>
      <c r="R104" s="14"/>
      <c r="S104" s="16"/>
      <c r="T104" s="17" t="str">
        <f t="shared" si="28"/>
        <v/>
      </c>
      <c r="U104" s="16"/>
      <c r="V104" s="17" t="str">
        <f t="shared" si="29"/>
        <v/>
      </c>
      <c r="W104" s="16"/>
      <c r="X104" s="17" t="str">
        <f t="shared" si="30"/>
        <v/>
      </c>
      <c r="Y104" s="18" t="str">
        <f t="shared" si="31"/>
        <v/>
      </c>
      <c r="Z104" s="11"/>
      <c r="AA104" s="11"/>
      <c r="AB104" s="12" t="str">
        <f>IF(COUNTA(F104:I104)=0,"",IF(OR(AND(H104="47B112",F104="JR",I104="Toeslagproduct"),AND(H104&lt;&gt;"47B112",I104&lt;&gt;"Toeslagproduct")),"OK","CONTROLEREN"))</f>
        <v/>
      </c>
    </row>
    <row r="105" spans="1:28">
      <c r="A105" s="11"/>
      <c r="B105" s="13"/>
      <c r="C105" s="12" t="str">
        <f t="shared" si="24"/>
        <v/>
      </c>
      <c r="D105" s="12" t="str">
        <f t="shared" si="25"/>
        <v/>
      </c>
      <c r="E105" s="11"/>
      <c r="F105" s="11"/>
      <c r="G105" s="11"/>
      <c r="H105" s="11"/>
      <c r="I105" s="11"/>
      <c r="J105" s="14"/>
      <c r="K105" s="14"/>
      <c r="L105" s="14"/>
      <c r="M105" s="14"/>
      <c r="N105" s="14"/>
      <c r="O105" s="15" t="str">
        <f t="shared" si="26"/>
        <v/>
      </c>
      <c r="P105" s="15" t="str">
        <f t="shared" si="27"/>
        <v/>
      </c>
      <c r="Q105" s="14"/>
      <c r="R105" s="14"/>
      <c r="S105" s="16"/>
      <c r="T105" s="17" t="str">
        <f t="shared" si="28"/>
        <v/>
      </c>
      <c r="U105" s="16"/>
      <c r="V105" s="17" t="str">
        <f t="shared" si="29"/>
        <v/>
      </c>
      <c r="W105" s="16"/>
      <c r="X105" s="17" t="str">
        <f t="shared" si="30"/>
        <v/>
      </c>
      <c r="Y105" s="18" t="str">
        <f t="shared" si="31"/>
        <v/>
      </c>
      <c r="Z105" s="11"/>
      <c r="AA105" s="11"/>
      <c r="AB105" s="12" t="str">
        <f>IF(COUNTA(F105:I105)=0,"",IF(OR(AND(H105="47B113",F105="JR",I105="Toeslagproduct"),AND(H105&lt;&gt;"47B113",I105&lt;&gt;"Toeslagproduct")),"OK","CONTROLEREN"))</f>
        <v/>
      </c>
    </row>
    <row r="106" spans="1:28">
      <c r="A106" s="11"/>
      <c r="B106" s="13"/>
      <c r="C106" s="12" t="str">
        <f t="shared" si="24"/>
        <v/>
      </c>
      <c r="D106" s="12" t="str">
        <f t="shared" si="25"/>
        <v/>
      </c>
      <c r="E106" s="11"/>
      <c r="F106" s="11"/>
      <c r="G106" s="11"/>
      <c r="H106" s="11"/>
      <c r="I106" s="11"/>
      <c r="J106" s="14"/>
      <c r="K106" s="14"/>
      <c r="L106" s="14"/>
      <c r="M106" s="14"/>
      <c r="N106" s="14"/>
      <c r="O106" s="15" t="str">
        <f t="shared" si="26"/>
        <v/>
      </c>
      <c r="P106" s="15" t="str">
        <f t="shared" si="27"/>
        <v/>
      </c>
      <c r="Q106" s="14"/>
      <c r="R106" s="14"/>
      <c r="S106" s="16"/>
      <c r="T106" s="17" t="str">
        <f t="shared" si="28"/>
        <v/>
      </c>
      <c r="U106" s="16"/>
      <c r="V106" s="17" t="str">
        <f t="shared" si="29"/>
        <v/>
      </c>
      <c r="W106" s="16"/>
      <c r="X106" s="17" t="str">
        <f t="shared" si="30"/>
        <v/>
      </c>
      <c r="Y106" s="18" t="str">
        <f t="shared" si="31"/>
        <v/>
      </c>
      <c r="Z106" s="11"/>
      <c r="AA106" s="11"/>
      <c r="AB106" s="12" t="str">
        <f>IF(COUNTA(F106:I106)=0,"",IF(OR(AND(H106="47B114",F106="JR",I106="Toeslagproduct"),AND(H106&lt;&gt;"47B114",I106&lt;&gt;"Toeslagproduct")),"OK","CONTROLEREN"))</f>
        <v/>
      </c>
    </row>
    <row r="107" spans="1:28">
      <c r="A107" s="11"/>
      <c r="B107" s="13"/>
      <c r="C107" s="12" t="str">
        <f t="shared" si="24"/>
        <v/>
      </c>
      <c r="D107" s="12" t="str">
        <f t="shared" si="25"/>
        <v/>
      </c>
      <c r="E107" s="11"/>
      <c r="F107" s="11"/>
      <c r="G107" s="11"/>
      <c r="H107" s="11"/>
      <c r="I107" s="11"/>
      <c r="J107" s="14"/>
      <c r="K107" s="14"/>
      <c r="L107" s="14"/>
      <c r="M107" s="14"/>
      <c r="N107" s="14"/>
      <c r="O107" s="15" t="str">
        <f t="shared" si="26"/>
        <v/>
      </c>
      <c r="P107" s="15" t="str">
        <f t="shared" si="27"/>
        <v/>
      </c>
      <c r="Q107" s="14"/>
      <c r="R107" s="14"/>
      <c r="S107" s="16"/>
      <c r="T107" s="17" t="str">
        <f t="shared" si="28"/>
        <v/>
      </c>
      <c r="U107" s="16"/>
      <c r="V107" s="17" t="str">
        <f t="shared" si="29"/>
        <v/>
      </c>
      <c r="W107" s="16"/>
      <c r="X107" s="17" t="str">
        <f t="shared" si="30"/>
        <v/>
      </c>
      <c r="Y107" s="18" t="str">
        <f t="shared" si="31"/>
        <v/>
      </c>
      <c r="Z107" s="11"/>
      <c r="AA107" s="11"/>
      <c r="AB107" s="12" t="str">
        <f>IF(COUNTA(F107:I107)=0,"",IF(OR(AND(H107="47B115",F107="JR",I107="Toeslagproduct"),AND(H107&lt;&gt;"47B115",I107&lt;&gt;"Toeslagproduct")),"OK","CONTROLEREN"))</f>
        <v/>
      </c>
    </row>
    <row r="108" spans="1:28">
      <c r="A108" s="11"/>
      <c r="B108" s="13"/>
      <c r="C108" s="12" t="str">
        <f t="shared" si="24"/>
        <v/>
      </c>
      <c r="D108" s="12" t="str">
        <f t="shared" si="25"/>
        <v/>
      </c>
      <c r="E108" s="11"/>
      <c r="F108" s="11"/>
      <c r="G108" s="11"/>
      <c r="H108" s="11"/>
      <c r="I108" s="11"/>
      <c r="J108" s="14"/>
      <c r="K108" s="14"/>
      <c r="L108" s="14"/>
      <c r="M108" s="14"/>
      <c r="N108" s="14"/>
      <c r="O108" s="15" t="str">
        <f t="shared" si="26"/>
        <v/>
      </c>
      <c r="P108" s="15" t="str">
        <f t="shared" si="27"/>
        <v/>
      </c>
      <c r="Q108" s="14"/>
      <c r="R108" s="14"/>
      <c r="S108" s="16"/>
      <c r="T108" s="17" t="str">
        <f t="shared" si="28"/>
        <v/>
      </c>
      <c r="U108" s="16"/>
      <c r="V108" s="17" t="str">
        <f t="shared" si="29"/>
        <v/>
      </c>
      <c r="W108" s="16"/>
      <c r="X108" s="17" t="str">
        <f t="shared" si="30"/>
        <v/>
      </c>
      <c r="Y108" s="18" t="str">
        <f t="shared" si="31"/>
        <v/>
      </c>
      <c r="Z108" s="11"/>
      <c r="AA108" s="11"/>
      <c r="AB108" s="12" t="str">
        <f>IF(COUNTA(F108:I108)=0,"",IF(OR(AND(H108="47B116",F108="JR",I108="Toeslagproduct"),AND(H108&lt;&gt;"47B116",I108&lt;&gt;"Toeslagproduct")),"OK","CONTROLEREN"))</f>
        <v/>
      </c>
    </row>
    <row r="109" spans="1:28">
      <c r="A109" s="11"/>
      <c r="B109" s="13"/>
      <c r="C109" s="12" t="str">
        <f t="shared" si="24"/>
        <v/>
      </c>
      <c r="D109" s="12" t="str">
        <f t="shared" si="25"/>
        <v/>
      </c>
      <c r="E109" s="11"/>
      <c r="F109" s="11"/>
      <c r="G109" s="11"/>
      <c r="H109" s="11"/>
      <c r="I109" s="11"/>
      <c r="J109" s="14"/>
      <c r="K109" s="14"/>
      <c r="L109" s="14"/>
      <c r="M109" s="14"/>
      <c r="N109" s="14"/>
      <c r="O109" s="15" t="str">
        <f t="shared" si="26"/>
        <v/>
      </c>
      <c r="P109" s="15" t="str">
        <f t="shared" si="27"/>
        <v/>
      </c>
      <c r="Q109" s="14"/>
      <c r="R109" s="14"/>
      <c r="S109" s="16"/>
      <c r="T109" s="17" t="str">
        <f t="shared" si="28"/>
        <v/>
      </c>
      <c r="U109" s="16"/>
      <c r="V109" s="17" t="str">
        <f t="shared" si="29"/>
        <v/>
      </c>
      <c r="W109" s="16"/>
      <c r="X109" s="17" t="str">
        <f t="shared" si="30"/>
        <v/>
      </c>
      <c r="Y109" s="18" t="str">
        <f t="shared" si="31"/>
        <v/>
      </c>
      <c r="Z109" s="11"/>
      <c r="AA109" s="11"/>
      <c r="AB109" s="12" t="str">
        <f>IF(COUNTA(F109:I109)=0,"",IF(OR(AND(H109="47B117",F109="JR",I109="Toeslagproduct"),AND(H109&lt;&gt;"47B117",I109&lt;&gt;"Toeslagproduct")),"OK","CONTROLEREN"))</f>
        <v/>
      </c>
    </row>
    <row r="110" spans="1:28">
      <c r="A110" s="11"/>
      <c r="B110" s="13"/>
      <c r="C110" s="12" t="str">
        <f t="shared" si="24"/>
        <v/>
      </c>
      <c r="D110" s="12" t="str">
        <f t="shared" si="25"/>
        <v/>
      </c>
      <c r="E110" s="11"/>
      <c r="F110" s="11"/>
      <c r="G110" s="11"/>
      <c r="H110" s="11"/>
      <c r="I110" s="11"/>
      <c r="J110" s="14"/>
      <c r="K110" s="14"/>
      <c r="L110" s="14"/>
      <c r="M110" s="14"/>
      <c r="N110" s="14"/>
      <c r="O110" s="15" t="str">
        <f t="shared" si="26"/>
        <v/>
      </c>
      <c r="P110" s="15" t="str">
        <f t="shared" si="27"/>
        <v/>
      </c>
      <c r="Q110" s="14"/>
      <c r="R110" s="14"/>
      <c r="S110" s="16"/>
      <c r="T110" s="17" t="str">
        <f t="shared" si="28"/>
        <v/>
      </c>
      <c r="U110" s="16"/>
      <c r="V110" s="17" t="str">
        <f t="shared" si="29"/>
        <v/>
      </c>
      <c r="W110" s="16"/>
      <c r="X110" s="17" t="str">
        <f t="shared" si="30"/>
        <v/>
      </c>
      <c r="Y110" s="18" t="str">
        <f t="shared" si="31"/>
        <v/>
      </c>
      <c r="Z110" s="11"/>
      <c r="AA110" s="11"/>
      <c r="AB110" s="12" t="str">
        <f>IF(COUNTA(F110:I110)=0,"",IF(OR(AND(H110="47B118",F110="JR",I110="Toeslagproduct"),AND(H110&lt;&gt;"47B118",I110&lt;&gt;"Toeslagproduct")),"OK","CONTROLEREN"))</f>
        <v/>
      </c>
    </row>
    <row r="111" spans="1:28">
      <c r="A111" s="11"/>
      <c r="B111" s="13"/>
      <c r="C111" s="12" t="str">
        <f t="shared" si="24"/>
        <v/>
      </c>
      <c r="D111" s="12" t="str">
        <f t="shared" si="25"/>
        <v/>
      </c>
      <c r="E111" s="11"/>
      <c r="F111" s="11"/>
      <c r="G111" s="11"/>
      <c r="H111" s="11"/>
      <c r="I111" s="11"/>
      <c r="J111" s="14"/>
      <c r="K111" s="14"/>
      <c r="L111" s="14"/>
      <c r="M111" s="14"/>
      <c r="N111" s="14"/>
      <c r="O111" s="15" t="str">
        <f t="shared" si="26"/>
        <v/>
      </c>
      <c r="P111" s="15" t="str">
        <f t="shared" si="27"/>
        <v/>
      </c>
      <c r="Q111" s="14"/>
      <c r="R111" s="14"/>
      <c r="S111" s="16"/>
      <c r="T111" s="17" t="str">
        <f t="shared" si="28"/>
        <v/>
      </c>
      <c r="U111" s="16"/>
      <c r="V111" s="17" t="str">
        <f t="shared" si="29"/>
        <v/>
      </c>
      <c r="W111" s="16"/>
      <c r="X111" s="17" t="str">
        <f t="shared" si="30"/>
        <v/>
      </c>
      <c r="Y111" s="18" t="str">
        <f t="shared" si="31"/>
        <v/>
      </c>
      <c r="Z111" s="11"/>
      <c r="AA111" s="11"/>
      <c r="AB111" s="12" t="str">
        <f>IF(COUNTA(F111:I111)=0,"",IF(OR(AND(H111="47B119",F111="JR",I111="Toeslagproduct"),AND(H111&lt;&gt;"47B119",I111&lt;&gt;"Toeslagproduct")),"OK","CONTROLEREN"))</f>
        <v/>
      </c>
    </row>
    <row r="112" spans="1:28">
      <c r="A112" s="11"/>
      <c r="B112" s="13"/>
      <c r="C112" s="12" t="str">
        <f t="shared" si="24"/>
        <v/>
      </c>
      <c r="D112" s="12" t="str">
        <f t="shared" si="25"/>
        <v/>
      </c>
      <c r="E112" s="11"/>
      <c r="F112" s="11"/>
      <c r="G112" s="11"/>
      <c r="H112" s="11"/>
      <c r="I112" s="11"/>
      <c r="J112" s="14"/>
      <c r="K112" s="14"/>
      <c r="L112" s="14"/>
      <c r="M112" s="14"/>
      <c r="N112" s="14"/>
      <c r="O112" s="15" t="str">
        <f t="shared" si="26"/>
        <v/>
      </c>
      <c r="P112" s="15" t="str">
        <f t="shared" si="27"/>
        <v/>
      </c>
      <c r="Q112" s="14"/>
      <c r="R112" s="14"/>
      <c r="S112" s="16"/>
      <c r="T112" s="17" t="str">
        <f t="shared" si="28"/>
        <v/>
      </c>
      <c r="U112" s="16"/>
      <c r="V112" s="17" t="str">
        <f t="shared" si="29"/>
        <v/>
      </c>
      <c r="W112" s="16"/>
      <c r="X112" s="17" t="str">
        <f t="shared" si="30"/>
        <v/>
      </c>
      <c r="Y112" s="18" t="str">
        <f t="shared" si="31"/>
        <v/>
      </c>
      <c r="Z112" s="11"/>
      <c r="AA112" s="11"/>
      <c r="AB112" s="12" t="str">
        <f>IF(COUNTA(F112:I112)=0,"",IF(OR(AND(H112="47B120",F112="JR",I112="Toeslagproduct"),AND(H112&lt;&gt;"47B120",I112&lt;&gt;"Toeslagproduct")),"OK","CONTROLEREN"))</f>
        <v/>
      </c>
    </row>
    <row r="113" spans="1:28">
      <c r="A113" s="11"/>
      <c r="B113" s="13"/>
      <c r="C113" s="12" t="str">
        <f t="shared" si="24"/>
        <v/>
      </c>
      <c r="D113" s="12" t="str">
        <f t="shared" si="25"/>
        <v/>
      </c>
      <c r="E113" s="11"/>
      <c r="F113" s="11"/>
      <c r="G113" s="11"/>
      <c r="H113" s="11"/>
      <c r="I113" s="11"/>
      <c r="J113" s="14"/>
      <c r="K113" s="14"/>
      <c r="L113" s="14"/>
      <c r="M113" s="14"/>
      <c r="N113" s="14"/>
      <c r="O113" s="15" t="str">
        <f t="shared" si="26"/>
        <v/>
      </c>
      <c r="P113" s="15" t="str">
        <f t="shared" si="27"/>
        <v/>
      </c>
      <c r="Q113" s="14"/>
      <c r="R113" s="14"/>
      <c r="S113" s="16"/>
      <c r="T113" s="17" t="str">
        <f t="shared" si="28"/>
        <v/>
      </c>
      <c r="U113" s="16"/>
      <c r="V113" s="17" t="str">
        <f t="shared" si="29"/>
        <v/>
      </c>
      <c r="W113" s="16"/>
      <c r="X113" s="17" t="str">
        <f t="shared" si="30"/>
        <v/>
      </c>
      <c r="Y113" s="18" t="str">
        <f t="shared" si="31"/>
        <v/>
      </c>
      <c r="Z113" s="11"/>
      <c r="AA113" s="11"/>
      <c r="AB113" s="12" t="str">
        <f>IF(COUNTA(F113:I113)=0,"",IF(OR(AND(H113="47B121",F113="JR",I113="Toeslagproduct"),AND(H113&lt;&gt;"47B121",I113&lt;&gt;"Toeslagproduct")),"OK","CONTROLEREN"))</f>
        <v/>
      </c>
    </row>
    <row r="114" spans="1:28">
      <c r="A114" s="11"/>
      <c r="B114" s="13"/>
      <c r="C114" s="12" t="str">
        <f t="shared" si="24"/>
        <v/>
      </c>
      <c r="D114" s="12" t="str">
        <f t="shared" si="25"/>
        <v/>
      </c>
      <c r="E114" s="11"/>
      <c r="F114" s="11"/>
      <c r="G114" s="11"/>
      <c r="H114" s="11"/>
      <c r="I114" s="11"/>
      <c r="J114" s="14"/>
      <c r="K114" s="14"/>
      <c r="L114" s="14"/>
      <c r="M114" s="14"/>
      <c r="N114" s="14"/>
      <c r="O114" s="15" t="str">
        <f t="shared" si="26"/>
        <v/>
      </c>
      <c r="P114" s="15" t="str">
        <f t="shared" si="27"/>
        <v/>
      </c>
      <c r="Q114" s="14"/>
      <c r="R114" s="14"/>
      <c r="S114" s="16"/>
      <c r="T114" s="17" t="str">
        <f t="shared" si="28"/>
        <v/>
      </c>
      <c r="U114" s="16"/>
      <c r="V114" s="17" t="str">
        <f t="shared" si="29"/>
        <v/>
      </c>
      <c r="W114" s="16"/>
      <c r="X114" s="17" t="str">
        <f t="shared" si="30"/>
        <v/>
      </c>
      <c r="Y114" s="18" t="str">
        <f t="shared" si="31"/>
        <v/>
      </c>
      <c r="Z114" s="11"/>
      <c r="AA114" s="11"/>
      <c r="AB114" s="12" t="str">
        <f>IF(COUNTA(F114:I114)=0,"",IF(OR(AND(H114="47B122",F114="JR",I114="Toeslagproduct"),AND(H114&lt;&gt;"47B122",I114&lt;&gt;"Toeslagproduct")),"OK","CONTROLEREN"))</f>
        <v/>
      </c>
    </row>
    <row r="115" spans="1:28">
      <c r="A115" s="11"/>
      <c r="B115" s="13"/>
      <c r="C115" s="12" t="str">
        <f t="shared" si="24"/>
        <v/>
      </c>
      <c r="D115" s="12" t="str">
        <f t="shared" si="25"/>
        <v/>
      </c>
      <c r="E115" s="11"/>
      <c r="F115" s="11"/>
      <c r="G115" s="11"/>
      <c r="H115" s="11"/>
      <c r="I115" s="11"/>
      <c r="J115" s="14"/>
      <c r="K115" s="14"/>
      <c r="L115" s="14"/>
      <c r="M115" s="14"/>
      <c r="N115" s="14"/>
      <c r="O115" s="15" t="str">
        <f t="shared" si="26"/>
        <v/>
      </c>
      <c r="P115" s="15" t="str">
        <f t="shared" si="27"/>
        <v/>
      </c>
      <c r="Q115" s="14"/>
      <c r="R115" s="14"/>
      <c r="S115" s="16"/>
      <c r="T115" s="17" t="str">
        <f t="shared" si="28"/>
        <v/>
      </c>
      <c r="U115" s="16"/>
      <c r="V115" s="17" t="str">
        <f t="shared" si="29"/>
        <v/>
      </c>
      <c r="W115" s="16"/>
      <c r="X115" s="17" t="str">
        <f t="shared" si="30"/>
        <v/>
      </c>
      <c r="Y115" s="18" t="str">
        <f t="shared" si="31"/>
        <v/>
      </c>
      <c r="Z115" s="11"/>
      <c r="AA115" s="11"/>
      <c r="AB115" s="12" t="str">
        <f>IF(COUNTA(F115:I115)=0,"",IF(OR(AND(H115="47B123",F115="JR",I115="Toeslagproduct"),AND(H115&lt;&gt;"47B123",I115&lt;&gt;"Toeslagproduct")),"OK","CONTROLEREN"))</f>
        <v/>
      </c>
    </row>
    <row r="116" spans="1:28">
      <c r="A116" s="11"/>
      <c r="B116" s="13"/>
      <c r="C116" s="12" t="str">
        <f t="shared" si="24"/>
        <v/>
      </c>
      <c r="D116" s="12" t="str">
        <f t="shared" si="25"/>
        <v/>
      </c>
      <c r="E116" s="11"/>
      <c r="F116" s="11"/>
      <c r="G116" s="11"/>
      <c r="H116" s="11"/>
      <c r="I116" s="11"/>
      <c r="J116" s="14"/>
      <c r="K116" s="14"/>
      <c r="L116" s="14"/>
      <c r="M116" s="14"/>
      <c r="N116" s="14"/>
      <c r="O116" s="15" t="str">
        <f t="shared" si="26"/>
        <v/>
      </c>
      <c r="P116" s="15" t="str">
        <f t="shared" si="27"/>
        <v/>
      </c>
      <c r="Q116" s="14"/>
      <c r="R116" s="14"/>
      <c r="S116" s="16"/>
      <c r="T116" s="17" t="str">
        <f t="shared" si="28"/>
        <v/>
      </c>
      <c r="U116" s="16"/>
      <c r="V116" s="17" t="str">
        <f t="shared" si="29"/>
        <v/>
      </c>
      <c r="W116" s="16"/>
      <c r="X116" s="17" t="str">
        <f t="shared" si="30"/>
        <v/>
      </c>
      <c r="Y116" s="18" t="str">
        <f t="shared" si="31"/>
        <v/>
      </c>
      <c r="Z116" s="11"/>
      <c r="AA116" s="11"/>
      <c r="AB116" s="12" t="str">
        <f>IF(COUNTA(F116:I116)=0,"",IF(OR(AND(H116="47B124",F116="JR",I116="Toeslagproduct"),AND(H116&lt;&gt;"47B124",I116&lt;&gt;"Toeslagproduct")),"OK","CONTROLEREN"))</f>
        <v/>
      </c>
    </row>
    <row r="117" spans="1:28">
      <c r="A117" s="11"/>
      <c r="B117" s="13"/>
      <c r="C117" s="12" t="str">
        <f t="shared" si="24"/>
        <v/>
      </c>
      <c r="D117" s="12" t="str">
        <f t="shared" si="25"/>
        <v/>
      </c>
      <c r="E117" s="11"/>
      <c r="F117" s="11"/>
      <c r="G117" s="11"/>
      <c r="H117" s="11"/>
      <c r="I117" s="11"/>
      <c r="J117" s="14"/>
      <c r="K117" s="14"/>
      <c r="L117" s="14"/>
      <c r="M117" s="14"/>
      <c r="N117" s="14"/>
      <c r="O117" s="15" t="str">
        <f t="shared" si="26"/>
        <v/>
      </c>
      <c r="P117" s="15" t="str">
        <f t="shared" si="27"/>
        <v/>
      </c>
      <c r="Q117" s="14"/>
      <c r="R117" s="14"/>
      <c r="S117" s="16"/>
      <c r="T117" s="17" t="str">
        <f t="shared" si="28"/>
        <v/>
      </c>
      <c r="U117" s="16"/>
      <c r="V117" s="17" t="str">
        <f t="shared" si="29"/>
        <v/>
      </c>
      <c r="W117" s="16"/>
      <c r="X117" s="17" t="str">
        <f t="shared" si="30"/>
        <v/>
      </c>
      <c r="Y117" s="18" t="str">
        <f t="shared" si="31"/>
        <v/>
      </c>
      <c r="Z117" s="11"/>
      <c r="AA117" s="11"/>
      <c r="AB117" s="12" t="str">
        <f>IF(COUNTA(F117:I117)=0,"",IF(OR(AND(H117="47B125",F117="JR",I117="Toeslagproduct"),AND(H117&lt;&gt;"47B125",I117&lt;&gt;"Toeslagproduct")),"OK","CONTROLEREN"))</f>
        <v/>
      </c>
    </row>
    <row r="118" spans="1:28">
      <c r="A118" s="11"/>
      <c r="B118" s="13"/>
      <c r="C118" s="12" t="str">
        <f t="shared" si="24"/>
        <v/>
      </c>
      <c r="D118" s="12" t="str">
        <f t="shared" si="25"/>
        <v/>
      </c>
      <c r="E118" s="11"/>
      <c r="F118" s="11"/>
      <c r="G118" s="11"/>
      <c r="H118" s="11"/>
      <c r="I118" s="11"/>
      <c r="J118" s="14"/>
      <c r="K118" s="14"/>
      <c r="L118" s="14"/>
      <c r="M118" s="14"/>
      <c r="N118" s="14"/>
      <c r="O118" s="15" t="str">
        <f t="shared" si="26"/>
        <v/>
      </c>
      <c r="P118" s="15" t="str">
        <f t="shared" si="27"/>
        <v/>
      </c>
      <c r="Q118" s="14"/>
      <c r="R118" s="14"/>
      <c r="S118" s="16"/>
      <c r="T118" s="17" t="str">
        <f t="shared" si="28"/>
        <v/>
      </c>
      <c r="U118" s="16"/>
      <c r="V118" s="17" t="str">
        <f t="shared" si="29"/>
        <v/>
      </c>
      <c r="W118" s="16"/>
      <c r="X118" s="17" t="str">
        <f t="shared" si="30"/>
        <v/>
      </c>
      <c r="Y118" s="18" t="str">
        <f t="shared" si="31"/>
        <v/>
      </c>
      <c r="Z118" s="11"/>
      <c r="AA118" s="11"/>
      <c r="AB118" s="12" t="str">
        <f>IF(COUNTA(F118:I118)=0,"",IF(OR(AND(H118="47B126",F118="JR",I118="Toeslagproduct"),AND(H118&lt;&gt;"47B126",I118&lt;&gt;"Toeslagproduct")),"OK","CONTROLEREN"))</f>
        <v/>
      </c>
    </row>
    <row r="119" spans="1:28">
      <c r="A119" s="11"/>
      <c r="B119" s="13"/>
      <c r="C119" s="12" t="str">
        <f t="shared" si="24"/>
        <v/>
      </c>
      <c r="D119" s="12" t="str">
        <f t="shared" si="25"/>
        <v/>
      </c>
      <c r="E119" s="11"/>
      <c r="F119" s="11"/>
      <c r="G119" s="11"/>
      <c r="H119" s="11"/>
      <c r="I119" s="11"/>
      <c r="J119" s="14"/>
      <c r="K119" s="14"/>
      <c r="L119" s="14"/>
      <c r="M119" s="14"/>
      <c r="N119" s="14"/>
      <c r="O119" s="15" t="str">
        <f t="shared" si="26"/>
        <v/>
      </c>
      <c r="P119" s="15" t="str">
        <f t="shared" si="27"/>
        <v/>
      </c>
      <c r="Q119" s="14"/>
      <c r="R119" s="14"/>
      <c r="S119" s="16"/>
      <c r="T119" s="17" t="str">
        <f t="shared" si="28"/>
        <v/>
      </c>
      <c r="U119" s="16"/>
      <c r="V119" s="17" t="str">
        <f t="shared" si="29"/>
        <v/>
      </c>
      <c r="W119" s="16"/>
      <c r="X119" s="17" t="str">
        <f t="shared" si="30"/>
        <v/>
      </c>
      <c r="Y119" s="18" t="str">
        <f t="shared" si="31"/>
        <v/>
      </c>
      <c r="Z119" s="11"/>
      <c r="AA119" s="11"/>
      <c r="AB119" s="12" t="str">
        <f>IF(COUNTA(F119:I119)=0,"",IF(OR(AND(H119="47B127",F119="JR",I119="Toeslagproduct"),AND(H119&lt;&gt;"47B127",I119&lt;&gt;"Toeslagproduct")),"OK","CONTROLEREN"))</f>
        <v/>
      </c>
    </row>
    <row r="120" spans="1:28">
      <c r="A120" s="11"/>
      <c r="B120" s="13"/>
      <c r="C120" s="12" t="str">
        <f t="shared" si="24"/>
        <v/>
      </c>
      <c r="D120" s="12" t="str">
        <f t="shared" si="25"/>
        <v/>
      </c>
      <c r="E120" s="11"/>
      <c r="F120" s="11"/>
      <c r="G120" s="11"/>
      <c r="H120" s="11"/>
      <c r="I120" s="11"/>
      <c r="J120" s="14"/>
      <c r="K120" s="14"/>
      <c r="L120" s="14"/>
      <c r="M120" s="14"/>
      <c r="N120" s="14"/>
      <c r="O120" s="15" t="str">
        <f t="shared" si="26"/>
        <v/>
      </c>
      <c r="P120" s="15" t="str">
        <f t="shared" si="27"/>
        <v/>
      </c>
      <c r="Q120" s="14"/>
      <c r="R120" s="14"/>
      <c r="S120" s="16"/>
      <c r="T120" s="17" t="str">
        <f t="shared" si="28"/>
        <v/>
      </c>
      <c r="U120" s="16"/>
      <c r="V120" s="17" t="str">
        <f t="shared" si="29"/>
        <v/>
      </c>
      <c r="W120" s="16"/>
      <c r="X120" s="17" t="str">
        <f t="shared" si="30"/>
        <v/>
      </c>
      <c r="Y120" s="18" t="str">
        <f t="shared" si="31"/>
        <v/>
      </c>
      <c r="Z120" s="11"/>
      <c r="AA120" s="11"/>
      <c r="AB120" s="12" t="str">
        <f>IF(COUNTA(F120:I120)=0,"",IF(OR(AND(H120="47B128",F120="JR",I120="Toeslagproduct"),AND(H120&lt;&gt;"47B128",I120&lt;&gt;"Toeslagproduct")),"OK","CONTROLEREN"))</f>
        <v/>
      </c>
    </row>
    <row r="121" spans="1:28">
      <c r="A121" s="11"/>
      <c r="B121" s="13"/>
      <c r="C121" s="12" t="str">
        <f t="shared" si="24"/>
        <v/>
      </c>
      <c r="D121" s="12" t="str">
        <f t="shared" si="25"/>
        <v/>
      </c>
      <c r="E121" s="11"/>
      <c r="F121" s="11"/>
      <c r="G121" s="11"/>
      <c r="H121" s="11"/>
      <c r="I121" s="11"/>
      <c r="J121" s="14"/>
      <c r="K121" s="14"/>
      <c r="L121" s="14"/>
      <c r="M121" s="14"/>
      <c r="N121" s="14"/>
      <c r="O121" s="15" t="str">
        <f t="shared" si="26"/>
        <v/>
      </c>
      <c r="P121" s="15" t="str">
        <f t="shared" si="27"/>
        <v/>
      </c>
      <c r="Q121" s="14"/>
      <c r="R121" s="14"/>
      <c r="S121" s="16"/>
      <c r="T121" s="17" t="str">
        <f t="shared" si="28"/>
        <v/>
      </c>
      <c r="U121" s="16"/>
      <c r="V121" s="17" t="str">
        <f t="shared" si="29"/>
        <v/>
      </c>
      <c r="W121" s="16"/>
      <c r="X121" s="17" t="str">
        <f t="shared" si="30"/>
        <v/>
      </c>
      <c r="Y121" s="18" t="str">
        <f t="shared" si="31"/>
        <v/>
      </c>
      <c r="Z121" s="11"/>
      <c r="AA121" s="11"/>
      <c r="AB121" s="12" t="str">
        <f>IF(COUNTA(F121:I121)=0,"",IF(OR(AND(H121="47B129",F121="JR",I121="Toeslagproduct"),AND(H121&lt;&gt;"47B129",I121&lt;&gt;"Toeslagproduct")),"OK","CONTROLEREN"))</f>
        <v/>
      </c>
    </row>
    <row r="122" spans="1:28">
      <c r="A122" s="11"/>
      <c r="B122" s="13"/>
      <c r="C122" s="12" t="str">
        <f t="shared" si="24"/>
        <v/>
      </c>
      <c r="D122" s="12" t="str">
        <f t="shared" si="25"/>
        <v/>
      </c>
      <c r="E122" s="11"/>
      <c r="F122" s="11"/>
      <c r="G122" s="11"/>
      <c r="H122" s="11"/>
      <c r="I122" s="11"/>
      <c r="J122" s="14"/>
      <c r="K122" s="14"/>
      <c r="L122" s="14"/>
      <c r="M122" s="14"/>
      <c r="N122" s="14"/>
      <c r="O122" s="15" t="str">
        <f t="shared" si="26"/>
        <v/>
      </c>
      <c r="P122" s="15" t="str">
        <f t="shared" si="27"/>
        <v/>
      </c>
      <c r="Q122" s="14"/>
      <c r="R122" s="14"/>
      <c r="S122" s="16"/>
      <c r="T122" s="17" t="str">
        <f t="shared" si="28"/>
        <v/>
      </c>
      <c r="U122" s="16"/>
      <c r="V122" s="17" t="str">
        <f t="shared" si="29"/>
        <v/>
      </c>
      <c r="W122" s="16"/>
      <c r="X122" s="17" t="str">
        <f t="shared" si="30"/>
        <v/>
      </c>
      <c r="Y122" s="18" t="str">
        <f t="shared" si="31"/>
        <v/>
      </c>
      <c r="Z122" s="11"/>
      <c r="AA122" s="11"/>
      <c r="AB122" s="12" t="str">
        <f>IF(COUNTA(F122:I122)=0,"",IF(OR(AND(H122="47B130",F122="JR",I122="Toeslagproduct"),AND(H122&lt;&gt;"47B130",I122&lt;&gt;"Toeslagproduct")),"OK","CONTROLEREN"))</f>
        <v/>
      </c>
    </row>
    <row r="123" spans="1:28">
      <c r="A123" s="11"/>
      <c r="B123" s="13"/>
      <c r="C123" s="12" t="str">
        <f t="shared" si="24"/>
        <v/>
      </c>
      <c r="D123" s="12" t="str">
        <f t="shared" si="25"/>
        <v/>
      </c>
      <c r="E123" s="11"/>
      <c r="F123" s="11"/>
      <c r="G123" s="11"/>
      <c r="H123" s="11"/>
      <c r="I123" s="11"/>
      <c r="J123" s="14"/>
      <c r="K123" s="14"/>
      <c r="L123" s="14"/>
      <c r="M123" s="14"/>
      <c r="N123" s="14"/>
      <c r="O123" s="15" t="str">
        <f t="shared" si="26"/>
        <v/>
      </c>
      <c r="P123" s="15" t="str">
        <f t="shared" si="27"/>
        <v/>
      </c>
      <c r="Q123" s="14"/>
      <c r="R123" s="14"/>
      <c r="S123" s="16"/>
      <c r="T123" s="17" t="str">
        <f t="shared" si="28"/>
        <v/>
      </c>
      <c r="U123" s="16"/>
      <c r="V123" s="17" t="str">
        <f t="shared" si="29"/>
        <v/>
      </c>
      <c r="W123" s="16"/>
      <c r="X123" s="17" t="str">
        <f t="shared" si="30"/>
        <v/>
      </c>
      <c r="Y123" s="18" t="str">
        <f t="shared" si="31"/>
        <v/>
      </c>
      <c r="Z123" s="11"/>
      <c r="AA123" s="11"/>
      <c r="AB123" s="12" t="str">
        <f>IF(COUNTA(F123:I123)=0,"",IF(OR(AND(H123="47B131",F123="JR",I123="Toeslagproduct"),AND(H123&lt;&gt;"47B131",I123&lt;&gt;"Toeslagproduct")),"OK","CONTROLEREN"))</f>
        <v/>
      </c>
    </row>
    <row r="124" spans="1:28">
      <c r="A124" s="11"/>
      <c r="B124" s="13"/>
      <c r="C124" s="12" t="str">
        <f t="shared" si="24"/>
        <v/>
      </c>
      <c r="D124" s="12" t="str">
        <f t="shared" si="25"/>
        <v/>
      </c>
      <c r="E124" s="11"/>
      <c r="F124" s="11"/>
      <c r="G124" s="11"/>
      <c r="H124" s="11"/>
      <c r="I124" s="11"/>
      <c r="J124" s="14"/>
      <c r="K124" s="14"/>
      <c r="L124" s="14"/>
      <c r="M124" s="14"/>
      <c r="N124" s="14"/>
      <c r="O124" s="15" t="str">
        <f t="shared" si="26"/>
        <v/>
      </c>
      <c r="P124" s="15" t="str">
        <f t="shared" si="27"/>
        <v/>
      </c>
      <c r="Q124" s="14"/>
      <c r="R124" s="14"/>
      <c r="S124" s="16"/>
      <c r="T124" s="17" t="str">
        <f t="shared" si="28"/>
        <v/>
      </c>
      <c r="U124" s="16"/>
      <c r="V124" s="17" t="str">
        <f t="shared" si="29"/>
        <v/>
      </c>
      <c r="W124" s="16"/>
      <c r="X124" s="17" t="str">
        <f t="shared" si="30"/>
        <v/>
      </c>
      <c r="Y124" s="18" t="str">
        <f t="shared" si="31"/>
        <v/>
      </c>
      <c r="Z124" s="11"/>
      <c r="AA124" s="11"/>
      <c r="AB124" s="12" t="str">
        <f>IF(COUNTA(F124:I124)=0,"",IF(OR(AND(H124="47B132",F124="JR",I124="Toeslagproduct"),AND(H124&lt;&gt;"47B132",I124&lt;&gt;"Toeslagproduct")),"OK","CONTROLEREN"))</f>
        <v/>
      </c>
    </row>
    <row r="125" spans="1:28">
      <c r="A125" s="11"/>
      <c r="B125" s="13"/>
      <c r="C125" s="12" t="str">
        <f t="shared" si="24"/>
        <v/>
      </c>
      <c r="D125" s="12" t="str">
        <f t="shared" si="25"/>
        <v/>
      </c>
      <c r="E125" s="11"/>
      <c r="F125" s="11"/>
      <c r="G125" s="11"/>
      <c r="H125" s="11"/>
      <c r="I125" s="11"/>
      <c r="J125" s="14"/>
      <c r="K125" s="14"/>
      <c r="L125" s="14"/>
      <c r="M125" s="14"/>
      <c r="N125" s="14"/>
      <c r="O125" s="15" t="str">
        <f t="shared" si="26"/>
        <v/>
      </c>
      <c r="P125" s="15" t="str">
        <f t="shared" si="27"/>
        <v/>
      </c>
      <c r="Q125" s="14"/>
      <c r="R125" s="14"/>
      <c r="S125" s="16"/>
      <c r="T125" s="17" t="str">
        <f t="shared" si="28"/>
        <v/>
      </c>
      <c r="U125" s="16"/>
      <c r="V125" s="17" t="str">
        <f t="shared" si="29"/>
        <v/>
      </c>
      <c r="W125" s="16"/>
      <c r="X125" s="17" t="str">
        <f t="shared" si="30"/>
        <v/>
      </c>
      <c r="Y125" s="18" t="str">
        <f t="shared" si="31"/>
        <v/>
      </c>
      <c r="Z125" s="11"/>
      <c r="AA125" s="11"/>
      <c r="AB125" s="12" t="str">
        <f>IF(COUNTA(F125:I125)=0,"",IF(OR(AND(H125="47B133",F125="JR",I125="Toeslagproduct"),AND(H125&lt;&gt;"47B133",I125&lt;&gt;"Toeslagproduct")),"OK","CONTROLEREN"))</f>
        <v/>
      </c>
    </row>
    <row r="126" spans="1:28">
      <c r="A126" s="11"/>
      <c r="B126" s="13"/>
      <c r="C126" s="12" t="str">
        <f t="shared" si="24"/>
        <v/>
      </c>
      <c r="D126" s="12" t="str">
        <f t="shared" si="25"/>
        <v/>
      </c>
      <c r="E126" s="11"/>
      <c r="F126" s="11"/>
      <c r="G126" s="11"/>
      <c r="H126" s="11"/>
      <c r="I126" s="11"/>
      <c r="J126" s="14"/>
      <c r="K126" s="14"/>
      <c r="L126" s="14"/>
      <c r="M126" s="14"/>
      <c r="N126" s="14"/>
      <c r="O126" s="15" t="str">
        <f t="shared" si="26"/>
        <v/>
      </c>
      <c r="P126" s="15" t="str">
        <f t="shared" si="27"/>
        <v/>
      </c>
      <c r="Q126" s="14"/>
      <c r="R126" s="14"/>
      <c r="S126" s="16"/>
      <c r="T126" s="17" t="str">
        <f t="shared" si="28"/>
        <v/>
      </c>
      <c r="U126" s="16"/>
      <c r="V126" s="17" t="str">
        <f t="shared" si="29"/>
        <v/>
      </c>
      <c r="W126" s="16"/>
      <c r="X126" s="17" t="str">
        <f t="shared" si="30"/>
        <v/>
      </c>
      <c r="Y126" s="18" t="str">
        <f t="shared" si="31"/>
        <v/>
      </c>
      <c r="Z126" s="11"/>
      <c r="AA126" s="11"/>
      <c r="AB126" s="12" t="str">
        <f>IF(COUNTA(F126:I126)=0,"",IF(OR(AND(H126="47B134",F126="JR",I126="Toeslagproduct"),AND(H126&lt;&gt;"47B134",I126&lt;&gt;"Toeslagproduct")),"OK","CONTROLEREN"))</f>
        <v/>
      </c>
    </row>
    <row r="127" spans="1:28">
      <c r="A127" s="11"/>
      <c r="B127" s="13"/>
      <c r="C127" s="12" t="str">
        <f t="shared" si="24"/>
        <v/>
      </c>
      <c r="D127" s="12" t="str">
        <f t="shared" si="25"/>
        <v/>
      </c>
      <c r="E127" s="11"/>
      <c r="F127" s="11"/>
      <c r="G127" s="11"/>
      <c r="H127" s="11"/>
      <c r="I127" s="11"/>
      <c r="J127" s="14"/>
      <c r="K127" s="14"/>
      <c r="L127" s="14"/>
      <c r="M127" s="14"/>
      <c r="N127" s="14"/>
      <c r="O127" s="15" t="str">
        <f t="shared" si="26"/>
        <v/>
      </c>
      <c r="P127" s="15" t="str">
        <f t="shared" si="27"/>
        <v/>
      </c>
      <c r="Q127" s="14"/>
      <c r="R127" s="14"/>
      <c r="S127" s="16"/>
      <c r="T127" s="17" t="str">
        <f t="shared" si="28"/>
        <v/>
      </c>
      <c r="U127" s="16"/>
      <c r="V127" s="17" t="str">
        <f t="shared" si="29"/>
        <v/>
      </c>
      <c r="W127" s="16"/>
      <c r="X127" s="17" t="str">
        <f t="shared" si="30"/>
        <v/>
      </c>
      <c r="Y127" s="18" t="str">
        <f t="shared" si="31"/>
        <v/>
      </c>
      <c r="Z127" s="11"/>
      <c r="AA127" s="11"/>
      <c r="AB127" s="12" t="str">
        <f>IF(COUNTA(F127:I127)=0,"",IF(OR(AND(H127="47B135",F127="JR",I127="Toeslagproduct"),AND(H127&lt;&gt;"47B135",I127&lt;&gt;"Toeslagproduct")),"OK","CONTROLEREN"))</f>
        <v/>
      </c>
    </row>
    <row r="128" spans="1:28">
      <c r="A128" s="11"/>
      <c r="B128" s="13"/>
      <c r="C128" s="12" t="str">
        <f t="shared" si="24"/>
        <v/>
      </c>
      <c r="D128" s="12" t="str">
        <f t="shared" si="25"/>
        <v/>
      </c>
      <c r="E128" s="11"/>
      <c r="F128" s="11"/>
      <c r="G128" s="11"/>
      <c r="H128" s="11"/>
      <c r="I128" s="11"/>
      <c r="J128" s="14"/>
      <c r="K128" s="14"/>
      <c r="L128" s="14"/>
      <c r="M128" s="14"/>
      <c r="N128" s="14"/>
      <c r="O128" s="15" t="str">
        <f t="shared" si="26"/>
        <v/>
      </c>
      <c r="P128" s="15" t="str">
        <f t="shared" si="27"/>
        <v/>
      </c>
      <c r="Q128" s="14"/>
      <c r="R128" s="14"/>
      <c r="S128" s="16"/>
      <c r="T128" s="17" t="str">
        <f t="shared" si="28"/>
        <v/>
      </c>
      <c r="U128" s="16"/>
      <c r="V128" s="17" t="str">
        <f t="shared" si="29"/>
        <v/>
      </c>
      <c r="W128" s="16"/>
      <c r="X128" s="17" t="str">
        <f t="shared" si="30"/>
        <v/>
      </c>
      <c r="Y128" s="18" t="str">
        <f t="shared" si="31"/>
        <v/>
      </c>
      <c r="Z128" s="11"/>
      <c r="AA128" s="11"/>
      <c r="AB128" s="12" t="str">
        <f>IF(COUNTA(F128:I128)=0,"",IF(OR(AND(H128="47B136",F128="JR",I128="Toeslagproduct"),AND(H128&lt;&gt;"47B136",I128&lt;&gt;"Toeslagproduct")),"OK","CONTROLEREN"))</f>
        <v/>
      </c>
    </row>
    <row r="129" spans="1:28">
      <c r="A129" s="11"/>
      <c r="B129" s="13"/>
      <c r="C129" s="12" t="str">
        <f t="shared" si="24"/>
        <v/>
      </c>
      <c r="D129" s="12" t="str">
        <f t="shared" si="25"/>
        <v/>
      </c>
      <c r="E129" s="11"/>
      <c r="F129" s="11"/>
      <c r="G129" s="11"/>
      <c r="H129" s="11"/>
      <c r="I129" s="11"/>
      <c r="J129" s="14"/>
      <c r="K129" s="14"/>
      <c r="L129" s="14"/>
      <c r="M129" s="14"/>
      <c r="N129" s="14"/>
      <c r="O129" s="15" t="str">
        <f t="shared" si="26"/>
        <v/>
      </c>
      <c r="P129" s="15" t="str">
        <f t="shared" si="27"/>
        <v/>
      </c>
      <c r="Q129" s="14"/>
      <c r="R129" s="14"/>
      <c r="S129" s="16"/>
      <c r="T129" s="17" t="str">
        <f t="shared" si="28"/>
        <v/>
      </c>
      <c r="U129" s="16"/>
      <c r="V129" s="17" t="str">
        <f t="shared" si="29"/>
        <v/>
      </c>
      <c r="W129" s="16"/>
      <c r="X129" s="17" t="str">
        <f t="shared" si="30"/>
        <v/>
      </c>
      <c r="Y129" s="18" t="str">
        <f t="shared" si="31"/>
        <v/>
      </c>
      <c r="Z129" s="11"/>
      <c r="AA129" s="11"/>
      <c r="AB129" s="12" t="str">
        <f>IF(COUNTA(F129:I129)=0,"",IF(OR(AND(H129="47B137",F129="JR",I129="Toeslagproduct"),AND(H129&lt;&gt;"47B137",I129&lt;&gt;"Toeslagproduct")),"OK","CONTROLEREN"))</f>
        <v/>
      </c>
    </row>
    <row r="130" spans="1:28">
      <c r="A130" s="11"/>
      <c r="B130" s="13"/>
      <c r="C130" s="12" t="str">
        <f t="shared" si="24"/>
        <v/>
      </c>
      <c r="D130" s="12" t="str">
        <f t="shared" si="25"/>
        <v/>
      </c>
      <c r="E130" s="11"/>
      <c r="F130" s="11"/>
      <c r="G130" s="11"/>
      <c r="H130" s="11"/>
      <c r="I130" s="11"/>
      <c r="J130" s="14"/>
      <c r="K130" s="14"/>
      <c r="L130" s="14"/>
      <c r="M130" s="14"/>
      <c r="N130" s="14"/>
      <c r="O130" s="15" t="str">
        <f t="shared" si="26"/>
        <v/>
      </c>
      <c r="P130" s="15" t="str">
        <f t="shared" si="27"/>
        <v/>
      </c>
      <c r="Q130" s="14"/>
      <c r="R130" s="14"/>
      <c r="S130" s="16"/>
      <c r="T130" s="17" t="str">
        <f t="shared" si="28"/>
        <v/>
      </c>
      <c r="U130" s="16"/>
      <c r="V130" s="17" t="str">
        <f t="shared" si="29"/>
        <v/>
      </c>
      <c r="W130" s="16"/>
      <c r="X130" s="17" t="str">
        <f t="shared" si="30"/>
        <v/>
      </c>
      <c r="Y130" s="18" t="str">
        <f t="shared" si="31"/>
        <v/>
      </c>
      <c r="Z130" s="11"/>
      <c r="AA130" s="11"/>
      <c r="AB130" s="12" t="str">
        <f>IF(COUNTA(F130:I130)=0,"",IF(OR(AND(H130="47B138",F130="JR",I130="Toeslagproduct"),AND(H130&lt;&gt;"47B138",I130&lt;&gt;"Toeslagproduct")),"OK","CONTROLEREN"))</f>
        <v/>
      </c>
    </row>
    <row r="131" spans="1:28">
      <c r="A131" s="11"/>
      <c r="B131" s="13"/>
      <c r="C131" s="12" t="str">
        <f t="shared" si="24"/>
        <v/>
      </c>
      <c r="D131" s="12" t="str">
        <f t="shared" si="25"/>
        <v/>
      </c>
      <c r="E131" s="11"/>
      <c r="F131" s="11"/>
      <c r="G131" s="11"/>
      <c r="H131" s="11"/>
      <c r="I131" s="11"/>
      <c r="J131" s="14"/>
      <c r="K131" s="14"/>
      <c r="L131" s="14"/>
      <c r="M131" s="14"/>
      <c r="N131" s="14"/>
      <c r="O131" s="15" t="str">
        <f t="shared" si="26"/>
        <v/>
      </c>
      <c r="P131" s="15" t="str">
        <f t="shared" si="27"/>
        <v/>
      </c>
      <c r="Q131" s="14"/>
      <c r="R131" s="14"/>
      <c r="S131" s="16"/>
      <c r="T131" s="17" t="str">
        <f t="shared" si="28"/>
        <v/>
      </c>
      <c r="U131" s="16"/>
      <c r="V131" s="17" t="str">
        <f t="shared" si="29"/>
        <v/>
      </c>
      <c r="W131" s="16"/>
      <c r="X131" s="17" t="str">
        <f t="shared" si="30"/>
        <v/>
      </c>
      <c r="Y131" s="18" t="str">
        <f t="shared" si="31"/>
        <v/>
      </c>
      <c r="Z131" s="11"/>
      <c r="AA131" s="11"/>
      <c r="AB131" s="12" t="str">
        <f>IF(COUNTA(F131:I131)=0,"",IF(OR(AND(H131="47B139",F131="JR",I131="Toeslagproduct"),AND(H131&lt;&gt;"47B139",I131&lt;&gt;"Toeslagproduct")),"OK","CONTROLEREN"))</f>
        <v/>
      </c>
    </row>
    <row r="132" spans="1:28">
      <c r="A132" s="11"/>
      <c r="B132" s="13"/>
      <c r="C132" s="12" t="str">
        <f t="shared" si="24"/>
        <v/>
      </c>
      <c r="D132" s="12" t="str">
        <f t="shared" si="25"/>
        <v/>
      </c>
      <c r="E132" s="11"/>
      <c r="F132" s="11"/>
      <c r="G132" s="11"/>
      <c r="H132" s="11"/>
      <c r="I132" s="11"/>
      <c r="J132" s="14"/>
      <c r="K132" s="14"/>
      <c r="L132" s="14"/>
      <c r="M132" s="14"/>
      <c r="N132" s="14"/>
      <c r="O132" s="15" t="str">
        <f t="shared" si="26"/>
        <v/>
      </c>
      <c r="P132" s="15" t="str">
        <f t="shared" si="27"/>
        <v/>
      </c>
      <c r="Q132" s="14"/>
      <c r="R132" s="14"/>
      <c r="S132" s="16"/>
      <c r="T132" s="17" t="str">
        <f t="shared" si="28"/>
        <v/>
      </c>
      <c r="U132" s="16"/>
      <c r="V132" s="17" t="str">
        <f t="shared" si="29"/>
        <v/>
      </c>
      <c r="W132" s="16"/>
      <c r="X132" s="17" t="str">
        <f t="shared" si="30"/>
        <v/>
      </c>
      <c r="Y132" s="18" t="str">
        <f t="shared" si="31"/>
        <v/>
      </c>
      <c r="Z132" s="11"/>
      <c r="AA132" s="11"/>
      <c r="AB132" s="12" t="str">
        <f>IF(COUNTA(F132:I132)=0,"",IF(OR(AND(H132="47B140",F132="JR",I132="Toeslagproduct"),AND(H132&lt;&gt;"47B140",I132&lt;&gt;"Toeslagproduct")),"OK","CONTROLEREN"))</f>
        <v/>
      </c>
    </row>
    <row r="133" spans="1:28">
      <c r="A133" s="11"/>
      <c r="B133" s="13"/>
      <c r="C133" s="12" t="str">
        <f t="shared" si="24"/>
        <v/>
      </c>
      <c r="D133" s="12" t="str">
        <f t="shared" si="25"/>
        <v/>
      </c>
      <c r="E133" s="11"/>
      <c r="F133" s="11"/>
      <c r="G133" s="11"/>
      <c r="H133" s="11"/>
      <c r="I133" s="11"/>
      <c r="J133" s="14"/>
      <c r="K133" s="14"/>
      <c r="L133" s="14"/>
      <c r="M133" s="14"/>
      <c r="N133" s="14"/>
      <c r="O133" s="15" t="str">
        <f t="shared" si="26"/>
        <v/>
      </c>
      <c r="P133" s="15" t="str">
        <f t="shared" si="27"/>
        <v/>
      </c>
      <c r="Q133" s="14"/>
      <c r="R133" s="14"/>
      <c r="S133" s="16"/>
      <c r="T133" s="17" t="str">
        <f t="shared" si="28"/>
        <v/>
      </c>
      <c r="U133" s="16"/>
      <c r="V133" s="17" t="str">
        <f t="shared" si="29"/>
        <v/>
      </c>
      <c r="W133" s="16"/>
      <c r="X133" s="17" t="str">
        <f t="shared" si="30"/>
        <v/>
      </c>
      <c r="Y133" s="18" t="str">
        <f t="shared" si="31"/>
        <v/>
      </c>
      <c r="Z133" s="11"/>
      <c r="AA133" s="11"/>
      <c r="AB133" s="12" t="str">
        <f>IF(COUNTA(F133:I133)=0,"",IF(OR(AND(H133="47B141",F133="JR",I133="Toeslagproduct"),AND(H133&lt;&gt;"47B141",I133&lt;&gt;"Toeslagproduct")),"OK","CONTROLEREN"))</f>
        <v/>
      </c>
    </row>
    <row r="134" spans="1:28">
      <c r="A134" s="11"/>
      <c r="B134" s="13"/>
      <c r="C134" s="12" t="str">
        <f t="shared" si="24"/>
        <v/>
      </c>
      <c r="D134" s="12" t="str">
        <f t="shared" si="25"/>
        <v/>
      </c>
      <c r="E134" s="11"/>
      <c r="F134" s="11"/>
      <c r="G134" s="11"/>
      <c r="H134" s="11"/>
      <c r="I134" s="11"/>
      <c r="J134" s="14"/>
      <c r="K134" s="14"/>
      <c r="L134" s="14"/>
      <c r="M134" s="14"/>
      <c r="N134" s="14"/>
      <c r="O134" s="15" t="str">
        <f t="shared" si="26"/>
        <v/>
      </c>
      <c r="P134" s="15" t="str">
        <f t="shared" si="27"/>
        <v/>
      </c>
      <c r="Q134" s="14"/>
      <c r="R134" s="14"/>
      <c r="S134" s="16"/>
      <c r="T134" s="17" t="str">
        <f t="shared" si="28"/>
        <v/>
      </c>
      <c r="U134" s="16"/>
      <c r="V134" s="17" t="str">
        <f t="shared" si="29"/>
        <v/>
      </c>
      <c r="W134" s="16"/>
      <c r="X134" s="17" t="str">
        <f t="shared" si="30"/>
        <v/>
      </c>
      <c r="Y134" s="18" t="str">
        <f t="shared" si="31"/>
        <v/>
      </c>
      <c r="Z134" s="11"/>
      <c r="AA134" s="11"/>
      <c r="AB134" s="12" t="str">
        <f>IF(COUNTA(F134:I134)=0,"",IF(OR(AND(H134="47B142",F134="JR",I134="Toeslagproduct"),AND(H134&lt;&gt;"47B142",I134&lt;&gt;"Toeslagproduct")),"OK","CONTROLEREN"))</f>
        <v/>
      </c>
    </row>
    <row r="135" spans="1:28">
      <c r="A135" s="11"/>
      <c r="B135" s="13"/>
      <c r="C135" s="12" t="str">
        <f t="shared" ref="C135:C166" si="32">IF(B135="","",YEAR(B135))</f>
        <v/>
      </c>
      <c r="D135" s="12" t="str">
        <f t="shared" ref="D135:D166" si="33">IF(B135="","","K"&amp;ROUNDUP(MONTH(B135)/3,0))</f>
        <v/>
      </c>
      <c r="E135" s="11"/>
      <c r="F135" s="11"/>
      <c r="G135" s="11"/>
      <c r="H135" s="11"/>
      <c r="I135" s="11"/>
      <c r="J135" s="14"/>
      <c r="K135" s="14"/>
      <c r="L135" s="14"/>
      <c r="M135" s="14"/>
      <c r="N135" s="14"/>
      <c r="O135" s="15" t="str">
        <f t="shared" ref="O135:O166" si="34">IF(COUNTA(J135:N135)=0,"",J135+K135-L135+M135)</f>
        <v/>
      </c>
      <c r="P135" s="15" t="str">
        <f t="shared" ref="P135:P166" si="35">IF(O135="","",IF(O135=N135,"OK","VERSCHIL"))</f>
        <v/>
      </c>
      <c r="Q135" s="14"/>
      <c r="R135" s="14"/>
      <c r="S135" s="16"/>
      <c r="T135" s="17" t="str">
        <f t="shared" ref="T135:T166" si="36">IF(OR(R135="",S135=""),"",R135*S135)</f>
        <v/>
      </c>
      <c r="U135" s="16"/>
      <c r="V135" s="17" t="str">
        <f t="shared" ref="V135:V166" si="37">IF(OR(U135="",S135=""),"",U135*S135)</f>
        <v/>
      </c>
      <c r="W135" s="16"/>
      <c r="X135" s="17" t="str">
        <f t="shared" ref="X135:X166" si="38">IF(OR(W135="",S135=""),"",W135*S135)</f>
        <v/>
      </c>
      <c r="Y135" s="18" t="str">
        <f t="shared" ref="Y135:Y166" si="39">IF(OR(V135="",X135="",X135=0),"",(V135-X135)/X135)</f>
        <v/>
      </c>
      <c r="Z135" s="11"/>
      <c r="AA135" s="11"/>
      <c r="AB135" s="12" t="str">
        <f>IF(COUNTA(F135:I135)=0,"",IF(OR(AND(H135="47B143",F135="JR",I135="Toeslagproduct"),AND(H135&lt;&gt;"47B143",I135&lt;&gt;"Toeslagproduct")),"OK","CONTROLEREN"))</f>
        <v/>
      </c>
    </row>
    <row r="136" spans="1:28">
      <c r="A136" s="11"/>
      <c r="B136" s="13"/>
      <c r="C136" s="12" t="str">
        <f t="shared" si="32"/>
        <v/>
      </c>
      <c r="D136" s="12" t="str">
        <f t="shared" si="33"/>
        <v/>
      </c>
      <c r="E136" s="11"/>
      <c r="F136" s="11"/>
      <c r="G136" s="11"/>
      <c r="H136" s="11"/>
      <c r="I136" s="11"/>
      <c r="J136" s="14"/>
      <c r="K136" s="14"/>
      <c r="L136" s="14"/>
      <c r="M136" s="14"/>
      <c r="N136" s="14"/>
      <c r="O136" s="15" t="str">
        <f t="shared" si="34"/>
        <v/>
      </c>
      <c r="P136" s="15" t="str">
        <f t="shared" si="35"/>
        <v/>
      </c>
      <c r="Q136" s="14"/>
      <c r="R136" s="14"/>
      <c r="S136" s="16"/>
      <c r="T136" s="17" t="str">
        <f t="shared" si="36"/>
        <v/>
      </c>
      <c r="U136" s="16"/>
      <c r="V136" s="17" t="str">
        <f t="shared" si="37"/>
        <v/>
      </c>
      <c r="W136" s="16"/>
      <c r="X136" s="17" t="str">
        <f t="shared" si="38"/>
        <v/>
      </c>
      <c r="Y136" s="18" t="str">
        <f t="shared" si="39"/>
        <v/>
      </c>
      <c r="Z136" s="11"/>
      <c r="AA136" s="11"/>
      <c r="AB136" s="12" t="str">
        <f>IF(COUNTA(F136:I136)=0,"",IF(OR(AND(H136="47B144",F136="JR",I136="Toeslagproduct"),AND(H136&lt;&gt;"47B144",I136&lt;&gt;"Toeslagproduct")),"OK","CONTROLEREN"))</f>
        <v/>
      </c>
    </row>
    <row r="137" spans="1:28">
      <c r="A137" s="11"/>
      <c r="B137" s="13"/>
      <c r="C137" s="12" t="str">
        <f t="shared" si="32"/>
        <v/>
      </c>
      <c r="D137" s="12" t="str">
        <f t="shared" si="33"/>
        <v/>
      </c>
      <c r="E137" s="11"/>
      <c r="F137" s="11"/>
      <c r="G137" s="11"/>
      <c r="H137" s="11"/>
      <c r="I137" s="11"/>
      <c r="J137" s="14"/>
      <c r="K137" s="14"/>
      <c r="L137" s="14"/>
      <c r="M137" s="14"/>
      <c r="N137" s="14"/>
      <c r="O137" s="15" t="str">
        <f t="shared" si="34"/>
        <v/>
      </c>
      <c r="P137" s="15" t="str">
        <f t="shared" si="35"/>
        <v/>
      </c>
      <c r="Q137" s="14"/>
      <c r="R137" s="14"/>
      <c r="S137" s="16"/>
      <c r="T137" s="17" t="str">
        <f t="shared" si="36"/>
        <v/>
      </c>
      <c r="U137" s="16"/>
      <c r="V137" s="17" t="str">
        <f t="shared" si="37"/>
        <v/>
      </c>
      <c r="W137" s="16"/>
      <c r="X137" s="17" t="str">
        <f t="shared" si="38"/>
        <v/>
      </c>
      <c r="Y137" s="18" t="str">
        <f t="shared" si="39"/>
        <v/>
      </c>
      <c r="Z137" s="11"/>
      <c r="AA137" s="11"/>
      <c r="AB137" s="12" t="str">
        <f>IF(COUNTA(F137:I137)=0,"",IF(OR(AND(H137="47B145",F137="JR",I137="Toeslagproduct"),AND(H137&lt;&gt;"47B145",I137&lt;&gt;"Toeslagproduct")),"OK","CONTROLEREN"))</f>
        <v/>
      </c>
    </row>
    <row r="138" spans="1:28">
      <c r="A138" s="11"/>
      <c r="B138" s="13"/>
      <c r="C138" s="12" t="str">
        <f t="shared" si="32"/>
        <v/>
      </c>
      <c r="D138" s="12" t="str">
        <f t="shared" si="33"/>
        <v/>
      </c>
      <c r="E138" s="11"/>
      <c r="F138" s="11"/>
      <c r="G138" s="11"/>
      <c r="H138" s="11"/>
      <c r="I138" s="11"/>
      <c r="J138" s="14"/>
      <c r="K138" s="14"/>
      <c r="L138" s="14"/>
      <c r="M138" s="14"/>
      <c r="N138" s="14"/>
      <c r="O138" s="15" t="str">
        <f t="shared" si="34"/>
        <v/>
      </c>
      <c r="P138" s="15" t="str">
        <f t="shared" si="35"/>
        <v/>
      </c>
      <c r="Q138" s="14"/>
      <c r="R138" s="14"/>
      <c r="S138" s="16"/>
      <c r="T138" s="17" t="str">
        <f t="shared" si="36"/>
        <v/>
      </c>
      <c r="U138" s="16"/>
      <c r="V138" s="17" t="str">
        <f t="shared" si="37"/>
        <v/>
      </c>
      <c r="W138" s="16"/>
      <c r="X138" s="17" t="str">
        <f t="shared" si="38"/>
        <v/>
      </c>
      <c r="Y138" s="18" t="str">
        <f t="shared" si="39"/>
        <v/>
      </c>
      <c r="Z138" s="11"/>
      <c r="AA138" s="11"/>
      <c r="AB138" s="12" t="str">
        <f>IF(COUNTA(F138:I138)=0,"",IF(OR(AND(H138="47B146",F138="JR",I138="Toeslagproduct"),AND(H138&lt;&gt;"47B146",I138&lt;&gt;"Toeslagproduct")),"OK","CONTROLEREN"))</f>
        <v/>
      </c>
    </row>
    <row r="139" spans="1:28">
      <c r="A139" s="11"/>
      <c r="B139" s="13"/>
      <c r="C139" s="12" t="str">
        <f t="shared" si="32"/>
        <v/>
      </c>
      <c r="D139" s="12" t="str">
        <f t="shared" si="33"/>
        <v/>
      </c>
      <c r="E139" s="11"/>
      <c r="F139" s="11"/>
      <c r="G139" s="11"/>
      <c r="H139" s="11"/>
      <c r="I139" s="11"/>
      <c r="J139" s="14"/>
      <c r="K139" s="14"/>
      <c r="L139" s="14"/>
      <c r="M139" s="14"/>
      <c r="N139" s="14"/>
      <c r="O139" s="15" t="str">
        <f t="shared" si="34"/>
        <v/>
      </c>
      <c r="P139" s="15" t="str">
        <f t="shared" si="35"/>
        <v/>
      </c>
      <c r="Q139" s="14"/>
      <c r="R139" s="14"/>
      <c r="S139" s="16"/>
      <c r="T139" s="17" t="str">
        <f t="shared" si="36"/>
        <v/>
      </c>
      <c r="U139" s="16"/>
      <c r="V139" s="17" t="str">
        <f t="shared" si="37"/>
        <v/>
      </c>
      <c r="W139" s="16"/>
      <c r="X139" s="17" t="str">
        <f t="shared" si="38"/>
        <v/>
      </c>
      <c r="Y139" s="18" t="str">
        <f t="shared" si="39"/>
        <v/>
      </c>
      <c r="Z139" s="11"/>
      <c r="AA139" s="11"/>
      <c r="AB139" s="12" t="str">
        <f>IF(COUNTA(F139:I139)=0,"",IF(OR(AND(H139="47B147",F139="JR",I139="Toeslagproduct"),AND(H139&lt;&gt;"47B147",I139&lt;&gt;"Toeslagproduct")),"OK","CONTROLEREN"))</f>
        <v/>
      </c>
    </row>
    <row r="140" spans="1:28">
      <c r="A140" s="11"/>
      <c r="B140" s="13"/>
      <c r="C140" s="12" t="str">
        <f t="shared" si="32"/>
        <v/>
      </c>
      <c r="D140" s="12" t="str">
        <f t="shared" si="33"/>
        <v/>
      </c>
      <c r="E140" s="11"/>
      <c r="F140" s="11"/>
      <c r="G140" s="11"/>
      <c r="H140" s="11"/>
      <c r="I140" s="11"/>
      <c r="J140" s="14"/>
      <c r="K140" s="14"/>
      <c r="L140" s="14"/>
      <c r="M140" s="14"/>
      <c r="N140" s="14"/>
      <c r="O140" s="15" t="str">
        <f t="shared" si="34"/>
        <v/>
      </c>
      <c r="P140" s="15" t="str">
        <f t="shared" si="35"/>
        <v/>
      </c>
      <c r="Q140" s="14"/>
      <c r="R140" s="14"/>
      <c r="S140" s="16"/>
      <c r="T140" s="17" t="str">
        <f t="shared" si="36"/>
        <v/>
      </c>
      <c r="U140" s="16"/>
      <c r="V140" s="17" t="str">
        <f t="shared" si="37"/>
        <v/>
      </c>
      <c r="W140" s="16"/>
      <c r="X140" s="17" t="str">
        <f t="shared" si="38"/>
        <v/>
      </c>
      <c r="Y140" s="18" t="str">
        <f t="shared" si="39"/>
        <v/>
      </c>
      <c r="Z140" s="11"/>
      <c r="AA140" s="11"/>
      <c r="AB140" s="12" t="str">
        <f>IF(COUNTA(F140:I140)=0,"",IF(OR(AND(H140="47B148",F140="JR",I140="Toeslagproduct"),AND(H140&lt;&gt;"47B148",I140&lt;&gt;"Toeslagproduct")),"OK","CONTROLEREN"))</f>
        <v/>
      </c>
    </row>
    <row r="141" spans="1:28">
      <c r="A141" s="11"/>
      <c r="B141" s="13"/>
      <c r="C141" s="12" t="str">
        <f t="shared" si="32"/>
        <v/>
      </c>
      <c r="D141" s="12" t="str">
        <f t="shared" si="33"/>
        <v/>
      </c>
      <c r="E141" s="11"/>
      <c r="F141" s="11"/>
      <c r="G141" s="11"/>
      <c r="H141" s="11"/>
      <c r="I141" s="11"/>
      <c r="J141" s="14"/>
      <c r="K141" s="14"/>
      <c r="L141" s="14"/>
      <c r="M141" s="14"/>
      <c r="N141" s="14"/>
      <c r="O141" s="15" t="str">
        <f t="shared" si="34"/>
        <v/>
      </c>
      <c r="P141" s="15" t="str">
        <f t="shared" si="35"/>
        <v/>
      </c>
      <c r="Q141" s="14"/>
      <c r="R141" s="14"/>
      <c r="S141" s="16"/>
      <c r="T141" s="17" t="str">
        <f t="shared" si="36"/>
        <v/>
      </c>
      <c r="U141" s="16"/>
      <c r="V141" s="17" t="str">
        <f t="shared" si="37"/>
        <v/>
      </c>
      <c r="W141" s="16"/>
      <c r="X141" s="17" t="str">
        <f t="shared" si="38"/>
        <v/>
      </c>
      <c r="Y141" s="18" t="str">
        <f t="shared" si="39"/>
        <v/>
      </c>
      <c r="Z141" s="11"/>
      <c r="AA141" s="11"/>
      <c r="AB141" s="12" t="str">
        <f>IF(COUNTA(F141:I141)=0,"",IF(OR(AND(H141="47B149",F141="JR",I141="Toeslagproduct"),AND(H141&lt;&gt;"47B149",I141&lt;&gt;"Toeslagproduct")),"OK","CONTROLEREN"))</f>
        <v/>
      </c>
    </row>
    <row r="142" spans="1:28">
      <c r="A142" s="11"/>
      <c r="B142" s="13"/>
      <c r="C142" s="12" t="str">
        <f t="shared" si="32"/>
        <v/>
      </c>
      <c r="D142" s="12" t="str">
        <f t="shared" si="33"/>
        <v/>
      </c>
      <c r="E142" s="11"/>
      <c r="F142" s="11"/>
      <c r="G142" s="11"/>
      <c r="H142" s="11"/>
      <c r="I142" s="11"/>
      <c r="J142" s="14"/>
      <c r="K142" s="14"/>
      <c r="L142" s="14"/>
      <c r="M142" s="14"/>
      <c r="N142" s="14"/>
      <c r="O142" s="15" t="str">
        <f t="shared" si="34"/>
        <v/>
      </c>
      <c r="P142" s="15" t="str">
        <f t="shared" si="35"/>
        <v/>
      </c>
      <c r="Q142" s="14"/>
      <c r="R142" s="14"/>
      <c r="S142" s="16"/>
      <c r="T142" s="17" t="str">
        <f t="shared" si="36"/>
        <v/>
      </c>
      <c r="U142" s="16"/>
      <c r="V142" s="17" t="str">
        <f t="shared" si="37"/>
        <v/>
      </c>
      <c r="W142" s="16"/>
      <c r="X142" s="17" t="str">
        <f t="shared" si="38"/>
        <v/>
      </c>
      <c r="Y142" s="18" t="str">
        <f t="shared" si="39"/>
        <v/>
      </c>
      <c r="Z142" s="11"/>
      <c r="AA142" s="11"/>
      <c r="AB142" s="12" t="str">
        <f>IF(COUNTA(F142:I142)=0,"",IF(OR(AND(H142="47B150",F142="JR",I142="Toeslagproduct"),AND(H142&lt;&gt;"47B150",I142&lt;&gt;"Toeslagproduct")),"OK","CONTROLEREN"))</f>
        <v/>
      </c>
    </row>
    <row r="143" spans="1:28">
      <c r="A143" s="11"/>
      <c r="B143" s="13"/>
      <c r="C143" s="12" t="str">
        <f t="shared" si="32"/>
        <v/>
      </c>
      <c r="D143" s="12" t="str">
        <f t="shared" si="33"/>
        <v/>
      </c>
      <c r="E143" s="11"/>
      <c r="F143" s="11"/>
      <c r="G143" s="11"/>
      <c r="H143" s="11"/>
      <c r="I143" s="11"/>
      <c r="J143" s="14"/>
      <c r="K143" s="14"/>
      <c r="L143" s="14"/>
      <c r="M143" s="14"/>
      <c r="N143" s="14"/>
      <c r="O143" s="15" t="str">
        <f t="shared" si="34"/>
        <v/>
      </c>
      <c r="P143" s="15" t="str">
        <f t="shared" si="35"/>
        <v/>
      </c>
      <c r="Q143" s="14"/>
      <c r="R143" s="14"/>
      <c r="S143" s="16"/>
      <c r="T143" s="17" t="str">
        <f t="shared" si="36"/>
        <v/>
      </c>
      <c r="U143" s="16"/>
      <c r="V143" s="17" t="str">
        <f t="shared" si="37"/>
        <v/>
      </c>
      <c r="W143" s="16"/>
      <c r="X143" s="17" t="str">
        <f t="shared" si="38"/>
        <v/>
      </c>
      <c r="Y143" s="18" t="str">
        <f t="shared" si="39"/>
        <v/>
      </c>
      <c r="Z143" s="11"/>
      <c r="AA143" s="11"/>
      <c r="AB143" s="12" t="str">
        <f>IF(COUNTA(F143:I143)=0,"",IF(OR(AND(H143="47B151",F143="JR",I143="Toeslagproduct"),AND(H143&lt;&gt;"47B151",I143&lt;&gt;"Toeslagproduct")),"OK","CONTROLEREN"))</f>
        <v/>
      </c>
    </row>
    <row r="144" spans="1:28">
      <c r="A144" s="11"/>
      <c r="B144" s="13"/>
      <c r="C144" s="12" t="str">
        <f t="shared" si="32"/>
        <v/>
      </c>
      <c r="D144" s="12" t="str">
        <f t="shared" si="33"/>
        <v/>
      </c>
      <c r="E144" s="11"/>
      <c r="F144" s="11"/>
      <c r="G144" s="11"/>
      <c r="H144" s="11"/>
      <c r="I144" s="11"/>
      <c r="J144" s="14"/>
      <c r="K144" s="14"/>
      <c r="L144" s="14"/>
      <c r="M144" s="14"/>
      <c r="N144" s="14"/>
      <c r="O144" s="15" t="str">
        <f t="shared" si="34"/>
        <v/>
      </c>
      <c r="P144" s="15" t="str">
        <f t="shared" si="35"/>
        <v/>
      </c>
      <c r="Q144" s="14"/>
      <c r="R144" s="14"/>
      <c r="S144" s="16"/>
      <c r="T144" s="17" t="str">
        <f t="shared" si="36"/>
        <v/>
      </c>
      <c r="U144" s="16"/>
      <c r="V144" s="17" t="str">
        <f t="shared" si="37"/>
        <v/>
      </c>
      <c r="W144" s="16"/>
      <c r="X144" s="17" t="str">
        <f t="shared" si="38"/>
        <v/>
      </c>
      <c r="Y144" s="18" t="str">
        <f t="shared" si="39"/>
        <v/>
      </c>
      <c r="Z144" s="11"/>
      <c r="AA144" s="11"/>
      <c r="AB144" s="12" t="str">
        <f>IF(COUNTA(F144:I144)=0,"",IF(OR(AND(H144="47B152",F144="JR",I144="Toeslagproduct"),AND(H144&lt;&gt;"47B152",I144&lt;&gt;"Toeslagproduct")),"OK","CONTROLEREN"))</f>
        <v/>
      </c>
    </row>
    <row r="145" spans="1:28">
      <c r="A145" s="11"/>
      <c r="B145" s="13"/>
      <c r="C145" s="12" t="str">
        <f t="shared" si="32"/>
        <v/>
      </c>
      <c r="D145" s="12" t="str">
        <f t="shared" si="33"/>
        <v/>
      </c>
      <c r="E145" s="11"/>
      <c r="F145" s="11"/>
      <c r="G145" s="11"/>
      <c r="H145" s="11"/>
      <c r="I145" s="11"/>
      <c r="J145" s="14"/>
      <c r="K145" s="14"/>
      <c r="L145" s="14"/>
      <c r="M145" s="14"/>
      <c r="N145" s="14"/>
      <c r="O145" s="15" t="str">
        <f t="shared" si="34"/>
        <v/>
      </c>
      <c r="P145" s="15" t="str">
        <f t="shared" si="35"/>
        <v/>
      </c>
      <c r="Q145" s="14"/>
      <c r="R145" s="14"/>
      <c r="S145" s="16"/>
      <c r="T145" s="17" t="str">
        <f t="shared" si="36"/>
        <v/>
      </c>
      <c r="U145" s="16"/>
      <c r="V145" s="17" t="str">
        <f t="shared" si="37"/>
        <v/>
      </c>
      <c r="W145" s="16"/>
      <c r="X145" s="17" t="str">
        <f t="shared" si="38"/>
        <v/>
      </c>
      <c r="Y145" s="18" t="str">
        <f t="shared" si="39"/>
        <v/>
      </c>
      <c r="Z145" s="11"/>
      <c r="AA145" s="11"/>
      <c r="AB145" s="12" t="str">
        <f>IF(COUNTA(F145:I145)=0,"",IF(OR(AND(H145="47B153",F145="JR",I145="Toeslagproduct"),AND(H145&lt;&gt;"47B153",I145&lt;&gt;"Toeslagproduct")),"OK","CONTROLEREN"))</f>
        <v/>
      </c>
    </row>
    <row r="146" spans="1:28">
      <c r="A146" s="11"/>
      <c r="B146" s="13"/>
      <c r="C146" s="12" t="str">
        <f t="shared" si="32"/>
        <v/>
      </c>
      <c r="D146" s="12" t="str">
        <f t="shared" si="33"/>
        <v/>
      </c>
      <c r="E146" s="11"/>
      <c r="F146" s="11"/>
      <c r="G146" s="11"/>
      <c r="H146" s="11"/>
      <c r="I146" s="11"/>
      <c r="J146" s="14"/>
      <c r="K146" s="14"/>
      <c r="L146" s="14"/>
      <c r="M146" s="14"/>
      <c r="N146" s="14"/>
      <c r="O146" s="15" t="str">
        <f t="shared" si="34"/>
        <v/>
      </c>
      <c r="P146" s="15" t="str">
        <f t="shared" si="35"/>
        <v/>
      </c>
      <c r="Q146" s="14"/>
      <c r="R146" s="14"/>
      <c r="S146" s="16"/>
      <c r="T146" s="17" t="str">
        <f t="shared" si="36"/>
        <v/>
      </c>
      <c r="U146" s="16"/>
      <c r="V146" s="17" t="str">
        <f t="shared" si="37"/>
        <v/>
      </c>
      <c r="W146" s="16"/>
      <c r="X146" s="17" t="str">
        <f t="shared" si="38"/>
        <v/>
      </c>
      <c r="Y146" s="18" t="str">
        <f t="shared" si="39"/>
        <v/>
      </c>
      <c r="Z146" s="11"/>
      <c r="AA146" s="11"/>
      <c r="AB146" s="12" t="str">
        <f>IF(COUNTA(F146:I146)=0,"",IF(OR(AND(H146="47B154",F146="JR",I146="Toeslagproduct"),AND(H146&lt;&gt;"47B154",I146&lt;&gt;"Toeslagproduct")),"OK","CONTROLEREN"))</f>
        <v/>
      </c>
    </row>
    <row r="147" spans="1:28">
      <c r="A147" s="11"/>
      <c r="B147" s="13"/>
      <c r="C147" s="12" t="str">
        <f t="shared" si="32"/>
        <v/>
      </c>
      <c r="D147" s="12" t="str">
        <f t="shared" si="33"/>
        <v/>
      </c>
      <c r="E147" s="11"/>
      <c r="F147" s="11"/>
      <c r="G147" s="11"/>
      <c r="H147" s="11"/>
      <c r="I147" s="11"/>
      <c r="J147" s="14"/>
      <c r="K147" s="14"/>
      <c r="L147" s="14"/>
      <c r="M147" s="14"/>
      <c r="N147" s="14"/>
      <c r="O147" s="15" t="str">
        <f t="shared" si="34"/>
        <v/>
      </c>
      <c r="P147" s="15" t="str">
        <f t="shared" si="35"/>
        <v/>
      </c>
      <c r="Q147" s="14"/>
      <c r="R147" s="14"/>
      <c r="S147" s="16"/>
      <c r="T147" s="17" t="str">
        <f t="shared" si="36"/>
        <v/>
      </c>
      <c r="U147" s="16"/>
      <c r="V147" s="17" t="str">
        <f t="shared" si="37"/>
        <v/>
      </c>
      <c r="W147" s="16"/>
      <c r="X147" s="17" t="str">
        <f t="shared" si="38"/>
        <v/>
      </c>
      <c r="Y147" s="18" t="str">
        <f t="shared" si="39"/>
        <v/>
      </c>
      <c r="Z147" s="11"/>
      <c r="AA147" s="11"/>
      <c r="AB147" s="12" t="str">
        <f>IF(COUNTA(F147:I147)=0,"",IF(OR(AND(H147="47B155",F147="JR",I147="Toeslagproduct"),AND(H147&lt;&gt;"47B155",I147&lt;&gt;"Toeslagproduct")),"OK","CONTROLEREN"))</f>
        <v/>
      </c>
    </row>
    <row r="148" spans="1:28">
      <c r="A148" s="11"/>
      <c r="B148" s="13"/>
      <c r="C148" s="12" t="str">
        <f t="shared" si="32"/>
        <v/>
      </c>
      <c r="D148" s="12" t="str">
        <f t="shared" si="33"/>
        <v/>
      </c>
      <c r="E148" s="11"/>
      <c r="F148" s="11"/>
      <c r="G148" s="11"/>
      <c r="H148" s="11"/>
      <c r="I148" s="11"/>
      <c r="J148" s="14"/>
      <c r="K148" s="14"/>
      <c r="L148" s="14"/>
      <c r="M148" s="14"/>
      <c r="N148" s="14"/>
      <c r="O148" s="15" t="str">
        <f t="shared" si="34"/>
        <v/>
      </c>
      <c r="P148" s="15" t="str">
        <f t="shared" si="35"/>
        <v/>
      </c>
      <c r="Q148" s="14"/>
      <c r="R148" s="14"/>
      <c r="S148" s="16"/>
      <c r="T148" s="17" t="str">
        <f t="shared" si="36"/>
        <v/>
      </c>
      <c r="U148" s="16"/>
      <c r="V148" s="17" t="str">
        <f t="shared" si="37"/>
        <v/>
      </c>
      <c r="W148" s="16"/>
      <c r="X148" s="17" t="str">
        <f t="shared" si="38"/>
        <v/>
      </c>
      <c r="Y148" s="18" t="str">
        <f t="shared" si="39"/>
        <v/>
      </c>
      <c r="Z148" s="11"/>
      <c r="AA148" s="11"/>
      <c r="AB148" s="12" t="str">
        <f>IF(COUNTA(F148:I148)=0,"",IF(OR(AND(H148="47B156",F148="JR",I148="Toeslagproduct"),AND(H148&lt;&gt;"47B156",I148&lt;&gt;"Toeslagproduct")),"OK","CONTROLEREN"))</f>
        <v/>
      </c>
    </row>
    <row r="149" spans="1:28">
      <c r="A149" s="11"/>
      <c r="B149" s="13"/>
      <c r="C149" s="12" t="str">
        <f t="shared" si="32"/>
        <v/>
      </c>
      <c r="D149" s="12" t="str">
        <f t="shared" si="33"/>
        <v/>
      </c>
      <c r="E149" s="11"/>
      <c r="F149" s="11"/>
      <c r="G149" s="11"/>
      <c r="H149" s="11"/>
      <c r="I149" s="11"/>
      <c r="J149" s="14"/>
      <c r="K149" s="14"/>
      <c r="L149" s="14"/>
      <c r="M149" s="14"/>
      <c r="N149" s="14"/>
      <c r="O149" s="15" t="str">
        <f t="shared" si="34"/>
        <v/>
      </c>
      <c r="P149" s="15" t="str">
        <f t="shared" si="35"/>
        <v/>
      </c>
      <c r="Q149" s="14"/>
      <c r="R149" s="14"/>
      <c r="S149" s="16"/>
      <c r="T149" s="17" t="str">
        <f t="shared" si="36"/>
        <v/>
      </c>
      <c r="U149" s="16"/>
      <c r="V149" s="17" t="str">
        <f t="shared" si="37"/>
        <v/>
      </c>
      <c r="W149" s="16"/>
      <c r="X149" s="17" t="str">
        <f t="shared" si="38"/>
        <v/>
      </c>
      <c r="Y149" s="18" t="str">
        <f t="shared" si="39"/>
        <v/>
      </c>
      <c r="Z149" s="11"/>
      <c r="AA149" s="11"/>
      <c r="AB149" s="12" t="str">
        <f>IF(COUNTA(F149:I149)=0,"",IF(OR(AND(H149="47B157",F149="JR",I149="Toeslagproduct"),AND(H149&lt;&gt;"47B157",I149&lt;&gt;"Toeslagproduct")),"OK","CONTROLEREN"))</f>
        <v/>
      </c>
    </row>
    <row r="150" spans="1:28">
      <c r="A150" s="11"/>
      <c r="B150" s="13"/>
      <c r="C150" s="12" t="str">
        <f t="shared" si="32"/>
        <v/>
      </c>
      <c r="D150" s="12" t="str">
        <f t="shared" si="33"/>
        <v/>
      </c>
      <c r="E150" s="11"/>
      <c r="F150" s="11"/>
      <c r="G150" s="11"/>
      <c r="H150" s="11"/>
      <c r="I150" s="11"/>
      <c r="J150" s="14"/>
      <c r="K150" s="14"/>
      <c r="L150" s="14"/>
      <c r="M150" s="14"/>
      <c r="N150" s="14"/>
      <c r="O150" s="15" t="str">
        <f t="shared" si="34"/>
        <v/>
      </c>
      <c r="P150" s="15" t="str">
        <f t="shared" si="35"/>
        <v/>
      </c>
      <c r="Q150" s="14"/>
      <c r="R150" s="14"/>
      <c r="S150" s="16"/>
      <c r="T150" s="17" t="str">
        <f t="shared" si="36"/>
        <v/>
      </c>
      <c r="U150" s="16"/>
      <c r="V150" s="17" t="str">
        <f t="shared" si="37"/>
        <v/>
      </c>
      <c r="W150" s="16"/>
      <c r="X150" s="17" t="str">
        <f t="shared" si="38"/>
        <v/>
      </c>
      <c r="Y150" s="18" t="str">
        <f t="shared" si="39"/>
        <v/>
      </c>
      <c r="Z150" s="11"/>
      <c r="AA150" s="11"/>
      <c r="AB150" s="12" t="str">
        <f>IF(COUNTA(F150:I150)=0,"",IF(OR(AND(H150="47B158",F150="JR",I150="Toeslagproduct"),AND(H150&lt;&gt;"47B158",I150&lt;&gt;"Toeslagproduct")),"OK","CONTROLEREN"))</f>
        <v/>
      </c>
    </row>
    <row r="151" spans="1:28">
      <c r="A151" s="11"/>
      <c r="B151" s="13"/>
      <c r="C151" s="12" t="str">
        <f t="shared" si="32"/>
        <v/>
      </c>
      <c r="D151" s="12" t="str">
        <f t="shared" si="33"/>
        <v/>
      </c>
      <c r="E151" s="11"/>
      <c r="F151" s="11"/>
      <c r="G151" s="11"/>
      <c r="H151" s="11"/>
      <c r="I151" s="11"/>
      <c r="J151" s="14"/>
      <c r="K151" s="14"/>
      <c r="L151" s="14"/>
      <c r="M151" s="14"/>
      <c r="N151" s="14"/>
      <c r="O151" s="15" t="str">
        <f t="shared" si="34"/>
        <v/>
      </c>
      <c r="P151" s="15" t="str">
        <f t="shared" si="35"/>
        <v/>
      </c>
      <c r="Q151" s="14"/>
      <c r="R151" s="14"/>
      <c r="S151" s="16"/>
      <c r="T151" s="17" t="str">
        <f t="shared" si="36"/>
        <v/>
      </c>
      <c r="U151" s="16"/>
      <c r="V151" s="17" t="str">
        <f t="shared" si="37"/>
        <v/>
      </c>
      <c r="W151" s="16"/>
      <c r="X151" s="17" t="str">
        <f t="shared" si="38"/>
        <v/>
      </c>
      <c r="Y151" s="18" t="str">
        <f t="shared" si="39"/>
        <v/>
      </c>
      <c r="Z151" s="11"/>
      <c r="AA151" s="11"/>
      <c r="AB151" s="12" t="str">
        <f>IF(COUNTA(F151:I151)=0,"",IF(OR(AND(H151="47B159",F151="JR",I151="Toeslagproduct"),AND(H151&lt;&gt;"47B159",I151&lt;&gt;"Toeslagproduct")),"OK","CONTROLEREN"))</f>
        <v/>
      </c>
    </row>
    <row r="152" spans="1:28">
      <c r="A152" s="11"/>
      <c r="B152" s="13"/>
      <c r="C152" s="12" t="str">
        <f t="shared" si="32"/>
        <v/>
      </c>
      <c r="D152" s="12" t="str">
        <f t="shared" si="33"/>
        <v/>
      </c>
      <c r="E152" s="11"/>
      <c r="F152" s="11"/>
      <c r="G152" s="11"/>
      <c r="H152" s="11"/>
      <c r="I152" s="11"/>
      <c r="J152" s="14"/>
      <c r="K152" s="14"/>
      <c r="L152" s="14"/>
      <c r="M152" s="14"/>
      <c r="N152" s="14"/>
      <c r="O152" s="15" t="str">
        <f t="shared" si="34"/>
        <v/>
      </c>
      <c r="P152" s="15" t="str">
        <f t="shared" si="35"/>
        <v/>
      </c>
      <c r="Q152" s="14"/>
      <c r="R152" s="14"/>
      <c r="S152" s="16"/>
      <c r="T152" s="17" t="str">
        <f t="shared" si="36"/>
        <v/>
      </c>
      <c r="U152" s="16"/>
      <c r="V152" s="17" t="str">
        <f t="shared" si="37"/>
        <v/>
      </c>
      <c r="W152" s="16"/>
      <c r="X152" s="17" t="str">
        <f t="shared" si="38"/>
        <v/>
      </c>
      <c r="Y152" s="18" t="str">
        <f t="shared" si="39"/>
        <v/>
      </c>
      <c r="Z152" s="11"/>
      <c r="AA152" s="11"/>
      <c r="AB152" s="12" t="str">
        <f>IF(COUNTA(F152:I152)=0,"",IF(OR(AND(H152="47B160",F152="JR",I152="Toeslagproduct"),AND(H152&lt;&gt;"47B160",I152&lt;&gt;"Toeslagproduct")),"OK","CONTROLEREN"))</f>
        <v/>
      </c>
    </row>
    <row r="153" spans="1:28">
      <c r="A153" s="11"/>
      <c r="B153" s="13"/>
      <c r="C153" s="12" t="str">
        <f t="shared" si="32"/>
        <v/>
      </c>
      <c r="D153" s="12" t="str">
        <f t="shared" si="33"/>
        <v/>
      </c>
      <c r="E153" s="11"/>
      <c r="F153" s="11"/>
      <c r="G153" s="11"/>
      <c r="H153" s="11"/>
      <c r="I153" s="11"/>
      <c r="J153" s="14"/>
      <c r="K153" s="14"/>
      <c r="L153" s="14"/>
      <c r="M153" s="14"/>
      <c r="N153" s="14"/>
      <c r="O153" s="15" t="str">
        <f t="shared" si="34"/>
        <v/>
      </c>
      <c r="P153" s="15" t="str">
        <f t="shared" si="35"/>
        <v/>
      </c>
      <c r="Q153" s="14"/>
      <c r="R153" s="14"/>
      <c r="S153" s="16"/>
      <c r="T153" s="17" t="str">
        <f t="shared" si="36"/>
        <v/>
      </c>
      <c r="U153" s="16"/>
      <c r="V153" s="17" t="str">
        <f t="shared" si="37"/>
        <v/>
      </c>
      <c r="W153" s="16"/>
      <c r="X153" s="17" t="str">
        <f t="shared" si="38"/>
        <v/>
      </c>
      <c r="Y153" s="18" t="str">
        <f t="shared" si="39"/>
        <v/>
      </c>
      <c r="Z153" s="11"/>
      <c r="AA153" s="11"/>
      <c r="AB153" s="12" t="str">
        <f>IF(COUNTA(F153:I153)=0,"",IF(OR(AND(H153="47B161",F153="JR",I153="Toeslagproduct"),AND(H153&lt;&gt;"47B161",I153&lt;&gt;"Toeslagproduct")),"OK","CONTROLEREN"))</f>
        <v/>
      </c>
    </row>
    <row r="154" spans="1:28">
      <c r="A154" s="11"/>
      <c r="B154" s="13"/>
      <c r="C154" s="12" t="str">
        <f t="shared" si="32"/>
        <v/>
      </c>
      <c r="D154" s="12" t="str">
        <f t="shared" si="33"/>
        <v/>
      </c>
      <c r="E154" s="11"/>
      <c r="F154" s="11"/>
      <c r="G154" s="11"/>
      <c r="H154" s="11"/>
      <c r="I154" s="11"/>
      <c r="J154" s="14"/>
      <c r="K154" s="14"/>
      <c r="L154" s="14"/>
      <c r="M154" s="14"/>
      <c r="N154" s="14"/>
      <c r="O154" s="15" t="str">
        <f t="shared" si="34"/>
        <v/>
      </c>
      <c r="P154" s="15" t="str">
        <f t="shared" si="35"/>
        <v/>
      </c>
      <c r="Q154" s="14"/>
      <c r="R154" s="14"/>
      <c r="S154" s="16"/>
      <c r="T154" s="17" t="str">
        <f t="shared" si="36"/>
        <v/>
      </c>
      <c r="U154" s="16"/>
      <c r="V154" s="17" t="str">
        <f t="shared" si="37"/>
        <v/>
      </c>
      <c r="W154" s="16"/>
      <c r="X154" s="17" t="str">
        <f t="shared" si="38"/>
        <v/>
      </c>
      <c r="Y154" s="18" t="str">
        <f t="shared" si="39"/>
        <v/>
      </c>
      <c r="Z154" s="11"/>
      <c r="AA154" s="11"/>
      <c r="AB154" s="12" t="str">
        <f>IF(COUNTA(F154:I154)=0,"",IF(OR(AND(H154="47B162",F154="JR",I154="Toeslagproduct"),AND(H154&lt;&gt;"47B162",I154&lt;&gt;"Toeslagproduct")),"OK","CONTROLEREN"))</f>
        <v/>
      </c>
    </row>
    <row r="155" spans="1:28">
      <c r="A155" s="11"/>
      <c r="B155" s="13"/>
      <c r="C155" s="12" t="str">
        <f t="shared" si="32"/>
        <v/>
      </c>
      <c r="D155" s="12" t="str">
        <f t="shared" si="33"/>
        <v/>
      </c>
      <c r="E155" s="11"/>
      <c r="F155" s="11"/>
      <c r="G155" s="11"/>
      <c r="H155" s="11"/>
      <c r="I155" s="11"/>
      <c r="J155" s="14"/>
      <c r="K155" s="14"/>
      <c r="L155" s="14"/>
      <c r="M155" s="14"/>
      <c r="N155" s="14"/>
      <c r="O155" s="15" t="str">
        <f t="shared" si="34"/>
        <v/>
      </c>
      <c r="P155" s="15" t="str">
        <f t="shared" si="35"/>
        <v/>
      </c>
      <c r="Q155" s="14"/>
      <c r="R155" s="14"/>
      <c r="S155" s="16"/>
      <c r="T155" s="17" t="str">
        <f t="shared" si="36"/>
        <v/>
      </c>
      <c r="U155" s="16"/>
      <c r="V155" s="17" t="str">
        <f t="shared" si="37"/>
        <v/>
      </c>
      <c r="W155" s="16"/>
      <c r="X155" s="17" t="str">
        <f t="shared" si="38"/>
        <v/>
      </c>
      <c r="Y155" s="18" t="str">
        <f t="shared" si="39"/>
        <v/>
      </c>
      <c r="Z155" s="11"/>
      <c r="AA155" s="11"/>
      <c r="AB155" s="12" t="str">
        <f>IF(COUNTA(F155:I155)=0,"",IF(OR(AND(H155="47B163",F155="JR",I155="Toeslagproduct"),AND(H155&lt;&gt;"47B163",I155&lt;&gt;"Toeslagproduct")),"OK","CONTROLEREN"))</f>
        <v/>
      </c>
    </row>
    <row r="156" spans="1:28">
      <c r="A156" s="11"/>
      <c r="B156" s="13"/>
      <c r="C156" s="12" t="str">
        <f t="shared" si="32"/>
        <v/>
      </c>
      <c r="D156" s="12" t="str">
        <f t="shared" si="33"/>
        <v/>
      </c>
      <c r="E156" s="11"/>
      <c r="F156" s="11"/>
      <c r="G156" s="11"/>
      <c r="H156" s="11"/>
      <c r="I156" s="11"/>
      <c r="J156" s="14"/>
      <c r="K156" s="14"/>
      <c r="L156" s="14"/>
      <c r="M156" s="14"/>
      <c r="N156" s="14"/>
      <c r="O156" s="15" t="str">
        <f t="shared" si="34"/>
        <v/>
      </c>
      <c r="P156" s="15" t="str">
        <f t="shared" si="35"/>
        <v/>
      </c>
      <c r="Q156" s="14"/>
      <c r="R156" s="14"/>
      <c r="S156" s="16"/>
      <c r="T156" s="17" t="str">
        <f t="shared" si="36"/>
        <v/>
      </c>
      <c r="U156" s="16"/>
      <c r="V156" s="17" t="str">
        <f t="shared" si="37"/>
        <v/>
      </c>
      <c r="W156" s="16"/>
      <c r="X156" s="17" t="str">
        <f t="shared" si="38"/>
        <v/>
      </c>
      <c r="Y156" s="18" t="str">
        <f t="shared" si="39"/>
        <v/>
      </c>
      <c r="Z156" s="11"/>
      <c r="AA156" s="11"/>
      <c r="AB156" s="12" t="str">
        <f>IF(COUNTA(F156:I156)=0,"",IF(OR(AND(H156="47B164",F156="JR",I156="Toeslagproduct"),AND(H156&lt;&gt;"47B164",I156&lt;&gt;"Toeslagproduct")),"OK","CONTROLEREN"))</f>
        <v/>
      </c>
    </row>
    <row r="157" spans="1:28">
      <c r="A157" s="11"/>
      <c r="B157" s="13"/>
      <c r="C157" s="12" t="str">
        <f t="shared" si="32"/>
        <v/>
      </c>
      <c r="D157" s="12" t="str">
        <f t="shared" si="33"/>
        <v/>
      </c>
      <c r="E157" s="11"/>
      <c r="F157" s="11"/>
      <c r="G157" s="11"/>
      <c r="H157" s="11"/>
      <c r="I157" s="11"/>
      <c r="J157" s="14"/>
      <c r="K157" s="14"/>
      <c r="L157" s="14"/>
      <c r="M157" s="14"/>
      <c r="N157" s="14"/>
      <c r="O157" s="15" t="str">
        <f t="shared" si="34"/>
        <v/>
      </c>
      <c r="P157" s="15" t="str">
        <f t="shared" si="35"/>
        <v/>
      </c>
      <c r="Q157" s="14"/>
      <c r="R157" s="14"/>
      <c r="S157" s="16"/>
      <c r="T157" s="17" t="str">
        <f t="shared" si="36"/>
        <v/>
      </c>
      <c r="U157" s="16"/>
      <c r="V157" s="17" t="str">
        <f t="shared" si="37"/>
        <v/>
      </c>
      <c r="W157" s="16"/>
      <c r="X157" s="17" t="str">
        <f t="shared" si="38"/>
        <v/>
      </c>
      <c r="Y157" s="18" t="str">
        <f t="shared" si="39"/>
        <v/>
      </c>
      <c r="Z157" s="11"/>
      <c r="AA157" s="11"/>
      <c r="AB157" s="12" t="str">
        <f>IF(COUNTA(F157:I157)=0,"",IF(OR(AND(H157="47B165",F157="JR",I157="Toeslagproduct"),AND(H157&lt;&gt;"47B165",I157&lt;&gt;"Toeslagproduct")),"OK","CONTROLEREN"))</f>
        <v/>
      </c>
    </row>
    <row r="158" spans="1:28">
      <c r="A158" s="11"/>
      <c r="B158" s="13"/>
      <c r="C158" s="12" t="str">
        <f t="shared" si="32"/>
        <v/>
      </c>
      <c r="D158" s="12" t="str">
        <f t="shared" si="33"/>
        <v/>
      </c>
      <c r="E158" s="11"/>
      <c r="F158" s="11"/>
      <c r="G158" s="11"/>
      <c r="H158" s="11"/>
      <c r="I158" s="11"/>
      <c r="J158" s="14"/>
      <c r="K158" s="14"/>
      <c r="L158" s="14"/>
      <c r="M158" s="14"/>
      <c r="N158" s="14"/>
      <c r="O158" s="15" t="str">
        <f t="shared" si="34"/>
        <v/>
      </c>
      <c r="P158" s="15" t="str">
        <f t="shared" si="35"/>
        <v/>
      </c>
      <c r="Q158" s="14"/>
      <c r="R158" s="14"/>
      <c r="S158" s="16"/>
      <c r="T158" s="17" t="str">
        <f t="shared" si="36"/>
        <v/>
      </c>
      <c r="U158" s="16"/>
      <c r="V158" s="17" t="str">
        <f t="shared" si="37"/>
        <v/>
      </c>
      <c r="W158" s="16"/>
      <c r="X158" s="17" t="str">
        <f t="shared" si="38"/>
        <v/>
      </c>
      <c r="Y158" s="18" t="str">
        <f t="shared" si="39"/>
        <v/>
      </c>
      <c r="Z158" s="11"/>
      <c r="AA158" s="11"/>
      <c r="AB158" s="12" t="str">
        <f>IF(COUNTA(F158:I158)=0,"",IF(OR(AND(H158="47B166",F158="JR",I158="Toeslagproduct"),AND(H158&lt;&gt;"47B166",I158&lt;&gt;"Toeslagproduct")),"OK","CONTROLEREN"))</f>
        <v/>
      </c>
    </row>
    <row r="159" spans="1:28">
      <c r="A159" s="11"/>
      <c r="B159" s="13"/>
      <c r="C159" s="12" t="str">
        <f t="shared" si="32"/>
        <v/>
      </c>
      <c r="D159" s="12" t="str">
        <f t="shared" si="33"/>
        <v/>
      </c>
      <c r="E159" s="11"/>
      <c r="F159" s="11"/>
      <c r="G159" s="11"/>
      <c r="H159" s="11"/>
      <c r="I159" s="11"/>
      <c r="J159" s="14"/>
      <c r="K159" s="14"/>
      <c r="L159" s="14"/>
      <c r="M159" s="14"/>
      <c r="N159" s="14"/>
      <c r="O159" s="15" t="str">
        <f t="shared" si="34"/>
        <v/>
      </c>
      <c r="P159" s="15" t="str">
        <f t="shared" si="35"/>
        <v/>
      </c>
      <c r="Q159" s="14"/>
      <c r="R159" s="14"/>
      <c r="S159" s="16"/>
      <c r="T159" s="17" t="str">
        <f t="shared" si="36"/>
        <v/>
      </c>
      <c r="U159" s="16"/>
      <c r="V159" s="17" t="str">
        <f t="shared" si="37"/>
        <v/>
      </c>
      <c r="W159" s="16"/>
      <c r="X159" s="17" t="str">
        <f t="shared" si="38"/>
        <v/>
      </c>
      <c r="Y159" s="18" t="str">
        <f t="shared" si="39"/>
        <v/>
      </c>
      <c r="Z159" s="11"/>
      <c r="AA159" s="11"/>
      <c r="AB159" s="12" t="str">
        <f>IF(COUNTA(F159:I159)=0,"",IF(OR(AND(H159="47B167",F159="JR",I159="Toeslagproduct"),AND(H159&lt;&gt;"47B167",I159&lt;&gt;"Toeslagproduct")),"OK","CONTROLEREN"))</f>
        <v/>
      </c>
    </row>
    <row r="160" spans="1:28">
      <c r="A160" s="11"/>
      <c r="B160" s="13"/>
      <c r="C160" s="12" t="str">
        <f t="shared" si="32"/>
        <v/>
      </c>
      <c r="D160" s="12" t="str">
        <f t="shared" si="33"/>
        <v/>
      </c>
      <c r="E160" s="11"/>
      <c r="F160" s="11"/>
      <c r="G160" s="11"/>
      <c r="H160" s="11"/>
      <c r="I160" s="11"/>
      <c r="J160" s="14"/>
      <c r="K160" s="14"/>
      <c r="L160" s="14"/>
      <c r="M160" s="14"/>
      <c r="N160" s="14"/>
      <c r="O160" s="15" t="str">
        <f t="shared" si="34"/>
        <v/>
      </c>
      <c r="P160" s="15" t="str">
        <f t="shared" si="35"/>
        <v/>
      </c>
      <c r="Q160" s="14"/>
      <c r="R160" s="14"/>
      <c r="S160" s="16"/>
      <c r="T160" s="17" t="str">
        <f t="shared" si="36"/>
        <v/>
      </c>
      <c r="U160" s="16"/>
      <c r="V160" s="17" t="str">
        <f t="shared" si="37"/>
        <v/>
      </c>
      <c r="W160" s="16"/>
      <c r="X160" s="17" t="str">
        <f t="shared" si="38"/>
        <v/>
      </c>
      <c r="Y160" s="18" t="str">
        <f t="shared" si="39"/>
        <v/>
      </c>
      <c r="Z160" s="11"/>
      <c r="AA160" s="11"/>
      <c r="AB160" s="12" t="str">
        <f>IF(COUNTA(F160:I160)=0,"",IF(OR(AND(H160="47B168",F160="JR",I160="Toeslagproduct"),AND(H160&lt;&gt;"47B168",I160&lt;&gt;"Toeslagproduct")),"OK","CONTROLEREN"))</f>
        <v/>
      </c>
    </row>
    <row r="161" spans="1:28">
      <c r="A161" s="11"/>
      <c r="B161" s="13"/>
      <c r="C161" s="12" t="str">
        <f t="shared" si="32"/>
        <v/>
      </c>
      <c r="D161" s="12" t="str">
        <f t="shared" si="33"/>
        <v/>
      </c>
      <c r="E161" s="11"/>
      <c r="F161" s="11"/>
      <c r="G161" s="11"/>
      <c r="H161" s="11"/>
      <c r="I161" s="11"/>
      <c r="J161" s="14"/>
      <c r="K161" s="14"/>
      <c r="L161" s="14"/>
      <c r="M161" s="14"/>
      <c r="N161" s="14"/>
      <c r="O161" s="15" t="str">
        <f t="shared" si="34"/>
        <v/>
      </c>
      <c r="P161" s="15" t="str">
        <f t="shared" si="35"/>
        <v/>
      </c>
      <c r="Q161" s="14"/>
      <c r="R161" s="14"/>
      <c r="S161" s="16"/>
      <c r="T161" s="17" t="str">
        <f t="shared" si="36"/>
        <v/>
      </c>
      <c r="U161" s="16"/>
      <c r="V161" s="17" t="str">
        <f t="shared" si="37"/>
        <v/>
      </c>
      <c r="W161" s="16"/>
      <c r="X161" s="17" t="str">
        <f t="shared" si="38"/>
        <v/>
      </c>
      <c r="Y161" s="18" t="str">
        <f t="shared" si="39"/>
        <v/>
      </c>
      <c r="Z161" s="11"/>
      <c r="AA161" s="11"/>
      <c r="AB161" s="12" t="str">
        <f>IF(COUNTA(F161:I161)=0,"",IF(OR(AND(H161="47B169",F161="JR",I161="Toeslagproduct"),AND(H161&lt;&gt;"47B169",I161&lt;&gt;"Toeslagproduct")),"OK","CONTROLEREN"))</f>
        <v/>
      </c>
    </row>
    <row r="162" spans="1:28">
      <c r="A162" s="11"/>
      <c r="B162" s="13"/>
      <c r="C162" s="12" t="str">
        <f t="shared" si="32"/>
        <v/>
      </c>
      <c r="D162" s="12" t="str">
        <f t="shared" si="33"/>
        <v/>
      </c>
      <c r="E162" s="11"/>
      <c r="F162" s="11"/>
      <c r="G162" s="11"/>
      <c r="H162" s="11"/>
      <c r="I162" s="11"/>
      <c r="J162" s="14"/>
      <c r="K162" s="14"/>
      <c r="L162" s="14"/>
      <c r="M162" s="14"/>
      <c r="N162" s="14"/>
      <c r="O162" s="15" t="str">
        <f t="shared" si="34"/>
        <v/>
      </c>
      <c r="P162" s="15" t="str">
        <f t="shared" si="35"/>
        <v/>
      </c>
      <c r="Q162" s="14"/>
      <c r="R162" s="14"/>
      <c r="S162" s="16"/>
      <c r="T162" s="17" t="str">
        <f t="shared" si="36"/>
        <v/>
      </c>
      <c r="U162" s="16"/>
      <c r="V162" s="17" t="str">
        <f t="shared" si="37"/>
        <v/>
      </c>
      <c r="W162" s="16"/>
      <c r="X162" s="17" t="str">
        <f t="shared" si="38"/>
        <v/>
      </c>
      <c r="Y162" s="18" t="str">
        <f t="shared" si="39"/>
        <v/>
      </c>
      <c r="Z162" s="11"/>
      <c r="AA162" s="11"/>
      <c r="AB162" s="12" t="str">
        <f>IF(COUNTA(F162:I162)=0,"",IF(OR(AND(H162="47B170",F162="JR",I162="Toeslagproduct"),AND(H162&lt;&gt;"47B170",I162&lt;&gt;"Toeslagproduct")),"OK","CONTROLEREN"))</f>
        <v/>
      </c>
    </row>
    <row r="163" spans="1:28">
      <c r="A163" s="11"/>
      <c r="B163" s="13"/>
      <c r="C163" s="12" t="str">
        <f t="shared" si="32"/>
        <v/>
      </c>
      <c r="D163" s="12" t="str">
        <f t="shared" si="33"/>
        <v/>
      </c>
      <c r="E163" s="11"/>
      <c r="F163" s="11"/>
      <c r="G163" s="11"/>
      <c r="H163" s="11"/>
      <c r="I163" s="11"/>
      <c r="J163" s="14"/>
      <c r="K163" s="14"/>
      <c r="L163" s="14"/>
      <c r="M163" s="14"/>
      <c r="N163" s="14"/>
      <c r="O163" s="15" t="str">
        <f t="shared" si="34"/>
        <v/>
      </c>
      <c r="P163" s="15" t="str">
        <f t="shared" si="35"/>
        <v/>
      </c>
      <c r="Q163" s="14"/>
      <c r="R163" s="14"/>
      <c r="S163" s="16"/>
      <c r="T163" s="17" t="str">
        <f t="shared" si="36"/>
        <v/>
      </c>
      <c r="U163" s="16"/>
      <c r="V163" s="17" t="str">
        <f t="shared" si="37"/>
        <v/>
      </c>
      <c r="W163" s="16"/>
      <c r="X163" s="17" t="str">
        <f t="shared" si="38"/>
        <v/>
      </c>
      <c r="Y163" s="18" t="str">
        <f t="shared" si="39"/>
        <v/>
      </c>
      <c r="Z163" s="11"/>
      <c r="AA163" s="11"/>
      <c r="AB163" s="12" t="str">
        <f>IF(COUNTA(F163:I163)=0,"",IF(OR(AND(H163="47B171",F163="JR",I163="Toeslagproduct"),AND(H163&lt;&gt;"47B171",I163&lt;&gt;"Toeslagproduct")),"OK","CONTROLEREN"))</f>
        <v/>
      </c>
    </row>
    <row r="164" spans="1:28">
      <c r="A164" s="11"/>
      <c r="B164" s="13"/>
      <c r="C164" s="12" t="str">
        <f t="shared" si="32"/>
        <v/>
      </c>
      <c r="D164" s="12" t="str">
        <f t="shared" si="33"/>
        <v/>
      </c>
      <c r="E164" s="11"/>
      <c r="F164" s="11"/>
      <c r="G164" s="11"/>
      <c r="H164" s="11"/>
      <c r="I164" s="11"/>
      <c r="J164" s="14"/>
      <c r="K164" s="14"/>
      <c r="L164" s="14"/>
      <c r="M164" s="14"/>
      <c r="N164" s="14"/>
      <c r="O164" s="15" t="str">
        <f t="shared" si="34"/>
        <v/>
      </c>
      <c r="P164" s="15" t="str">
        <f t="shared" si="35"/>
        <v/>
      </c>
      <c r="Q164" s="14"/>
      <c r="R164" s="14"/>
      <c r="S164" s="16"/>
      <c r="T164" s="17" t="str">
        <f t="shared" si="36"/>
        <v/>
      </c>
      <c r="U164" s="16"/>
      <c r="V164" s="17" t="str">
        <f t="shared" si="37"/>
        <v/>
      </c>
      <c r="W164" s="16"/>
      <c r="X164" s="17" t="str">
        <f t="shared" si="38"/>
        <v/>
      </c>
      <c r="Y164" s="18" t="str">
        <f t="shared" si="39"/>
        <v/>
      </c>
      <c r="Z164" s="11"/>
      <c r="AA164" s="11"/>
      <c r="AB164" s="12" t="str">
        <f>IF(COUNTA(F164:I164)=0,"",IF(OR(AND(H164="47B172",F164="JR",I164="Toeslagproduct"),AND(H164&lt;&gt;"47B172",I164&lt;&gt;"Toeslagproduct")),"OK","CONTROLEREN"))</f>
        <v/>
      </c>
    </row>
    <row r="165" spans="1:28">
      <c r="A165" s="11"/>
      <c r="B165" s="13"/>
      <c r="C165" s="12" t="str">
        <f t="shared" si="32"/>
        <v/>
      </c>
      <c r="D165" s="12" t="str">
        <f t="shared" si="33"/>
        <v/>
      </c>
      <c r="E165" s="11"/>
      <c r="F165" s="11"/>
      <c r="G165" s="11"/>
      <c r="H165" s="11"/>
      <c r="I165" s="11"/>
      <c r="J165" s="14"/>
      <c r="K165" s="14"/>
      <c r="L165" s="14"/>
      <c r="M165" s="14"/>
      <c r="N165" s="14"/>
      <c r="O165" s="15" t="str">
        <f t="shared" si="34"/>
        <v/>
      </c>
      <c r="P165" s="15" t="str">
        <f t="shared" si="35"/>
        <v/>
      </c>
      <c r="Q165" s="14"/>
      <c r="R165" s="14"/>
      <c r="S165" s="16"/>
      <c r="T165" s="17" t="str">
        <f t="shared" si="36"/>
        <v/>
      </c>
      <c r="U165" s="16"/>
      <c r="V165" s="17" t="str">
        <f t="shared" si="37"/>
        <v/>
      </c>
      <c r="W165" s="16"/>
      <c r="X165" s="17" t="str">
        <f t="shared" si="38"/>
        <v/>
      </c>
      <c r="Y165" s="18" t="str">
        <f t="shared" si="39"/>
        <v/>
      </c>
      <c r="Z165" s="11"/>
      <c r="AA165" s="11"/>
      <c r="AB165" s="12" t="str">
        <f>IF(COUNTA(F165:I165)=0,"",IF(OR(AND(H165="47B173",F165="JR",I165="Toeslagproduct"),AND(H165&lt;&gt;"47B173",I165&lt;&gt;"Toeslagproduct")),"OK","CONTROLEREN"))</f>
        <v/>
      </c>
    </row>
    <row r="166" spans="1:28">
      <c r="A166" s="11"/>
      <c r="B166" s="13"/>
      <c r="C166" s="12" t="str">
        <f t="shared" si="32"/>
        <v/>
      </c>
      <c r="D166" s="12" t="str">
        <f t="shared" si="33"/>
        <v/>
      </c>
      <c r="E166" s="11"/>
      <c r="F166" s="11"/>
      <c r="G166" s="11"/>
      <c r="H166" s="11"/>
      <c r="I166" s="11"/>
      <c r="J166" s="14"/>
      <c r="K166" s="14"/>
      <c r="L166" s="14"/>
      <c r="M166" s="14"/>
      <c r="N166" s="14"/>
      <c r="O166" s="15" t="str">
        <f t="shared" si="34"/>
        <v/>
      </c>
      <c r="P166" s="15" t="str">
        <f t="shared" si="35"/>
        <v/>
      </c>
      <c r="Q166" s="14"/>
      <c r="R166" s="14"/>
      <c r="S166" s="16"/>
      <c r="T166" s="17" t="str">
        <f t="shared" si="36"/>
        <v/>
      </c>
      <c r="U166" s="16"/>
      <c r="V166" s="17" t="str">
        <f t="shared" si="37"/>
        <v/>
      </c>
      <c r="W166" s="16"/>
      <c r="X166" s="17" t="str">
        <f t="shared" si="38"/>
        <v/>
      </c>
      <c r="Y166" s="18" t="str">
        <f t="shared" si="39"/>
        <v/>
      </c>
      <c r="Z166" s="11"/>
      <c r="AA166" s="11"/>
      <c r="AB166" s="12" t="str">
        <f>IF(COUNTA(F166:I166)=0,"",IF(OR(AND(H166="47B174",F166="JR",I166="Toeslagproduct"),AND(H166&lt;&gt;"47B174",I166&lt;&gt;"Toeslagproduct")),"OK","CONTROLEREN"))</f>
        <v/>
      </c>
    </row>
    <row r="167" spans="1:28">
      <c r="A167" s="11"/>
      <c r="B167" s="13"/>
      <c r="C167" s="12" t="str">
        <f t="shared" ref="C167:C198" si="40">IF(B167="","",YEAR(B167))</f>
        <v/>
      </c>
      <c r="D167" s="12" t="str">
        <f t="shared" ref="D167:D198" si="41">IF(B167="","","K"&amp;ROUNDUP(MONTH(B167)/3,0))</f>
        <v/>
      </c>
      <c r="E167" s="11"/>
      <c r="F167" s="11"/>
      <c r="G167" s="11"/>
      <c r="H167" s="11"/>
      <c r="I167" s="11"/>
      <c r="J167" s="14"/>
      <c r="K167" s="14"/>
      <c r="L167" s="14"/>
      <c r="M167" s="14"/>
      <c r="N167" s="14"/>
      <c r="O167" s="15" t="str">
        <f t="shared" ref="O167:O198" si="42">IF(COUNTA(J167:N167)=0,"",J167+K167-L167+M167)</f>
        <v/>
      </c>
      <c r="P167" s="15" t="str">
        <f t="shared" ref="P167:P198" si="43">IF(O167="","",IF(O167=N167,"OK","VERSCHIL"))</f>
        <v/>
      </c>
      <c r="Q167" s="14"/>
      <c r="R167" s="14"/>
      <c r="S167" s="16"/>
      <c r="T167" s="17" t="str">
        <f t="shared" ref="T167:T198" si="44">IF(OR(R167="",S167=""),"",R167*S167)</f>
        <v/>
      </c>
      <c r="U167" s="16"/>
      <c r="V167" s="17" t="str">
        <f t="shared" ref="V167:V198" si="45">IF(OR(U167="",S167=""),"",U167*S167)</f>
        <v/>
      </c>
      <c r="W167" s="16"/>
      <c r="X167" s="17" t="str">
        <f t="shared" ref="X167:X198" si="46">IF(OR(W167="",S167=""),"",W167*S167)</f>
        <v/>
      </c>
      <c r="Y167" s="18" t="str">
        <f t="shared" ref="Y167:Y198" si="47">IF(OR(V167="",X167="",X167=0),"",(V167-X167)/X167)</f>
        <v/>
      </c>
      <c r="Z167" s="11"/>
      <c r="AA167" s="11"/>
      <c r="AB167" s="12" t="str">
        <f>IF(COUNTA(F167:I167)=0,"",IF(OR(AND(H167="47B175",F167="JR",I167="Toeslagproduct"),AND(H167&lt;&gt;"47B175",I167&lt;&gt;"Toeslagproduct")),"OK","CONTROLEREN"))</f>
        <v/>
      </c>
    </row>
    <row r="168" spans="1:28">
      <c r="A168" s="11"/>
      <c r="B168" s="13"/>
      <c r="C168" s="12" t="str">
        <f t="shared" si="40"/>
        <v/>
      </c>
      <c r="D168" s="12" t="str">
        <f t="shared" si="41"/>
        <v/>
      </c>
      <c r="E168" s="11"/>
      <c r="F168" s="11"/>
      <c r="G168" s="11"/>
      <c r="H168" s="11"/>
      <c r="I168" s="11"/>
      <c r="J168" s="14"/>
      <c r="K168" s="14"/>
      <c r="L168" s="14"/>
      <c r="M168" s="14"/>
      <c r="N168" s="14"/>
      <c r="O168" s="15" t="str">
        <f t="shared" si="42"/>
        <v/>
      </c>
      <c r="P168" s="15" t="str">
        <f t="shared" si="43"/>
        <v/>
      </c>
      <c r="Q168" s="14"/>
      <c r="R168" s="14"/>
      <c r="S168" s="16"/>
      <c r="T168" s="17" t="str">
        <f t="shared" si="44"/>
        <v/>
      </c>
      <c r="U168" s="16"/>
      <c r="V168" s="17" t="str">
        <f t="shared" si="45"/>
        <v/>
      </c>
      <c r="W168" s="16"/>
      <c r="X168" s="17" t="str">
        <f t="shared" si="46"/>
        <v/>
      </c>
      <c r="Y168" s="18" t="str">
        <f t="shared" si="47"/>
        <v/>
      </c>
      <c r="Z168" s="11"/>
      <c r="AA168" s="11"/>
      <c r="AB168" s="12" t="str">
        <f>IF(COUNTA(F168:I168)=0,"",IF(OR(AND(H168="47B176",F168="JR",I168="Toeslagproduct"),AND(H168&lt;&gt;"47B176",I168&lt;&gt;"Toeslagproduct")),"OK","CONTROLEREN"))</f>
        <v/>
      </c>
    </row>
    <row r="169" spans="1:28">
      <c r="A169" s="11"/>
      <c r="B169" s="13"/>
      <c r="C169" s="12" t="str">
        <f t="shared" si="40"/>
        <v/>
      </c>
      <c r="D169" s="12" t="str">
        <f t="shared" si="41"/>
        <v/>
      </c>
      <c r="E169" s="11"/>
      <c r="F169" s="11"/>
      <c r="G169" s="11"/>
      <c r="H169" s="11"/>
      <c r="I169" s="11"/>
      <c r="J169" s="14"/>
      <c r="K169" s="14"/>
      <c r="L169" s="14"/>
      <c r="M169" s="14"/>
      <c r="N169" s="14"/>
      <c r="O169" s="15" t="str">
        <f t="shared" si="42"/>
        <v/>
      </c>
      <c r="P169" s="15" t="str">
        <f t="shared" si="43"/>
        <v/>
      </c>
      <c r="Q169" s="14"/>
      <c r="R169" s="14"/>
      <c r="S169" s="16"/>
      <c r="T169" s="17" t="str">
        <f t="shared" si="44"/>
        <v/>
      </c>
      <c r="U169" s="16"/>
      <c r="V169" s="17" t="str">
        <f t="shared" si="45"/>
        <v/>
      </c>
      <c r="W169" s="16"/>
      <c r="X169" s="17" t="str">
        <f t="shared" si="46"/>
        <v/>
      </c>
      <c r="Y169" s="18" t="str">
        <f t="shared" si="47"/>
        <v/>
      </c>
      <c r="Z169" s="11"/>
      <c r="AA169" s="11"/>
      <c r="AB169" s="12" t="str">
        <f>IF(COUNTA(F169:I169)=0,"",IF(OR(AND(H169="47B177",F169="JR",I169="Toeslagproduct"),AND(H169&lt;&gt;"47B177",I169&lt;&gt;"Toeslagproduct")),"OK","CONTROLEREN"))</f>
        <v/>
      </c>
    </row>
    <row r="170" spans="1:28">
      <c r="A170" s="11"/>
      <c r="B170" s="13"/>
      <c r="C170" s="12" t="str">
        <f t="shared" si="40"/>
        <v/>
      </c>
      <c r="D170" s="12" t="str">
        <f t="shared" si="41"/>
        <v/>
      </c>
      <c r="E170" s="11"/>
      <c r="F170" s="11"/>
      <c r="G170" s="11"/>
      <c r="H170" s="11"/>
      <c r="I170" s="11"/>
      <c r="J170" s="14"/>
      <c r="K170" s="14"/>
      <c r="L170" s="14"/>
      <c r="M170" s="14"/>
      <c r="N170" s="14"/>
      <c r="O170" s="15" t="str">
        <f t="shared" si="42"/>
        <v/>
      </c>
      <c r="P170" s="15" t="str">
        <f t="shared" si="43"/>
        <v/>
      </c>
      <c r="Q170" s="14"/>
      <c r="R170" s="14"/>
      <c r="S170" s="16"/>
      <c r="T170" s="17" t="str">
        <f t="shared" si="44"/>
        <v/>
      </c>
      <c r="U170" s="16"/>
      <c r="V170" s="17" t="str">
        <f t="shared" si="45"/>
        <v/>
      </c>
      <c r="W170" s="16"/>
      <c r="X170" s="17" t="str">
        <f t="shared" si="46"/>
        <v/>
      </c>
      <c r="Y170" s="18" t="str">
        <f t="shared" si="47"/>
        <v/>
      </c>
      <c r="Z170" s="11"/>
      <c r="AA170" s="11"/>
      <c r="AB170" s="12" t="str">
        <f>IF(COUNTA(F170:I170)=0,"",IF(OR(AND(H170="47B178",F170="JR",I170="Toeslagproduct"),AND(H170&lt;&gt;"47B178",I170&lt;&gt;"Toeslagproduct")),"OK","CONTROLEREN"))</f>
        <v/>
      </c>
    </row>
    <row r="171" spans="1:28">
      <c r="A171" s="11"/>
      <c r="B171" s="13"/>
      <c r="C171" s="12" t="str">
        <f t="shared" si="40"/>
        <v/>
      </c>
      <c r="D171" s="12" t="str">
        <f t="shared" si="41"/>
        <v/>
      </c>
      <c r="E171" s="11"/>
      <c r="F171" s="11"/>
      <c r="G171" s="11"/>
      <c r="H171" s="11"/>
      <c r="I171" s="11"/>
      <c r="J171" s="14"/>
      <c r="K171" s="14"/>
      <c r="L171" s="14"/>
      <c r="M171" s="14"/>
      <c r="N171" s="14"/>
      <c r="O171" s="15" t="str">
        <f t="shared" si="42"/>
        <v/>
      </c>
      <c r="P171" s="15" t="str">
        <f t="shared" si="43"/>
        <v/>
      </c>
      <c r="Q171" s="14"/>
      <c r="R171" s="14"/>
      <c r="S171" s="16"/>
      <c r="T171" s="17" t="str">
        <f t="shared" si="44"/>
        <v/>
      </c>
      <c r="U171" s="16"/>
      <c r="V171" s="17" t="str">
        <f t="shared" si="45"/>
        <v/>
      </c>
      <c r="W171" s="16"/>
      <c r="X171" s="17" t="str">
        <f t="shared" si="46"/>
        <v/>
      </c>
      <c r="Y171" s="18" t="str">
        <f t="shared" si="47"/>
        <v/>
      </c>
      <c r="Z171" s="11"/>
      <c r="AA171" s="11"/>
      <c r="AB171" s="12" t="str">
        <f>IF(COUNTA(F171:I171)=0,"",IF(OR(AND(H171="47B179",F171="JR",I171="Toeslagproduct"),AND(H171&lt;&gt;"47B179",I171&lt;&gt;"Toeslagproduct")),"OK","CONTROLEREN"))</f>
        <v/>
      </c>
    </row>
    <row r="172" spans="1:28">
      <c r="A172" s="11"/>
      <c r="B172" s="13"/>
      <c r="C172" s="12" t="str">
        <f t="shared" si="40"/>
        <v/>
      </c>
      <c r="D172" s="12" t="str">
        <f t="shared" si="41"/>
        <v/>
      </c>
      <c r="E172" s="11"/>
      <c r="F172" s="11"/>
      <c r="G172" s="11"/>
      <c r="H172" s="11"/>
      <c r="I172" s="11"/>
      <c r="J172" s="14"/>
      <c r="K172" s="14"/>
      <c r="L172" s="14"/>
      <c r="M172" s="14"/>
      <c r="N172" s="14"/>
      <c r="O172" s="15" t="str">
        <f t="shared" si="42"/>
        <v/>
      </c>
      <c r="P172" s="15" t="str">
        <f t="shared" si="43"/>
        <v/>
      </c>
      <c r="Q172" s="14"/>
      <c r="R172" s="14"/>
      <c r="S172" s="16"/>
      <c r="T172" s="17" t="str">
        <f t="shared" si="44"/>
        <v/>
      </c>
      <c r="U172" s="16"/>
      <c r="V172" s="17" t="str">
        <f t="shared" si="45"/>
        <v/>
      </c>
      <c r="W172" s="16"/>
      <c r="X172" s="17" t="str">
        <f t="shared" si="46"/>
        <v/>
      </c>
      <c r="Y172" s="18" t="str">
        <f t="shared" si="47"/>
        <v/>
      </c>
      <c r="Z172" s="11"/>
      <c r="AA172" s="11"/>
      <c r="AB172" s="12" t="str">
        <f>IF(COUNTA(F172:I172)=0,"",IF(OR(AND(H172="47B180",F172="JR",I172="Toeslagproduct"),AND(H172&lt;&gt;"47B180",I172&lt;&gt;"Toeslagproduct")),"OK","CONTROLEREN"))</f>
        <v/>
      </c>
    </row>
    <row r="173" spans="1:28">
      <c r="A173" s="11"/>
      <c r="B173" s="13"/>
      <c r="C173" s="12" t="str">
        <f t="shared" si="40"/>
        <v/>
      </c>
      <c r="D173" s="12" t="str">
        <f t="shared" si="41"/>
        <v/>
      </c>
      <c r="E173" s="11"/>
      <c r="F173" s="11"/>
      <c r="G173" s="11"/>
      <c r="H173" s="11"/>
      <c r="I173" s="11"/>
      <c r="J173" s="14"/>
      <c r="K173" s="14"/>
      <c r="L173" s="14"/>
      <c r="M173" s="14"/>
      <c r="N173" s="14"/>
      <c r="O173" s="15" t="str">
        <f t="shared" si="42"/>
        <v/>
      </c>
      <c r="P173" s="15" t="str">
        <f t="shared" si="43"/>
        <v/>
      </c>
      <c r="Q173" s="14"/>
      <c r="R173" s="14"/>
      <c r="S173" s="16"/>
      <c r="T173" s="17" t="str">
        <f t="shared" si="44"/>
        <v/>
      </c>
      <c r="U173" s="16"/>
      <c r="V173" s="17" t="str">
        <f t="shared" si="45"/>
        <v/>
      </c>
      <c r="W173" s="16"/>
      <c r="X173" s="17" t="str">
        <f t="shared" si="46"/>
        <v/>
      </c>
      <c r="Y173" s="18" t="str">
        <f t="shared" si="47"/>
        <v/>
      </c>
      <c r="Z173" s="11"/>
      <c r="AA173" s="11"/>
      <c r="AB173" s="12" t="str">
        <f>IF(COUNTA(F173:I173)=0,"",IF(OR(AND(H173="47B181",F173="JR",I173="Toeslagproduct"),AND(H173&lt;&gt;"47B181",I173&lt;&gt;"Toeslagproduct")),"OK","CONTROLEREN"))</f>
        <v/>
      </c>
    </row>
    <row r="174" spans="1:28">
      <c r="A174" s="11"/>
      <c r="B174" s="13"/>
      <c r="C174" s="12" t="str">
        <f t="shared" si="40"/>
        <v/>
      </c>
      <c r="D174" s="12" t="str">
        <f t="shared" si="41"/>
        <v/>
      </c>
      <c r="E174" s="11"/>
      <c r="F174" s="11"/>
      <c r="G174" s="11"/>
      <c r="H174" s="11"/>
      <c r="I174" s="11"/>
      <c r="J174" s="14"/>
      <c r="K174" s="14"/>
      <c r="L174" s="14"/>
      <c r="M174" s="14"/>
      <c r="N174" s="14"/>
      <c r="O174" s="15" t="str">
        <f t="shared" si="42"/>
        <v/>
      </c>
      <c r="P174" s="15" t="str">
        <f t="shared" si="43"/>
        <v/>
      </c>
      <c r="Q174" s="14"/>
      <c r="R174" s="14"/>
      <c r="S174" s="16"/>
      <c r="T174" s="17" t="str">
        <f t="shared" si="44"/>
        <v/>
      </c>
      <c r="U174" s="16"/>
      <c r="V174" s="17" t="str">
        <f t="shared" si="45"/>
        <v/>
      </c>
      <c r="W174" s="16"/>
      <c r="X174" s="17" t="str">
        <f t="shared" si="46"/>
        <v/>
      </c>
      <c r="Y174" s="18" t="str">
        <f t="shared" si="47"/>
        <v/>
      </c>
      <c r="Z174" s="11"/>
      <c r="AA174" s="11"/>
      <c r="AB174" s="12" t="str">
        <f>IF(COUNTA(F174:I174)=0,"",IF(OR(AND(H174="47B182",F174="JR",I174="Toeslagproduct"),AND(H174&lt;&gt;"47B182",I174&lt;&gt;"Toeslagproduct")),"OK","CONTROLEREN"))</f>
        <v/>
      </c>
    </row>
    <row r="175" spans="1:28">
      <c r="A175" s="11"/>
      <c r="B175" s="13"/>
      <c r="C175" s="12" t="str">
        <f t="shared" si="40"/>
        <v/>
      </c>
      <c r="D175" s="12" t="str">
        <f t="shared" si="41"/>
        <v/>
      </c>
      <c r="E175" s="11"/>
      <c r="F175" s="11"/>
      <c r="G175" s="11"/>
      <c r="H175" s="11"/>
      <c r="I175" s="11"/>
      <c r="J175" s="14"/>
      <c r="K175" s="14"/>
      <c r="L175" s="14"/>
      <c r="M175" s="14"/>
      <c r="N175" s="14"/>
      <c r="O175" s="15" t="str">
        <f t="shared" si="42"/>
        <v/>
      </c>
      <c r="P175" s="15" t="str">
        <f t="shared" si="43"/>
        <v/>
      </c>
      <c r="Q175" s="14"/>
      <c r="R175" s="14"/>
      <c r="S175" s="16"/>
      <c r="T175" s="17" t="str">
        <f t="shared" si="44"/>
        <v/>
      </c>
      <c r="U175" s="16"/>
      <c r="V175" s="17" t="str">
        <f t="shared" si="45"/>
        <v/>
      </c>
      <c r="W175" s="16"/>
      <c r="X175" s="17" t="str">
        <f t="shared" si="46"/>
        <v/>
      </c>
      <c r="Y175" s="18" t="str">
        <f t="shared" si="47"/>
        <v/>
      </c>
      <c r="Z175" s="11"/>
      <c r="AA175" s="11"/>
      <c r="AB175" s="12" t="str">
        <f>IF(COUNTA(F175:I175)=0,"",IF(OR(AND(H175="47B183",F175="JR",I175="Toeslagproduct"),AND(H175&lt;&gt;"47B183",I175&lt;&gt;"Toeslagproduct")),"OK","CONTROLEREN"))</f>
        <v/>
      </c>
    </row>
    <row r="176" spans="1:28">
      <c r="A176" s="11"/>
      <c r="B176" s="13"/>
      <c r="C176" s="12" t="str">
        <f t="shared" si="40"/>
        <v/>
      </c>
      <c r="D176" s="12" t="str">
        <f t="shared" si="41"/>
        <v/>
      </c>
      <c r="E176" s="11"/>
      <c r="F176" s="11"/>
      <c r="G176" s="11"/>
      <c r="H176" s="11"/>
      <c r="I176" s="11"/>
      <c r="J176" s="14"/>
      <c r="K176" s="14"/>
      <c r="L176" s="14"/>
      <c r="M176" s="14"/>
      <c r="N176" s="14"/>
      <c r="O176" s="15" t="str">
        <f t="shared" si="42"/>
        <v/>
      </c>
      <c r="P176" s="15" t="str">
        <f t="shared" si="43"/>
        <v/>
      </c>
      <c r="Q176" s="14"/>
      <c r="R176" s="14"/>
      <c r="S176" s="16"/>
      <c r="T176" s="17" t="str">
        <f t="shared" si="44"/>
        <v/>
      </c>
      <c r="U176" s="16"/>
      <c r="V176" s="17" t="str">
        <f t="shared" si="45"/>
        <v/>
      </c>
      <c r="W176" s="16"/>
      <c r="X176" s="17" t="str">
        <f t="shared" si="46"/>
        <v/>
      </c>
      <c r="Y176" s="18" t="str">
        <f t="shared" si="47"/>
        <v/>
      </c>
      <c r="Z176" s="11"/>
      <c r="AA176" s="11"/>
      <c r="AB176" s="12" t="str">
        <f>IF(COUNTA(F176:I176)=0,"",IF(OR(AND(H176="47B184",F176="JR",I176="Toeslagproduct"),AND(H176&lt;&gt;"47B184",I176&lt;&gt;"Toeslagproduct")),"OK","CONTROLEREN"))</f>
        <v/>
      </c>
    </row>
    <row r="177" spans="1:28">
      <c r="A177" s="11"/>
      <c r="B177" s="13"/>
      <c r="C177" s="12" t="str">
        <f t="shared" si="40"/>
        <v/>
      </c>
      <c r="D177" s="12" t="str">
        <f t="shared" si="41"/>
        <v/>
      </c>
      <c r="E177" s="11"/>
      <c r="F177" s="11"/>
      <c r="G177" s="11"/>
      <c r="H177" s="11"/>
      <c r="I177" s="11"/>
      <c r="J177" s="14"/>
      <c r="K177" s="14"/>
      <c r="L177" s="14"/>
      <c r="M177" s="14"/>
      <c r="N177" s="14"/>
      <c r="O177" s="15" t="str">
        <f t="shared" si="42"/>
        <v/>
      </c>
      <c r="P177" s="15" t="str">
        <f t="shared" si="43"/>
        <v/>
      </c>
      <c r="Q177" s="14"/>
      <c r="R177" s="14"/>
      <c r="S177" s="16"/>
      <c r="T177" s="17" t="str">
        <f t="shared" si="44"/>
        <v/>
      </c>
      <c r="U177" s="16"/>
      <c r="V177" s="17" t="str">
        <f t="shared" si="45"/>
        <v/>
      </c>
      <c r="W177" s="16"/>
      <c r="X177" s="17" t="str">
        <f t="shared" si="46"/>
        <v/>
      </c>
      <c r="Y177" s="18" t="str">
        <f t="shared" si="47"/>
        <v/>
      </c>
      <c r="Z177" s="11"/>
      <c r="AA177" s="11"/>
      <c r="AB177" s="12" t="str">
        <f>IF(COUNTA(F177:I177)=0,"",IF(OR(AND(H177="47B185",F177="JR",I177="Toeslagproduct"),AND(H177&lt;&gt;"47B185",I177&lt;&gt;"Toeslagproduct")),"OK","CONTROLEREN"))</f>
        <v/>
      </c>
    </row>
    <row r="178" spans="1:28">
      <c r="A178" s="11"/>
      <c r="B178" s="13"/>
      <c r="C178" s="12" t="str">
        <f t="shared" si="40"/>
        <v/>
      </c>
      <c r="D178" s="12" t="str">
        <f t="shared" si="41"/>
        <v/>
      </c>
      <c r="E178" s="11"/>
      <c r="F178" s="11"/>
      <c r="G178" s="11"/>
      <c r="H178" s="11"/>
      <c r="I178" s="11"/>
      <c r="J178" s="14"/>
      <c r="K178" s="14"/>
      <c r="L178" s="14"/>
      <c r="M178" s="14"/>
      <c r="N178" s="14"/>
      <c r="O178" s="15" t="str">
        <f t="shared" si="42"/>
        <v/>
      </c>
      <c r="P178" s="15" t="str">
        <f t="shared" si="43"/>
        <v/>
      </c>
      <c r="Q178" s="14"/>
      <c r="R178" s="14"/>
      <c r="S178" s="16"/>
      <c r="T178" s="17" t="str">
        <f t="shared" si="44"/>
        <v/>
      </c>
      <c r="U178" s="16"/>
      <c r="V178" s="17" t="str">
        <f t="shared" si="45"/>
        <v/>
      </c>
      <c r="W178" s="16"/>
      <c r="X178" s="17" t="str">
        <f t="shared" si="46"/>
        <v/>
      </c>
      <c r="Y178" s="18" t="str">
        <f t="shared" si="47"/>
        <v/>
      </c>
      <c r="Z178" s="11"/>
      <c r="AA178" s="11"/>
      <c r="AB178" s="12" t="str">
        <f>IF(COUNTA(F178:I178)=0,"",IF(OR(AND(H178="47B186",F178="JR",I178="Toeslagproduct"),AND(H178&lt;&gt;"47B186",I178&lt;&gt;"Toeslagproduct")),"OK","CONTROLEREN"))</f>
        <v/>
      </c>
    </row>
    <row r="179" spans="1:28">
      <c r="A179" s="11"/>
      <c r="B179" s="13"/>
      <c r="C179" s="12" t="str">
        <f t="shared" si="40"/>
        <v/>
      </c>
      <c r="D179" s="12" t="str">
        <f t="shared" si="41"/>
        <v/>
      </c>
      <c r="E179" s="11"/>
      <c r="F179" s="11"/>
      <c r="G179" s="11"/>
      <c r="H179" s="11"/>
      <c r="I179" s="11"/>
      <c r="J179" s="14"/>
      <c r="K179" s="14"/>
      <c r="L179" s="14"/>
      <c r="M179" s="14"/>
      <c r="N179" s="14"/>
      <c r="O179" s="15" t="str">
        <f t="shared" si="42"/>
        <v/>
      </c>
      <c r="P179" s="15" t="str">
        <f t="shared" si="43"/>
        <v/>
      </c>
      <c r="Q179" s="14"/>
      <c r="R179" s="14"/>
      <c r="S179" s="16"/>
      <c r="T179" s="17" t="str">
        <f t="shared" si="44"/>
        <v/>
      </c>
      <c r="U179" s="16"/>
      <c r="V179" s="17" t="str">
        <f t="shared" si="45"/>
        <v/>
      </c>
      <c r="W179" s="16"/>
      <c r="X179" s="17" t="str">
        <f t="shared" si="46"/>
        <v/>
      </c>
      <c r="Y179" s="18" t="str">
        <f t="shared" si="47"/>
        <v/>
      </c>
      <c r="Z179" s="11"/>
      <c r="AA179" s="11"/>
      <c r="AB179" s="12" t="str">
        <f>IF(COUNTA(F179:I179)=0,"",IF(OR(AND(H179="47B187",F179="JR",I179="Toeslagproduct"),AND(H179&lt;&gt;"47B187",I179&lt;&gt;"Toeslagproduct")),"OK","CONTROLEREN"))</f>
        <v/>
      </c>
    </row>
    <row r="180" spans="1:28">
      <c r="A180" s="11"/>
      <c r="B180" s="13"/>
      <c r="C180" s="12" t="str">
        <f t="shared" si="40"/>
        <v/>
      </c>
      <c r="D180" s="12" t="str">
        <f t="shared" si="41"/>
        <v/>
      </c>
      <c r="E180" s="11"/>
      <c r="F180" s="11"/>
      <c r="G180" s="11"/>
      <c r="H180" s="11"/>
      <c r="I180" s="11"/>
      <c r="J180" s="14"/>
      <c r="K180" s="14"/>
      <c r="L180" s="14"/>
      <c r="M180" s="14"/>
      <c r="N180" s="14"/>
      <c r="O180" s="15" t="str">
        <f t="shared" si="42"/>
        <v/>
      </c>
      <c r="P180" s="15" t="str">
        <f t="shared" si="43"/>
        <v/>
      </c>
      <c r="Q180" s="14"/>
      <c r="R180" s="14"/>
      <c r="S180" s="16"/>
      <c r="T180" s="17" t="str">
        <f t="shared" si="44"/>
        <v/>
      </c>
      <c r="U180" s="16"/>
      <c r="V180" s="17" t="str">
        <f t="shared" si="45"/>
        <v/>
      </c>
      <c r="W180" s="16"/>
      <c r="X180" s="17" t="str">
        <f t="shared" si="46"/>
        <v/>
      </c>
      <c r="Y180" s="18" t="str">
        <f t="shared" si="47"/>
        <v/>
      </c>
      <c r="Z180" s="11"/>
      <c r="AA180" s="11"/>
      <c r="AB180" s="12" t="str">
        <f>IF(COUNTA(F180:I180)=0,"",IF(OR(AND(H180="47B188",F180="JR",I180="Toeslagproduct"),AND(H180&lt;&gt;"47B188",I180&lt;&gt;"Toeslagproduct")),"OK","CONTROLEREN"))</f>
        <v/>
      </c>
    </row>
    <row r="181" spans="1:28">
      <c r="A181" s="11"/>
      <c r="B181" s="13"/>
      <c r="C181" s="12" t="str">
        <f t="shared" si="40"/>
        <v/>
      </c>
      <c r="D181" s="12" t="str">
        <f t="shared" si="41"/>
        <v/>
      </c>
      <c r="E181" s="11"/>
      <c r="F181" s="11"/>
      <c r="G181" s="11"/>
      <c r="H181" s="11"/>
      <c r="I181" s="11"/>
      <c r="J181" s="14"/>
      <c r="K181" s="14"/>
      <c r="L181" s="14"/>
      <c r="M181" s="14"/>
      <c r="N181" s="14"/>
      <c r="O181" s="15" t="str">
        <f t="shared" si="42"/>
        <v/>
      </c>
      <c r="P181" s="15" t="str">
        <f t="shared" si="43"/>
        <v/>
      </c>
      <c r="Q181" s="14"/>
      <c r="R181" s="14"/>
      <c r="S181" s="16"/>
      <c r="T181" s="17" t="str">
        <f t="shared" si="44"/>
        <v/>
      </c>
      <c r="U181" s="16"/>
      <c r="V181" s="17" t="str">
        <f t="shared" si="45"/>
        <v/>
      </c>
      <c r="W181" s="16"/>
      <c r="X181" s="17" t="str">
        <f t="shared" si="46"/>
        <v/>
      </c>
      <c r="Y181" s="18" t="str">
        <f t="shared" si="47"/>
        <v/>
      </c>
      <c r="Z181" s="11"/>
      <c r="AA181" s="11"/>
      <c r="AB181" s="12" t="str">
        <f>IF(COUNTA(F181:I181)=0,"",IF(OR(AND(H181="47B189",F181="JR",I181="Toeslagproduct"),AND(H181&lt;&gt;"47B189",I181&lt;&gt;"Toeslagproduct")),"OK","CONTROLEREN"))</f>
        <v/>
      </c>
    </row>
    <row r="182" spans="1:28">
      <c r="A182" s="11"/>
      <c r="B182" s="13"/>
      <c r="C182" s="12" t="str">
        <f t="shared" si="40"/>
        <v/>
      </c>
      <c r="D182" s="12" t="str">
        <f t="shared" si="41"/>
        <v/>
      </c>
      <c r="E182" s="11"/>
      <c r="F182" s="11"/>
      <c r="G182" s="11"/>
      <c r="H182" s="11"/>
      <c r="I182" s="11"/>
      <c r="J182" s="14"/>
      <c r="K182" s="14"/>
      <c r="L182" s="14"/>
      <c r="M182" s="14"/>
      <c r="N182" s="14"/>
      <c r="O182" s="15" t="str">
        <f t="shared" si="42"/>
        <v/>
      </c>
      <c r="P182" s="15" t="str">
        <f t="shared" si="43"/>
        <v/>
      </c>
      <c r="Q182" s="14"/>
      <c r="R182" s="14"/>
      <c r="S182" s="16"/>
      <c r="T182" s="17" t="str">
        <f t="shared" si="44"/>
        <v/>
      </c>
      <c r="U182" s="16"/>
      <c r="V182" s="17" t="str">
        <f t="shared" si="45"/>
        <v/>
      </c>
      <c r="W182" s="16"/>
      <c r="X182" s="17" t="str">
        <f t="shared" si="46"/>
        <v/>
      </c>
      <c r="Y182" s="18" t="str">
        <f t="shared" si="47"/>
        <v/>
      </c>
      <c r="Z182" s="11"/>
      <c r="AA182" s="11"/>
      <c r="AB182" s="12" t="str">
        <f>IF(COUNTA(F182:I182)=0,"",IF(OR(AND(H182="47B190",F182="JR",I182="Toeslagproduct"),AND(H182&lt;&gt;"47B190",I182&lt;&gt;"Toeslagproduct")),"OK","CONTROLEREN"))</f>
        <v/>
      </c>
    </row>
    <row r="183" spans="1:28">
      <c r="A183" s="11"/>
      <c r="B183" s="13"/>
      <c r="C183" s="12" t="str">
        <f t="shared" si="40"/>
        <v/>
      </c>
      <c r="D183" s="12" t="str">
        <f t="shared" si="41"/>
        <v/>
      </c>
      <c r="E183" s="11"/>
      <c r="F183" s="11"/>
      <c r="G183" s="11"/>
      <c r="H183" s="11"/>
      <c r="I183" s="11"/>
      <c r="J183" s="14"/>
      <c r="K183" s="14"/>
      <c r="L183" s="14"/>
      <c r="M183" s="14"/>
      <c r="N183" s="14"/>
      <c r="O183" s="15" t="str">
        <f t="shared" si="42"/>
        <v/>
      </c>
      <c r="P183" s="15" t="str">
        <f t="shared" si="43"/>
        <v/>
      </c>
      <c r="Q183" s="14"/>
      <c r="R183" s="14"/>
      <c r="S183" s="16"/>
      <c r="T183" s="17" t="str">
        <f t="shared" si="44"/>
        <v/>
      </c>
      <c r="U183" s="16"/>
      <c r="V183" s="17" t="str">
        <f t="shared" si="45"/>
        <v/>
      </c>
      <c r="W183" s="16"/>
      <c r="X183" s="17" t="str">
        <f t="shared" si="46"/>
        <v/>
      </c>
      <c r="Y183" s="18" t="str">
        <f t="shared" si="47"/>
        <v/>
      </c>
      <c r="Z183" s="11"/>
      <c r="AA183" s="11"/>
      <c r="AB183" s="12" t="str">
        <f>IF(COUNTA(F183:I183)=0,"",IF(OR(AND(H183="47B191",F183="JR",I183="Toeslagproduct"),AND(H183&lt;&gt;"47B191",I183&lt;&gt;"Toeslagproduct")),"OK","CONTROLEREN"))</f>
        <v/>
      </c>
    </row>
    <row r="184" spans="1:28">
      <c r="A184" s="11"/>
      <c r="B184" s="13"/>
      <c r="C184" s="12" t="str">
        <f t="shared" si="40"/>
        <v/>
      </c>
      <c r="D184" s="12" t="str">
        <f t="shared" si="41"/>
        <v/>
      </c>
      <c r="E184" s="11"/>
      <c r="F184" s="11"/>
      <c r="G184" s="11"/>
      <c r="H184" s="11"/>
      <c r="I184" s="11"/>
      <c r="J184" s="14"/>
      <c r="K184" s="14"/>
      <c r="L184" s="14"/>
      <c r="M184" s="14"/>
      <c r="N184" s="14"/>
      <c r="O184" s="15" t="str">
        <f t="shared" si="42"/>
        <v/>
      </c>
      <c r="P184" s="15" t="str">
        <f t="shared" si="43"/>
        <v/>
      </c>
      <c r="Q184" s="14"/>
      <c r="R184" s="14"/>
      <c r="S184" s="16"/>
      <c r="T184" s="17" t="str">
        <f t="shared" si="44"/>
        <v/>
      </c>
      <c r="U184" s="16"/>
      <c r="V184" s="17" t="str">
        <f t="shared" si="45"/>
        <v/>
      </c>
      <c r="W184" s="16"/>
      <c r="X184" s="17" t="str">
        <f t="shared" si="46"/>
        <v/>
      </c>
      <c r="Y184" s="18" t="str">
        <f t="shared" si="47"/>
        <v/>
      </c>
      <c r="Z184" s="11"/>
      <c r="AA184" s="11"/>
      <c r="AB184" s="12" t="str">
        <f>IF(COUNTA(F184:I184)=0,"",IF(OR(AND(H184="47B192",F184="JR",I184="Toeslagproduct"),AND(H184&lt;&gt;"47B192",I184&lt;&gt;"Toeslagproduct")),"OK","CONTROLEREN"))</f>
        <v/>
      </c>
    </row>
    <row r="185" spans="1:28">
      <c r="A185" s="11"/>
      <c r="B185" s="13"/>
      <c r="C185" s="12" t="str">
        <f t="shared" si="40"/>
        <v/>
      </c>
      <c r="D185" s="12" t="str">
        <f t="shared" si="41"/>
        <v/>
      </c>
      <c r="E185" s="11"/>
      <c r="F185" s="11"/>
      <c r="G185" s="11"/>
      <c r="H185" s="11"/>
      <c r="I185" s="11"/>
      <c r="J185" s="14"/>
      <c r="K185" s="14"/>
      <c r="L185" s="14"/>
      <c r="M185" s="14"/>
      <c r="N185" s="14"/>
      <c r="O185" s="15" t="str">
        <f t="shared" si="42"/>
        <v/>
      </c>
      <c r="P185" s="15" t="str">
        <f t="shared" si="43"/>
        <v/>
      </c>
      <c r="Q185" s="14"/>
      <c r="R185" s="14"/>
      <c r="S185" s="16"/>
      <c r="T185" s="17" t="str">
        <f t="shared" si="44"/>
        <v/>
      </c>
      <c r="U185" s="16"/>
      <c r="V185" s="17" t="str">
        <f t="shared" si="45"/>
        <v/>
      </c>
      <c r="W185" s="16"/>
      <c r="X185" s="17" t="str">
        <f t="shared" si="46"/>
        <v/>
      </c>
      <c r="Y185" s="18" t="str">
        <f t="shared" si="47"/>
        <v/>
      </c>
      <c r="Z185" s="11"/>
      <c r="AA185" s="11"/>
      <c r="AB185" s="12" t="str">
        <f>IF(COUNTA(F185:I185)=0,"",IF(OR(AND(H185="47B193",F185="JR",I185="Toeslagproduct"),AND(H185&lt;&gt;"47B193",I185&lt;&gt;"Toeslagproduct")),"OK","CONTROLEREN"))</f>
        <v/>
      </c>
    </row>
    <row r="186" spans="1:28">
      <c r="A186" s="11"/>
      <c r="B186" s="13"/>
      <c r="C186" s="12" t="str">
        <f t="shared" si="40"/>
        <v/>
      </c>
      <c r="D186" s="12" t="str">
        <f t="shared" si="41"/>
        <v/>
      </c>
      <c r="E186" s="11"/>
      <c r="F186" s="11"/>
      <c r="G186" s="11"/>
      <c r="H186" s="11"/>
      <c r="I186" s="11"/>
      <c r="J186" s="14"/>
      <c r="K186" s="14"/>
      <c r="L186" s="14"/>
      <c r="M186" s="14"/>
      <c r="N186" s="14"/>
      <c r="O186" s="15" t="str">
        <f t="shared" si="42"/>
        <v/>
      </c>
      <c r="P186" s="15" t="str">
        <f t="shared" si="43"/>
        <v/>
      </c>
      <c r="Q186" s="14"/>
      <c r="R186" s="14"/>
      <c r="S186" s="16"/>
      <c r="T186" s="17" t="str">
        <f t="shared" si="44"/>
        <v/>
      </c>
      <c r="U186" s="16"/>
      <c r="V186" s="17" t="str">
        <f t="shared" si="45"/>
        <v/>
      </c>
      <c r="W186" s="16"/>
      <c r="X186" s="17" t="str">
        <f t="shared" si="46"/>
        <v/>
      </c>
      <c r="Y186" s="18" t="str">
        <f t="shared" si="47"/>
        <v/>
      </c>
      <c r="Z186" s="11"/>
      <c r="AA186" s="11"/>
      <c r="AB186" s="12" t="str">
        <f>IF(COUNTA(F186:I186)=0,"",IF(OR(AND(H186="47B194",F186="JR",I186="Toeslagproduct"),AND(H186&lt;&gt;"47B194",I186&lt;&gt;"Toeslagproduct")),"OK","CONTROLEREN"))</f>
        <v/>
      </c>
    </row>
    <row r="187" spans="1:28">
      <c r="A187" s="11"/>
      <c r="B187" s="13"/>
      <c r="C187" s="12" t="str">
        <f t="shared" si="40"/>
        <v/>
      </c>
      <c r="D187" s="12" t="str">
        <f t="shared" si="41"/>
        <v/>
      </c>
      <c r="E187" s="11"/>
      <c r="F187" s="11"/>
      <c r="G187" s="11"/>
      <c r="H187" s="11"/>
      <c r="I187" s="11"/>
      <c r="J187" s="14"/>
      <c r="K187" s="14"/>
      <c r="L187" s="14"/>
      <c r="M187" s="14"/>
      <c r="N187" s="14"/>
      <c r="O187" s="15" t="str">
        <f t="shared" si="42"/>
        <v/>
      </c>
      <c r="P187" s="15" t="str">
        <f t="shared" si="43"/>
        <v/>
      </c>
      <c r="Q187" s="14"/>
      <c r="R187" s="14"/>
      <c r="S187" s="16"/>
      <c r="T187" s="17" t="str">
        <f t="shared" si="44"/>
        <v/>
      </c>
      <c r="U187" s="16"/>
      <c r="V187" s="17" t="str">
        <f t="shared" si="45"/>
        <v/>
      </c>
      <c r="W187" s="16"/>
      <c r="X187" s="17" t="str">
        <f t="shared" si="46"/>
        <v/>
      </c>
      <c r="Y187" s="18" t="str">
        <f t="shared" si="47"/>
        <v/>
      </c>
      <c r="Z187" s="11"/>
      <c r="AA187" s="11"/>
      <c r="AB187" s="12" t="str">
        <f>IF(COUNTA(F187:I187)=0,"",IF(OR(AND(H187="47B195",F187="JR",I187="Toeslagproduct"),AND(H187&lt;&gt;"47B195",I187&lt;&gt;"Toeslagproduct")),"OK","CONTROLEREN"))</f>
        <v/>
      </c>
    </row>
    <row r="188" spans="1:28">
      <c r="A188" s="11"/>
      <c r="B188" s="13"/>
      <c r="C188" s="12" t="str">
        <f t="shared" si="40"/>
        <v/>
      </c>
      <c r="D188" s="12" t="str">
        <f t="shared" si="41"/>
        <v/>
      </c>
      <c r="E188" s="11"/>
      <c r="F188" s="11"/>
      <c r="G188" s="11"/>
      <c r="H188" s="11"/>
      <c r="I188" s="11"/>
      <c r="J188" s="14"/>
      <c r="K188" s="14"/>
      <c r="L188" s="14"/>
      <c r="M188" s="14"/>
      <c r="N188" s="14"/>
      <c r="O188" s="15" t="str">
        <f t="shared" si="42"/>
        <v/>
      </c>
      <c r="P188" s="15" t="str">
        <f t="shared" si="43"/>
        <v/>
      </c>
      <c r="Q188" s="14"/>
      <c r="R188" s="14"/>
      <c r="S188" s="16"/>
      <c r="T188" s="17" t="str">
        <f t="shared" si="44"/>
        <v/>
      </c>
      <c r="U188" s="16"/>
      <c r="V188" s="17" t="str">
        <f t="shared" si="45"/>
        <v/>
      </c>
      <c r="W188" s="16"/>
      <c r="X188" s="17" t="str">
        <f t="shared" si="46"/>
        <v/>
      </c>
      <c r="Y188" s="18" t="str">
        <f t="shared" si="47"/>
        <v/>
      </c>
      <c r="Z188" s="11"/>
      <c r="AA188" s="11"/>
      <c r="AB188" s="12" t="str">
        <f>IF(COUNTA(F188:I188)=0,"",IF(OR(AND(H188="47B196",F188="JR",I188="Toeslagproduct"),AND(H188&lt;&gt;"47B196",I188&lt;&gt;"Toeslagproduct")),"OK","CONTROLEREN"))</f>
        <v/>
      </c>
    </row>
    <row r="189" spans="1:28">
      <c r="A189" s="11"/>
      <c r="B189" s="13"/>
      <c r="C189" s="12" t="str">
        <f t="shared" si="40"/>
        <v/>
      </c>
      <c r="D189" s="12" t="str">
        <f t="shared" si="41"/>
        <v/>
      </c>
      <c r="E189" s="11"/>
      <c r="F189" s="11"/>
      <c r="G189" s="11"/>
      <c r="H189" s="11"/>
      <c r="I189" s="11"/>
      <c r="J189" s="14"/>
      <c r="K189" s="14"/>
      <c r="L189" s="14"/>
      <c r="M189" s="14"/>
      <c r="N189" s="14"/>
      <c r="O189" s="15" t="str">
        <f t="shared" si="42"/>
        <v/>
      </c>
      <c r="P189" s="15" t="str">
        <f t="shared" si="43"/>
        <v/>
      </c>
      <c r="Q189" s="14"/>
      <c r="R189" s="14"/>
      <c r="S189" s="16"/>
      <c r="T189" s="17" t="str">
        <f t="shared" si="44"/>
        <v/>
      </c>
      <c r="U189" s="16"/>
      <c r="V189" s="17" t="str">
        <f t="shared" si="45"/>
        <v/>
      </c>
      <c r="W189" s="16"/>
      <c r="X189" s="17" t="str">
        <f t="shared" si="46"/>
        <v/>
      </c>
      <c r="Y189" s="18" t="str">
        <f t="shared" si="47"/>
        <v/>
      </c>
      <c r="Z189" s="11"/>
      <c r="AA189" s="11"/>
      <c r="AB189" s="12" t="str">
        <f>IF(COUNTA(F189:I189)=0,"",IF(OR(AND(H189="47B197",F189="JR",I189="Toeslagproduct"),AND(H189&lt;&gt;"47B197",I189&lt;&gt;"Toeslagproduct")),"OK","CONTROLEREN"))</f>
        <v/>
      </c>
    </row>
    <row r="190" spans="1:28">
      <c r="A190" s="11"/>
      <c r="B190" s="13"/>
      <c r="C190" s="12" t="str">
        <f t="shared" si="40"/>
        <v/>
      </c>
      <c r="D190" s="12" t="str">
        <f t="shared" si="41"/>
        <v/>
      </c>
      <c r="E190" s="11"/>
      <c r="F190" s="11"/>
      <c r="G190" s="11"/>
      <c r="H190" s="11"/>
      <c r="I190" s="11"/>
      <c r="J190" s="14"/>
      <c r="K190" s="14"/>
      <c r="L190" s="14"/>
      <c r="M190" s="14"/>
      <c r="N190" s="14"/>
      <c r="O190" s="15" t="str">
        <f t="shared" si="42"/>
        <v/>
      </c>
      <c r="P190" s="15" t="str">
        <f t="shared" si="43"/>
        <v/>
      </c>
      <c r="Q190" s="14"/>
      <c r="R190" s="14"/>
      <c r="S190" s="16"/>
      <c r="T190" s="17" t="str">
        <f t="shared" si="44"/>
        <v/>
      </c>
      <c r="U190" s="16"/>
      <c r="V190" s="17" t="str">
        <f t="shared" si="45"/>
        <v/>
      </c>
      <c r="W190" s="16"/>
      <c r="X190" s="17" t="str">
        <f t="shared" si="46"/>
        <v/>
      </c>
      <c r="Y190" s="18" t="str">
        <f t="shared" si="47"/>
        <v/>
      </c>
      <c r="Z190" s="11"/>
      <c r="AA190" s="11"/>
      <c r="AB190" s="12" t="str">
        <f>IF(COUNTA(F190:I190)=0,"",IF(OR(AND(H190="47B198",F190="JR",I190="Toeslagproduct"),AND(H190&lt;&gt;"47B198",I190&lt;&gt;"Toeslagproduct")),"OK","CONTROLEREN"))</f>
        <v/>
      </c>
    </row>
    <row r="191" spans="1:28">
      <c r="A191" s="11"/>
      <c r="B191" s="13"/>
      <c r="C191" s="12" t="str">
        <f t="shared" si="40"/>
        <v/>
      </c>
      <c r="D191" s="12" t="str">
        <f t="shared" si="41"/>
        <v/>
      </c>
      <c r="E191" s="11"/>
      <c r="F191" s="11"/>
      <c r="G191" s="11"/>
      <c r="H191" s="11"/>
      <c r="I191" s="11"/>
      <c r="J191" s="14"/>
      <c r="K191" s="14"/>
      <c r="L191" s="14"/>
      <c r="M191" s="14"/>
      <c r="N191" s="14"/>
      <c r="O191" s="15" t="str">
        <f t="shared" si="42"/>
        <v/>
      </c>
      <c r="P191" s="15" t="str">
        <f t="shared" si="43"/>
        <v/>
      </c>
      <c r="Q191" s="14"/>
      <c r="R191" s="14"/>
      <c r="S191" s="16"/>
      <c r="T191" s="17" t="str">
        <f t="shared" si="44"/>
        <v/>
      </c>
      <c r="U191" s="16"/>
      <c r="V191" s="17" t="str">
        <f t="shared" si="45"/>
        <v/>
      </c>
      <c r="W191" s="16"/>
      <c r="X191" s="17" t="str">
        <f t="shared" si="46"/>
        <v/>
      </c>
      <c r="Y191" s="18" t="str">
        <f t="shared" si="47"/>
        <v/>
      </c>
      <c r="Z191" s="11"/>
      <c r="AA191" s="11"/>
      <c r="AB191" s="12" t="str">
        <f>IF(COUNTA(F191:I191)=0,"",IF(OR(AND(H191="47B199",F191="JR",I191="Toeslagproduct"),AND(H191&lt;&gt;"47B199",I191&lt;&gt;"Toeslagproduct")),"OK","CONTROLEREN"))</f>
        <v/>
      </c>
    </row>
    <row r="192" spans="1:28">
      <c r="A192" s="11"/>
      <c r="B192" s="13"/>
      <c r="C192" s="12" t="str">
        <f t="shared" si="40"/>
        <v/>
      </c>
      <c r="D192" s="12" t="str">
        <f t="shared" si="41"/>
        <v/>
      </c>
      <c r="E192" s="11"/>
      <c r="F192" s="11"/>
      <c r="G192" s="11"/>
      <c r="H192" s="11"/>
      <c r="I192" s="11"/>
      <c r="J192" s="14"/>
      <c r="K192" s="14"/>
      <c r="L192" s="14"/>
      <c r="M192" s="14"/>
      <c r="N192" s="14"/>
      <c r="O192" s="15" t="str">
        <f t="shared" si="42"/>
        <v/>
      </c>
      <c r="P192" s="15" t="str">
        <f t="shared" si="43"/>
        <v/>
      </c>
      <c r="Q192" s="14"/>
      <c r="R192" s="14"/>
      <c r="S192" s="16"/>
      <c r="T192" s="17" t="str">
        <f t="shared" si="44"/>
        <v/>
      </c>
      <c r="U192" s="16"/>
      <c r="V192" s="17" t="str">
        <f t="shared" si="45"/>
        <v/>
      </c>
      <c r="W192" s="16"/>
      <c r="X192" s="17" t="str">
        <f t="shared" si="46"/>
        <v/>
      </c>
      <c r="Y192" s="18" t="str">
        <f t="shared" si="47"/>
        <v/>
      </c>
      <c r="Z192" s="11"/>
      <c r="AA192" s="11"/>
      <c r="AB192" s="12" t="str">
        <f>IF(COUNTA(F192:I192)=0,"",IF(OR(AND(H192="47B200",F192="JR",I192="Toeslagproduct"),AND(H192&lt;&gt;"47B200",I192&lt;&gt;"Toeslagproduct")),"OK","CONTROLEREN"))</f>
        <v/>
      </c>
    </row>
    <row r="193" spans="1:28">
      <c r="A193" s="11"/>
      <c r="B193" s="13"/>
      <c r="C193" s="12" t="str">
        <f t="shared" si="40"/>
        <v/>
      </c>
      <c r="D193" s="12" t="str">
        <f t="shared" si="41"/>
        <v/>
      </c>
      <c r="E193" s="11"/>
      <c r="F193" s="11"/>
      <c r="G193" s="11"/>
      <c r="H193" s="11"/>
      <c r="I193" s="11"/>
      <c r="J193" s="14"/>
      <c r="K193" s="14"/>
      <c r="L193" s="14"/>
      <c r="M193" s="14"/>
      <c r="N193" s="14"/>
      <c r="O193" s="15" t="str">
        <f t="shared" si="42"/>
        <v/>
      </c>
      <c r="P193" s="15" t="str">
        <f t="shared" si="43"/>
        <v/>
      </c>
      <c r="Q193" s="14"/>
      <c r="R193" s="14"/>
      <c r="S193" s="16"/>
      <c r="T193" s="17" t="str">
        <f t="shared" si="44"/>
        <v/>
      </c>
      <c r="U193" s="16"/>
      <c r="V193" s="17" t="str">
        <f t="shared" si="45"/>
        <v/>
      </c>
      <c r="W193" s="16"/>
      <c r="X193" s="17" t="str">
        <f t="shared" si="46"/>
        <v/>
      </c>
      <c r="Y193" s="18" t="str">
        <f t="shared" si="47"/>
        <v/>
      </c>
      <c r="Z193" s="11"/>
      <c r="AA193" s="11"/>
      <c r="AB193" s="12" t="str">
        <f>IF(COUNTA(F193:I193)=0,"",IF(OR(AND(H193="47B201",F193="JR",I193="Toeslagproduct"),AND(H193&lt;&gt;"47B201",I193&lt;&gt;"Toeslagproduct")),"OK","CONTROLEREN"))</f>
        <v/>
      </c>
    </row>
    <row r="194" spans="1:28">
      <c r="A194" s="11"/>
      <c r="B194" s="13"/>
      <c r="C194" s="12" t="str">
        <f t="shared" si="40"/>
        <v/>
      </c>
      <c r="D194" s="12" t="str">
        <f t="shared" si="41"/>
        <v/>
      </c>
      <c r="E194" s="11"/>
      <c r="F194" s="11"/>
      <c r="G194" s="11"/>
      <c r="H194" s="11"/>
      <c r="I194" s="11"/>
      <c r="J194" s="14"/>
      <c r="K194" s="14"/>
      <c r="L194" s="14"/>
      <c r="M194" s="14"/>
      <c r="N194" s="14"/>
      <c r="O194" s="15" t="str">
        <f t="shared" si="42"/>
        <v/>
      </c>
      <c r="P194" s="15" t="str">
        <f t="shared" si="43"/>
        <v/>
      </c>
      <c r="Q194" s="14"/>
      <c r="R194" s="14"/>
      <c r="S194" s="16"/>
      <c r="T194" s="17" t="str">
        <f t="shared" si="44"/>
        <v/>
      </c>
      <c r="U194" s="16"/>
      <c r="V194" s="17" t="str">
        <f t="shared" si="45"/>
        <v/>
      </c>
      <c r="W194" s="16"/>
      <c r="X194" s="17" t="str">
        <f t="shared" si="46"/>
        <v/>
      </c>
      <c r="Y194" s="18" t="str">
        <f t="shared" si="47"/>
        <v/>
      </c>
      <c r="Z194" s="11"/>
      <c r="AA194" s="11"/>
      <c r="AB194" s="12" t="str">
        <f>IF(COUNTA(F194:I194)=0,"",IF(OR(AND(H194="47B202",F194="JR",I194="Toeslagproduct"),AND(H194&lt;&gt;"47B202",I194&lt;&gt;"Toeslagproduct")),"OK","CONTROLEREN"))</f>
        <v/>
      </c>
    </row>
    <row r="195" spans="1:28">
      <c r="A195" s="11"/>
      <c r="B195" s="13"/>
      <c r="C195" s="12" t="str">
        <f t="shared" si="40"/>
        <v/>
      </c>
      <c r="D195" s="12" t="str">
        <f t="shared" si="41"/>
        <v/>
      </c>
      <c r="E195" s="11"/>
      <c r="F195" s="11"/>
      <c r="G195" s="11"/>
      <c r="H195" s="11"/>
      <c r="I195" s="11"/>
      <c r="J195" s="14"/>
      <c r="K195" s="14"/>
      <c r="L195" s="14"/>
      <c r="M195" s="14"/>
      <c r="N195" s="14"/>
      <c r="O195" s="15" t="str">
        <f t="shared" si="42"/>
        <v/>
      </c>
      <c r="P195" s="15" t="str">
        <f t="shared" si="43"/>
        <v/>
      </c>
      <c r="Q195" s="14"/>
      <c r="R195" s="14"/>
      <c r="S195" s="16"/>
      <c r="T195" s="17" t="str">
        <f t="shared" si="44"/>
        <v/>
      </c>
      <c r="U195" s="16"/>
      <c r="V195" s="17" t="str">
        <f t="shared" si="45"/>
        <v/>
      </c>
      <c r="W195" s="16"/>
      <c r="X195" s="17" t="str">
        <f t="shared" si="46"/>
        <v/>
      </c>
      <c r="Y195" s="18" t="str">
        <f t="shared" si="47"/>
        <v/>
      </c>
      <c r="Z195" s="11"/>
      <c r="AA195" s="11"/>
      <c r="AB195" s="12" t="str">
        <f>IF(COUNTA(F195:I195)=0,"",IF(OR(AND(H195="47B203",F195="JR",I195="Toeslagproduct"),AND(H195&lt;&gt;"47B203",I195&lt;&gt;"Toeslagproduct")),"OK","CONTROLEREN"))</f>
        <v/>
      </c>
    </row>
    <row r="196" spans="1:28">
      <c r="A196" s="11"/>
      <c r="B196" s="13"/>
      <c r="C196" s="12" t="str">
        <f t="shared" si="40"/>
        <v/>
      </c>
      <c r="D196" s="12" t="str">
        <f t="shared" si="41"/>
        <v/>
      </c>
      <c r="E196" s="11"/>
      <c r="F196" s="11"/>
      <c r="G196" s="11"/>
      <c r="H196" s="11"/>
      <c r="I196" s="11"/>
      <c r="J196" s="14"/>
      <c r="K196" s="14"/>
      <c r="L196" s="14"/>
      <c r="M196" s="14"/>
      <c r="N196" s="14"/>
      <c r="O196" s="15" t="str">
        <f t="shared" si="42"/>
        <v/>
      </c>
      <c r="P196" s="15" t="str">
        <f t="shared" si="43"/>
        <v/>
      </c>
      <c r="Q196" s="14"/>
      <c r="R196" s="14"/>
      <c r="S196" s="16"/>
      <c r="T196" s="17" t="str">
        <f t="shared" si="44"/>
        <v/>
      </c>
      <c r="U196" s="16"/>
      <c r="V196" s="17" t="str">
        <f t="shared" si="45"/>
        <v/>
      </c>
      <c r="W196" s="16"/>
      <c r="X196" s="17" t="str">
        <f t="shared" si="46"/>
        <v/>
      </c>
      <c r="Y196" s="18" t="str">
        <f t="shared" si="47"/>
        <v/>
      </c>
      <c r="Z196" s="11"/>
      <c r="AA196" s="11"/>
      <c r="AB196" s="12" t="str">
        <f>IF(COUNTA(F196:I196)=0,"",IF(OR(AND(H196="47B204",F196="JR",I196="Toeslagproduct"),AND(H196&lt;&gt;"47B204",I196&lt;&gt;"Toeslagproduct")),"OK","CONTROLEREN"))</f>
        <v/>
      </c>
    </row>
    <row r="197" spans="1:28">
      <c r="A197" s="11"/>
      <c r="B197" s="13"/>
      <c r="C197" s="12" t="str">
        <f t="shared" si="40"/>
        <v/>
      </c>
      <c r="D197" s="12" t="str">
        <f t="shared" si="41"/>
        <v/>
      </c>
      <c r="E197" s="11"/>
      <c r="F197" s="11"/>
      <c r="G197" s="11"/>
      <c r="H197" s="11"/>
      <c r="I197" s="11"/>
      <c r="J197" s="14"/>
      <c r="K197" s="14"/>
      <c r="L197" s="14"/>
      <c r="M197" s="14"/>
      <c r="N197" s="14"/>
      <c r="O197" s="15" t="str">
        <f t="shared" si="42"/>
        <v/>
      </c>
      <c r="P197" s="15" t="str">
        <f t="shared" si="43"/>
        <v/>
      </c>
      <c r="Q197" s="14"/>
      <c r="R197" s="14"/>
      <c r="S197" s="16"/>
      <c r="T197" s="17" t="str">
        <f t="shared" si="44"/>
        <v/>
      </c>
      <c r="U197" s="16"/>
      <c r="V197" s="17" t="str">
        <f t="shared" si="45"/>
        <v/>
      </c>
      <c r="W197" s="16"/>
      <c r="X197" s="17" t="str">
        <f t="shared" si="46"/>
        <v/>
      </c>
      <c r="Y197" s="18" t="str">
        <f t="shared" si="47"/>
        <v/>
      </c>
      <c r="Z197" s="11"/>
      <c r="AA197" s="11"/>
      <c r="AB197" s="12" t="str">
        <f>IF(COUNTA(F197:I197)=0,"",IF(OR(AND(H197="47B205",F197="JR",I197="Toeslagproduct"),AND(H197&lt;&gt;"47B205",I197&lt;&gt;"Toeslagproduct")),"OK","CONTROLEREN"))</f>
        <v/>
      </c>
    </row>
    <row r="198" spans="1:28">
      <c r="A198" s="11"/>
      <c r="B198" s="13"/>
      <c r="C198" s="12" t="str">
        <f t="shared" si="40"/>
        <v/>
      </c>
      <c r="D198" s="12" t="str">
        <f t="shared" si="41"/>
        <v/>
      </c>
      <c r="E198" s="11"/>
      <c r="F198" s="11"/>
      <c r="G198" s="11"/>
      <c r="H198" s="11"/>
      <c r="I198" s="11"/>
      <c r="J198" s="14"/>
      <c r="K198" s="14"/>
      <c r="L198" s="14"/>
      <c r="M198" s="14"/>
      <c r="N198" s="14"/>
      <c r="O198" s="15" t="str">
        <f t="shared" si="42"/>
        <v/>
      </c>
      <c r="P198" s="15" t="str">
        <f t="shared" si="43"/>
        <v/>
      </c>
      <c r="Q198" s="14"/>
      <c r="R198" s="14"/>
      <c r="S198" s="16"/>
      <c r="T198" s="17" t="str">
        <f t="shared" si="44"/>
        <v/>
      </c>
      <c r="U198" s="16"/>
      <c r="V198" s="17" t="str">
        <f t="shared" si="45"/>
        <v/>
      </c>
      <c r="W198" s="16"/>
      <c r="X198" s="17" t="str">
        <f t="shared" si="46"/>
        <v/>
      </c>
      <c r="Y198" s="18" t="str">
        <f t="shared" si="47"/>
        <v/>
      </c>
      <c r="Z198" s="11"/>
      <c r="AA198" s="11"/>
      <c r="AB198" s="12" t="str">
        <f>IF(COUNTA(F198:I198)=0,"",IF(OR(AND(H198="47B206",F198="JR",I198="Toeslagproduct"),AND(H198&lt;&gt;"47B206",I198&lt;&gt;"Toeslagproduct")),"OK","CONTROLEREN"))</f>
        <v/>
      </c>
    </row>
    <row r="199" spans="1:28">
      <c r="A199" s="11"/>
      <c r="B199" s="13"/>
      <c r="C199" s="12" t="str">
        <f t="shared" ref="C199:C206" si="48">IF(B199="","",YEAR(B199))</f>
        <v/>
      </c>
      <c r="D199" s="12" t="str">
        <f t="shared" ref="D199:D206" si="49">IF(B199="","","K"&amp;ROUNDUP(MONTH(B199)/3,0))</f>
        <v/>
      </c>
      <c r="E199" s="11"/>
      <c r="F199" s="11"/>
      <c r="G199" s="11"/>
      <c r="H199" s="11"/>
      <c r="I199" s="11"/>
      <c r="J199" s="14"/>
      <c r="K199" s="14"/>
      <c r="L199" s="14"/>
      <c r="M199" s="14"/>
      <c r="N199" s="14"/>
      <c r="O199" s="15" t="str">
        <f t="shared" ref="O199:O206" si="50">IF(COUNTA(J199:N199)=0,"",J199+K199-L199+M199)</f>
        <v/>
      </c>
      <c r="P199" s="15" t="str">
        <f t="shared" ref="P199:P206" si="51">IF(O199="","",IF(O199=N199,"OK","VERSCHIL"))</f>
        <v/>
      </c>
      <c r="Q199" s="14"/>
      <c r="R199" s="14"/>
      <c r="S199" s="16"/>
      <c r="T199" s="17" t="str">
        <f t="shared" ref="T199:T206" si="52">IF(OR(R199="",S199=""),"",R199*S199)</f>
        <v/>
      </c>
      <c r="U199" s="16"/>
      <c r="V199" s="17" t="str">
        <f t="shared" ref="V199:V206" si="53">IF(OR(U199="",S199=""),"",U199*S199)</f>
        <v/>
      </c>
      <c r="W199" s="16"/>
      <c r="X199" s="17" t="str">
        <f t="shared" ref="X199:X206" si="54">IF(OR(W199="",S199=""),"",W199*S199)</f>
        <v/>
      </c>
      <c r="Y199" s="18" t="str">
        <f t="shared" ref="Y199:Y206" si="55">IF(OR(V199="",X199="",X199=0),"",(V199-X199)/X199)</f>
        <v/>
      </c>
      <c r="Z199" s="11"/>
      <c r="AA199" s="11"/>
      <c r="AB199" s="12" t="str">
        <f>IF(COUNTA(F199:I199)=0,"",IF(OR(AND(H199="47B207",F199="JR",I199="Toeslagproduct"),AND(H199&lt;&gt;"47B207",I199&lt;&gt;"Toeslagproduct")),"OK","CONTROLEREN"))</f>
        <v/>
      </c>
    </row>
    <row r="200" spans="1:28">
      <c r="A200" s="11"/>
      <c r="B200" s="13"/>
      <c r="C200" s="12" t="str">
        <f t="shared" si="48"/>
        <v/>
      </c>
      <c r="D200" s="12" t="str">
        <f t="shared" si="49"/>
        <v/>
      </c>
      <c r="E200" s="11"/>
      <c r="F200" s="11"/>
      <c r="G200" s="11"/>
      <c r="H200" s="11"/>
      <c r="I200" s="11"/>
      <c r="J200" s="14"/>
      <c r="K200" s="14"/>
      <c r="L200" s="14"/>
      <c r="M200" s="14"/>
      <c r="N200" s="14"/>
      <c r="O200" s="15" t="str">
        <f t="shared" si="50"/>
        <v/>
      </c>
      <c r="P200" s="15" t="str">
        <f t="shared" si="51"/>
        <v/>
      </c>
      <c r="Q200" s="14"/>
      <c r="R200" s="14"/>
      <c r="S200" s="16"/>
      <c r="T200" s="17" t="str">
        <f t="shared" si="52"/>
        <v/>
      </c>
      <c r="U200" s="16"/>
      <c r="V200" s="17" t="str">
        <f t="shared" si="53"/>
        <v/>
      </c>
      <c r="W200" s="16"/>
      <c r="X200" s="17" t="str">
        <f t="shared" si="54"/>
        <v/>
      </c>
      <c r="Y200" s="18" t="str">
        <f t="shared" si="55"/>
        <v/>
      </c>
      <c r="Z200" s="11"/>
      <c r="AA200" s="11"/>
      <c r="AB200" s="12" t="str">
        <f>IF(COUNTA(F200:I200)=0,"",IF(OR(AND(H200="47B208",F200="JR",I200="Toeslagproduct"),AND(H200&lt;&gt;"47B208",I200&lt;&gt;"Toeslagproduct")),"OK","CONTROLEREN"))</f>
        <v/>
      </c>
    </row>
    <row r="201" spans="1:28">
      <c r="A201" s="11"/>
      <c r="B201" s="13"/>
      <c r="C201" s="12" t="str">
        <f t="shared" si="48"/>
        <v/>
      </c>
      <c r="D201" s="12" t="str">
        <f t="shared" si="49"/>
        <v/>
      </c>
      <c r="E201" s="11"/>
      <c r="F201" s="11"/>
      <c r="G201" s="11"/>
      <c r="H201" s="11"/>
      <c r="I201" s="11"/>
      <c r="J201" s="14"/>
      <c r="K201" s="14"/>
      <c r="L201" s="14"/>
      <c r="M201" s="14"/>
      <c r="N201" s="14"/>
      <c r="O201" s="15" t="str">
        <f t="shared" si="50"/>
        <v/>
      </c>
      <c r="P201" s="15" t="str">
        <f t="shared" si="51"/>
        <v/>
      </c>
      <c r="Q201" s="14"/>
      <c r="R201" s="14"/>
      <c r="S201" s="16"/>
      <c r="T201" s="17" t="str">
        <f t="shared" si="52"/>
        <v/>
      </c>
      <c r="U201" s="16"/>
      <c r="V201" s="17" t="str">
        <f t="shared" si="53"/>
        <v/>
      </c>
      <c r="W201" s="16"/>
      <c r="X201" s="17" t="str">
        <f t="shared" si="54"/>
        <v/>
      </c>
      <c r="Y201" s="18" t="str">
        <f t="shared" si="55"/>
        <v/>
      </c>
      <c r="Z201" s="11"/>
      <c r="AA201" s="11"/>
      <c r="AB201" s="12" t="str">
        <f>IF(COUNTA(F201:I201)=0,"",IF(OR(AND(H201="47B209",F201="JR",I201="Toeslagproduct"),AND(H201&lt;&gt;"47B209",I201&lt;&gt;"Toeslagproduct")),"OK","CONTROLEREN"))</f>
        <v/>
      </c>
    </row>
    <row r="202" spans="1:28">
      <c r="A202" s="11"/>
      <c r="B202" s="13"/>
      <c r="C202" s="12" t="str">
        <f t="shared" si="48"/>
        <v/>
      </c>
      <c r="D202" s="12" t="str">
        <f t="shared" si="49"/>
        <v/>
      </c>
      <c r="E202" s="11"/>
      <c r="F202" s="11"/>
      <c r="G202" s="11"/>
      <c r="H202" s="11"/>
      <c r="I202" s="11"/>
      <c r="J202" s="14"/>
      <c r="K202" s="14"/>
      <c r="L202" s="14"/>
      <c r="M202" s="14"/>
      <c r="N202" s="14"/>
      <c r="O202" s="15" t="str">
        <f t="shared" si="50"/>
        <v/>
      </c>
      <c r="P202" s="15" t="str">
        <f t="shared" si="51"/>
        <v/>
      </c>
      <c r="Q202" s="14"/>
      <c r="R202" s="14"/>
      <c r="S202" s="16"/>
      <c r="T202" s="17" t="str">
        <f t="shared" si="52"/>
        <v/>
      </c>
      <c r="U202" s="16"/>
      <c r="V202" s="17" t="str">
        <f t="shared" si="53"/>
        <v/>
      </c>
      <c r="W202" s="16"/>
      <c r="X202" s="17" t="str">
        <f t="shared" si="54"/>
        <v/>
      </c>
      <c r="Y202" s="18" t="str">
        <f t="shared" si="55"/>
        <v/>
      </c>
      <c r="Z202" s="11"/>
      <c r="AA202" s="11"/>
      <c r="AB202" s="12" t="str">
        <f>IF(COUNTA(F202:I202)=0,"",IF(OR(AND(H202="47B210",F202="JR",I202="Toeslagproduct"),AND(H202&lt;&gt;"47B210",I202&lt;&gt;"Toeslagproduct")),"OK","CONTROLEREN"))</f>
        <v/>
      </c>
    </row>
    <row r="203" spans="1:28">
      <c r="A203" s="11"/>
      <c r="B203" s="13"/>
      <c r="C203" s="12" t="str">
        <f t="shared" si="48"/>
        <v/>
      </c>
      <c r="D203" s="12" t="str">
        <f t="shared" si="49"/>
        <v/>
      </c>
      <c r="E203" s="11"/>
      <c r="F203" s="11"/>
      <c r="G203" s="11"/>
      <c r="H203" s="11"/>
      <c r="I203" s="11"/>
      <c r="J203" s="14"/>
      <c r="K203" s="14"/>
      <c r="L203" s="14"/>
      <c r="M203" s="14"/>
      <c r="N203" s="14"/>
      <c r="O203" s="15" t="str">
        <f t="shared" si="50"/>
        <v/>
      </c>
      <c r="P203" s="15" t="str">
        <f t="shared" si="51"/>
        <v/>
      </c>
      <c r="Q203" s="14"/>
      <c r="R203" s="14"/>
      <c r="S203" s="16"/>
      <c r="T203" s="17" t="str">
        <f t="shared" si="52"/>
        <v/>
      </c>
      <c r="U203" s="16"/>
      <c r="V203" s="17" t="str">
        <f t="shared" si="53"/>
        <v/>
      </c>
      <c r="W203" s="16"/>
      <c r="X203" s="17" t="str">
        <f t="shared" si="54"/>
        <v/>
      </c>
      <c r="Y203" s="18" t="str">
        <f t="shared" si="55"/>
        <v/>
      </c>
      <c r="Z203" s="11"/>
      <c r="AA203" s="11"/>
      <c r="AB203" s="12" t="str">
        <f>IF(COUNTA(F203:I203)=0,"",IF(OR(AND(H203="47B211",F203="JR",I203="Toeslagproduct"),AND(H203&lt;&gt;"47B211",I203&lt;&gt;"Toeslagproduct")),"OK","CONTROLEREN"))</f>
        <v/>
      </c>
    </row>
    <row r="204" spans="1:28">
      <c r="A204" s="11"/>
      <c r="B204" s="13"/>
      <c r="C204" s="12" t="str">
        <f t="shared" si="48"/>
        <v/>
      </c>
      <c r="D204" s="12" t="str">
        <f t="shared" si="49"/>
        <v/>
      </c>
      <c r="E204" s="11"/>
      <c r="F204" s="11"/>
      <c r="G204" s="11"/>
      <c r="H204" s="11"/>
      <c r="I204" s="11"/>
      <c r="J204" s="14"/>
      <c r="K204" s="14"/>
      <c r="L204" s="14"/>
      <c r="M204" s="14"/>
      <c r="N204" s="14"/>
      <c r="O204" s="15" t="str">
        <f t="shared" si="50"/>
        <v/>
      </c>
      <c r="P204" s="15" t="str">
        <f t="shared" si="51"/>
        <v/>
      </c>
      <c r="Q204" s="14"/>
      <c r="R204" s="14"/>
      <c r="S204" s="16"/>
      <c r="T204" s="17" t="str">
        <f t="shared" si="52"/>
        <v/>
      </c>
      <c r="U204" s="16"/>
      <c r="V204" s="17" t="str">
        <f t="shared" si="53"/>
        <v/>
      </c>
      <c r="W204" s="16"/>
      <c r="X204" s="17" t="str">
        <f t="shared" si="54"/>
        <v/>
      </c>
      <c r="Y204" s="18" t="str">
        <f t="shared" si="55"/>
        <v/>
      </c>
      <c r="Z204" s="11"/>
      <c r="AA204" s="11"/>
      <c r="AB204" s="12" t="str">
        <f>IF(COUNTA(F204:I204)=0,"",IF(OR(AND(H204="47B212",F204="JR",I204="Toeslagproduct"),AND(H204&lt;&gt;"47B212",I204&lt;&gt;"Toeslagproduct")),"OK","CONTROLEREN"))</f>
        <v/>
      </c>
    </row>
    <row r="205" spans="1:28">
      <c r="A205" s="11"/>
      <c r="B205" s="13"/>
      <c r="C205" s="12" t="str">
        <f t="shared" si="48"/>
        <v/>
      </c>
      <c r="D205" s="12" t="str">
        <f t="shared" si="49"/>
        <v/>
      </c>
      <c r="E205" s="11"/>
      <c r="F205" s="11"/>
      <c r="G205" s="11"/>
      <c r="H205" s="11"/>
      <c r="I205" s="11"/>
      <c r="J205" s="14"/>
      <c r="K205" s="14"/>
      <c r="L205" s="14"/>
      <c r="M205" s="14"/>
      <c r="N205" s="14"/>
      <c r="O205" s="15" t="str">
        <f t="shared" si="50"/>
        <v/>
      </c>
      <c r="P205" s="15" t="str">
        <f t="shared" si="51"/>
        <v/>
      </c>
      <c r="Q205" s="14"/>
      <c r="R205" s="14"/>
      <c r="S205" s="16"/>
      <c r="T205" s="17" t="str">
        <f t="shared" si="52"/>
        <v/>
      </c>
      <c r="U205" s="16"/>
      <c r="V205" s="17" t="str">
        <f t="shared" si="53"/>
        <v/>
      </c>
      <c r="W205" s="16"/>
      <c r="X205" s="17" t="str">
        <f t="shared" si="54"/>
        <v/>
      </c>
      <c r="Y205" s="18" t="str">
        <f t="shared" si="55"/>
        <v/>
      </c>
      <c r="Z205" s="11"/>
      <c r="AA205" s="11"/>
      <c r="AB205" s="12" t="str">
        <f>IF(COUNTA(F205:I205)=0,"",IF(OR(AND(H205="47B213",F205="JR",I205="Toeslagproduct"),AND(H205&lt;&gt;"47B213",I205&lt;&gt;"Toeslagproduct")),"OK","CONTROLEREN"))</f>
        <v/>
      </c>
    </row>
    <row r="206" spans="1:28">
      <c r="A206" s="11"/>
      <c r="B206" s="13"/>
      <c r="C206" s="12" t="str">
        <f t="shared" si="48"/>
        <v/>
      </c>
      <c r="D206" s="12" t="str">
        <f t="shared" si="49"/>
        <v/>
      </c>
      <c r="E206" s="11"/>
      <c r="F206" s="11"/>
      <c r="G206" s="11"/>
      <c r="H206" s="11"/>
      <c r="I206" s="11"/>
      <c r="J206" s="14"/>
      <c r="K206" s="14"/>
      <c r="L206" s="14"/>
      <c r="M206" s="14"/>
      <c r="N206" s="14"/>
      <c r="O206" s="15" t="str">
        <f t="shared" si="50"/>
        <v/>
      </c>
      <c r="P206" s="15" t="str">
        <f t="shared" si="51"/>
        <v/>
      </c>
      <c r="Q206" s="14"/>
      <c r="R206" s="14"/>
      <c r="S206" s="16"/>
      <c r="T206" s="17" t="str">
        <f t="shared" si="52"/>
        <v/>
      </c>
      <c r="U206" s="16"/>
      <c r="V206" s="17" t="str">
        <f t="shared" si="53"/>
        <v/>
      </c>
      <c r="W206" s="16"/>
      <c r="X206" s="17" t="str">
        <f t="shared" si="54"/>
        <v/>
      </c>
      <c r="Y206" s="18" t="str">
        <f t="shared" si="55"/>
        <v/>
      </c>
      <c r="Z206" s="11"/>
      <c r="AA206" s="11"/>
      <c r="AB206" s="12" t="str">
        <f>IF(COUNTA(F206:I206)=0,"",IF(OR(AND(H206="47B214",F206="JR",I206="Toeslagproduct"),AND(H206&lt;&gt;"47B214",I206&lt;&gt;"Toeslagproduct")),"OK","CONTROLEREN"))</f>
        <v/>
      </c>
    </row>
  </sheetData>
  <mergeCells count="2">
    <mergeCell ref="A1:AB1"/>
    <mergeCell ref="A2:AB2"/>
  </mergeCells>
  <conditionalFormatting sqref="P7:P206">
    <cfRule type="containsText" dxfId="5" priority="1" operator="containsText" text="VERSCHIL"/>
  </conditionalFormatting>
  <conditionalFormatting sqref="AB7:AB206">
    <cfRule type="containsText" dxfId="4" priority="2" operator="containsText" text="CONTROLEREN"/>
  </conditionalFormatting>
  <dataValidations count="5">
    <dataValidation type="list" sqref="F7:F206" xr:uid="{00000000-0002-0000-0100-000000000000}">
      <formula1>"OTS,Voogdij,JR,Consultatie en advies"</formula1>
    </dataValidation>
    <dataValidation type="list" sqref="I7:I206" xr:uid="{00000000-0002-0000-0100-000001000000}">
      <formula1>"Maatregel,Toeslagproduct,Geen maatregel"</formula1>
    </dataValidation>
    <dataValidation type="list" sqref="Z7:Z206" xr:uid="{00000000-0002-0000-0100-000002000000}">
      <formula1>"Nee,Ja"</formula1>
    </dataValidation>
    <dataValidation type="whole" sqref="J7:R206 W7:W206 U7:U206" xr:uid="{00000000-0002-0000-0100-000003000000}">
      <formula1>0</formula1>
      <formula2>100000000</formula2>
    </dataValidation>
    <dataValidation type="decimal" sqref="S7:S206" xr:uid="{00000000-0002-0000-0100-000004000000}">
      <formula1>0</formula1>
      <formula2>100000000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06"/>
  <sheetViews>
    <sheetView showGridLines="0" topLeftCell="A6" workbookViewId="0">
      <selection sqref="A1:V1"/>
    </sheetView>
  </sheetViews>
  <sheetFormatPr defaultColWidth="8.875" defaultRowHeight="14.1"/>
  <cols>
    <col min="1" max="1" width="18" customWidth="1"/>
    <col min="2" max="2" width="16" customWidth="1"/>
    <col min="3" max="3" width="8" customWidth="1"/>
    <col min="4" max="4" width="9" customWidth="1"/>
    <col min="5" max="5" width="18" customWidth="1"/>
    <col min="6" max="6" width="14" customWidth="1"/>
    <col min="7" max="7" width="22" customWidth="1"/>
    <col min="8" max="9" width="13" customWidth="1"/>
    <col min="10" max="10" width="21" customWidth="1"/>
    <col min="11" max="11" width="12" customWidth="1"/>
    <col min="12" max="12" width="15" customWidth="1"/>
    <col min="13" max="13" width="12" customWidth="1"/>
    <col min="14" max="14" width="14" customWidth="1"/>
    <col min="15" max="18" width="15" customWidth="1"/>
    <col min="19" max="19" width="17" customWidth="1"/>
    <col min="20" max="20" width="15" customWidth="1"/>
    <col min="21" max="21" width="17" customWidth="1"/>
    <col min="22" max="22" width="36" customWidth="1"/>
  </cols>
  <sheetData>
    <row r="1" spans="1:22" ht="30" customHeight="1">
      <c r="A1" s="30" t="s">
        <v>82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</row>
    <row r="2" spans="1:22" ht="33.950000000000003" customHeight="1">
      <c r="A2" s="31" t="s">
        <v>83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</row>
    <row r="3" spans="1:22" ht="35.1">
      <c r="A3" s="8" t="s">
        <v>84</v>
      </c>
      <c r="B3" s="8" t="s">
        <v>85</v>
      </c>
      <c r="C3" s="8" t="s">
        <v>86</v>
      </c>
    </row>
    <row r="4" spans="1:22" ht="15.6">
      <c r="A4" s="9">
        <f>COUNT($K$7:$K$206)</f>
        <v>0</v>
      </c>
      <c r="B4" s="9">
        <f>SUM($K$7:$K$206)</f>
        <v>0</v>
      </c>
      <c r="C4" s="9">
        <f>COUNTIFS($K$7:$K$206,"&gt;0",$M$7:$M$206,0)</f>
        <v>0</v>
      </c>
    </row>
    <row r="6" spans="1:22" ht="42" customHeight="1">
      <c r="A6" s="1" t="s">
        <v>4</v>
      </c>
      <c r="B6" s="1" t="s">
        <v>87</v>
      </c>
      <c r="C6" s="1" t="s">
        <v>60</v>
      </c>
      <c r="D6" s="1" t="s">
        <v>8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88</v>
      </c>
      <c r="J6" s="1" t="s">
        <v>89</v>
      </c>
      <c r="K6" s="1" t="s">
        <v>85</v>
      </c>
      <c r="L6" s="1" t="s">
        <v>70</v>
      </c>
      <c r="M6" s="1" t="s">
        <v>90</v>
      </c>
      <c r="N6" s="1" t="s">
        <v>91</v>
      </c>
      <c r="O6" s="1" t="s">
        <v>92</v>
      </c>
      <c r="P6" s="1" t="s">
        <v>93</v>
      </c>
      <c r="Q6" s="1" t="s">
        <v>94</v>
      </c>
      <c r="R6" s="1" t="s">
        <v>95</v>
      </c>
      <c r="S6" s="1" t="s">
        <v>96</v>
      </c>
      <c r="T6" s="1" t="s">
        <v>97</v>
      </c>
      <c r="U6" s="1" t="s">
        <v>98</v>
      </c>
      <c r="V6" s="1" t="s">
        <v>80</v>
      </c>
    </row>
    <row r="7" spans="1:22">
      <c r="A7" s="11"/>
      <c r="B7" s="13"/>
      <c r="C7" s="12" t="str">
        <f t="shared" ref="C7:C38" si="0">IF(B7="","",YEAR(B7))</f>
        <v/>
      </c>
      <c r="D7" s="12" t="str">
        <f t="shared" ref="D7:D38" si="1">IF(B7="","","K"&amp;ROUNDUP(MONTH(B7)/3,0))</f>
        <v/>
      </c>
      <c r="E7" s="11"/>
      <c r="F7" s="11"/>
      <c r="G7" s="11"/>
      <c r="H7" s="11"/>
      <c r="I7" s="11"/>
      <c r="J7" s="11"/>
      <c r="K7" s="14"/>
      <c r="L7" s="14"/>
      <c r="M7" s="15" t="str">
        <f t="shared" ref="M7:M38" si="2">IF(K7="","",SUMIFS($K$7:$K$206,$A$7:$A$206,A7,$B$7:$B$206,B7,$E$7:$E$206,E7,$F$7:$F$206,F7,$I$7:$I$206,I7))</f>
        <v/>
      </c>
      <c r="N7" s="18" t="str">
        <f t="shared" ref="N7:N38" si="3">IF(OR(K7="",M7=0),"",K7/M7)</f>
        <v/>
      </c>
      <c r="O7" s="18" t="str">
        <f t="shared" ref="O7:O38" si="4">IF(M7="","",(SUMIFS($K$7:$K$206,$A$7:$A$206,A7,$B$7:$B$206,B7,$E$7:$E$206,E7,$F$7:$F$206,F7,$I$7:$I$206,I7,$J$7:$J$206,"12 tot 36 maanden")+SUMIFS($K$7:$K$206,$A$7:$A$206,A7,$B$7:$B$206,B7,$E$7:$E$206,E7,$F$7:$F$206,F7,$I$7:$I$206,I7,$J$7:$J$206,"36 maanden of langer"))/M7)</f>
        <v/>
      </c>
      <c r="P7" s="18" t="str">
        <f t="shared" ref="P7:P38" si="5">IF(M7="","",SUMIFS($K$7:$K$206,$A$7:$A$206,A7,$B$7:$B$206,B7,$E$7:$E$206,E7,$F$7:$F$206,F7,$I$7:$I$206,I7,$J$7:$J$206,"36 maanden of langer")/M7)</f>
        <v/>
      </c>
      <c r="Q7" s="19"/>
      <c r="R7" s="19"/>
      <c r="S7" s="11"/>
      <c r="T7" s="20"/>
      <c r="U7" s="18" t="str">
        <f t="shared" ref="U7:U38" si="6">IF(OR(N7="",T7=""),"",N7-T7)</f>
        <v/>
      </c>
      <c r="V7" s="11"/>
    </row>
    <row r="8" spans="1:22">
      <c r="A8" s="11"/>
      <c r="B8" s="13"/>
      <c r="C8" s="12" t="str">
        <f t="shared" si="0"/>
        <v/>
      </c>
      <c r="D8" s="12" t="str">
        <f t="shared" si="1"/>
        <v/>
      </c>
      <c r="E8" s="11"/>
      <c r="F8" s="11"/>
      <c r="G8" s="11"/>
      <c r="H8" s="11"/>
      <c r="I8" s="11"/>
      <c r="J8" s="11"/>
      <c r="K8" s="14"/>
      <c r="L8" s="14"/>
      <c r="M8" s="15" t="str">
        <f t="shared" si="2"/>
        <v/>
      </c>
      <c r="N8" s="18" t="str">
        <f t="shared" si="3"/>
        <v/>
      </c>
      <c r="O8" s="18" t="str">
        <f t="shared" si="4"/>
        <v/>
      </c>
      <c r="P8" s="18" t="str">
        <f t="shared" si="5"/>
        <v/>
      </c>
      <c r="Q8" s="19"/>
      <c r="R8" s="19"/>
      <c r="S8" s="11"/>
      <c r="T8" s="20"/>
      <c r="U8" s="18" t="str">
        <f t="shared" si="6"/>
        <v/>
      </c>
      <c r="V8" s="11"/>
    </row>
    <row r="9" spans="1:22">
      <c r="A9" s="11"/>
      <c r="B9" s="13"/>
      <c r="C9" s="12" t="str">
        <f t="shared" si="0"/>
        <v/>
      </c>
      <c r="D9" s="12" t="str">
        <f t="shared" si="1"/>
        <v/>
      </c>
      <c r="E9" s="11"/>
      <c r="F9" s="11"/>
      <c r="G9" s="11"/>
      <c r="H9" s="11"/>
      <c r="I9" s="11"/>
      <c r="J9" s="11"/>
      <c r="K9" s="14"/>
      <c r="L9" s="14"/>
      <c r="M9" s="15" t="str">
        <f t="shared" si="2"/>
        <v/>
      </c>
      <c r="N9" s="18" t="str">
        <f t="shared" si="3"/>
        <v/>
      </c>
      <c r="O9" s="18" t="str">
        <f t="shared" si="4"/>
        <v/>
      </c>
      <c r="P9" s="18" t="str">
        <f t="shared" si="5"/>
        <v/>
      </c>
      <c r="Q9" s="19"/>
      <c r="R9" s="19"/>
      <c r="S9" s="11"/>
      <c r="T9" s="20"/>
      <c r="U9" s="18" t="str">
        <f t="shared" si="6"/>
        <v/>
      </c>
      <c r="V9" s="11"/>
    </row>
    <row r="10" spans="1:22">
      <c r="A10" s="11"/>
      <c r="B10" s="13"/>
      <c r="C10" s="12" t="str">
        <f t="shared" si="0"/>
        <v/>
      </c>
      <c r="D10" s="12" t="str">
        <f t="shared" si="1"/>
        <v/>
      </c>
      <c r="E10" s="11"/>
      <c r="F10" s="11"/>
      <c r="G10" s="11"/>
      <c r="H10" s="11"/>
      <c r="I10" s="11"/>
      <c r="J10" s="11"/>
      <c r="K10" s="14"/>
      <c r="L10" s="14"/>
      <c r="M10" s="15" t="str">
        <f t="shared" si="2"/>
        <v/>
      </c>
      <c r="N10" s="18" t="str">
        <f t="shared" si="3"/>
        <v/>
      </c>
      <c r="O10" s="18" t="str">
        <f t="shared" si="4"/>
        <v/>
      </c>
      <c r="P10" s="18" t="str">
        <f t="shared" si="5"/>
        <v/>
      </c>
      <c r="Q10" s="19"/>
      <c r="R10" s="19"/>
      <c r="S10" s="11"/>
      <c r="T10" s="20"/>
      <c r="U10" s="18" t="str">
        <f t="shared" si="6"/>
        <v/>
      </c>
      <c r="V10" s="11"/>
    </row>
    <row r="11" spans="1:22">
      <c r="A11" s="11"/>
      <c r="B11" s="13"/>
      <c r="C11" s="12" t="str">
        <f t="shared" si="0"/>
        <v/>
      </c>
      <c r="D11" s="12" t="str">
        <f t="shared" si="1"/>
        <v/>
      </c>
      <c r="E11" s="11"/>
      <c r="F11" s="11"/>
      <c r="G11" s="11"/>
      <c r="H11" s="11"/>
      <c r="I11" s="11"/>
      <c r="J11" s="11"/>
      <c r="K11" s="14"/>
      <c r="L11" s="14"/>
      <c r="M11" s="15" t="str">
        <f t="shared" si="2"/>
        <v/>
      </c>
      <c r="N11" s="18" t="str">
        <f t="shared" si="3"/>
        <v/>
      </c>
      <c r="O11" s="18" t="str">
        <f t="shared" si="4"/>
        <v/>
      </c>
      <c r="P11" s="18" t="str">
        <f t="shared" si="5"/>
        <v/>
      </c>
      <c r="Q11" s="19"/>
      <c r="R11" s="19"/>
      <c r="S11" s="11"/>
      <c r="T11" s="20"/>
      <c r="U11" s="18" t="str">
        <f t="shared" si="6"/>
        <v/>
      </c>
      <c r="V11" s="11"/>
    </row>
    <row r="12" spans="1:22">
      <c r="A12" s="11"/>
      <c r="B12" s="13"/>
      <c r="C12" s="12" t="str">
        <f t="shared" si="0"/>
        <v/>
      </c>
      <c r="D12" s="12" t="str">
        <f t="shared" si="1"/>
        <v/>
      </c>
      <c r="E12" s="11"/>
      <c r="F12" s="11"/>
      <c r="G12" s="11"/>
      <c r="H12" s="11"/>
      <c r="I12" s="11"/>
      <c r="J12" s="11"/>
      <c r="K12" s="14"/>
      <c r="L12" s="14"/>
      <c r="M12" s="15" t="str">
        <f t="shared" si="2"/>
        <v/>
      </c>
      <c r="N12" s="18" t="str">
        <f t="shared" si="3"/>
        <v/>
      </c>
      <c r="O12" s="18" t="str">
        <f t="shared" si="4"/>
        <v/>
      </c>
      <c r="P12" s="18" t="str">
        <f t="shared" si="5"/>
        <v/>
      </c>
      <c r="Q12" s="19"/>
      <c r="R12" s="19"/>
      <c r="S12" s="11"/>
      <c r="T12" s="20"/>
      <c r="U12" s="18" t="str">
        <f t="shared" si="6"/>
        <v/>
      </c>
      <c r="V12" s="11"/>
    </row>
    <row r="13" spans="1:22">
      <c r="A13" s="11"/>
      <c r="B13" s="13"/>
      <c r="C13" s="12" t="str">
        <f t="shared" si="0"/>
        <v/>
      </c>
      <c r="D13" s="12" t="str">
        <f t="shared" si="1"/>
        <v/>
      </c>
      <c r="E13" s="11"/>
      <c r="F13" s="11"/>
      <c r="G13" s="11"/>
      <c r="H13" s="11"/>
      <c r="I13" s="11"/>
      <c r="J13" s="11"/>
      <c r="K13" s="14"/>
      <c r="L13" s="14"/>
      <c r="M13" s="15" t="str">
        <f t="shared" si="2"/>
        <v/>
      </c>
      <c r="N13" s="18" t="str">
        <f t="shared" si="3"/>
        <v/>
      </c>
      <c r="O13" s="18" t="str">
        <f t="shared" si="4"/>
        <v/>
      </c>
      <c r="P13" s="18" t="str">
        <f t="shared" si="5"/>
        <v/>
      </c>
      <c r="Q13" s="19"/>
      <c r="R13" s="19"/>
      <c r="S13" s="11"/>
      <c r="T13" s="20"/>
      <c r="U13" s="18" t="str">
        <f t="shared" si="6"/>
        <v/>
      </c>
      <c r="V13" s="11"/>
    </row>
    <row r="14" spans="1:22">
      <c r="A14" s="11"/>
      <c r="B14" s="13"/>
      <c r="C14" s="12" t="str">
        <f t="shared" si="0"/>
        <v/>
      </c>
      <c r="D14" s="12" t="str">
        <f t="shared" si="1"/>
        <v/>
      </c>
      <c r="E14" s="11"/>
      <c r="F14" s="11"/>
      <c r="G14" s="11"/>
      <c r="H14" s="11"/>
      <c r="I14" s="11"/>
      <c r="J14" s="11"/>
      <c r="K14" s="14"/>
      <c r="L14" s="14"/>
      <c r="M14" s="15" t="str">
        <f t="shared" si="2"/>
        <v/>
      </c>
      <c r="N14" s="18" t="str">
        <f t="shared" si="3"/>
        <v/>
      </c>
      <c r="O14" s="18" t="str">
        <f t="shared" si="4"/>
        <v/>
      </c>
      <c r="P14" s="18" t="str">
        <f t="shared" si="5"/>
        <v/>
      </c>
      <c r="Q14" s="19"/>
      <c r="R14" s="19"/>
      <c r="S14" s="11"/>
      <c r="T14" s="20"/>
      <c r="U14" s="18" t="str">
        <f t="shared" si="6"/>
        <v/>
      </c>
      <c r="V14" s="11"/>
    </row>
    <row r="15" spans="1:22">
      <c r="A15" s="11"/>
      <c r="B15" s="13"/>
      <c r="C15" s="12" t="str">
        <f t="shared" si="0"/>
        <v/>
      </c>
      <c r="D15" s="12" t="str">
        <f t="shared" si="1"/>
        <v/>
      </c>
      <c r="E15" s="11"/>
      <c r="F15" s="11"/>
      <c r="G15" s="11"/>
      <c r="H15" s="11"/>
      <c r="I15" s="11"/>
      <c r="J15" s="11"/>
      <c r="K15" s="14"/>
      <c r="L15" s="14"/>
      <c r="M15" s="15" t="str">
        <f t="shared" si="2"/>
        <v/>
      </c>
      <c r="N15" s="18" t="str">
        <f t="shared" si="3"/>
        <v/>
      </c>
      <c r="O15" s="18" t="str">
        <f t="shared" si="4"/>
        <v/>
      </c>
      <c r="P15" s="18" t="str">
        <f t="shared" si="5"/>
        <v/>
      </c>
      <c r="Q15" s="19"/>
      <c r="R15" s="19"/>
      <c r="S15" s="11"/>
      <c r="T15" s="20"/>
      <c r="U15" s="18" t="str">
        <f t="shared" si="6"/>
        <v/>
      </c>
      <c r="V15" s="11"/>
    </row>
    <row r="16" spans="1:22">
      <c r="A16" s="11"/>
      <c r="B16" s="13"/>
      <c r="C16" s="12" t="str">
        <f t="shared" si="0"/>
        <v/>
      </c>
      <c r="D16" s="12" t="str">
        <f t="shared" si="1"/>
        <v/>
      </c>
      <c r="E16" s="11"/>
      <c r="F16" s="11"/>
      <c r="G16" s="11"/>
      <c r="H16" s="11"/>
      <c r="I16" s="11"/>
      <c r="J16" s="11"/>
      <c r="K16" s="14"/>
      <c r="L16" s="14"/>
      <c r="M16" s="15" t="str">
        <f t="shared" si="2"/>
        <v/>
      </c>
      <c r="N16" s="18" t="str">
        <f t="shared" si="3"/>
        <v/>
      </c>
      <c r="O16" s="18" t="str">
        <f t="shared" si="4"/>
        <v/>
      </c>
      <c r="P16" s="18" t="str">
        <f t="shared" si="5"/>
        <v/>
      </c>
      <c r="Q16" s="19"/>
      <c r="R16" s="19"/>
      <c r="S16" s="11"/>
      <c r="T16" s="20"/>
      <c r="U16" s="18" t="str">
        <f t="shared" si="6"/>
        <v/>
      </c>
      <c r="V16" s="11"/>
    </row>
    <row r="17" spans="1:22">
      <c r="A17" s="11"/>
      <c r="B17" s="13"/>
      <c r="C17" s="12" t="str">
        <f t="shared" si="0"/>
        <v/>
      </c>
      <c r="D17" s="12" t="str">
        <f t="shared" si="1"/>
        <v/>
      </c>
      <c r="E17" s="11"/>
      <c r="F17" s="11"/>
      <c r="G17" s="11"/>
      <c r="H17" s="11"/>
      <c r="I17" s="11"/>
      <c r="J17" s="11"/>
      <c r="K17" s="14"/>
      <c r="L17" s="14"/>
      <c r="M17" s="15" t="str">
        <f t="shared" si="2"/>
        <v/>
      </c>
      <c r="N17" s="18" t="str">
        <f t="shared" si="3"/>
        <v/>
      </c>
      <c r="O17" s="18" t="str">
        <f t="shared" si="4"/>
        <v/>
      </c>
      <c r="P17" s="18" t="str">
        <f t="shared" si="5"/>
        <v/>
      </c>
      <c r="Q17" s="19"/>
      <c r="R17" s="19"/>
      <c r="S17" s="11"/>
      <c r="T17" s="20"/>
      <c r="U17" s="18" t="str">
        <f t="shared" si="6"/>
        <v/>
      </c>
      <c r="V17" s="11"/>
    </row>
    <row r="18" spans="1:22">
      <c r="A18" s="11"/>
      <c r="B18" s="13"/>
      <c r="C18" s="12" t="str">
        <f t="shared" si="0"/>
        <v/>
      </c>
      <c r="D18" s="12" t="str">
        <f t="shared" si="1"/>
        <v/>
      </c>
      <c r="E18" s="11"/>
      <c r="F18" s="11"/>
      <c r="G18" s="11"/>
      <c r="H18" s="11"/>
      <c r="I18" s="11"/>
      <c r="J18" s="11"/>
      <c r="K18" s="14"/>
      <c r="L18" s="14"/>
      <c r="M18" s="15" t="str">
        <f t="shared" si="2"/>
        <v/>
      </c>
      <c r="N18" s="18" t="str">
        <f t="shared" si="3"/>
        <v/>
      </c>
      <c r="O18" s="18" t="str">
        <f t="shared" si="4"/>
        <v/>
      </c>
      <c r="P18" s="18" t="str">
        <f t="shared" si="5"/>
        <v/>
      </c>
      <c r="Q18" s="19"/>
      <c r="R18" s="19"/>
      <c r="S18" s="11"/>
      <c r="T18" s="20"/>
      <c r="U18" s="18" t="str">
        <f t="shared" si="6"/>
        <v/>
      </c>
      <c r="V18" s="11"/>
    </row>
    <row r="19" spans="1:22">
      <c r="A19" s="11"/>
      <c r="B19" s="13"/>
      <c r="C19" s="12" t="str">
        <f t="shared" si="0"/>
        <v/>
      </c>
      <c r="D19" s="12" t="str">
        <f t="shared" si="1"/>
        <v/>
      </c>
      <c r="E19" s="11"/>
      <c r="F19" s="11"/>
      <c r="G19" s="11"/>
      <c r="H19" s="11"/>
      <c r="I19" s="11"/>
      <c r="J19" s="11"/>
      <c r="K19" s="14"/>
      <c r="L19" s="14"/>
      <c r="M19" s="15" t="str">
        <f t="shared" si="2"/>
        <v/>
      </c>
      <c r="N19" s="18" t="str">
        <f t="shared" si="3"/>
        <v/>
      </c>
      <c r="O19" s="18" t="str">
        <f t="shared" si="4"/>
        <v/>
      </c>
      <c r="P19" s="18" t="str">
        <f t="shared" si="5"/>
        <v/>
      </c>
      <c r="Q19" s="19"/>
      <c r="R19" s="19"/>
      <c r="S19" s="11"/>
      <c r="T19" s="20"/>
      <c r="U19" s="18" t="str">
        <f t="shared" si="6"/>
        <v/>
      </c>
      <c r="V19" s="11"/>
    </row>
    <row r="20" spans="1:22">
      <c r="A20" s="11"/>
      <c r="B20" s="13"/>
      <c r="C20" s="12" t="str">
        <f t="shared" si="0"/>
        <v/>
      </c>
      <c r="D20" s="12" t="str">
        <f t="shared" si="1"/>
        <v/>
      </c>
      <c r="E20" s="11"/>
      <c r="F20" s="11"/>
      <c r="G20" s="11"/>
      <c r="H20" s="11"/>
      <c r="I20" s="11"/>
      <c r="J20" s="11"/>
      <c r="K20" s="14"/>
      <c r="L20" s="14"/>
      <c r="M20" s="15" t="str">
        <f t="shared" si="2"/>
        <v/>
      </c>
      <c r="N20" s="18" t="str">
        <f t="shared" si="3"/>
        <v/>
      </c>
      <c r="O20" s="18" t="str">
        <f t="shared" si="4"/>
        <v/>
      </c>
      <c r="P20" s="18" t="str">
        <f t="shared" si="5"/>
        <v/>
      </c>
      <c r="Q20" s="19"/>
      <c r="R20" s="19"/>
      <c r="S20" s="11"/>
      <c r="T20" s="20"/>
      <c r="U20" s="18" t="str">
        <f t="shared" si="6"/>
        <v/>
      </c>
      <c r="V20" s="11"/>
    </row>
    <row r="21" spans="1:22">
      <c r="A21" s="11"/>
      <c r="B21" s="13"/>
      <c r="C21" s="12" t="str">
        <f t="shared" si="0"/>
        <v/>
      </c>
      <c r="D21" s="12" t="str">
        <f t="shared" si="1"/>
        <v/>
      </c>
      <c r="E21" s="11"/>
      <c r="F21" s="11"/>
      <c r="G21" s="11"/>
      <c r="H21" s="11"/>
      <c r="I21" s="11"/>
      <c r="J21" s="11"/>
      <c r="K21" s="14"/>
      <c r="L21" s="14"/>
      <c r="M21" s="15" t="str">
        <f t="shared" si="2"/>
        <v/>
      </c>
      <c r="N21" s="18" t="str">
        <f t="shared" si="3"/>
        <v/>
      </c>
      <c r="O21" s="18" t="str">
        <f t="shared" si="4"/>
        <v/>
      </c>
      <c r="P21" s="18" t="str">
        <f t="shared" si="5"/>
        <v/>
      </c>
      <c r="Q21" s="19"/>
      <c r="R21" s="19"/>
      <c r="S21" s="11"/>
      <c r="T21" s="20"/>
      <c r="U21" s="18" t="str">
        <f t="shared" si="6"/>
        <v/>
      </c>
      <c r="V21" s="11"/>
    </row>
    <row r="22" spans="1:22">
      <c r="A22" s="11"/>
      <c r="B22" s="13"/>
      <c r="C22" s="12" t="str">
        <f t="shared" si="0"/>
        <v/>
      </c>
      <c r="D22" s="12" t="str">
        <f t="shared" si="1"/>
        <v/>
      </c>
      <c r="E22" s="11"/>
      <c r="F22" s="11"/>
      <c r="G22" s="11"/>
      <c r="H22" s="11"/>
      <c r="I22" s="11"/>
      <c r="J22" s="11"/>
      <c r="K22" s="14"/>
      <c r="L22" s="14"/>
      <c r="M22" s="15" t="str">
        <f t="shared" si="2"/>
        <v/>
      </c>
      <c r="N22" s="18" t="str">
        <f t="shared" si="3"/>
        <v/>
      </c>
      <c r="O22" s="18" t="str">
        <f t="shared" si="4"/>
        <v/>
      </c>
      <c r="P22" s="18" t="str">
        <f t="shared" si="5"/>
        <v/>
      </c>
      <c r="Q22" s="19"/>
      <c r="R22" s="19"/>
      <c r="S22" s="11"/>
      <c r="T22" s="20"/>
      <c r="U22" s="18" t="str">
        <f t="shared" si="6"/>
        <v/>
      </c>
      <c r="V22" s="11"/>
    </row>
    <row r="23" spans="1:22">
      <c r="A23" s="11"/>
      <c r="B23" s="13"/>
      <c r="C23" s="12" t="str">
        <f t="shared" si="0"/>
        <v/>
      </c>
      <c r="D23" s="12" t="str">
        <f t="shared" si="1"/>
        <v/>
      </c>
      <c r="E23" s="11"/>
      <c r="F23" s="11"/>
      <c r="G23" s="11"/>
      <c r="H23" s="11"/>
      <c r="I23" s="11"/>
      <c r="J23" s="11"/>
      <c r="K23" s="14"/>
      <c r="L23" s="14"/>
      <c r="M23" s="15" t="str">
        <f t="shared" si="2"/>
        <v/>
      </c>
      <c r="N23" s="18" t="str">
        <f t="shared" si="3"/>
        <v/>
      </c>
      <c r="O23" s="18" t="str">
        <f t="shared" si="4"/>
        <v/>
      </c>
      <c r="P23" s="18" t="str">
        <f t="shared" si="5"/>
        <v/>
      </c>
      <c r="Q23" s="19"/>
      <c r="R23" s="19"/>
      <c r="S23" s="11"/>
      <c r="T23" s="20"/>
      <c r="U23" s="18" t="str">
        <f t="shared" si="6"/>
        <v/>
      </c>
      <c r="V23" s="11"/>
    </row>
    <row r="24" spans="1:22">
      <c r="A24" s="11"/>
      <c r="B24" s="13"/>
      <c r="C24" s="12" t="str">
        <f t="shared" si="0"/>
        <v/>
      </c>
      <c r="D24" s="12" t="str">
        <f t="shared" si="1"/>
        <v/>
      </c>
      <c r="E24" s="11"/>
      <c r="F24" s="11"/>
      <c r="G24" s="11"/>
      <c r="H24" s="11"/>
      <c r="I24" s="11"/>
      <c r="J24" s="11"/>
      <c r="K24" s="14"/>
      <c r="L24" s="14"/>
      <c r="M24" s="15" t="str">
        <f t="shared" si="2"/>
        <v/>
      </c>
      <c r="N24" s="18" t="str">
        <f t="shared" si="3"/>
        <v/>
      </c>
      <c r="O24" s="18" t="str">
        <f t="shared" si="4"/>
        <v/>
      </c>
      <c r="P24" s="18" t="str">
        <f t="shared" si="5"/>
        <v/>
      </c>
      <c r="Q24" s="19"/>
      <c r="R24" s="19"/>
      <c r="S24" s="11"/>
      <c r="T24" s="20"/>
      <c r="U24" s="18" t="str">
        <f t="shared" si="6"/>
        <v/>
      </c>
      <c r="V24" s="11"/>
    </row>
    <row r="25" spans="1:22">
      <c r="A25" s="11"/>
      <c r="B25" s="13"/>
      <c r="C25" s="12" t="str">
        <f t="shared" si="0"/>
        <v/>
      </c>
      <c r="D25" s="12" t="str">
        <f t="shared" si="1"/>
        <v/>
      </c>
      <c r="E25" s="11"/>
      <c r="F25" s="11"/>
      <c r="G25" s="11"/>
      <c r="H25" s="11"/>
      <c r="I25" s="11"/>
      <c r="J25" s="11"/>
      <c r="K25" s="14"/>
      <c r="L25" s="14"/>
      <c r="M25" s="15" t="str">
        <f t="shared" si="2"/>
        <v/>
      </c>
      <c r="N25" s="18" t="str">
        <f t="shared" si="3"/>
        <v/>
      </c>
      <c r="O25" s="18" t="str">
        <f t="shared" si="4"/>
        <v/>
      </c>
      <c r="P25" s="18" t="str">
        <f t="shared" si="5"/>
        <v/>
      </c>
      <c r="Q25" s="19"/>
      <c r="R25" s="19"/>
      <c r="S25" s="11"/>
      <c r="T25" s="20"/>
      <c r="U25" s="18" t="str">
        <f t="shared" si="6"/>
        <v/>
      </c>
      <c r="V25" s="11"/>
    </row>
    <row r="26" spans="1:22">
      <c r="A26" s="11"/>
      <c r="B26" s="13"/>
      <c r="C26" s="12" t="str">
        <f t="shared" si="0"/>
        <v/>
      </c>
      <c r="D26" s="12" t="str">
        <f t="shared" si="1"/>
        <v/>
      </c>
      <c r="E26" s="11"/>
      <c r="F26" s="11"/>
      <c r="G26" s="11"/>
      <c r="H26" s="11"/>
      <c r="I26" s="11"/>
      <c r="J26" s="11"/>
      <c r="K26" s="14"/>
      <c r="L26" s="14"/>
      <c r="M26" s="15" t="str">
        <f t="shared" si="2"/>
        <v/>
      </c>
      <c r="N26" s="18" t="str">
        <f t="shared" si="3"/>
        <v/>
      </c>
      <c r="O26" s="18" t="str">
        <f t="shared" si="4"/>
        <v/>
      </c>
      <c r="P26" s="18" t="str">
        <f t="shared" si="5"/>
        <v/>
      </c>
      <c r="Q26" s="19"/>
      <c r="R26" s="19"/>
      <c r="S26" s="11"/>
      <c r="T26" s="20"/>
      <c r="U26" s="18" t="str">
        <f t="shared" si="6"/>
        <v/>
      </c>
      <c r="V26" s="11"/>
    </row>
    <row r="27" spans="1:22">
      <c r="A27" s="11"/>
      <c r="B27" s="13"/>
      <c r="C27" s="12" t="str">
        <f t="shared" si="0"/>
        <v/>
      </c>
      <c r="D27" s="12" t="str">
        <f t="shared" si="1"/>
        <v/>
      </c>
      <c r="E27" s="11"/>
      <c r="F27" s="11"/>
      <c r="G27" s="11"/>
      <c r="H27" s="11"/>
      <c r="I27" s="11"/>
      <c r="J27" s="11"/>
      <c r="K27" s="14"/>
      <c r="L27" s="14"/>
      <c r="M27" s="15" t="str">
        <f t="shared" si="2"/>
        <v/>
      </c>
      <c r="N27" s="18" t="str">
        <f t="shared" si="3"/>
        <v/>
      </c>
      <c r="O27" s="18" t="str">
        <f t="shared" si="4"/>
        <v/>
      </c>
      <c r="P27" s="18" t="str">
        <f t="shared" si="5"/>
        <v/>
      </c>
      <c r="Q27" s="19"/>
      <c r="R27" s="19"/>
      <c r="S27" s="11"/>
      <c r="T27" s="20"/>
      <c r="U27" s="18" t="str">
        <f t="shared" si="6"/>
        <v/>
      </c>
      <c r="V27" s="11"/>
    </row>
    <row r="28" spans="1:22">
      <c r="A28" s="11"/>
      <c r="B28" s="13"/>
      <c r="C28" s="12" t="str">
        <f t="shared" si="0"/>
        <v/>
      </c>
      <c r="D28" s="12" t="str">
        <f t="shared" si="1"/>
        <v/>
      </c>
      <c r="E28" s="11"/>
      <c r="F28" s="11"/>
      <c r="G28" s="11"/>
      <c r="H28" s="11"/>
      <c r="I28" s="11"/>
      <c r="J28" s="11"/>
      <c r="K28" s="14"/>
      <c r="L28" s="14"/>
      <c r="M28" s="15" t="str">
        <f t="shared" si="2"/>
        <v/>
      </c>
      <c r="N28" s="18" t="str">
        <f t="shared" si="3"/>
        <v/>
      </c>
      <c r="O28" s="18" t="str">
        <f t="shared" si="4"/>
        <v/>
      </c>
      <c r="P28" s="18" t="str">
        <f t="shared" si="5"/>
        <v/>
      </c>
      <c r="Q28" s="19"/>
      <c r="R28" s="19"/>
      <c r="S28" s="11"/>
      <c r="T28" s="20"/>
      <c r="U28" s="18" t="str">
        <f t="shared" si="6"/>
        <v/>
      </c>
      <c r="V28" s="11"/>
    </row>
    <row r="29" spans="1:22">
      <c r="A29" s="11"/>
      <c r="B29" s="13"/>
      <c r="C29" s="12" t="str">
        <f t="shared" si="0"/>
        <v/>
      </c>
      <c r="D29" s="12" t="str">
        <f t="shared" si="1"/>
        <v/>
      </c>
      <c r="E29" s="11"/>
      <c r="F29" s="11"/>
      <c r="G29" s="11"/>
      <c r="H29" s="11"/>
      <c r="I29" s="11"/>
      <c r="J29" s="11"/>
      <c r="K29" s="14"/>
      <c r="L29" s="14"/>
      <c r="M29" s="15" t="str">
        <f t="shared" si="2"/>
        <v/>
      </c>
      <c r="N29" s="18" t="str">
        <f t="shared" si="3"/>
        <v/>
      </c>
      <c r="O29" s="18" t="str">
        <f t="shared" si="4"/>
        <v/>
      </c>
      <c r="P29" s="18" t="str">
        <f t="shared" si="5"/>
        <v/>
      </c>
      <c r="Q29" s="19"/>
      <c r="R29" s="19"/>
      <c r="S29" s="11"/>
      <c r="T29" s="20"/>
      <c r="U29" s="18" t="str">
        <f t="shared" si="6"/>
        <v/>
      </c>
      <c r="V29" s="11"/>
    </row>
    <row r="30" spans="1:22">
      <c r="A30" s="11"/>
      <c r="B30" s="13"/>
      <c r="C30" s="12" t="str">
        <f t="shared" si="0"/>
        <v/>
      </c>
      <c r="D30" s="12" t="str">
        <f t="shared" si="1"/>
        <v/>
      </c>
      <c r="E30" s="11"/>
      <c r="F30" s="11"/>
      <c r="G30" s="11"/>
      <c r="H30" s="11"/>
      <c r="I30" s="11"/>
      <c r="J30" s="11"/>
      <c r="K30" s="14"/>
      <c r="L30" s="14"/>
      <c r="M30" s="15" t="str">
        <f t="shared" si="2"/>
        <v/>
      </c>
      <c r="N30" s="18" t="str">
        <f t="shared" si="3"/>
        <v/>
      </c>
      <c r="O30" s="18" t="str">
        <f t="shared" si="4"/>
        <v/>
      </c>
      <c r="P30" s="18" t="str">
        <f t="shared" si="5"/>
        <v/>
      </c>
      <c r="Q30" s="19"/>
      <c r="R30" s="19"/>
      <c r="S30" s="11"/>
      <c r="T30" s="20"/>
      <c r="U30" s="18" t="str">
        <f t="shared" si="6"/>
        <v/>
      </c>
      <c r="V30" s="11"/>
    </row>
    <row r="31" spans="1:22">
      <c r="A31" s="11"/>
      <c r="B31" s="13"/>
      <c r="C31" s="12" t="str">
        <f t="shared" si="0"/>
        <v/>
      </c>
      <c r="D31" s="12" t="str">
        <f t="shared" si="1"/>
        <v/>
      </c>
      <c r="E31" s="11"/>
      <c r="F31" s="11"/>
      <c r="G31" s="11"/>
      <c r="H31" s="11"/>
      <c r="I31" s="11"/>
      <c r="J31" s="11"/>
      <c r="K31" s="14"/>
      <c r="L31" s="14"/>
      <c r="M31" s="15" t="str">
        <f t="shared" si="2"/>
        <v/>
      </c>
      <c r="N31" s="18" t="str">
        <f t="shared" si="3"/>
        <v/>
      </c>
      <c r="O31" s="18" t="str">
        <f t="shared" si="4"/>
        <v/>
      </c>
      <c r="P31" s="18" t="str">
        <f t="shared" si="5"/>
        <v/>
      </c>
      <c r="Q31" s="19"/>
      <c r="R31" s="19"/>
      <c r="S31" s="11"/>
      <c r="T31" s="20"/>
      <c r="U31" s="18" t="str">
        <f t="shared" si="6"/>
        <v/>
      </c>
      <c r="V31" s="11"/>
    </row>
    <row r="32" spans="1:22">
      <c r="A32" s="11"/>
      <c r="B32" s="13"/>
      <c r="C32" s="12" t="str">
        <f t="shared" si="0"/>
        <v/>
      </c>
      <c r="D32" s="12" t="str">
        <f t="shared" si="1"/>
        <v/>
      </c>
      <c r="E32" s="11"/>
      <c r="F32" s="11"/>
      <c r="G32" s="11"/>
      <c r="H32" s="11"/>
      <c r="I32" s="11"/>
      <c r="J32" s="11"/>
      <c r="K32" s="14"/>
      <c r="L32" s="14"/>
      <c r="M32" s="15" t="str">
        <f t="shared" si="2"/>
        <v/>
      </c>
      <c r="N32" s="18" t="str">
        <f t="shared" si="3"/>
        <v/>
      </c>
      <c r="O32" s="18" t="str">
        <f t="shared" si="4"/>
        <v/>
      </c>
      <c r="P32" s="18" t="str">
        <f t="shared" si="5"/>
        <v/>
      </c>
      <c r="Q32" s="19"/>
      <c r="R32" s="19"/>
      <c r="S32" s="11"/>
      <c r="T32" s="20"/>
      <c r="U32" s="18" t="str">
        <f t="shared" si="6"/>
        <v/>
      </c>
      <c r="V32" s="11"/>
    </row>
    <row r="33" spans="1:22">
      <c r="A33" s="11"/>
      <c r="B33" s="13"/>
      <c r="C33" s="12" t="str">
        <f t="shared" si="0"/>
        <v/>
      </c>
      <c r="D33" s="12" t="str">
        <f t="shared" si="1"/>
        <v/>
      </c>
      <c r="E33" s="11"/>
      <c r="F33" s="11"/>
      <c r="G33" s="11"/>
      <c r="H33" s="11"/>
      <c r="I33" s="11"/>
      <c r="J33" s="11"/>
      <c r="K33" s="14"/>
      <c r="L33" s="14"/>
      <c r="M33" s="15" t="str">
        <f t="shared" si="2"/>
        <v/>
      </c>
      <c r="N33" s="18" t="str">
        <f t="shared" si="3"/>
        <v/>
      </c>
      <c r="O33" s="18" t="str">
        <f t="shared" si="4"/>
        <v/>
      </c>
      <c r="P33" s="18" t="str">
        <f t="shared" si="5"/>
        <v/>
      </c>
      <c r="Q33" s="19"/>
      <c r="R33" s="19"/>
      <c r="S33" s="11"/>
      <c r="T33" s="20"/>
      <c r="U33" s="18" t="str">
        <f t="shared" si="6"/>
        <v/>
      </c>
      <c r="V33" s="11"/>
    </row>
    <row r="34" spans="1:22">
      <c r="A34" s="11"/>
      <c r="B34" s="13"/>
      <c r="C34" s="12" t="str">
        <f t="shared" si="0"/>
        <v/>
      </c>
      <c r="D34" s="12" t="str">
        <f t="shared" si="1"/>
        <v/>
      </c>
      <c r="E34" s="11"/>
      <c r="F34" s="11"/>
      <c r="G34" s="11"/>
      <c r="H34" s="11"/>
      <c r="I34" s="11"/>
      <c r="J34" s="11"/>
      <c r="K34" s="14"/>
      <c r="L34" s="14"/>
      <c r="M34" s="15" t="str">
        <f t="shared" si="2"/>
        <v/>
      </c>
      <c r="N34" s="18" t="str">
        <f t="shared" si="3"/>
        <v/>
      </c>
      <c r="O34" s="18" t="str">
        <f t="shared" si="4"/>
        <v/>
      </c>
      <c r="P34" s="18" t="str">
        <f t="shared" si="5"/>
        <v/>
      </c>
      <c r="Q34" s="19"/>
      <c r="R34" s="19"/>
      <c r="S34" s="11"/>
      <c r="T34" s="20"/>
      <c r="U34" s="18" t="str">
        <f t="shared" si="6"/>
        <v/>
      </c>
      <c r="V34" s="11"/>
    </row>
    <row r="35" spans="1:22">
      <c r="A35" s="11"/>
      <c r="B35" s="13"/>
      <c r="C35" s="12" t="str">
        <f t="shared" si="0"/>
        <v/>
      </c>
      <c r="D35" s="12" t="str">
        <f t="shared" si="1"/>
        <v/>
      </c>
      <c r="E35" s="11"/>
      <c r="F35" s="11"/>
      <c r="G35" s="11"/>
      <c r="H35" s="11"/>
      <c r="I35" s="11"/>
      <c r="J35" s="11"/>
      <c r="K35" s="14"/>
      <c r="L35" s="14"/>
      <c r="M35" s="15" t="str">
        <f t="shared" si="2"/>
        <v/>
      </c>
      <c r="N35" s="18" t="str">
        <f t="shared" si="3"/>
        <v/>
      </c>
      <c r="O35" s="18" t="str">
        <f t="shared" si="4"/>
        <v/>
      </c>
      <c r="P35" s="18" t="str">
        <f t="shared" si="5"/>
        <v/>
      </c>
      <c r="Q35" s="19"/>
      <c r="R35" s="19"/>
      <c r="S35" s="11"/>
      <c r="T35" s="20"/>
      <c r="U35" s="18" t="str">
        <f t="shared" si="6"/>
        <v/>
      </c>
      <c r="V35" s="11"/>
    </row>
    <row r="36" spans="1:22">
      <c r="A36" s="11"/>
      <c r="B36" s="13"/>
      <c r="C36" s="12" t="str">
        <f t="shared" si="0"/>
        <v/>
      </c>
      <c r="D36" s="12" t="str">
        <f t="shared" si="1"/>
        <v/>
      </c>
      <c r="E36" s="11"/>
      <c r="F36" s="11"/>
      <c r="G36" s="11"/>
      <c r="H36" s="11"/>
      <c r="I36" s="11"/>
      <c r="J36" s="11"/>
      <c r="K36" s="14"/>
      <c r="L36" s="14"/>
      <c r="M36" s="15" t="str">
        <f t="shared" si="2"/>
        <v/>
      </c>
      <c r="N36" s="18" t="str">
        <f t="shared" si="3"/>
        <v/>
      </c>
      <c r="O36" s="18" t="str">
        <f t="shared" si="4"/>
        <v/>
      </c>
      <c r="P36" s="18" t="str">
        <f t="shared" si="5"/>
        <v/>
      </c>
      <c r="Q36" s="19"/>
      <c r="R36" s="19"/>
      <c r="S36" s="11"/>
      <c r="T36" s="20"/>
      <c r="U36" s="18" t="str">
        <f t="shared" si="6"/>
        <v/>
      </c>
      <c r="V36" s="11"/>
    </row>
    <row r="37" spans="1:22">
      <c r="A37" s="11"/>
      <c r="B37" s="13"/>
      <c r="C37" s="12" t="str">
        <f t="shared" si="0"/>
        <v/>
      </c>
      <c r="D37" s="12" t="str">
        <f t="shared" si="1"/>
        <v/>
      </c>
      <c r="E37" s="11"/>
      <c r="F37" s="11"/>
      <c r="G37" s="11"/>
      <c r="H37" s="11"/>
      <c r="I37" s="11"/>
      <c r="J37" s="11"/>
      <c r="K37" s="14"/>
      <c r="L37" s="14"/>
      <c r="M37" s="15" t="str">
        <f t="shared" si="2"/>
        <v/>
      </c>
      <c r="N37" s="18" t="str">
        <f t="shared" si="3"/>
        <v/>
      </c>
      <c r="O37" s="18" t="str">
        <f t="shared" si="4"/>
        <v/>
      </c>
      <c r="P37" s="18" t="str">
        <f t="shared" si="5"/>
        <v/>
      </c>
      <c r="Q37" s="19"/>
      <c r="R37" s="19"/>
      <c r="S37" s="11"/>
      <c r="T37" s="20"/>
      <c r="U37" s="18" t="str">
        <f t="shared" si="6"/>
        <v/>
      </c>
      <c r="V37" s="11"/>
    </row>
    <row r="38" spans="1:22">
      <c r="A38" s="11"/>
      <c r="B38" s="13"/>
      <c r="C38" s="12" t="str">
        <f t="shared" si="0"/>
        <v/>
      </c>
      <c r="D38" s="12" t="str">
        <f t="shared" si="1"/>
        <v/>
      </c>
      <c r="E38" s="11"/>
      <c r="F38" s="11"/>
      <c r="G38" s="11"/>
      <c r="H38" s="11"/>
      <c r="I38" s="11"/>
      <c r="J38" s="11"/>
      <c r="K38" s="14"/>
      <c r="L38" s="14"/>
      <c r="M38" s="15" t="str">
        <f t="shared" si="2"/>
        <v/>
      </c>
      <c r="N38" s="18" t="str">
        <f t="shared" si="3"/>
        <v/>
      </c>
      <c r="O38" s="18" t="str">
        <f t="shared" si="4"/>
        <v/>
      </c>
      <c r="P38" s="18" t="str">
        <f t="shared" si="5"/>
        <v/>
      </c>
      <c r="Q38" s="19"/>
      <c r="R38" s="19"/>
      <c r="S38" s="11"/>
      <c r="T38" s="20"/>
      <c r="U38" s="18" t="str">
        <f t="shared" si="6"/>
        <v/>
      </c>
      <c r="V38" s="11"/>
    </row>
    <row r="39" spans="1:22">
      <c r="A39" s="11"/>
      <c r="B39" s="13"/>
      <c r="C39" s="12" t="str">
        <f t="shared" ref="C39:C70" si="7">IF(B39="","",YEAR(B39))</f>
        <v/>
      </c>
      <c r="D39" s="12" t="str">
        <f t="shared" ref="D39:D70" si="8">IF(B39="","","K"&amp;ROUNDUP(MONTH(B39)/3,0))</f>
        <v/>
      </c>
      <c r="E39" s="11"/>
      <c r="F39" s="11"/>
      <c r="G39" s="11"/>
      <c r="H39" s="11"/>
      <c r="I39" s="11"/>
      <c r="J39" s="11"/>
      <c r="K39" s="14"/>
      <c r="L39" s="14"/>
      <c r="M39" s="15" t="str">
        <f t="shared" ref="M39:M70" si="9">IF(K39="","",SUMIFS($K$7:$K$206,$A$7:$A$206,A39,$B$7:$B$206,B39,$E$7:$E$206,E39,$F$7:$F$206,F39,$I$7:$I$206,I39))</f>
        <v/>
      </c>
      <c r="N39" s="18" t="str">
        <f t="shared" ref="N39:N70" si="10">IF(OR(K39="",M39=0),"",K39/M39)</f>
        <v/>
      </c>
      <c r="O39" s="18" t="str">
        <f t="shared" ref="O39:O70" si="11">IF(M39="","",(SUMIFS($K$7:$K$206,$A$7:$A$206,A39,$B$7:$B$206,B39,$E$7:$E$206,E39,$F$7:$F$206,F39,$I$7:$I$206,I39,$J$7:$J$206,"12 tot 36 maanden")+SUMIFS($K$7:$K$206,$A$7:$A$206,A39,$B$7:$B$206,B39,$E$7:$E$206,E39,$F$7:$F$206,F39,$I$7:$I$206,I39,$J$7:$J$206,"36 maanden of langer"))/M39)</f>
        <v/>
      </c>
      <c r="P39" s="18" t="str">
        <f t="shared" ref="P39:P70" si="12">IF(M39="","",SUMIFS($K$7:$K$206,$A$7:$A$206,A39,$B$7:$B$206,B39,$E$7:$E$206,E39,$F$7:$F$206,F39,$I$7:$I$206,I39,$J$7:$J$206,"36 maanden of langer")/M39)</f>
        <v/>
      </c>
      <c r="Q39" s="19"/>
      <c r="R39" s="19"/>
      <c r="S39" s="11"/>
      <c r="T39" s="20"/>
      <c r="U39" s="18" t="str">
        <f t="shared" ref="U39:U70" si="13">IF(OR(N39="",T39=""),"",N39-T39)</f>
        <v/>
      </c>
      <c r="V39" s="11"/>
    </row>
    <row r="40" spans="1:22">
      <c r="A40" s="11"/>
      <c r="B40" s="13"/>
      <c r="C40" s="12" t="str">
        <f t="shared" si="7"/>
        <v/>
      </c>
      <c r="D40" s="12" t="str">
        <f t="shared" si="8"/>
        <v/>
      </c>
      <c r="E40" s="11"/>
      <c r="F40" s="11"/>
      <c r="G40" s="11"/>
      <c r="H40" s="11"/>
      <c r="I40" s="11"/>
      <c r="J40" s="11"/>
      <c r="K40" s="14"/>
      <c r="L40" s="14"/>
      <c r="M40" s="15" t="str">
        <f t="shared" si="9"/>
        <v/>
      </c>
      <c r="N40" s="18" t="str">
        <f t="shared" si="10"/>
        <v/>
      </c>
      <c r="O40" s="18" t="str">
        <f t="shared" si="11"/>
        <v/>
      </c>
      <c r="P40" s="18" t="str">
        <f t="shared" si="12"/>
        <v/>
      </c>
      <c r="Q40" s="19"/>
      <c r="R40" s="19"/>
      <c r="S40" s="11"/>
      <c r="T40" s="20"/>
      <c r="U40" s="18" t="str">
        <f t="shared" si="13"/>
        <v/>
      </c>
      <c r="V40" s="11"/>
    </row>
    <row r="41" spans="1:22">
      <c r="A41" s="11"/>
      <c r="B41" s="13"/>
      <c r="C41" s="12" t="str">
        <f t="shared" si="7"/>
        <v/>
      </c>
      <c r="D41" s="12" t="str">
        <f t="shared" si="8"/>
        <v/>
      </c>
      <c r="E41" s="11"/>
      <c r="F41" s="11"/>
      <c r="G41" s="11"/>
      <c r="H41" s="11"/>
      <c r="I41" s="11"/>
      <c r="J41" s="11"/>
      <c r="K41" s="14"/>
      <c r="L41" s="14"/>
      <c r="M41" s="15" t="str">
        <f t="shared" si="9"/>
        <v/>
      </c>
      <c r="N41" s="18" t="str">
        <f t="shared" si="10"/>
        <v/>
      </c>
      <c r="O41" s="18" t="str">
        <f t="shared" si="11"/>
        <v/>
      </c>
      <c r="P41" s="18" t="str">
        <f t="shared" si="12"/>
        <v/>
      </c>
      <c r="Q41" s="19"/>
      <c r="R41" s="19"/>
      <c r="S41" s="11"/>
      <c r="T41" s="20"/>
      <c r="U41" s="18" t="str">
        <f t="shared" si="13"/>
        <v/>
      </c>
      <c r="V41" s="11"/>
    </row>
    <row r="42" spans="1:22">
      <c r="A42" s="11"/>
      <c r="B42" s="13"/>
      <c r="C42" s="12" t="str">
        <f t="shared" si="7"/>
        <v/>
      </c>
      <c r="D42" s="12" t="str">
        <f t="shared" si="8"/>
        <v/>
      </c>
      <c r="E42" s="11"/>
      <c r="F42" s="11"/>
      <c r="G42" s="11"/>
      <c r="H42" s="11"/>
      <c r="I42" s="11"/>
      <c r="J42" s="11"/>
      <c r="K42" s="14"/>
      <c r="L42" s="14"/>
      <c r="M42" s="15" t="str">
        <f t="shared" si="9"/>
        <v/>
      </c>
      <c r="N42" s="18" t="str">
        <f t="shared" si="10"/>
        <v/>
      </c>
      <c r="O42" s="18" t="str">
        <f t="shared" si="11"/>
        <v/>
      </c>
      <c r="P42" s="18" t="str">
        <f t="shared" si="12"/>
        <v/>
      </c>
      <c r="Q42" s="19"/>
      <c r="R42" s="19"/>
      <c r="S42" s="11"/>
      <c r="T42" s="20"/>
      <c r="U42" s="18" t="str">
        <f t="shared" si="13"/>
        <v/>
      </c>
      <c r="V42" s="11"/>
    </row>
    <row r="43" spans="1:22">
      <c r="A43" s="11"/>
      <c r="B43" s="13"/>
      <c r="C43" s="12" t="str">
        <f t="shared" si="7"/>
        <v/>
      </c>
      <c r="D43" s="12" t="str">
        <f t="shared" si="8"/>
        <v/>
      </c>
      <c r="E43" s="11"/>
      <c r="F43" s="11"/>
      <c r="G43" s="11"/>
      <c r="H43" s="11"/>
      <c r="I43" s="11"/>
      <c r="J43" s="11"/>
      <c r="K43" s="14"/>
      <c r="L43" s="14"/>
      <c r="M43" s="15" t="str">
        <f t="shared" si="9"/>
        <v/>
      </c>
      <c r="N43" s="18" t="str">
        <f t="shared" si="10"/>
        <v/>
      </c>
      <c r="O43" s="18" t="str">
        <f t="shared" si="11"/>
        <v/>
      </c>
      <c r="P43" s="18" t="str">
        <f t="shared" si="12"/>
        <v/>
      </c>
      <c r="Q43" s="19"/>
      <c r="R43" s="19"/>
      <c r="S43" s="11"/>
      <c r="T43" s="20"/>
      <c r="U43" s="18" t="str">
        <f t="shared" si="13"/>
        <v/>
      </c>
      <c r="V43" s="11"/>
    </row>
    <row r="44" spans="1:22">
      <c r="A44" s="11"/>
      <c r="B44" s="13"/>
      <c r="C44" s="12" t="str">
        <f t="shared" si="7"/>
        <v/>
      </c>
      <c r="D44" s="12" t="str">
        <f t="shared" si="8"/>
        <v/>
      </c>
      <c r="E44" s="11"/>
      <c r="F44" s="11"/>
      <c r="G44" s="11"/>
      <c r="H44" s="11"/>
      <c r="I44" s="11"/>
      <c r="J44" s="11"/>
      <c r="K44" s="14"/>
      <c r="L44" s="14"/>
      <c r="M44" s="15" t="str">
        <f t="shared" si="9"/>
        <v/>
      </c>
      <c r="N44" s="18" t="str">
        <f t="shared" si="10"/>
        <v/>
      </c>
      <c r="O44" s="18" t="str">
        <f t="shared" si="11"/>
        <v/>
      </c>
      <c r="P44" s="18" t="str">
        <f t="shared" si="12"/>
        <v/>
      </c>
      <c r="Q44" s="19"/>
      <c r="R44" s="19"/>
      <c r="S44" s="11"/>
      <c r="T44" s="20"/>
      <c r="U44" s="18" t="str">
        <f t="shared" si="13"/>
        <v/>
      </c>
      <c r="V44" s="11"/>
    </row>
    <row r="45" spans="1:22">
      <c r="A45" s="11"/>
      <c r="B45" s="13"/>
      <c r="C45" s="12" t="str">
        <f t="shared" si="7"/>
        <v/>
      </c>
      <c r="D45" s="12" t="str">
        <f t="shared" si="8"/>
        <v/>
      </c>
      <c r="E45" s="11"/>
      <c r="F45" s="11"/>
      <c r="G45" s="11"/>
      <c r="H45" s="11"/>
      <c r="I45" s="11"/>
      <c r="J45" s="11"/>
      <c r="K45" s="14"/>
      <c r="L45" s="14"/>
      <c r="M45" s="15" t="str">
        <f t="shared" si="9"/>
        <v/>
      </c>
      <c r="N45" s="18" t="str">
        <f t="shared" si="10"/>
        <v/>
      </c>
      <c r="O45" s="18" t="str">
        <f t="shared" si="11"/>
        <v/>
      </c>
      <c r="P45" s="18" t="str">
        <f t="shared" si="12"/>
        <v/>
      </c>
      <c r="Q45" s="19"/>
      <c r="R45" s="19"/>
      <c r="S45" s="11"/>
      <c r="T45" s="20"/>
      <c r="U45" s="18" t="str">
        <f t="shared" si="13"/>
        <v/>
      </c>
      <c r="V45" s="11"/>
    </row>
    <row r="46" spans="1:22">
      <c r="A46" s="11"/>
      <c r="B46" s="13"/>
      <c r="C46" s="12" t="str">
        <f t="shared" si="7"/>
        <v/>
      </c>
      <c r="D46" s="12" t="str">
        <f t="shared" si="8"/>
        <v/>
      </c>
      <c r="E46" s="11"/>
      <c r="F46" s="11"/>
      <c r="G46" s="11"/>
      <c r="H46" s="11"/>
      <c r="I46" s="11"/>
      <c r="J46" s="11"/>
      <c r="K46" s="14"/>
      <c r="L46" s="14"/>
      <c r="M46" s="15" t="str">
        <f t="shared" si="9"/>
        <v/>
      </c>
      <c r="N46" s="18" t="str">
        <f t="shared" si="10"/>
        <v/>
      </c>
      <c r="O46" s="18" t="str">
        <f t="shared" si="11"/>
        <v/>
      </c>
      <c r="P46" s="18" t="str">
        <f t="shared" si="12"/>
        <v/>
      </c>
      <c r="Q46" s="19"/>
      <c r="R46" s="19"/>
      <c r="S46" s="11"/>
      <c r="T46" s="20"/>
      <c r="U46" s="18" t="str">
        <f t="shared" si="13"/>
        <v/>
      </c>
      <c r="V46" s="11"/>
    </row>
    <row r="47" spans="1:22">
      <c r="A47" s="11"/>
      <c r="B47" s="13"/>
      <c r="C47" s="12" t="str">
        <f t="shared" si="7"/>
        <v/>
      </c>
      <c r="D47" s="12" t="str">
        <f t="shared" si="8"/>
        <v/>
      </c>
      <c r="E47" s="11"/>
      <c r="F47" s="11"/>
      <c r="G47" s="11"/>
      <c r="H47" s="11"/>
      <c r="I47" s="11"/>
      <c r="J47" s="11"/>
      <c r="K47" s="14"/>
      <c r="L47" s="14"/>
      <c r="M47" s="15" t="str">
        <f t="shared" si="9"/>
        <v/>
      </c>
      <c r="N47" s="18" t="str">
        <f t="shared" si="10"/>
        <v/>
      </c>
      <c r="O47" s="18" t="str">
        <f t="shared" si="11"/>
        <v/>
      </c>
      <c r="P47" s="18" t="str">
        <f t="shared" si="12"/>
        <v/>
      </c>
      <c r="Q47" s="19"/>
      <c r="R47" s="19"/>
      <c r="S47" s="11"/>
      <c r="T47" s="20"/>
      <c r="U47" s="18" t="str">
        <f t="shared" si="13"/>
        <v/>
      </c>
      <c r="V47" s="11"/>
    </row>
    <row r="48" spans="1:22">
      <c r="A48" s="11"/>
      <c r="B48" s="13"/>
      <c r="C48" s="12" t="str">
        <f t="shared" si="7"/>
        <v/>
      </c>
      <c r="D48" s="12" t="str">
        <f t="shared" si="8"/>
        <v/>
      </c>
      <c r="E48" s="11"/>
      <c r="F48" s="11"/>
      <c r="G48" s="11"/>
      <c r="H48" s="11"/>
      <c r="I48" s="11"/>
      <c r="J48" s="11"/>
      <c r="K48" s="14"/>
      <c r="L48" s="14"/>
      <c r="M48" s="15" t="str">
        <f t="shared" si="9"/>
        <v/>
      </c>
      <c r="N48" s="18" t="str">
        <f t="shared" si="10"/>
        <v/>
      </c>
      <c r="O48" s="18" t="str">
        <f t="shared" si="11"/>
        <v/>
      </c>
      <c r="P48" s="18" t="str">
        <f t="shared" si="12"/>
        <v/>
      </c>
      <c r="Q48" s="19"/>
      <c r="R48" s="19"/>
      <c r="S48" s="11"/>
      <c r="T48" s="20"/>
      <c r="U48" s="18" t="str">
        <f t="shared" si="13"/>
        <v/>
      </c>
      <c r="V48" s="11"/>
    </row>
    <row r="49" spans="1:22">
      <c r="A49" s="11"/>
      <c r="B49" s="13"/>
      <c r="C49" s="12" t="str">
        <f t="shared" si="7"/>
        <v/>
      </c>
      <c r="D49" s="12" t="str">
        <f t="shared" si="8"/>
        <v/>
      </c>
      <c r="E49" s="11"/>
      <c r="F49" s="11"/>
      <c r="G49" s="11"/>
      <c r="H49" s="11"/>
      <c r="I49" s="11"/>
      <c r="J49" s="11"/>
      <c r="K49" s="14"/>
      <c r="L49" s="14"/>
      <c r="M49" s="15" t="str">
        <f t="shared" si="9"/>
        <v/>
      </c>
      <c r="N49" s="18" t="str">
        <f t="shared" si="10"/>
        <v/>
      </c>
      <c r="O49" s="18" t="str">
        <f t="shared" si="11"/>
        <v/>
      </c>
      <c r="P49" s="18" t="str">
        <f t="shared" si="12"/>
        <v/>
      </c>
      <c r="Q49" s="19"/>
      <c r="R49" s="19"/>
      <c r="S49" s="11"/>
      <c r="T49" s="20"/>
      <c r="U49" s="18" t="str">
        <f t="shared" si="13"/>
        <v/>
      </c>
      <c r="V49" s="11"/>
    </row>
    <row r="50" spans="1:22">
      <c r="A50" s="11"/>
      <c r="B50" s="13"/>
      <c r="C50" s="12" t="str">
        <f t="shared" si="7"/>
        <v/>
      </c>
      <c r="D50" s="12" t="str">
        <f t="shared" si="8"/>
        <v/>
      </c>
      <c r="E50" s="11"/>
      <c r="F50" s="11"/>
      <c r="G50" s="11"/>
      <c r="H50" s="11"/>
      <c r="I50" s="11"/>
      <c r="J50" s="11"/>
      <c r="K50" s="14"/>
      <c r="L50" s="14"/>
      <c r="M50" s="15" t="str">
        <f t="shared" si="9"/>
        <v/>
      </c>
      <c r="N50" s="18" t="str">
        <f t="shared" si="10"/>
        <v/>
      </c>
      <c r="O50" s="18" t="str">
        <f t="shared" si="11"/>
        <v/>
      </c>
      <c r="P50" s="18" t="str">
        <f t="shared" si="12"/>
        <v/>
      </c>
      <c r="Q50" s="19"/>
      <c r="R50" s="19"/>
      <c r="S50" s="11"/>
      <c r="T50" s="20"/>
      <c r="U50" s="18" t="str">
        <f t="shared" si="13"/>
        <v/>
      </c>
      <c r="V50" s="11"/>
    </row>
    <row r="51" spans="1:22">
      <c r="A51" s="11"/>
      <c r="B51" s="13"/>
      <c r="C51" s="12" t="str">
        <f t="shared" si="7"/>
        <v/>
      </c>
      <c r="D51" s="12" t="str">
        <f t="shared" si="8"/>
        <v/>
      </c>
      <c r="E51" s="11"/>
      <c r="F51" s="11"/>
      <c r="G51" s="11"/>
      <c r="H51" s="11"/>
      <c r="I51" s="11"/>
      <c r="J51" s="11"/>
      <c r="K51" s="14"/>
      <c r="L51" s="14"/>
      <c r="M51" s="15" t="str">
        <f t="shared" si="9"/>
        <v/>
      </c>
      <c r="N51" s="18" t="str">
        <f t="shared" si="10"/>
        <v/>
      </c>
      <c r="O51" s="18" t="str">
        <f t="shared" si="11"/>
        <v/>
      </c>
      <c r="P51" s="18" t="str">
        <f t="shared" si="12"/>
        <v/>
      </c>
      <c r="Q51" s="19"/>
      <c r="R51" s="19"/>
      <c r="S51" s="11"/>
      <c r="T51" s="20"/>
      <c r="U51" s="18" t="str">
        <f t="shared" si="13"/>
        <v/>
      </c>
      <c r="V51" s="11"/>
    </row>
    <row r="52" spans="1:22">
      <c r="A52" s="11"/>
      <c r="B52" s="13"/>
      <c r="C52" s="12" t="str">
        <f t="shared" si="7"/>
        <v/>
      </c>
      <c r="D52" s="12" t="str">
        <f t="shared" si="8"/>
        <v/>
      </c>
      <c r="E52" s="11"/>
      <c r="F52" s="11"/>
      <c r="G52" s="11"/>
      <c r="H52" s="11"/>
      <c r="I52" s="11"/>
      <c r="J52" s="11"/>
      <c r="K52" s="14"/>
      <c r="L52" s="14"/>
      <c r="M52" s="15" t="str">
        <f t="shared" si="9"/>
        <v/>
      </c>
      <c r="N52" s="18" t="str">
        <f t="shared" si="10"/>
        <v/>
      </c>
      <c r="O52" s="18" t="str">
        <f t="shared" si="11"/>
        <v/>
      </c>
      <c r="P52" s="18" t="str">
        <f t="shared" si="12"/>
        <v/>
      </c>
      <c r="Q52" s="19"/>
      <c r="R52" s="19"/>
      <c r="S52" s="11"/>
      <c r="T52" s="20"/>
      <c r="U52" s="18" t="str">
        <f t="shared" si="13"/>
        <v/>
      </c>
      <c r="V52" s="11"/>
    </row>
    <row r="53" spans="1:22">
      <c r="A53" s="11"/>
      <c r="B53" s="13"/>
      <c r="C53" s="12" t="str">
        <f t="shared" si="7"/>
        <v/>
      </c>
      <c r="D53" s="12" t="str">
        <f t="shared" si="8"/>
        <v/>
      </c>
      <c r="E53" s="11"/>
      <c r="F53" s="11"/>
      <c r="G53" s="11"/>
      <c r="H53" s="11"/>
      <c r="I53" s="11"/>
      <c r="J53" s="11"/>
      <c r="K53" s="14"/>
      <c r="L53" s="14"/>
      <c r="M53" s="15" t="str">
        <f t="shared" si="9"/>
        <v/>
      </c>
      <c r="N53" s="18" t="str">
        <f t="shared" si="10"/>
        <v/>
      </c>
      <c r="O53" s="18" t="str">
        <f t="shared" si="11"/>
        <v/>
      </c>
      <c r="P53" s="18" t="str">
        <f t="shared" si="12"/>
        <v/>
      </c>
      <c r="Q53" s="19"/>
      <c r="R53" s="19"/>
      <c r="S53" s="11"/>
      <c r="T53" s="20"/>
      <c r="U53" s="18" t="str">
        <f t="shared" si="13"/>
        <v/>
      </c>
      <c r="V53" s="11"/>
    </row>
    <row r="54" spans="1:22">
      <c r="A54" s="11"/>
      <c r="B54" s="13"/>
      <c r="C54" s="12" t="str">
        <f t="shared" si="7"/>
        <v/>
      </c>
      <c r="D54" s="12" t="str">
        <f t="shared" si="8"/>
        <v/>
      </c>
      <c r="E54" s="11"/>
      <c r="F54" s="11"/>
      <c r="G54" s="11"/>
      <c r="H54" s="11"/>
      <c r="I54" s="11"/>
      <c r="J54" s="11"/>
      <c r="K54" s="14"/>
      <c r="L54" s="14"/>
      <c r="M54" s="15" t="str">
        <f t="shared" si="9"/>
        <v/>
      </c>
      <c r="N54" s="18" t="str">
        <f t="shared" si="10"/>
        <v/>
      </c>
      <c r="O54" s="18" t="str">
        <f t="shared" si="11"/>
        <v/>
      </c>
      <c r="P54" s="18" t="str">
        <f t="shared" si="12"/>
        <v/>
      </c>
      <c r="Q54" s="19"/>
      <c r="R54" s="19"/>
      <c r="S54" s="11"/>
      <c r="T54" s="20"/>
      <c r="U54" s="18" t="str">
        <f t="shared" si="13"/>
        <v/>
      </c>
      <c r="V54" s="11"/>
    </row>
    <row r="55" spans="1:22">
      <c r="A55" s="11"/>
      <c r="B55" s="13"/>
      <c r="C55" s="12" t="str">
        <f t="shared" si="7"/>
        <v/>
      </c>
      <c r="D55" s="12" t="str">
        <f t="shared" si="8"/>
        <v/>
      </c>
      <c r="E55" s="11"/>
      <c r="F55" s="11"/>
      <c r="G55" s="11"/>
      <c r="H55" s="11"/>
      <c r="I55" s="11"/>
      <c r="J55" s="11"/>
      <c r="K55" s="14"/>
      <c r="L55" s="14"/>
      <c r="M55" s="15" t="str">
        <f t="shared" si="9"/>
        <v/>
      </c>
      <c r="N55" s="18" t="str">
        <f t="shared" si="10"/>
        <v/>
      </c>
      <c r="O55" s="18" t="str">
        <f t="shared" si="11"/>
        <v/>
      </c>
      <c r="P55" s="18" t="str">
        <f t="shared" si="12"/>
        <v/>
      </c>
      <c r="Q55" s="19"/>
      <c r="R55" s="19"/>
      <c r="S55" s="11"/>
      <c r="T55" s="20"/>
      <c r="U55" s="18" t="str">
        <f t="shared" si="13"/>
        <v/>
      </c>
      <c r="V55" s="11"/>
    </row>
    <row r="56" spans="1:22">
      <c r="A56" s="11"/>
      <c r="B56" s="13"/>
      <c r="C56" s="12" t="str">
        <f t="shared" si="7"/>
        <v/>
      </c>
      <c r="D56" s="12" t="str">
        <f t="shared" si="8"/>
        <v/>
      </c>
      <c r="E56" s="11"/>
      <c r="F56" s="11"/>
      <c r="G56" s="11"/>
      <c r="H56" s="11"/>
      <c r="I56" s="11"/>
      <c r="J56" s="11"/>
      <c r="K56" s="14"/>
      <c r="L56" s="14"/>
      <c r="M56" s="15" t="str">
        <f t="shared" si="9"/>
        <v/>
      </c>
      <c r="N56" s="18" t="str">
        <f t="shared" si="10"/>
        <v/>
      </c>
      <c r="O56" s="18" t="str">
        <f t="shared" si="11"/>
        <v/>
      </c>
      <c r="P56" s="18" t="str">
        <f t="shared" si="12"/>
        <v/>
      </c>
      <c r="Q56" s="19"/>
      <c r="R56" s="19"/>
      <c r="S56" s="11"/>
      <c r="T56" s="20"/>
      <c r="U56" s="18" t="str">
        <f t="shared" si="13"/>
        <v/>
      </c>
      <c r="V56" s="11"/>
    </row>
    <row r="57" spans="1:22">
      <c r="A57" s="11"/>
      <c r="B57" s="13"/>
      <c r="C57" s="12" t="str">
        <f t="shared" si="7"/>
        <v/>
      </c>
      <c r="D57" s="12" t="str">
        <f t="shared" si="8"/>
        <v/>
      </c>
      <c r="E57" s="11"/>
      <c r="F57" s="11"/>
      <c r="G57" s="11"/>
      <c r="H57" s="11"/>
      <c r="I57" s="11"/>
      <c r="J57" s="11"/>
      <c r="K57" s="14"/>
      <c r="L57" s="14"/>
      <c r="M57" s="15" t="str">
        <f t="shared" si="9"/>
        <v/>
      </c>
      <c r="N57" s="18" t="str">
        <f t="shared" si="10"/>
        <v/>
      </c>
      <c r="O57" s="18" t="str">
        <f t="shared" si="11"/>
        <v/>
      </c>
      <c r="P57" s="18" t="str">
        <f t="shared" si="12"/>
        <v/>
      </c>
      <c r="Q57" s="19"/>
      <c r="R57" s="19"/>
      <c r="S57" s="11"/>
      <c r="T57" s="20"/>
      <c r="U57" s="18" t="str">
        <f t="shared" si="13"/>
        <v/>
      </c>
      <c r="V57" s="11"/>
    </row>
    <row r="58" spans="1:22">
      <c r="A58" s="11"/>
      <c r="B58" s="13"/>
      <c r="C58" s="12" t="str">
        <f t="shared" si="7"/>
        <v/>
      </c>
      <c r="D58" s="12" t="str">
        <f t="shared" si="8"/>
        <v/>
      </c>
      <c r="E58" s="11"/>
      <c r="F58" s="11"/>
      <c r="G58" s="11"/>
      <c r="H58" s="11"/>
      <c r="I58" s="11"/>
      <c r="J58" s="11"/>
      <c r="K58" s="14"/>
      <c r="L58" s="14"/>
      <c r="M58" s="15" t="str">
        <f t="shared" si="9"/>
        <v/>
      </c>
      <c r="N58" s="18" t="str">
        <f t="shared" si="10"/>
        <v/>
      </c>
      <c r="O58" s="18" t="str">
        <f t="shared" si="11"/>
        <v/>
      </c>
      <c r="P58" s="18" t="str">
        <f t="shared" si="12"/>
        <v/>
      </c>
      <c r="Q58" s="19"/>
      <c r="R58" s="19"/>
      <c r="S58" s="11"/>
      <c r="T58" s="20"/>
      <c r="U58" s="18" t="str">
        <f t="shared" si="13"/>
        <v/>
      </c>
      <c r="V58" s="11"/>
    </row>
    <row r="59" spans="1:22">
      <c r="A59" s="11"/>
      <c r="B59" s="13"/>
      <c r="C59" s="12" t="str">
        <f t="shared" si="7"/>
        <v/>
      </c>
      <c r="D59" s="12" t="str">
        <f t="shared" si="8"/>
        <v/>
      </c>
      <c r="E59" s="11"/>
      <c r="F59" s="11"/>
      <c r="G59" s="11"/>
      <c r="H59" s="11"/>
      <c r="I59" s="11"/>
      <c r="J59" s="11"/>
      <c r="K59" s="14"/>
      <c r="L59" s="14"/>
      <c r="M59" s="15" t="str">
        <f t="shared" si="9"/>
        <v/>
      </c>
      <c r="N59" s="18" t="str">
        <f t="shared" si="10"/>
        <v/>
      </c>
      <c r="O59" s="18" t="str">
        <f t="shared" si="11"/>
        <v/>
      </c>
      <c r="P59" s="18" t="str">
        <f t="shared" si="12"/>
        <v/>
      </c>
      <c r="Q59" s="19"/>
      <c r="R59" s="19"/>
      <c r="S59" s="11"/>
      <c r="T59" s="20"/>
      <c r="U59" s="18" t="str">
        <f t="shared" si="13"/>
        <v/>
      </c>
      <c r="V59" s="11"/>
    </row>
    <row r="60" spans="1:22">
      <c r="A60" s="11"/>
      <c r="B60" s="13"/>
      <c r="C60" s="12" t="str">
        <f t="shared" si="7"/>
        <v/>
      </c>
      <c r="D60" s="12" t="str">
        <f t="shared" si="8"/>
        <v/>
      </c>
      <c r="E60" s="11"/>
      <c r="F60" s="11"/>
      <c r="G60" s="11"/>
      <c r="H60" s="11"/>
      <c r="I60" s="11"/>
      <c r="J60" s="11"/>
      <c r="K60" s="14"/>
      <c r="L60" s="14"/>
      <c r="M60" s="15" t="str">
        <f t="shared" si="9"/>
        <v/>
      </c>
      <c r="N60" s="18" t="str">
        <f t="shared" si="10"/>
        <v/>
      </c>
      <c r="O60" s="18" t="str">
        <f t="shared" si="11"/>
        <v/>
      </c>
      <c r="P60" s="18" t="str">
        <f t="shared" si="12"/>
        <v/>
      </c>
      <c r="Q60" s="19"/>
      <c r="R60" s="19"/>
      <c r="S60" s="11"/>
      <c r="T60" s="20"/>
      <c r="U60" s="18" t="str">
        <f t="shared" si="13"/>
        <v/>
      </c>
      <c r="V60" s="11"/>
    </row>
    <row r="61" spans="1:22">
      <c r="A61" s="11"/>
      <c r="B61" s="13"/>
      <c r="C61" s="12" t="str">
        <f t="shared" si="7"/>
        <v/>
      </c>
      <c r="D61" s="12" t="str">
        <f t="shared" si="8"/>
        <v/>
      </c>
      <c r="E61" s="11"/>
      <c r="F61" s="11"/>
      <c r="G61" s="11"/>
      <c r="H61" s="11"/>
      <c r="I61" s="11"/>
      <c r="J61" s="11"/>
      <c r="K61" s="14"/>
      <c r="L61" s="14"/>
      <c r="M61" s="15" t="str">
        <f t="shared" si="9"/>
        <v/>
      </c>
      <c r="N61" s="18" t="str">
        <f t="shared" si="10"/>
        <v/>
      </c>
      <c r="O61" s="18" t="str">
        <f t="shared" si="11"/>
        <v/>
      </c>
      <c r="P61" s="18" t="str">
        <f t="shared" si="12"/>
        <v/>
      </c>
      <c r="Q61" s="19"/>
      <c r="R61" s="19"/>
      <c r="S61" s="11"/>
      <c r="T61" s="20"/>
      <c r="U61" s="18" t="str">
        <f t="shared" si="13"/>
        <v/>
      </c>
      <c r="V61" s="11"/>
    </row>
    <row r="62" spans="1:22">
      <c r="A62" s="11"/>
      <c r="B62" s="13"/>
      <c r="C62" s="12" t="str">
        <f t="shared" si="7"/>
        <v/>
      </c>
      <c r="D62" s="12" t="str">
        <f t="shared" si="8"/>
        <v/>
      </c>
      <c r="E62" s="11"/>
      <c r="F62" s="11"/>
      <c r="G62" s="11"/>
      <c r="H62" s="11"/>
      <c r="I62" s="11"/>
      <c r="J62" s="11"/>
      <c r="K62" s="14"/>
      <c r="L62" s="14"/>
      <c r="M62" s="15" t="str">
        <f t="shared" si="9"/>
        <v/>
      </c>
      <c r="N62" s="18" t="str">
        <f t="shared" si="10"/>
        <v/>
      </c>
      <c r="O62" s="18" t="str">
        <f t="shared" si="11"/>
        <v/>
      </c>
      <c r="P62" s="18" t="str">
        <f t="shared" si="12"/>
        <v/>
      </c>
      <c r="Q62" s="19"/>
      <c r="R62" s="19"/>
      <c r="S62" s="11"/>
      <c r="T62" s="20"/>
      <c r="U62" s="18" t="str">
        <f t="shared" si="13"/>
        <v/>
      </c>
      <c r="V62" s="11"/>
    </row>
    <row r="63" spans="1:22">
      <c r="A63" s="11"/>
      <c r="B63" s="13"/>
      <c r="C63" s="12" t="str">
        <f t="shared" si="7"/>
        <v/>
      </c>
      <c r="D63" s="12" t="str">
        <f t="shared" si="8"/>
        <v/>
      </c>
      <c r="E63" s="11"/>
      <c r="F63" s="11"/>
      <c r="G63" s="11"/>
      <c r="H63" s="11"/>
      <c r="I63" s="11"/>
      <c r="J63" s="11"/>
      <c r="K63" s="14"/>
      <c r="L63" s="14"/>
      <c r="M63" s="15" t="str">
        <f t="shared" si="9"/>
        <v/>
      </c>
      <c r="N63" s="18" t="str">
        <f t="shared" si="10"/>
        <v/>
      </c>
      <c r="O63" s="18" t="str">
        <f t="shared" si="11"/>
        <v/>
      </c>
      <c r="P63" s="18" t="str">
        <f t="shared" si="12"/>
        <v/>
      </c>
      <c r="Q63" s="19"/>
      <c r="R63" s="19"/>
      <c r="S63" s="11"/>
      <c r="T63" s="20"/>
      <c r="U63" s="18" t="str">
        <f t="shared" si="13"/>
        <v/>
      </c>
      <c r="V63" s="11"/>
    </row>
    <row r="64" spans="1:22">
      <c r="A64" s="11"/>
      <c r="B64" s="13"/>
      <c r="C64" s="12" t="str">
        <f t="shared" si="7"/>
        <v/>
      </c>
      <c r="D64" s="12" t="str">
        <f t="shared" si="8"/>
        <v/>
      </c>
      <c r="E64" s="11"/>
      <c r="F64" s="11"/>
      <c r="G64" s="11"/>
      <c r="H64" s="11"/>
      <c r="I64" s="11"/>
      <c r="J64" s="11"/>
      <c r="K64" s="14"/>
      <c r="L64" s="14"/>
      <c r="M64" s="15" t="str">
        <f t="shared" si="9"/>
        <v/>
      </c>
      <c r="N64" s="18" t="str">
        <f t="shared" si="10"/>
        <v/>
      </c>
      <c r="O64" s="18" t="str">
        <f t="shared" si="11"/>
        <v/>
      </c>
      <c r="P64" s="18" t="str">
        <f t="shared" si="12"/>
        <v/>
      </c>
      <c r="Q64" s="19"/>
      <c r="R64" s="19"/>
      <c r="S64" s="11"/>
      <c r="T64" s="20"/>
      <c r="U64" s="18" t="str">
        <f t="shared" si="13"/>
        <v/>
      </c>
      <c r="V64" s="11"/>
    </row>
    <row r="65" spans="1:22">
      <c r="A65" s="11"/>
      <c r="B65" s="13"/>
      <c r="C65" s="12" t="str">
        <f t="shared" si="7"/>
        <v/>
      </c>
      <c r="D65" s="12" t="str">
        <f t="shared" si="8"/>
        <v/>
      </c>
      <c r="E65" s="11"/>
      <c r="F65" s="11"/>
      <c r="G65" s="11"/>
      <c r="H65" s="11"/>
      <c r="I65" s="11"/>
      <c r="J65" s="11"/>
      <c r="K65" s="14"/>
      <c r="L65" s="14"/>
      <c r="M65" s="15" t="str">
        <f t="shared" si="9"/>
        <v/>
      </c>
      <c r="N65" s="18" t="str">
        <f t="shared" si="10"/>
        <v/>
      </c>
      <c r="O65" s="18" t="str">
        <f t="shared" si="11"/>
        <v/>
      </c>
      <c r="P65" s="18" t="str">
        <f t="shared" si="12"/>
        <v/>
      </c>
      <c r="Q65" s="19"/>
      <c r="R65" s="19"/>
      <c r="S65" s="11"/>
      <c r="T65" s="20"/>
      <c r="U65" s="18" t="str">
        <f t="shared" si="13"/>
        <v/>
      </c>
      <c r="V65" s="11"/>
    </row>
    <row r="66" spans="1:22">
      <c r="A66" s="11"/>
      <c r="B66" s="13"/>
      <c r="C66" s="12" t="str">
        <f t="shared" si="7"/>
        <v/>
      </c>
      <c r="D66" s="12" t="str">
        <f t="shared" si="8"/>
        <v/>
      </c>
      <c r="E66" s="11"/>
      <c r="F66" s="11"/>
      <c r="G66" s="11"/>
      <c r="H66" s="11"/>
      <c r="I66" s="11"/>
      <c r="J66" s="11"/>
      <c r="K66" s="14"/>
      <c r="L66" s="14"/>
      <c r="M66" s="15" t="str">
        <f t="shared" si="9"/>
        <v/>
      </c>
      <c r="N66" s="18" t="str">
        <f t="shared" si="10"/>
        <v/>
      </c>
      <c r="O66" s="18" t="str">
        <f t="shared" si="11"/>
        <v/>
      </c>
      <c r="P66" s="18" t="str">
        <f t="shared" si="12"/>
        <v/>
      </c>
      <c r="Q66" s="19"/>
      <c r="R66" s="19"/>
      <c r="S66" s="11"/>
      <c r="T66" s="20"/>
      <c r="U66" s="18" t="str">
        <f t="shared" si="13"/>
        <v/>
      </c>
      <c r="V66" s="11"/>
    </row>
    <row r="67" spans="1:22">
      <c r="A67" s="11"/>
      <c r="B67" s="13"/>
      <c r="C67" s="12" t="str">
        <f t="shared" si="7"/>
        <v/>
      </c>
      <c r="D67" s="12" t="str">
        <f t="shared" si="8"/>
        <v/>
      </c>
      <c r="E67" s="11"/>
      <c r="F67" s="11"/>
      <c r="G67" s="11"/>
      <c r="H67" s="11"/>
      <c r="I67" s="11"/>
      <c r="J67" s="11"/>
      <c r="K67" s="14"/>
      <c r="L67" s="14"/>
      <c r="M67" s="15" t="str">
        <f t="shared" si="9"/>
        <v/>
      </c>
      <c r="N67" s="18" t="str">
        <f t="shared" si="10"/>
        <v/>
      </c>
      <c r="O67" s="18" t="str">
        <f t="shared" si="11"/>
        <v/>
      </c>
      <c r="P67" s="18" t="str">
        <f t="shared" si="12"/>
        <v/>
      </c>
      <c r="Q67" s="19"/>
      <c r="R67" s="19"/>
      <c r="S67" s="11"/>
      <c r="T67" s="20"/>
      <c r="U67" s="18" t="str">
        <f t="shared" si="13"/>
        <v/>
      </c>
      <c r="V67" s="11"/>
    </row>
    <row r="68" spans="1:22">
      <c r="A68" s="11"/>
      <c r="B68" s="13"/>
      <c r="C68" s="12" t="str">
        <f t="shared" si="7"/>
        <v/>
      </c>
      <c r="D68" s="12" t="str">
        <f t="shared" si="8"/>
        <v/>
      </c>
      <c r="E68" s="11"/>
      <c r="F68" s="11"/>
      <c r="G68" s="11"/>
      <c r="H68" s="11"/>
      <c r="I68" s="11"/>
      <c r="J68" s="11"/>
      <c r="K68" s="14"/>
      <c r="L68" s="14"/>
      <c r="M68" s="15" t="str">
        <f t="shared" si="9"/>
        <v/>
      </c>
      <c r="N68" s="18" t="str">
        <f t="shared" si="10"/>
        <v/>
      </c>
      <c r="O68" s="18" t="str">
        <f t="shared" si="11"/>
        <v/>
      </c>
      <c r="P68" s="18" t="str">
        <f t="shared" si="12"/>
        <v/>
      </c>
      <c r="Q68" s="19"/>
      <c r="R68" s="19"/>
      <c r="S68" s="11"/>
      <c r="T68" s="20"/>
      <c r="U68" s="18" t="str">
        <f t="shared" si="13"/>
        <v/>
      </c>
      <c r="V68" s="11"/>
    </row>
    <row r="69" spans="1:22">
      <c r="A69" s="11"/>
      <c r="B69" s="13"/>
      <c r="C69" s="12" t="str">
        <f t="shared" si="7"/>
        <v/>
      </c>
      <c r="D69" s="12" t="str">
        <f t="shared" si="8"/>
        <v/>
      </c>
      <c r="E69" s="11"/>
      <c r="F69" s="11"/>
      <c r="G69" s="11"/>
      <c r="H69" s="11"/>
      <c r="I69" s="11"/>
      <c r="J69" s="11"/>
      <c r="K69" s="14"/>
      <c r="L69" s="14"/>
      <c r="M69" s="15" t="str">
        <f t="shared" si="9"/>
        <v/>
      </c>
      <c r="N69" s="18" t="str">
        <f t="shared" si="10"/>
        <v/>
      </c>
      <c r="O69" s="18" t="str">
        <f t="shared" si="11"/>
        <v/>
      </c>
      <c r="P69" s="18" t="str">
        <f t="shared" si="12"/>
        <v/>
      </c>
      <c r="Q69" s="19"/>
      <c r="R69" s="19"/>
      <c r="S69" s="11"/>
      <c r="T69" s="20"/>
      <c r="U69" s="18" t="str">
        <f t="shared" si="13"/>
        <v/>
      </c>
      <c r="V69" s="11"/>
    </row>
    <row r="70" spans="1:22">
      <c r="A70" s="11"/>
      <c r="B70" s="13"/>
      <c r="C70" s="12" t="str">
        <f t="shared" si="7"/>
        <v/>
      </c>
      <c r="D70" s="12" t="str">
        <f t="shared" si="8"/>
        <v/>
      </c>
      <c r="E70" s="11"/>
      <c r="F70" s="11"/>
      <c r="G70" s="11"/>
      <c r="H70" s="11"/>
      <c r="I70" s="11"/>
      <c r="J70" s="11"/>
      <c r="K70" s="14"/>
      <c r="L70" s="14"/>
      <c r="M70" s="15" t="str">
        <f t="shared" si="9"/>
        <v/>
      </c>
      <c r="N70" s="18" t="str">
        <f t="shared" si="10"/>
        <v/>
      </c>
      <c r="O70" s="18" t="str">
        <f t="shared" si="11"/>
        <v/>
      </c>
      <c r="P70" s="18" t="str">
        <f t="shared" si="12"/>
        <v/>
      </c>
      <c r="Q70" s="19"/>
      <c r="R70" s="19"/>
      <c r="S70" s="11"/>
      <c r="T70" s="20"/>
      <c r="U70" s="18" t="str">
        <f t="shared" si="13"/>
        <v/>
      </c>
      <c r="V70" s="11"/>
    </row>
    <row r="71" spans="1:22">
      <c r="A71" s="11"/>
      <c r="B71" s="13"/>
      <c r="C71" s="12" t="str">
        <f t="shared" ref="C71:C102" si="14">IF(B71="","",YEAR(B71))</f>
        <v/>
      </c>
      <c r="D71" s="12" t="str">
        <f t="shared" ref="D71:D102" si="15">IF(B71="","","K"&amp;ROUNDUP(MONTH(B71)/3,0))</f>
        <v/>
      </c>
      <c r="E71" s="11"/>
      <c r="F71" s="11"/>
      <c r="G71" s="11"/>
      <c r="H71" s="11"/>
      <c r="I71" s="11"/>
      <c r="J71" s="11"/>
      <c r="K71" s="14"/>
      <c r="L71" s="14"/>
      <c r="M71" s="15" t="str">
        <f t="shared" ref="M71:M102" si="16">IF(K71="","",SUMIFS($K$7:$K$206,$A$7:$A$206,A71,$B$7:$B$206,B71,$E$7:$E$206,E71,$F$7:$F$206,F71,$I$7:$I$206,I71))</f>
        <v/>
      </c>
      <c r="N71" s="18" t="str">
        <f t="shared" ref="N71:N102" si="17">IF(OR(K71="",M71=0),"",K71/M71)</f>
        <v/>
      </c>
      <c r="O71" s="18" t="str">
        <f t="shared" ref="O71:O102" si="18">IF(M71="","",(SUMIFS($K$7:$K$206,$A$7:$A$206,A71,$B$7:$B$206,B71,$E$7:$E$206,E71,$F$7:$F$206,F71,$I$7:$I$206,I71,$J$7:$J$206,"12 tot 36 maanden")+SUMIFS($K$7:$K$206,$A$7:$A$206,A71,$B$7:$B$206,B71,$E$7:$E$206,E71,$F$7:$F$206,F71,$I$7:$I$206,I71,$J$7:$J$206,"36 maanden of langer"))/M71)</f>
        <v/>
      </c>
      <c r="P71" s="18" t="str">
        <f t="shared" ref="P71:P102" si="19">IF(M71="","",SUMIFS($K$7:$K$206,$A$7:$A$206,A71,$B$7:$B$206,B71,$E$7:$E$206,E71,$F$7:$F$206,F71,$I$7:$I$206,I71,$J$7:$J$206,"36 maanden of langer")/M71)</f>
        <v/>
      </c>
      <c r="Q71" s="19"/>
      <c r="R71" s="19"/>
      <c r="S71" s="11"/>
      <c r="T71" s="20"/>
      <c r="U71" s="18" t="str">
        <f t="shared" ref="U71:U102" si="20">IF(OR(N71="",T71=""),"",N71-T71)</f>
        <v/>
      </c>
      <c r="V71" s="11"/>
    </row>
    <row r="72" spans="1:22">
      <c r="A72" s="11"/>
      <c r="B72" s="13"/>
      <c r="C72" s="12" t="str">
        <f t="shared" si="14"/>
        <v/>
      </c>
      <c r="D72" s="12" t="str">
        <f t="shared" si="15"/>
        <v/>
      </c>
      <c r="E72" s="11"/>
      <c r="F72" s="11"/>
      <c r="G72" s="11"/>
      <c r="H72" s="11"/>
      <c r="I72" s="11"/>
      <c r="J72" s="11"/>
      <c r="K72" s="14"/>
      <c r="L72" s="14"/>
      <c r="M72" s="15" t="str">
        <f t="shared" si="16"/>
        <v/>
      </c>
      <c r="N72" s="18" t="str">
        <f t="shared" si="17"/>
        <v/>
      </c>
      <c r="O72" s="18" t="str">
        <f t="shared" si="18"/>
        <v/>
      </c>
      <c r="P72" s="18" t="str">
        <f t="shared" si="19"/>
        <v/>
      </c>
      <c r="Q72" s="19"/>
      <c r="R72" s="19"/>
      <c r="S72" s="11"/>
      <c r="T72" s="20"/>
      <c r="U72" s="18" t="str">
        <f t="shared" si="20"/>
        <v/>
      </c>
      <c r="V72" s="11"/>
    </row>
    <row r="73" spans="1:22">
      <c r="A73" s="11"/>
      <c r="B73" s="13"/>
      <c r="C73" s="12" t="str">
        <f t="shared" si="14"/>
        <v/>
      </c>
      <c r="D73" s="12" t="str">
        <f t="shared" si="15"/>
        <v/>
      </c>
      <c r="E73" s="11"/>
      <c r="F73" s="11"/>
      <c r="G73" s="11"/>
      <c r="H73" s="11"/>
      <c r="I73" s="11"/>
      <c r="J73" s="11"/>
      <c r="K73" s="14"/>
      <c r="L73" s="14"/>
      <c r="M73" s="15" t="str">
        <f t="shared" si="16"/>
        <v/>
      </c>
      <c r="N73" s="18" t="str">
        <f t="shared" si="17"/>
        <v/>
      </c>
      <c r="O73" s="18" t="str">
        <f t="shared" si="18"/>
        <v/>
      </c>
      <c r="P73" s="18" t="str">
        <f t="shared" si="19"/>
        <v/>
      </c>
      <c r="Q73" s="19"/>
      <c r="R73" s="19"/>
      <c r="S73" s="11"/>
      <c r="T73" s="20"/>
      <c r="U73" s="18" t="str">
        <f t="shared" si="20"/>
        <v/>
      </c>
      <c r="V73" s="11"/>
    </row>
    <row r="74" spans="1:22">
      <c r="A74" s="11"/>
      <c r="B74" s="13"/>
      <c r="C74" s="12" t="str">
        <f t="shared" si="14"/>
        <v/>
      </c>
      <c r="D74" s="12" t="str">
        <f t="shared" si="15"/>
        <v/>
      </c>
      <c r="E74" s="11"/>
      <c r="F74" s="11"/>
      <c r="G74" s="11"/>
      <c r="H74" s="11"/>
      <c r="I74" s="11"/>
      <c r="J74" s="11"/>
      <c r="K74" s="14"/>
      <c r="L74" s="14"/>
      <c r="M74" s="15" t="str">
        <f t="shared" si="16"/>
        <v/>
      </c>
      <c r="N74" s="18" t="str">
        <f t="shared" si="17"/>
        <v/>
      </c>
      <c r="O74" s="18" t="str">
        <f t="shared" si="18"/>
        <v/>
      </c>
      <c r="P74" s="18" t="str">
        <f t="shared" si="19"/>
        <v/>
      </c>
      <c r="Q74" s="19"/>
      <c r="R74" s="19"/>
      <c r="S74" s="11"/>
      <c r="T74" s="20"/>
      <c r="U74" s="18" t="str">
        <f t="shared" si="20"/>
        <v/>
      </c>
      <c r="V74" s="11"/>
    </row>
    <row r="75" spans="1:22">
      <c r="A75" s="11"/>
      <c r="B75" s="13"/>
      <c r="C75" s="12" t="str">
        <f t="shared" si="14"/>
        <v/>
      </c>
      <c r="D75" s="12" t="str">
        <f t="shared" si="15"/>
        <v/>
      </c>
      <c r="E75" s="11"/>
      <c r="F75" s="11"/>
      <c r="G75" s="11"/>
      <c r="H75" s="11"/>
      <c r="I75" s="11"/>
      <c r="J75" s="11"/>
      <c r="K75" s="14"/>
      <c r="L75" s="14"/>
      <c r="M75" s="15" t="str">
        <f t="shared" si="16"/>
        <v/>
      </c>
      <c r="N75" s="18" t="str">
        <f t="shared" si="17"/>
        <v/>
      </c>
      <c r="O75" s="18" t="str">
        <f t="shared" si="18"/>
        <v/>
      </c>
      <c r="P75" s="18" t="str">
        <f t="shared" si="19"/>
        <v/>
      </c>
      <c r="Q75" s="19"/>
      <c r="R75" s="19"/>
      <c r="S75" s="11"/>
      <c r="T75" s="20"/>
      <c r="U75" s="18" t="str">
        <f t="shared" si="20"/>
        <v/>
      </c>
      <c r="V75" s="11"/>
    </row>
    <row r="76" spans="1:22">
      <c r="A76" s="11"/>
      <c r="B76" s="13"/>
      <c r="C76" s="12" t="str">
        <f t="shared" si="14"/>
        <v/>
      </c>
      <c r="D76" s="12" t="str">
        <f t="shared" si="15"/>
        <v/>
      </c>
      <c r="E76" s="11"/>
      <c r="F76" s="11"/>
      <c r="G76" s="11"/>
      <c r="H76" s="11"/>
      <c r="I76" s="11"/>
      <c r="J76" s="11"/>
      <c r="K76" s="14"/>
      <c r="L76" s="14"/>
      <c r="M76" s="15" t="str">
        <f t="shared" si="16"/>
        <v/>
      </c>
      <c r="N76" s="18" t="str">
        <f t="shared" si="17"/>
        <v/>
      </c>
      <c r="O76" s="18" t="str">
        <f t="shared" si="18"/>
        <v/>
      </c>
      <c r="P76" s="18" t="str">
        <f t="shared" si="19"/>
        <v/>
      </c>
      <c r="Q76" s="19"/>
      <c r="R76" s="19"/>
      <c r="S76" s="11"/>
      <c r="T76" s="20"/>
      <c r="U76" s="18" t="str">
        <f t="shared" si="20"/>
        <v/>
      </c>
      <c r="V76" s="11"/>
    </row>
    <row r="77" spans="1:22">
      <c r="A77" s="11"/>
      <c r="B77" s="13"/>
      <c r="C77" s="12" t="str">
        <f t="shared" si="14"/>
        <v/>
      </c>
      <c r="D77" s="12" t="str">
        <f t="shared" si="15"/>
        <v/>
      </c>
      <c r="E77" s="11"/>
      <c r="F77" s="11"/>
      <c r="G77" s="11"/>
      <c r="H77" s="11"/>
      <c r="I77" s="11"/>
      <c r="J77" s="11"/>
      <c r="K77" s="14"/>
      <c r="L77" s="14"/>
      <c r="M77" s="15" t="str">
        <f t="shared" si="16"/>
        <v/>
      </c>
      <c r="N77" s="18" t="str">
        <f t="shared" si="17"/>
        <v/>
      </c>
      <c r="O77" s="18" t="str">
        <f t="shared" si="18"/>
        <v/>
      </c>
      <c r="P77" s="18" t="str">
        <f t="shared" si="19"/>
        <v/>
      </c>
      <c r="Q77" s="19"/>
      <c r="R77" s="19"/>
      <c r="S77" s="11"/>
      <c r="T77" s="20"/>
      <c r="U77" s="18" t="str">
        <f t="shared" si="20"/>
        <v/>
      </c>
      <c r="V77" s="11"/>
    </row>
    <row r="78" spans="1:22">
      <c r="A78" s="11"/>
      <c r="B78" s="13"/>
      <c r="C78" s="12" t="str">
        <f t="shared" si="14"/>
        <v/>
      </c>
      <c r="D78" s="12" t="str">
        <f t="shared" si="15"/>
        <v/>
      </c>
      <c r="E78" s="11"/>
      <c r="F78" s="11"/>
      <c r="G78" s="11"/>
      <c r="H78" s="11"/>
      <c r="I78" s="11"/>
      <c r="J78" s="11"/>
      <c r="K78" s="14"/>
      <c r="L78" s="14"/>
      <c r="M78" s="15" t="str">
        <f t="shared" si="16"/>
        <v/>
      </c>
      <c r="N78" s="18" t="str">
        <f t="shared" si="17"/>
        <v/>
      </c>
      <c r="O78" s="18" t="str">
        <f t="shared" si="18"/>
        <v/>
      </c>
      <c r="P78" s="18" t="str">
        <f t="shared" si="19"/>
        <v/>
      </c>
      <c r="Q78" s="19"/>
      <c r="R78" s="19"/>
      <c r="S78" s="11"/>
      <c r="T78" s="20"/>
      <c r="U78" s="18" t="str">
        <f t="shared" si="20"/>
        <v/>
      </c>
      <c r="V78" s="11"/>
    </row>
    <row r="79" spans="1:22">
      <c r="A79" s="11"/>
      <c r="B79" s="13"/>
      <c r="C79" s="12" t="str">
        <f t="shared" si="14"/>
        <v/>
      </c>
      <c r="D79" s="12" t="str">
        <f t="shared" si="15"/>
        <v/>
      </c>
      <c r="E79" s="11"/>
      <c r="F79" s="11"/>
      <c r="G79" s="11"/>
      <c r="H79" s="11"/>
      <c r="I79" s="11"/>
      <c r="J79" s="11"/>
      <c r="K79" s="14"/>
      <c r="L79" s="14"/>
      <c r="M79" s="15" t="str">
        <f t="shared" si="16"/>
        <v/>
      </c>
      <c r="N79" s="18" t="str">
        <f t="shared" si="17"/>
        <v/>
      </c>
      <c r="O79" s="18" t="str">
        <f t="shared" si="18"/>
        <v/>
      </c>
      <c r="P79" s="18" t="str">
        <f t="shared" si="19"/>
        <v/>
      </c>
      <c r="Q79" s="19"/>
      <c r="R79" s="19"/>
      <c r="S79" s="11"/>
      <c r="T79" s="20"/>
      <c r="U79" s="18" t="str">
        <f t="shared" si="20"/>
        <v/>
      </c>
      <c r="V79" s="11"/>
    </row>
    <row r="80" spans="1:22">
      <c r="A80" s="11"/>
      <c r="B80" s="13"/>
      <c r="C80" s="12" t="str">
        <f t="shared" si="14"/>
        <v/>
      </c>
      <c r="D80" s="12" t="str">
        <f t="shared" si="15"/>
        <v/>
      </c>
      <c r="E80" s="11"/>
      <c r="F80" s="11"/>
      <c r="G80" s="11"/>
      <c r="H80" s="11"/>
      <c r="I80" s="11"/>
      <c r="J80" s="11"/>
      <c r="K80" s="14"/>
      <c r="L80" s="14"/>
      <c r="M80" s="15" t="str">
        <f t="shared" si="16"/>
        <v/>
      </c>
      <c r="N80" s="18" t="str">
        <f t="shared" si="17"/>
        <v/>
      </c>
      <c r="O80" s="18" t="str">
        <f t="shared" si="18"/>
        <v/>
      </c>
      <c r="P80" s="18" t="str">
        <f t="shared" si="19"/>
        <v/>
      </c>
      <c r="Q80" s="19"/>
      <c r="R80" s="19"/>
      <c r="S80" s="11"/>
      <c r="T80" s="20"/>
      <c r="U80" s="18" t="str">
        <f t="shared" si="20"/>
        <v/>
      </c>
      <c r="V80" s="11"/>
    </row>
    <row r="81" spans="1:22">
      <c r="A81" s="11"/>
      <c r="B81" s="13"/>
      <c r="C81" s="12" t="str">
        <f t="shared" si="14"/>
        <v/>
      </c>
      <c r="D81" s="12" t="str">
        <f t="shared" si="15"/>
        <v/>
      </c>
      <c r="E81" s="11"/>
      <c r="F81" s="11"/>
      <c r="G81" s="11"/>
      <c r="H81" s="11"/>
      <c r="I81" s="11"/>
      <c r="J81" s="11"/>
      <c r="K81" s="14"/>
      <c r="L81" s="14"/>
      <c r="M81" s="15" t="str">
        <f t="shared" si="16"/>
        <v/>
      </c>
      <c r="N81" s="18" t="str">
        <f t="shared" si="17"/>
        <v/>
      </c>
      <c r="O81" s="18" t="str">
        <f t="shared" si="18"/>
        <v/>
      </c>
      <c r="P81" s="18" t="str">
        <f t="shared" si="19"/>
        <v/>
      </c>
      <c r="Q81" s="19"/>
      <c r="R81" s="19"/>
      <c r="S81" s="11"/>
      <c r="T81" s="20"/>
      <c r="U81" s="18" t="str">
        <f t="shared" si="20"/>
        <v/>
      </c>
      <c r="V81" s="11"/>
    </row>
    <row r="82" spans="1:22">
      <c r="A82" s="11"/>
      <c r="B82" s="13"/>
      <c r="C82" s="12" t="str">
        <f t="shared" si="14"/>
        <v/>
      </c>
      <c r="D82" s="12" t="str">
        <f t="shared" si="15"/>
        <v/>
      </c>
      <c r="E82" s="11"/>
      <c r="F82" s="11"/>
      <c r="G82" s="11"/>
      <c r="H82" s="11"/>
      <c r="I82" s="11"/>
      <c r="J82" s="11"/>
      <c r="K82" s="14"/>
      <c r="L82" s="14"/>
      <c r="M82" s="15" t="str">
        <f t="shared" si="16"/>
        <v/>
      </c>
      <c r="N82" s="18" t="str">
        <f t="shared" si="17"/>
        <v/>
      </c>
      <c r="O82" s="18" t="str">
        <f t="shared" si="18"/>
        <v/>
      </c>
      <c r="P82" s="18" t="str">
        <f t="shared" si="19"/>
        <v/>
      </c>
      <c r="Q82" s="19"/>
      <c r="R82" s="19"/>
      <c r="S82" s="11"/>
      <c r="T82" s="20"/>
      <c r="U82" s="18" t="str">
        <f t="shared" si="20"/>
        <v/>
      </c>
      <c r="V82" s="11"/>
    </row>
    <row r="83" spans="1:22">
      <c r="A83" s="11"/>
      <c r="B83" s="13"/>
      <c r="C83" s="12" t="str">
        <f t="shared" si="14"/>
        <v/>
      </c>
      <c r="D83" s="12" t="str">
        <f t="shared" si="15"/>
        <v/>
      </c>
      <c r="E83" s="11"/>
      <c r="F83" s="11"/>
      <c r="G83" s="11"/>
      <c r="H83" s="11"/>
      <c r="I83" s="11"/>
      <c r="J83" s="11"/>
      <c r="K83" s="14"/>
      <c r="L83" s="14"/>
      <c r="M83" s="15" t="str">
        <f t="shared" si="16"/>
        <v/>
      </c>
      <c r="N83" s="18" t="str">
        <f t="shared" si="17"/>
        <v/>
      </c>
      <c r="O83" s="18" t="str">
        <f t="shared" si="18"/>
        <v/>
      </c>
      <c r="P83" s="18" t="str">
        <f t="shared" si="19"/>
        <v/>
      </c>
      <c r="Q83" s="19"/>
      <c r="R83" s="19"/>
      <c r="S83" s="11"/>
      <c r="T83" s="20"/>
      <c r="U83" s="18" t="str">
        <f t="shared" si="20"/>
        <v/>
      </c>
      <c r="V83" s="11"/>
    </row>
    <row r="84" spans="1:22">
      <c r="A84" s="11"/>
      <c r="B84" s="13"/>
      <c r="C84" s="12" t="str">
        <f t="shared" si="14"/>
        <v/>
      </c>
      <c r="D84" s="12" t="str">
        <f t="shared" si="15"/>
        <v/>
      </c>
      <c r="E84" s="11"/>
      <c r="F84" s="11"/>
      <c r="G84" s="11"/>
      <c r="H84" s="11"/>
      <c r="I84" s="11"/>
      <c r="J84" s="11"/>
      <c r="K84" s="14"/>
      <c r="L84" s="14"/>
      <c r="M84" s="15" t="str">
        <f t="shared" si="16"/>
        <v/>
      </c>
      <c r="N84" s="18" t="str">
        <f t="shared" si="17"/>
        <v/>
      </c>
      <c r="O84" s="18" t="str">
        <f t="shared" si="18"/>
        <v/>
      </c>
      <c r="P84" s="18" t="str">
        <f t="shared" si="19"/>
        <v/>
      </c>
      <c r="Q84" s="19"/>
      <c r="R84" s="19"/>
      <c r="S84" s="11"/>
      <c r="T84" s="20"/>
      <c r="U84" s="18" t="str">
        <f t="shared" si="20"/>
        <v/>
      </c>
      <c r="V84" s="11"/>
    </row>
    <row r="85" spans="1:22">
      <c r="A85" s="11"/>
      <c r="B85" s="13"/>
      <c r="C85" s="12" t="str">
        <f t="shared" si="14"/>
        <v/>
      </c>
      <c r="D85" s="12" t="str">
        <f t="shared" si="15"/>
        <v/>
      </c>
      <c r="E85" s="11"/>
      <c r="F85" s="11"/>
      <c r="G85" s="11"/>
      <c r="H85" s="11"/>
      <c r="I85" s="11"/>
      <c r="J85" s="11"/>
      <c r="K85" s="14"/>
      <c r="L85" s="14"/>
      <c r="M85" s="15" t="str">
        <f t="shared" si="16"/>
        <v/>
      </c>
      <c r="N85" s="18" t="str">
        <f t="shared" si="17"/>
        <v/>
      </c>
      <c r="O85" s="18" t="str">
        <f t="shared" si="18"/>
        <v/>
      </c>
      <c r="P85" s="18" t="str">
        <f t="shared" si="19"/>
        <v/>
      </c>
      <c r="Q85" s="19"/>
      <c r="R85" s="19"/>
      <c r="S85" s="11"/>
      <c r="T85" s="20"/>
      <c r="U85" s="18" t="str">
        <f t="shared" si="20"/>
        <v/>
      </c>
      <c r="V85" s="11"/>
    </row>
    <row r="86" spans="1:22">
      <c r="A86" s="11"/>
      <c r="B86" s="13"/>
      <c r="C86" s="12" t="str">
        <f t="shared" si="14"/>
        <v/>
      </c>
      <c r="D86" s="12" t="str">
        <f t="shared" si="15"/>
        <v/>
      </c>
      <c r="E86" s="11"/>
      <c r="F86" s="11"/>
      <c r="G86" s="11"/>
      <c r="H86" s="11"/>
      <c r="I86" s="11"/>
      <c r="J86" s="11"/>
      <c r="K86" s="14"/>
      <c r="L86" s="14"/>
      <c r="M86" s="15" t="str">
        <f t="shared" si="16"/>
        <v/>
      </c>
      <c r="N86" s="18" t="str">
        <f t="shared" si="17"/>
        <v/>
      </c>
      <c r="O86" s="18" t="str">
        <f t="shared" si="18"/>
        <v/>
      </c>
      <c r="P86" s="18" t="str">
        <f t="shared" si="19"/>
        <v/>
      </c>
      <c r="Q86" s="19"/>
      <c r="R86" s="19"/>
      <c r="S86" s="11"/>
      <c r="T86" s="20"/>
      <c r="U86" s="18" t="str">
        <f t="shared" si="20"/>
        <v/>
      </c>
      <c r="V86" s="11"/>
    </row>
    <row r="87" spans="1:22">
      <c r="A87" s="11"/>
      <c r="B87" s="13"/>
      <c r="C87" s="12" t="str">
        <f t="shared" si="14"/>
        <v/>
      </c>
      <c r="D87" s="12" t="str">
        <f t="shared" si="15"/>
        <v/>
      </c>
      <c r="E87" s="11"/>
      <c r="F87" s="11"/>
      <c r="G87" s="11"/>
      <c r="H87" s="11"/>
      <c r="I87" s="11"/>
      <c r="J87" s="11"/>
      <c r="K87" s="14"/>
      <c r="L87" s="14"/>
      <c r="M87" s="15" t="str">
        <f t="shared" si="16"/>
        <v/>
      </c>
      <c r="N87" s="18" t="str">
        <f t="shared" si="17"/>
        <v/>
      </c>
      <c r="O87" s="18" t="str">
        <f t="shared" si="18"/>
        <v/>
      </c>
      <c r="P87" s="18" t="str">
        <f t="shared" si="19"/>
        <v/>
      </c>
      <c r="Q87" s="19"/>
      <c r="R87" s="19"/>
      <c r="S87" s="11"/>
      <c r="T87" s="20"/>
      <c r="U87" s="18" t="str">
        <f t="shared" si="20"/>
        <v/>
      </c>
      <c r="V87" s="11"/>
    </row>
    <row r="88" spans="1:22">
      <c r="A88" s="11"/>
      <c r="B88" s="13"/>
      <c r="C88" s="12" t="str">
        <f t="shared" si="14"/>
        <v/>
      </c>
      <c r="D88" s="12" t="str">
        <f t="shared" si="15"/>
        <v/>
      </c>
      <c r="E88" s="11"/>
      <c r="F88" s="11"/>
      <c r="G88" s="11"/>
      <c r="H88" s="11"/>
      <c r="I88" s="11"/>
      <c r="J88" s="11"/>
      <c r="K88" s="14"/>
      <c r="L88" s="14"/>
      <c r="M88" s="15" t="str">
        <f t="shared" si="16"/>
        <v/>
      </c>
      <c r="N88" s="18" t="str">
        <f t="shared" si="17"/>
        <v/>
      </c>
      <c r="O88" s="18" t="str">
        <f t="shared" si="18"/>
        <v/>
      </c>
      <c r="P88" s="18" t="str">
        <f t="shared" si="19"/>
        <v/>
      </c>
      <c r="Q88" s="19"/>
      <c r="R88" s="19"/>
      <c r="S88" s="11"/>
      <c r="T88" s="20"/>
      <c r="U88" s="18" t="str">
        <f t="shared" si="20"/>
        <v/>
      </c>
      <c r="V88" s="11"/>
    </row>
    <row r="89" spans="1:22">
      <c r="A89" s="11"/>
      <c r="B89" s="13"/>
      <c r="C89" s="12" t="str">
        <f t="shared" si="14"/>
        <v/>
      </c>
      <c r="D89" s="12" t="str">
        <f t="shared" si="15"/>
        <v/>
      </c>
      <c r="E89" s="11"/>
      <c r="F89" s="11"/>
      <c r="G89" s="11"/>
      <c r="H89" s="11"/>
      <c r="I89" s="11"/>
      <c r="J89" s="11"/>
      <c r="K89" s="14"/>
      <c r="L89" s="14"/>
      <c r="M89" s="15" t="str">
        <f t="shared" si="16"/>
        <v/>
      </c>
      <c r="N89" s="18" t="str">
        <f t="shared" si="17"/>
        <v/>
      </c>
      <c r="O89" s="18" t="str">
        <f t="shared" si="18"/>
        <v/>
      </c>
      <c r="P89" s="18" t="str">
        <f t="shared" si="19"/>
        <v/>
      </c>
      <c r="Q89" s="19"/>
      <c r="R89" s="19"/>
      <c r="S89" s="11"/>
      <c r="T89" s="20"/>
      <c r="U89" s="18" t="str">
        <f t="shared" si="20"/>
        <v/>
      </c>
      <c r="V89" s="11"/>
    </row>
    <row r="90" spans="1:22">
      <c r="A90" s="11"/>
      <c r="B90" s="13"/>
      <c r="C90" s="12" t="str">
        <f t="shared" si="14"/>
        <v/>
      </c>
      <c r="D90" s="12" t="str">
        <f t="shared" si="15"/>
        <v/>
      </c>
      <c r="E90" s="11"/>
      <c r="F90" s="11"/>
      <c r="G90" s="11"/>
      <c r="H90" s="11"/>
      <c r="I90" s="11"/>
      <c r="J90" s="11"/>
      <c r="K90" s="14"/>
      <c r="L90" s="14"/>
      <c r="M90" s="15" t="str">
        <f t="shared" si="16"/>
        <v/>
      </c>
      <c r="N90" s="18" t="str">
        <f t="shared" si="17"/>
        <v/>
      </c>
      <c r="O90" s="18" t="str">
        <f t="shared" si="18"/>
        <v/>
      </c>
      <c r="P90" s="18" t="str">
        <f t="shared" si="19"/>
        <v/>
      </c>
      <c r="Q90" s="19"/>
      <c r="R90" s="19"/>
      <c r="S90" s="11"/>
      <c r="T90" s="20"/>
      <c r="U90" s="18" t="str">
        <f t="shared" si="20"/>
        <v/>
      </c>
      <c r="V90" s="11"/>
    </row>
    <row r="91" spans="1:22">
      <c r="A91" s="11"/>
      <c r="B91" s="13"/>
      <c r="C91" s="12" t="str">
        <f t="shared" si="14"/>
        <v/>
      </c>
      <c r="D91" s="12" t="str">
        <f t="shared" si="15"/>
        <v/>
      </c>
      <c r="E91" s="11"/>
      <c r="F91" s="11"/>
      <c r="G91" s="11"/>
      <c r="H91" s="11"/>
      <c r="I91" s="11"/>
      <c r="J91" s="11"/>
      <c r="K91" s="14"/>
      <c r="L91" s="14"/>
      <c r="M91" s="15" t="str">
        <f t="shared" si="16"/>
        <v/>
      </c>
      <c r="N91" s="18" t="str">
        <f t="shared" si="17"/>
        <v/>
      </c>
      <c r="O91" s="18" t="str">
        <f t="shared" si="18"/>
        <v/>
      </c>
      <c r="P91" s="18" t="str">
        <f t="shared" si="19"/>
        <v/>
      </c>
      <c r="Q91" s="19"/>
      <c r="R91" s="19"/>
      <c r="S91" s="11"/>
      <c r="T91" s="20"/>
      <c r="U91" s="18" t="str">
        <f t="shared" si="20"/>
        <v/>
      </c>
      <c r="V91" s="11"/>
    </row>
    <row r="92" spans="1:22">
      <c r="A92" s="11"/>
      <c r="B92" s="13"/>
      <c r="C92" s="12" t="str">
        <f t="shared" si="14"/>
        <v/>
      </c>
      <c r="D92" s="12" t="str">
        <f t="shared" si="15"/>
        <v/>
      </c>
      <c r="E92" s="11"/>
      <c r="F92" s="11"/>
      <c r="G92" s="11"/>
      <c r="H92" s="11"/>
      <c r="I92" s="11"/>
      <c r="J92" s="11"/>
      <c r="K92" s="14"/>
      <c r="L92" s="14"/>
      <c r="M92" s="15" t="str">
        <f t="shared" si="16"/>
        <v/>
      </c>
      <c r="N92" s="18" t="str">
        <f t="shared" si="17"/>
        <v/>
      </c>
      <c r="O92" s="18" t="str">
        <f t="shared" si="18"/>
        <v/>
      </c>
      <c r="P92" s="18" t="str">
        <f t="shared" si="19"/>
        <v/>
      </c>
      <c r="Q92" s="19"/>
      <c r="R92" s="19"/>
      <c r="S92" s="11"/>
      <c r="T92" s="20"/>
      <c r="U92" s="18" t="str">
        <f t="shared" si="20"/>
        <v/>
      </c>
      <c r="V92" s="11"/>
    </row>
    <row r="93" spans="1:22">
      <c r="A93" s="11"/>
      <c r="B93" s="13"/>
      <c r="C93" s="12" t="str">
        <f t="shared" si="14"/>
        <v/>
      </c>
      <c r="D93" s="12" t="str">
        <f t="shared" si="15"/>
        <v/>
      </c>
      <c r="E93" s="11"/>
      <c r="F93" s="11"/>
      <c r="G93" s="11"/>
      <c r="H93" s="11"/>
      <c r="I93" s="11"/>
      <c r="J93" s="11"/>
      <c r="K93" s="14"/>
      <c r="L93" s="14"/>
      <c r="M93" s="15" t="str">
        <f t="shared" si="16"/>
        <v/>
      </c>
      <c r="N93" s="18" t="str">
        <f t="shared" si="17"/>
        <v/>
      </c>
      <c r="O93" s="18" t="str">
        <f t="shared" si="18"/>
        <v/>
      </c>
      <c r="P93" s="18" t="str">
        <f t="shared" si="19"/>
        <v/>
      </c>
      <c r="Q93" s="19"/>
      <c r="R93" s="19"/>
      <c r="S93" s="11"/>
      <c r="T93" s="20"/>
      <c r="U93" s="18" t="str">
        <f t="shared" si="20"/>
        <v/>
      </c>
      <c r="V93" s="11"/>
    </row>
    <row r="94" spans="1:22">
      <c r="A94" s="11"/>
      <c r="B94" s="13"/>
      <c r="C94" s="12" t="str">
        <f t="shared" si="14"/>
        <v/>
      </c>
      <c r="D94" s="12" t="str">
        <f t="shared" si="15"/>
        <v/>
      </c>
      <c r="E94" s="11"/>
      <c r="F94" s="11"/>
      <c r="G94" s="11"/>
      <c r="H94" s="11"/>
      <c r="I94" s="11"/>
      <c r="J94" s="11"/>
      <c r="K94" s="14"/>
      <c r="L94" s="14"/>
      <c r="M94" s="15" t="str">
        <f t="shared" si="16"/>
        <v/>
      </c>
      <c r="N94" s="18" t="str">
        <f t="shared" si="17"/>
        <v/>
      </c>
      <c r="O94" s="18" t="str">
        <f t="shared" si="18"/>
        <v/>
      </c>
      <c r="P94" s="18" t="str">
        <f t="shared" si="19"/>
        <v/>
      </c>
      <c r="Q94" s="19"/>
      <c r="R94" s="19"/>
      <c r="S94" s="11"/>
      <c r="T94" s="20"/>
      <c r="U94" s="18" t="str">
        <f t="shared" si="20"/>
        <v/>
      </c>
      <c r="V94" s="11"/>
    </row>
    <row r="95" spans="1:22">
      <c r="A95" s="11"/>
      <c r="B95" s="13"/>
      <c r="C95" s="12" t="str">
        <f t="shared" si="14"/>
        <v/>
      </c>
      <c r="D95" s="12" t="str">
        <f t="shared" si="15"/>
        <v/>
      </c>
      <c r="E95" s="11"/>
      <c r="F95" s="11"/>
      <c r="G95" s="11"/>
      <c r="H95" s="11"/>
      <c r="I95" s="11"/>
      <c r="J95" s="11"/>
      <c r="K95" s="14"/>
      <c r="L95" s="14"/>
      <c r="M95" s="15" t="str">
        <f t="shared" si="16"/>
        <v/>
      </c>
      <c r="N95" s="18" t="str">
        <f t="shared" si="17"/>
        <v/>
      </c>
      <c r="O95" s="18" t="str">
        <f t="shared" si="18"/>
        <v/>
      </c>
      <c r="P95" s="18" t="str">
        <f t="shared" si="19"/>
        <v/>
      </c>
      <c r="Q95" s="19"/>
      <c r="R95" s="19"/>
      <c r="S95" s="11"/>
      <c r="T95" s="20"/>
      <c r="U95" s="18" t="str">
        <f t="shared" si="20"/>
        <v/>
      </c>
      <c r="V95" s="11"/>
    </row>
    <row r="96" spans="1:22">
      <c r="A96" s="11"/>
      <c r="B96" s="13"/>
      <c r="C96" s="12" t="str">
        <f t="shared" si="14"/>
        <v/>
      </c>
      <c r="D96" s="12" t="str">
        <f t="shared" si="15"/>
        <v/>
      </c>
      <c r="E96" s="11"/>
      <c r="F96" s="11"/>
      <c r="G96" s="11"/>
      <c r="H96" s="11"/>
      <c r="I96" s="11"/>
      <c r="J96" s="11"/>
      <c r="K96" s="14"/>
      <c r="L96" s="14"/>
      <c r="M96" s="15" t="str">
        <f t="shared" si="16"/>
        <v/>
      </c>
      <c r="N96" s="18" t="str">
        <f t="shared" si="17"/>
        <v/>
      </c>
      <c r="O96" s="18" t="str">
        <f t="shared" si="18"/>
        <v/>
      </c>
      <c r="P96" s="18" t="str">
        <f t="shared" si="19"/>
        <v/>
      </c>
      <c r="Q96" s="19"/>
      <c r="R96" s="19"/>
      <c r="S96" s="11"/>
      <c r="T96" s="20"/>
      <c r="U96" s="18" t="str">
        <f t="shared" si="20"/>
        <v/>
      </c>
      <c r="V96" s="11"/>
    </row>
    <row r="97" spans="1:22">
      <c r="A97" s="11"/>
      <c r="B97" s="13"/>
      <c r="C97" s="12" t="str">
        <f t="shared" si="14"/>
        <v/>
      </c>
      <c r="D97" s="12" t="str">
        <f t="shared" si="15"/>
        <v/>
      </c>
      <c r="E97" s="11"/>
      <c r="F97" s="11"/>
      <c r="G97" s="11"/>
      <c r="H97" s="11"/>
      <c r="I97" s="11"/>
      <c r="J97" s="11"/>
      <c r="K97" s="14"/>
      <c r="L97" s="14"/>
      <c r="M97" s="15" t="str">
        <f t="shared" si="16"/>
        <v/>
      </c>
      <c r="N97" s="18" t="str">
        <f t="shared" si="17"/>
        <v/>
      </c>
      <c r="O97" s="18" t="str">
        <f t="shared" si="18"/>
        <v/>
      </c>
      <c r="P97" s="18" t="str">
        <f t="shared" si="19"/>
        <v/>
      </c>
      <c r="Q97" s="19"/>
      <c r="R97" s="19"/>
      <c r="S97" s="11"/>
      <c r="T97" s="20"/>
      <c r="U97" s="18" t="str">
        <f t="shared" si="20"/>
        <v/>
      </c>
      <c r="V97" s="11"/>
    </row>
    <row r="98" spans="1:22">
      <c r="A98" s="11"/>
      <c r="B98" s="13"/>
      <c r="C98" s="12" t="str">
        <f t="shared" si="14"/>
        <v/>
      </c>
      <c r="D98" s="12" t="str">
        <f t="shared" si="15"/>
        <v/>
      </c>
      <c r="E98" s="11"/>
      <c r="F98" s="11"/>
      <c r="G98" s="11"/>
      <c r="H98" s="11"/>
      <c r="I98" s="11"/>
      <c r="J98" s="11"/>
      <c r="K98" s="14"/>
      <c r="L98" s="14"/>
      <c r="M98" s="15" t="str">
        <f t="shared" si="16"/>
        <v/>
      </c>
      <c r="N98" s="18" t="str">
        <f t="shared" si="17"/>
        <v/>
      </c>
      <c r="O98" s="18" t="str">
        <f t="shared" si="18"/>
        <v/>
      </c>
      <c r="P98" s="18" t="str">
        <f t="shared" si="19"/>
        <v/>
      </c>
      <c r="Q98" s="19"/>
      <c r="R98" s="19"/>
      <c r="S98" s="11"/>
      <c r="T98" s="20"/>
      <c r="U98" s="18" t="str">
        <f t="shared" si="20"/>
        <v/>
      </c>
      <c r="V98" s="11"/>
    </row>
    <row r="99" spans="1:22">
      <c r="A99" s="11"/>
      <c r="B99" s="13"/>
      <c r="C99" s="12" t="str">
        <f t="shared" si="14"/>
        <v/>
      </c>
      <c r="D99" s="12" t="str">
        <f t="shared" si="15"/>
        <v/>
      </c>
      <c r="E99" s="11"/>
      <c r="F99" s="11"/>
      <c r="G99" s="11"/>
      <c r="H99" s="11"/>
      <c r="I99" s="11"/>
      <c r="J99" s="11"/>
      <c r="K99" s="14"/>
      <c r="L99" s="14"/>
      <c r="M99" s="15" t="str">
        <f t="shared" si="16"/>
        <v/>
      </c>
      <c r="N99" s="18" t="str">
        <f t="shared" si="17"/>
        <v/>
      </c>
      <c r="O99" s="18" t="str">
        <f t="shared" si="18"/>
        <v/>
      </c>
      <c r="P99" s="18" t="str">
        <f t="shared" si="19"/>
        <v/>
      </c>
      <c r="Q99" s="19"/>
      <c r="R99" s="19"/>
      <c r="S99" s="11"/>
      <c r="T99" s="20"/>
      <c r="U99" s="18" t="str">
        <f t="shared" si="20"/>
        <v/>
      </c>
      <c r="V99" s="11"/>
    </row>
    <row r="100" spans="1:22">
      <c r="A100" s="11"/>
      <c r="B100" s="13"/>
      <c r="C100" s="12" t="str">
        <f t="shared" si="14"/>
        <v/>
      </c>
      <c r="D100" s="12" t="str">
        <f t="shared" si="15"/>
        <v/>
      </c>
      <c r="E100" s="11"/>
      <c r="F100" s="11"/>
      <c r="G100" s="11"/>
      <c r="H100" s="11"/>
      <c r="I100" s="11"/>
      <c r="J100" s="11"/>
      <c r="K100" s="14"/>
      <c r="L100" s="14"/>
      <c r="M100" s="15" t="str">
        <f t="shared" si="16"/>
        <v/>
      </c>
      <c r="N100" s="18" t="str">
        <f t="shared" si="17"/>
        <v/>
      </c>
      <c r="O100" s="18" t="str">
        <f t="shared" si="18"/>
        <v/>
      </c>
      <c r="P100" s="18" t="str">
        <f t="shared" si="19"/>
        <v/>
      </c>
      <c r="Q100" s="19"/>
      <c r="R100" s="19"/>
      <c r="S100" s="11"/>
      <c r="T100" s="20"/>
      <c r="U100" s="18" t="str">
        <f t="shared" si="20"/>
        <v/>
      </c>
      <c r="V100" s="11"/>
    </row>
    <row r="101" spans="1:22">
      <c r="A101" s="11"/>
      <c r="B101" s="13"/>
      <c r="C101" s="12" t="str">
        <f t="shared" si="14"/>
        <v/>
      </c>
      <c r="D101" s="12" t="str">
        <f t="shared" si="15"/>
        <v/>
      </c>
      <c r="E101" s="11"/>
      <c r="F101" s="11"/>
      <c r="G101" s="11"/>
      <c r="H101" s="11"/>
      <c r="I101" s="11"/>
      <c r="J101" s="11"/>
      <c r="K101" s="14"/>
      <c r="L101" s="14"/>
      <c r="M101" s="15" t="str">
        <f t="shared" si="16"/>
        <v/>
      </c>
      <c r="N101" s="18" t="str">
        <f t="shared" si="17"/>
        <v/>
      </c>
      <c r="O101" s="18" t="str">
        <f t="shared" si="18"/>
        <v/>
      </c>
      <c r="P101" s="18" t="str">
        <f t="shared" si="19"/>
        <v/>
      </c>
      <c r="Q101" s="19"/>
      <c r="R101" s="19"/>
      <c r="S101" s="11"/>
      <c r="T101" s="20"/>
      <c r="U101" s="18" t="str">
        <f t="shared" si="20"/>
        <v/>
      </c>
      <c r="V101" s="11"/>
    </row>
    <row r="102" spans="1:22">
      <c r="A102" s="11"/>
      <c r="B102" s="13"/>
      <c r="C102" s="12" t="str">
        <f t="shared" si="14"/>
        <v/>
      </c>
      <c r="D102" s="12" t="str">
        <f t="shared" si="15"/>
        <v/>
      </c>
      <c r="E102" s="11"/>
      <c r="F102" s="11"/>
      <c r="G102" s="11"/>
      <c r="H102" s="11"/>
      <c r="I102" s="11"/>
      <c r="J102" s="11"/>
      <c r="K102" s="14"/>
      <c r="L102" s="14"/>
      <c r="M102" s="15" t="str">
        <f t="shared" si="16"/>
        <v/>
      </c>
      <c r="N102" s="18" t="str">
        <f t="shared" si="17"/>
        <v/>
      </c>
      <c r="O102" s="18" t="str">
        <f t="shared" si="18"/>
        <v/>
      </c>
      <c r="P102" s="18" t="str">
        <f t="shared" si="19"/>
        <v/>
      </c>
      <c r="Q102" s="19"/>
      <c r="R102" s="19"/>
      <c r="S102" s="11"/>
      <c r="T102" s="20"/>
      <c r="U102" s="18" t="str">
        <f t="shared" si="20"/>
        <v/>
      </c>
      <c r="V102" s="11"/>
    </row>
    <row r="103" spans="1:22">
      <c r="A103" s="11"/>
      <c r="B103" s="13"/>
      <c r="C103" s="12" t="str">
        <f t="shared" ref="C103:C134" si="21">IF(B103="","",YEAR(B103))</f>
        <v/>
      </c>
      <c r="D103" s="12" t="str">
        <f t="shared" ref="D103:D134" si="22">IF(B103="","","K"&amp;ROUNDUP(MONTH(B103)/3,0))</f>
        <v/>
      </c>
      <c r="E103" s="11"/>
      <c r="F103" s="11"/>
      <c r="G103" s="11"/>
      <c r="H103" s="11"/>
      <c r="I103" s="11"/>
      <c r="J103" s="11"/>
      <c r="K103" s="14"/>
      <c r="L103" s="14"/>
      <c r="M103" s="15" t="str">
        <f t="shared" ref="M103:M134" si="23">IF(K103="","",SUMIFS($K$7:$K$206,$A$7:$A$206,A103,$B$7:$B$206,B103,$E$7:$E$206,E103,$F$7:$F$206,F103,$I$7:$I$206,I103))</f>
        <v/>
      </c>
      <c r="N103" s="18" t="str">
        <f t="shared" ref="N103:N134" si="24">IF(OR(K103="",M103=0),"",K103/M103)</f>
        <v/>
      </c>
      <c r="O103" s="18" t="str">
        <f t="shared" ref="O103:O134" si="25">IF(M103="","",(SUMIFS($K$7:$K$206,$A$7:$A$206,A103,$B$7:$B$206,B103,$E$7:$E$206,E103,$F$7:$F$206,F103,$I$7:$I$206,I103,$J$7:$J$206,"12 tot 36 maanden")+SUMIFS($K$7:$K$206,$A$7:$A$206,A103,$B$7:$B$206,B103,$E$7:$E$206,E103,$F$7:$F$206,F103,$I$7:$I$206,I103,$J$7:$J$206,"36 maanden of langer"))/M103)</f>
        <v/>
      </c>
      <c r="P103" s="18" t="str">
        <f t="shared" ref="P103:P134" si="26">IF(M103="","",SUMIFS($K$7:$K$206,$A$7:$A$206,A103,$B$7:$B$206,B103,$E$7:$E$206,E103,$F$7:$F$206,F103,$I$7:$I$206,I103,$J$7:$J$206,"36 maanden of langer")/M103)</f>
        <v/>
      </c>
      <c r="Q103" s="19"/>
      <c r="R103" s="19"/>
      <c r="S103" s="11"/>
      <c r="T103" s="20"/>
      <c r="U103" s="18" t="str">
        <f t="shared" ref="U103:U134" si="27">IF(OR(N103="",T103=""),"",N103-T103)</f>
        <v/>
      </c>
      <c r="V103" s="11"/>
    </row>
    <row r="104" spans="1:22">
      <c r="A104" s="11"/>
      <c r="B104" s="13"/>
      <c r="C104" s="12" t="str">
        <f t="shared" si="21"/>
        <v/>
      </c>
      <c r="D104" s="12" t="str">
        <f t="shared" si="22"/>
        <v/>
      </c>
      <c r="E104" s="11"/>
      <c r="F104" s="11"/>
      <c r="G104" s="11"/>
      <c r="H104" s="11"/>
      <c r="I104" s="11"/>
      <c r="J104" s="11"/>
      <c r="K104" s="14"/>
      <c r="L104" s="14"/>
      <c r="M104" s="15" t="str">
        <f t="shared" si="23"/>
        <v/>
      </c>
      <c r="N104" s="18" t="str">
        <f t="shared" si="24"/>
        <v/>
      </c>
      <c r="O104" s="18" t="str">
        <f t="shared" si="25"/>
        <v/>
      </c>
      <c r="P104" s="18" t="str">
        <f t="shared" si="26"/>
        <v/>
      </c>
      <c r="Q104" s="19"/>
      <c r="R104" s="19"/>
      <c r="S104" s="11"/>
      <c r="T104" s="20"/>
      <c r="U104" s="18" t="str">
        <f t="shared" si="27"/>
        <v/>
      </c>
      <c r="V104" s="11"/>
    </row>
    <row r="105" spans="1:22">
      <c r="A105" s="11"/>
      <c r="B105" s="13"/>
      <c r="C105" s="12" t="str">
        <f t="shared" si="21"/>
        <v/>
      </c>
      <c r="D105" s="12" t="str">
        <f t="shared" si="22"/>
        <v/>
      </c>
      <c r="E105" s="11"/>
      <c r="F105" s="11"/>
      <c r="G105" s="11"/>
      <c r="H105" s="11"/>
      <c r="I105" s="11"/>
      <c r="J105" s="11"/>
      <c r="K105" s="14"/>
      <c r="L105" s="14"/>
      <c r="M105" s="15" t="str">
        <f t="shared" si="23"/>
        <v/>
      </c>
      <c r="N105" s="18" t="str">
        <f t="shared" si="24"/>
        <v/>
      </c>
      <c r="O105" s="18" t="str">
        <f t="shared" si="25"/>
        <v/>
      </c>
      <c r="P105" s="18" t="str">
        <f t="shared" si="26"/>
        <v/>
      </c>
      <c r="Q105" s="19"/>
      <c r="R105" s="19"/>
      <c r="S105" s="11"/>
      <c r="T105" s="20"/>
      <c r="U105" s="18" t="str">
        <f t="shared" si="27"/>
        <v/>
      </c>
      <c r="V105" s="11"/>
    </row>
    <row r="106" spans="1:22">
      <c r="A106" s="11"/>
      <c r="B106" s="13"/>
      <c r="C106" s="12" t="str">
        <f t="shared" si="21"/>
        <v/>
      </c>
      <c r="D106" s="12" t="str">
        <f t="shared" si="22"/>
        <v/>
      </c>
      <c r="E106" s="11"/>
      <c r="F106" s="11"/>
      <c r="G106" s="11"/>
      <c r="H106" s="11"/>
      <c r="I106" s="11"/>
      <c r="J106" s="11"/>
      <c r="K106" s="14"/>
      <c r="L106" s="14"/>
      <c r="M106" s="15" t="str">
        <f t="shared" si="23"/>
        <v/>
      </c>
      <c r="N106" s="18" t="str">
        <f t="shared" si="24"/>
        <v/>
      </c>
      <c r="O106" s="18" t="str">
        <f t="shared" si="25"/>
        <v/>
      </c>
      <c r="P106" s="18" t="str">
        <f t="shared" si="26"/>
        <v/>
      </c>
      <c r="Q106" s="19"/>
      <c r="R106" s="19"/>
      <c r="S106" s="11"/>
      <c r="T106" s="20"/>
      <c r="U106" s="18" t="str">
        <f t="shared" si="27"/>
        <v/>
      </c>
      <c r="V106" s="11"/>
    </row>
    <row r="107" spans="1:22">
      <c r="A107" s="11"/>
      <c r="B107" s="13"/>
      <c r="C107" s="12" t="str">
        <f t="shared" si="21"/>
        <v/>
      </c>
      <c r="D107" s="12" t="str">
        <f t="shared" si="22"/>
        <v/>
      </c>
      <c r="E107" s="11"/>
      <c r="F107" s="11"/>
      <c r="G107" s="11"/>
      <c r="H107" s="11"/>
      <c r="I107" s="11"/>
      <c r="J107" s="11"/>
      <c r="K107" s="14"/>
      <c r="L107" s="14"/>
      <c r="M107" s="15" t="str">
        <f t="shared" si="23"/>
        <v/>
      </c>
      <c r="N107" s="18" t="str">
        <f t="shared" si="24"/>
        <v/>
      </c>
      <c r="O107" s="18" t="str">
        <f t="shared" si="25"/>
        <v/>
      </c>
      <c r="P107" s="18" t="str">
        <f t="shared" si="26"/>
        <v/>
      </c>
      <c r="Q107" s="19"/>
      <c r="R107" s="19"/>
      <c r="S107" s="11"/>
      <c r="T107" s="20"/>
      <c r="U107" s="18" t="str">
        <f t="shared" si="27"/>
        <v/>
      </c>
      <c r="V107" s="11"/>
    </row>
    <row r="108" spans="1:22">
      <c r="A108" s="11"/>
      <c r="B108" s="13"/>
      <c r="C108" s="12" t="str">
        <f t="shared" si="21"/>
        <v/>
      </c>
      <c r="D108" s="12" t="str">
        <f t="shared" si="22"/>
        <v/>
      </c>
      <c r="E108" s="11"/>
      <c r="F108" s="11"/>
      <c r="G108" s="11"/>
      <c r="H108" s="11"/>
      <c r="I108" s="11"/>
      <c r="J108" s="11"/>
      <c r="K108" s="14"/>
      <c r="L108" s="14"/>
      <c r="M108" s="15" t="str">
        <f t="shared" si="23"/>
        <v/>
      </c>
      <c r="N108" s="18" t="str">
        <f t="shared" si="24"/>
        <v/>
      </c>
      <c r="O108" s="18" t="str">
        <f t="shared" si="25"/>
        <v/>
      </c>
      <c r="P108" s="18" t="str">
        <f t="shared" si="26"/>
        <v/>
      </c>
      <c r="Q108" s="19"/>
      <c r="R108" s="19"/>
      <c r="S108" s="11"/>
      <c r="T108" s="20"/>
      <c r="U108" s="18" t="str">
        <f t="shared" si="27"/>
        <v/>
      </c>
      <c r="V108" s="11"/>
    </row>
    <row r="109" spans="1:22">
      <c r="A109" s="11"/>
      <c r="B109" s="13"/>
      <c r="C109" s="12" t="str">
        <f t="shared" si="21"/>
        <v/>
      </c>
      <c r="D109" s="12" t="str">
        <f t="shared" si="22"/>
        <v/>
      </c>
      <c r="E109" s="11"/>
      <c r="F109" s="11"/>
      <c r="G109" s="11"/>
      <c r="H109" s="11"/>
      <c r="I109" s="11"/>
      <c r="J109" s="11"/>
      <c r="K109" s="14"/>
      <c r="L109" s="14"/>
      <c r="M109" s="15" t="str">
        <f t="shared" si="23"/>
        <v/>
      </c>
      <c r="N109" s="18" t="str">
        <f t="shared" si="24"/>
        <v/>
      </c>
      <c r="O109" s="18" t="str">
        <f t="shared" si="25"/>
        <v/>
      </c>
      <c r="P109" s="18" t="str">
        <f t="shared" si="26"/>
        <v/>
      </c>
      <c r="Q109" s="19"/>
      <c r="R109" s="19"/>
      <c r="S109" s="11"/>
      <c r="T109" s="20"/>
      <c r="U109" s="18" t="str">
        <f t="shared" si="27"/>
        <v/>
      </c>
      <c r="V109" s="11"/>
    </row>
    <row r="110" spans="1:22">
      <c r="A110" s="11"/>
      <c r="B110" s="13"/>
      <c r="C110" s="12" t="str">
        <f t="shared" si="21"/>
        <v/>
      </c>
      <c r="D110" s="12" t="str">
        <f t="shared" si="22"/>
        <v/>
      </c>
      <c r="E110" s="11"/>
      <c r="F110" s="11"/>
      <c r="G110" s="11"/>
      <c r="H110" s="11"/>
      <c r="I110" s="11"/>
      <c r="J110" s="11"/>
      <c r="K110" s="14"/>
      <c r="L110" s="14"/>
      <c r="M110" s="15" t="str">
        <f t="shared" si="23"/>
        <v/>
      </c>
      <c r="N110" s="18" t="str">
        <f t="shared" si="24"/>
        <v/>
      </c>
      <c r="O110" s="18" t="str">
        <f t="shared" si="25"/>
        <v/>
      </c>
      <c r="P110" s="18" t="str">
        <f t="shared" si="26"/>
        <v/>
      </c>
      <c r="Q110" s="19"/>
      <c r="R110" s="19"/>
      <c r="S110" s="11"/>
      <c r="T110" s="20"/>
      <c r="U110" s="18" t="str">
        <f t="shared" si="27"/>
        <v/>
      </c>
      <c r="V110" s="11"/>
    </row>
    <row r="111" spans="1:22">
      <c r="A111" s="11"/>
      <c r="B111" s="13"/>
      <c r="C111" s="12" t="str">
        <f t="shared" si="21"/>
        <v/>
      </c>
      <c r="D111" s="12" t="str">
        <f t="shared" si="22"/>
        <v/>
      </c>
      <c r="E111" s="11"/>
      <c r="F111" s="11"/>
      <c r="G111" s="11"/>
      <c r="H111" s="11"/>
      <c r="I111" s="11"/>
      <c r="J111" s="11"/>
      <c r="K111" s="14"/>
      <c r="L111" s="14"/>
      <c r="M111" s="15" t="str">
        <f t="shared" si="23"/>
        <v/>
      </c>
      <c r="N111" s="18" t="str">
        <f t="shared" si="24"/>
        <v/>
      </c>
      <c r="O111" s="18" t="str">
        <f t="shared" si="25"/>
        <v/>
      </c>
      <c r="P111" s="18" t="str">
        <f t="shared" si="26"/>
        <v/>
      </c>
      <c r="Q111" s="19"/>
      <c r="R111" s="19"/>
      <c r="S111" s="11"/>
      <c r="T111" s="20"/>
      <c r="U111" s="18" t="str">
        <f t="shared" si="27"/>
        <v/>
      </c>
      <c r="V111" s="11"/>
    </row>
    <row r="112" spans="1:22">
      <c r="A112" s="11"/>
      <c r="B112" s="13"/>
      <c r="C112" s="12" t="str">
        <f t="shared" si="21"/>
        <v/>
      </c>
      <c r="D112" s="12" t="str">
        <f t="shared" si="22"/>
        <v/>
      </c>
      <c r="E112" s="11"/>
      <c r="F112" s="11"/>
      <c r="G112" s="11"/>
      <c r="H112" s="11"/>
      <c r="I112" s="11"/>
      <c r="J112" s="11"/>
      <c r="K112" s="14"/>
      <c r="L112" s="14"/>
      <c r="M112" s="15" t="str">
        <f t="shared" si="23"/>
        <v/>
      </c>
      <c r="N112" s="18" t="str">
        <f t="shared" si="24"/>
        <v/>
      </c>
      <c r="O112" s="18" t="str">
        <f t="shared" si="25"/>
        <v/>
      </c>
      <c r="P112" s="18" t="str">
        <f t="shared" si="26"/>
        <v/>
      </c>
      <c r="Q112" s="19"/>
      <c r="R112" s="19"/>
      <c r="S112" s="11"/>
      <c r="T112" s="20"/>
      <c r="U112" s="18" t="str">
        <f t="shared" si="27"/>
        <v/>
      </c>
      <c r="V112" s="11"/>
    </row>
    <row r="113" spans="1:22">
      <c r="A113" s="11"/>
      <c r="B113" s="13"/>
      <c r="C113" s="12" t="str">
        <f t="shared" si="21"/>
        <v/>
      </c>
      <c r="D113" s="12" t="str">
        <f t="shared" si="22"/>
        <v/>
      </c>
      <c r="E113" s="11"/>
      <c r="F113" s="11"/>
      <c r="G113" s="11"/>
      <c r="H113" s="11"/>
      <c r="I113" s="11"/>
      <c r="J113" s="11"/>
      <c r="K113" s="14"/>
      <c r="L113" s="14"/>
      <c r="M113" s="15" t="str">
        <f t="shared" si="23"/>
        <v/>
      </c>
      <c r="N113" s="18" t="str">
        <f t="shared" si="24"/>
        <v/>
      </c>
      <c r="O113" s="18" t="str">
        <f t="shared" si="25"/>
        <v/>
      </c>
      <c r="P113" s="18" t="str">
        <f t="shared" si="26"/>
        <v/>
      </c>
      <c r="Q113" s="19"/>
      <c r="R113" s="19"/>
      <c r="S113" s="11"/>
      <c r="T113" s="20"/>
      <c r="U113" s="18" t="str">
        <f t="shared" si="27"/>
        <v/>
      </c>
      <c r="V113" s="11"/>
    </row>
    <row r="114" spans="1:22">
      <c r="A114" s="11"/>
      <c r="B114" s="13"/>
      <c r="C114" s="12" t="str">
        <f t="shared" si="21"/>
        <v/>
      </c>
      <c r="D114" s="12" t="str">
        <f t="shared" si="22"/>
        <v/>
      </c>
      <c r="E114" s="11"/>
      <c r="F114" s="11"/>
      <c r="G114" s="11"/>
      <c r="H114" s="11"/>
      <c r="I114" s="11"/>
      <c r="J114" s="11"/>
      <c r="K114" s="14"/>
      <c r="L114" s="14"/>
      <c r="M114" s="15" t="str">
        <f t="shared" si="23"/>
        <v/>
      </c>
      <c r="N114" s="18" t="str">
        <f t="shared" si="24"/>
        <v/>
      </c>
      <c r="O114" s="18" t="str">
        <f t="shared" si="25"/>
        <v/>
      </c>
      <c r="P114" s="18" t="str">
        <f t="shared" si="26"/>
        <v/>
      </c>
      <c r="Q114" s="19"/>
      <c r="R114" s="19"/>
      <c r="S114" s="11"/>
      <c r="T114" s="20"/>
      <c r="U114" s="18" t="str">
        <f t="shared" si="27"/>
        <v/>
      </c>
      <c r="V114" s="11"/>
    </row>
    <row r="115" spans="1:22">
      <c r="A115" s="11"/>
      <c r="B115" s="13"/>
      <c r="C115" s="12" t="str">
        <f t="shared" si="21"/>
        <v/>
      </c>
      <c r="D115" s="12" t="str">
        <f t="shared" si="22"/>
        <v/>
      </c>
      <c r="E115" s="11"/>
      <c r="F115" s="11"/>
      <c r="G115" s="11"/>
      <c r="H115" s="11"/>
      <c r="I115" s="11"/>
      <c r="J115" s="11"/>
      <c r="K115" s="14"/>
      <c r="L115" s="14"/>
      <c r="M115" s="15" t="str">
        <f t="shared" si="23"/>
        <v/>
      </c>
      <c r="N115" s="18" t="str">
        <f t="shared" si="24"/>
        <v/>
      </c>
      <c r="O115" s="18" t="str">
        <f t="shared" si="25"/>
        <v/>
      </c>
      <c r="P115" s="18" t="str">
        <f t="shared" si="26"/>
        <v/>
      </c>
      <c r="Q115" s="19"/>
      <c r="R115" s="19"/>
      <c r="S115" s="11"/>
      <c r="T115" s="20"/>
      <c r="U115" s="18" t="str">
        <f t="shared" si="27"/>
        <v/>
      </c>
      <c r="V115" s="11"/>
    </row>
    <row r="116" spans="1:22">
      <c r="A116" s="11"/>
      <c r="B116" s="13"/>
      <c r="C116" s="12" t="str">
        <f t="shared" si="21"/>
        <v/>
      </c>
      <c r="D116" s="12" t="str">
        <f t="shared" si="22"/>
        <v/>
      </c>
      <c r="E116" s="11"/>
      <c r="F116" s="11"/>
      <c r="G116" s="11"/>
      <c r="H116" s="11"/>
      <c r="I116" s="11"/>
      <c r="J116" s="11"/>
      <c r="K116" s="14"/>
      <c r="L116" s="14"/>
      <c r="M116" s="15" t="str">
        <f t="shared" si="23"/>
        <v/>
      </c>
      <c r="N116" s="18" t="str">
        <f t="shared" si="24"/>
        <v/>
      </c>
      <c r="O116" s="18" t="str">
        <f t="shared" si="25"/>
        <v/>
      </c>
      <c r="P116" s="18" t="str">
        <f t="shared" si="26"/>
        <v/>
      </c>
      <c r="Q116" s="19"/>
      <c r="R116" s="19"/>
      <c r="S116" s="11"/>
      <c r="T116" s="20"/>
      <c r="U116" s="18" t="str">
        <f t="shared" si="27"/>
        <v/>
      </c>
      <c r="V116" s="11"/>
    </row>
    <row r="117" spans="1:22">
      <c r="A117" s="11"/>
      <c r="B117" s="13"/>
      <c r="C117" s="12" t="str">
        <f t="shared" si="21"/>
        <v/>
      </c>
      <c r="D117" s="12" t="str">
        <f t="shared" si="22"/>
        <v/>
      </c>
      <c r="E117" s="11"/>
      <c r="F117" s="11"/>
      <c r="G117" s="11"/>
      <c r="H117" s="11"/>
      <c r="I117" s="11"/>
      <c r="J117" s="11"/>
      <c r="K117" s="14"/>
      <c r="L117" s="14"/>
      <c r="M117" s="15" t="str">
        <f t="shared" si="23"/>
        <v/>
      </c>
      <c r="N117" s="18" t="str">
        <f t="shared" si="24"/>
        <v/>
      </c>
      <c r="O117" s="18" t="str">
        <f t="shared" si="25"/>
        <v/>
      </c>
      <c r="P117" s="18" t="str">
        <f t="shared" si="26"/>
        <v/>
      </c>
      <c r="Q117" s="19"/>
      <c r="R117" s="19"/>
      <c r="S117" s="11"/>
      <c r="T117" s="20"/>
      <c r="U117" s="18" t="str">
        <f t="shared" si="27"/>
        <v/>
      </c>
      <c r="V117" s="11"/>
    </row>
    <row r="118" spans="1:22">
      <c r="A118" s="11"/>
      <c r="B118" s="13"/>
      <c r="C118" s="12" t="str">
        <f t="shared" si="21"/>
        <v/>
      </c>
      <c r="D118" s="12" t="str">
        <f t="shared" si="22"/>
        <v/>
      </c>
      <c r="E118" s="11"/>
      <c r="F118" s="11"/>
      <c r="G118" s="11"/>
      <c r="H118" s="11"/>
      <c r="I118" s="11"/>
      <c r="J118" s="11"/>
      <c r="K118" s="14"/>
      <c r="L118" s="14"/>
      <c r="M118" s="15" t="str">
        <f t="shared" si="23"/>
        <v/>
      </c>
      <c r="N118" s="18" t="str">
        <f t="shared" si="24"/>
        <v/>
      </c>
      <c r="O118" s="18" t="str">
        <f t="shared" si="25"/>
        <v/>
      </c>
      <c r="P118" s="18" t="str">
        <f t="shared" si="26"/>
        <v/>
      </c>
      <c r="Q118" s="19"/>
      <c r="R118" s="19"/>
      <c r="S118" s="11"/>
      <c r="T118" s="20"/>
      <c r="U118" s="18" t="str">
        <f t="shared" si="27"/>
        <v/>
      </c>
      <c r="V118" s="11"/>
    </row>
    <row r="119" spans="1:22">
      <c r="A119" s="11"/>
      <c r="B119" s="13"/>
      <c r="C119" s="12" t="str">
        <f t="shared" si="21"/>
        <v/>
      </c>
      <c r="D119" s="12" t="str">
        <f t="shared" si="22"/>
        <v/>
      </c>
      <c r="E119" s="11"/>
      <c r="F119" s="11"/>
      <c r="G119" s="11"/>
      <c r="H119" s="11"/>
      <c r="I119" s="11"/>
      <c r="J119" s="11"/>
      <c r="K119" s="14"/>
      <c r="L119" s="14"/>
      <c r="M119" s="15" t="str">
        <f t="shared" si="23"/>
        <v/>
      </c>
      <c r="N119" s="18" t="str">
        <f t="shared" si="24"/>
        <v/>
      </c>
      <c r="O119" s="18" t="str">
        <f t="shared" si="25"/>
        <v/>
      </c>
      <c r="P119" s="18" t="str">
        <f t="shared" si="26"/>
        <v/>
      </c>
      <c r="Q119" s="19"/>
      <c r="R119" s="19"/>
      <c r="S119" s="11"/>
      <c r="T119" s="20"/>
      <c r="U119" s="18" t="str">
        <f t="shared" si="27"/>
        <v/>
      </c>
      <c r="V119" s="11"/>
    </row>
    <row r="120" spans="1:22">
      <c r="A120" s="11"/>
      <c r="B120" s="13"/>
      <c r="C120" s="12" t="str">
        <f t="shared" si="21"/>
        <v/>
      </c>
      <c r="D120" s="12" t="str">
        <f t="shared" si="22"/>
        <v/>
      </c>
      <c r="E120" s="11"/>
      <c r="F120" s="11"/>
      <c r="G120" s="11"/>
      <c r="H120" s="11"/>
      <c r="I120" s="11"/>
      <c r="J120" s="11"/>
      <c r="K120" s="14"/>
      <c r="L120" s="14"/>
      <c r="M120" s="15" t="str">
        <f t="shared" si="23"/>
        <v/>
      </c>
      <c r="N120" s="18" t="str">
        <f t="shared" si="24"/>
        <v/>
      </c>
      <c r="O120" s="18" t="str">
        <f t="shared" si="25"/>
        <v/>
      </c>
      <c r="P120" s="18" t="str">
        <f t="shared" si="26"/>
        <v/>
      </c>
      <c r="Q120" s="19"/>
      <c r="R120" s="19"/>
      <c r="S120" s="11"/>
      <c r="T120" s="20"/>
      <c r="U120" s="18" t="str">
        <f t="shared" si="27"/>
        <v/>
      </c>
      <c r="V120" s="11"/>
    </row>
    <row r="121" spans="1:22">
      <c r="A121" s="11"/>
      <c r="B121" s="13"/>
      <c r="C121" s="12" t="str">
        <f t="shared" si="21"/>
        <v/>
      </c>
      <c r="D121" s="12" t="str">
        <f t="shared" si="22"/>
        <v/>
      </c>
      <c r="E121" s="11"/>
      <c r="F121" s="11"/>
      <c r="G121" s="11"/>
      <c r="H121" s="11"/>
      <c r="I121" s="11"/>
      <c r="J121" s="11"/>
      <c r="K121" s="14"/>
      <c r="L121" s="14"/>
      <c r="M121" s="15" t="str">
        <f t="shared" si="23"/>
        <v/>
      </c>
      <c r="N121" s="18" t="str">
        <f t="shared" si="24"/>
        <v/>
      </c>
      <c r="O121" s="18" t="str">
        <f t="shared" si="25"/>
        <v/>
      </c>
      <c r="P121" s="18" t="str">
        <f t="shared" si="26"/>
        <v/>
      </c>
      <c r="Q121" s="19"/>
      <c r="R121" s="19"/>
      <c r="S121" s="11"/>
      <c r="T121" s="20"/>
      <c r="U121" s="18" t="str">
        <f t="shared" si="27"/>
        <v/>
      </c>
      <c r="V121" s="11"/>
    </row>
    <row r="122" spans="1:22">
      <c r="A122" s="11"/>
      <c r="B122" s="13"/>
      <c r="C122" s="12" t="str">
        <f t="shared" si="21"/>
        <v/>
      </c>
      <c r="D122" s="12" t="str">
        <f t="shared" si="22"/>
        <v/>
      </c>
      <c r="E122" s="11"/>
      <c r="F122" s="11"/>
      <c r="G122" s="11"/>
      <c r="H122" s="11"/>
      <c r="I122" s="11"/>
      <c r="J122" s="11"/>
      <c r="K122" s="14"/>
      <c r="L122" s="14"/>
      <c r="M122" s="15" t="str">
        <f t="shared" si="23"/>
        <v/>
      </c>
      <c r="N122" s="18" t="str">
        <f t="shared" si="24"/>
        <v/>
      </c>
      <c r="O122" s="18" t="str">
        <f t="shared" si="25"/>
        <v/>
      </c>
      <c r="P122" s="18" t="str">
        <f t="shared" si="26"/>
        <v/>
      </c>
      <c r="Q122" s="19"/>
      <c r="R122" s="19"/>
      <c r="S122" s="11"/>
      <c r="T122" s="20"/>
      <c r="U122" s="18" t="str">
        <f t="shared" si="27"/>
        <v/>
      </c>
      <c r="V122" s="11"/>
    </row>
    <row r="123" spans="1:22">
      <c r="A123" s="11"/>
      <c r="B123" s="13"/>
      <c r="C123" s="12" t="str">
        <f t="shared" si="21"/>
        <v/>
      </c>
      <c r="D123" s="12" t="str">
        <f t="shared" si="22"/>
        <v/>
      </c>
      <c r="E123" s="11"/>
      <c r="F123" s="11"/>
      <c r="G123" s="11"/>
      <c r="H123" s="11"/>
      <c r="I123" s="11"/>
      <c r="J123" s="11"/>
      <c r="K123" s="14"/>
      <c r="L123" s="14"/>
      <c r="M123" s="15" t="str">
        <f t="shared" si="23"/>
        <v/>
      </c>
      <c r="N123" s="18" t="str">
        <f t="shared" si="24"/>
        <v/>
      </c>
      <c r="O123" s="18" t="str">
        <f t="shared" si="25"/>
        <v/>
      </c>
      <c r="P123" s="18" t="str">
        <f t="shared" si="26"/>
        <v/>
      </c>
      <c r="Q123" s="19"/>
      <c r="R123" s="19"/>
      <c r="S123" s="11"/>
      <c r="T123" s="20"/>
      <c r="U123" s="18" t="str">
        <f t="shared" si="27"/>
        <v/>
      </c>
      <c r="V123" s="11"/>
    </row>
    <row r="124" spans="1:22">
      <c r="A124" s="11"/>
      <c r="B124" s="13"/>
      <c r="C124" s="12" t="str">
        <f t="shared" si="21"/>
        <v/>
      </c>
      <c r="D124" s="12" t="str">
        <f t="shared" si="22"/>
        <v/>
      </c>
      <c r="E124" s="11"/>
      <c r="F124" s="11"/>
      <c r="G124" s="11"/>
      <c r="H124" s="11"/>
      <c r="I124" s="11"/>
      <c r="J124" s="11"/>
      <c r="K124" s="14"/>
      <c r="L124" s="14"/>
      <c r="M124" s="15" t="str">
        <f t="shared" si="23"/>
        <v/>
      </c>
      <c r="N124" s="18" t="str">
        <f t="shared" si="24"/>
        <v/>
      </c>
      <c r="O124" s="18" t="str">
        <f t="shared" si="25"/>
        <v/>
      </c>
      <c r="P124" s="18" t="str">
        <f t="shared" si="26"/>
        <v/>
      </c>
      <c r="Q124" s="19"/>
      <c r="R124" s="19"/>
      <c r="S124" s="11"/>
      <c r="T124" s="20"/>
      <c r="U124" s="18" t="str">
        <f t="shared" si="27"/>
        <v/>
      </c>
      <c r="V124" s="11"/>
    </row>
    <row r="125" spans="1:22">
      <c r="A125" s="11"/>
      <c r="B125" s="13"/>
      <c r="C125" s="12" t="str">
        <f t="shared" si="21"/>
        <v/>
      </c>
      <c r="D125" s="12" t="str">
        <f t="shared" si="22"/>
        <v/>
      </c>
      <c r="E125" s="11"/>
      <c r="F125" s="11"/>
      <c r="G125" s="11"/>
      <c r="H125" s="11"/>
      <c r="I125" s="11"/>
      <c r="J125" s="11"/>
      <c r="K125" s="14"/>
      <c r="L125" s="14"/>
      <c r="M125" s="15" t="str">
        <f t="shared" si="23"/>
        <v/>
      </c>
      <c r="N125" s="18" t="str">
        <f t="shared" si="24"/>
        <v/>
      </c>
      <c r="O125" s="18" t="str">
        <f t="shared" si="25"/>
        <v/>
      </c>
      <c r="P125" s="18" t="str">
        <f t="shared" si="26"/>
        <v/>
      </c>
      <c r="Q125" s="19"/>
      <c r="R125" s="19"/>
      <c r="S125" s="11"/>
      <c r="T125" s="20"/>
      <c r="U125" s="18" t="str">
        <f t="shared" si="27"/>
        <v/>
      </c>
      <c r="V125" s="11"/>
    </row>
    <row r="126" spans="1:22">
      <c r="A126" s="11"/>
      <c r="B126" s="13"/>
      <c r="C126" s="12" t="str">
        <f t="shared" si="21"/>
        <v/>
      </c>
      <c r="D126" s="12" t="str">
        <f t="shared" si="22"/>
        <v/>
      </c>
      <c r="E126" s="11"/>
      <c r="F126" s="11"/>
      <c r="G126" s="11"/>
      <c r="H126" s="11"/>
      <c r="I126" s="11"/>
      <c r="J126" s="11"/>
      <c r="K126" s="14"/>
      <c r="L126" s="14"/>
      <c r="M126" s="15" t="str">
        <f t="shared" si="23"/>
        <v/>
      </c>
      <c r="N126" s="18" t="str">
        <f t="shared" si="24"/>
        <v/>
      </c>
      <c r="O126" s="18" t="str">
        <f t="shared" si="25"/>
        <v/>
      </c>
      <c r="P126" s="18" t="str">
        <f t="shared" si="26"/>
        <v/>
      </c>
      <c r="Q126" s="19"/>
      <c r="R126" s="19"/>
      <c r="S126" s="11"/>
      <c r="T126" s="20"/>
      <c r="U126" s="18" t="str">
        <f t="shared" si="27"/>
        <v/>
      </c>
      <c r="V126" s="11"/>
    </row>
    <row r="127" spans="1:22">
      <c r="A127" s="11"/>
      <c r="B127" s="13"/>
      <c r="C127" s="12" t="str">
        <f t="shared" si="21"/>
        <v/>
      </c>
      <c r="D127" s="12" t="str">
        <f t="shared" si="22"/>
        <v/>
      </c>
      <c r="E127" s="11"/>
      <c r="F127" s="11"/>
      <c r="G127" s="11"/>
      <c r="H127" s="11"/>
      <c r="I127" s="11"/>
      <c r="J127" s="11"/>
      <c r="K127" s="14"/>
      <c r="L127" s="14"/>
      <c r="M127" s="15" t="str">
        <f t="shared" si="23"/>
        <v/>
      </c>
      <c r="N127" s="18" t="str">
        <f t="shared" si="24"/>
        <v/>
      </c>
      <c r="O127" s="18" t="str">
        <f t="shared" si="25"/>
        <v/>
      </c>
      <c r="P127" s="18" t="str">
        <f t="shared" si="26"/>
        <v/>
      </c>
      <c r="Q127" s="19"/>
      <c r="R127" s="19"/>
      <c r="S127" s="11"/>
      <c r="T127" s="20"/>
      <c r="U127" s="18" t="str">
        <f t="shared" si="27"/>
        <v/>
      </c>
      <c r="V127" s="11"/>
    </row>
    <row r="128" spans="1:22">
      <c r="A128" s="11"/>
      <c r="B128" s="13"/>
      <c r="C128" s="12" t="str">
        <f t="shared" si="21"/>
        <v/>
      </c>
      <c r="D128" s="12" t="str">
        <f t="shared" si="22"/>
        <v/>
      </c>
      <c r="E128" s="11"/>
      <c r="F128" s="11"/>
      <c r="G128" s="11"/>
      <c r="H128" s="11"/>
      <c r="I128" s="11"/>
      <c r="J128" s="11"/>
      <c r="K128" s="14"/>
      <c r="L128" s="14"/>
      <c r="M128" s="15" t="str">
        <f t="shared" si="23"/>
        <v/>
      </c>
      <c r="N128" s="18" t="str">
        <f t="shared" si="24"/>
        <v/>
      </c>
      <c r="O128" s="18" t="str">
        <f t="shared" si="25"/>
        <v/>
      </c>
      <c r="P128" s="18" t="str">
        <f t="shared" si="26"/>
        <v/>
      </c>
      <c r="Q128" s="19"/>
      <c r="R128" s="19"/>
      <c r="S128" s="11"/>
      <c r="T128" s="20"/>
      <c r="U128" s="18" t="str">
        <f t="shared" si="27"/>
        <v/>
      </c>
      <c r="V128" s="11"/>
    </row>
    <row r="129" spans="1:22">
      <c r="A129" s="11"/>
      <c r="B129" s="13"/>
      <c r="C129" s="12" t="str">
        <f t="shared" si="21"/>
        <v/>
      </c>
      <c r="D129" s="12" t="str">
        <f t="shared" si="22"/>
        <v/>
      </c>
      <c r="E129" s="11"/>
      <c r="F129" s="11"/>
      <c r="G129" s="11"/>
      <c r="H129" s="11"/>
      <c r="I129" s="11"/>
      <c r="J129" s="11"/>
      <c r="K129" s="14"/>
      <c r="L129" s="14"/>
      <c r="M129" s="15" t="str">
        <f t="shared" si="23"/>
        <v/>
      </c>
      <c r="N129" s="18" t="str">
        <f t="shared" si="24"/>
        <v/>
      </c>
      <c r="O129" s="18" t="str">
        <f t="shared" si="25"/>
        <v/>
      </c>
      <c r="P129" s="18" t="str">
        <f t="shared" si="26"/>
        <v/>
      </c>
      <c r="Q129" s="19"/>
      <c r="R129" s="19"/>
      <c r="S129" s="11"/>
      <c r="T129" s="20"/>
      <c r="U129" s="18" t="str">
        <f t="shared" si="27"/>
        <v/>
      </c>
      <c r="V129" s="11"/>
    </row>
    <row r="130" spans="1:22">
      <c r="A130" s="11"/>
      <c r="B130" s="13"/>
      <c r="C130" s="12" t="str">
        <f t="shared" si="21"/>
        <v/>
      </c>
      <c r="D130" s="12" t="str">
        <f t="shared" si="22"/>
        <v/>
      </c>
      <c r="E130" s="11"/>
      <c r="F130" s="11"/>
      <c r="G130" s="11"/>
      <c r="H130" s="11"/>
      <c r="I130" s="11"/>
      <c r="J130" s="11"/>
      <c r="K130" s="14"/>
      <c r="L130" s="14"/>
      <c r="M130" s="15" t="str">
        <f t="shared" si="23"/>
        <v/>
      </c>
      <c r="N130" s="18" t="str">
        <f t="shared" si="24"/>
        <v/>
      </c>
      <c r="O130" s="18" t="str">
        <f t="shared" si="25"/>
        <v/>
      </c>
      <c r="P130" s="18" t="str">
        <f t="shared" si="26"/>
        <v/>
      </c>
      <c r="Q130" s="19"/>
      <c r="R130" s="19"/>
      <c r="S130" s="11"/>
      <c r="T130" s="20"/>
      <c r="U130" s="18" t="str">
        <f t="shared" si="27"/>
        <v/>
      </c>
      <c r="V130" s="11"/>
    </row>
    <row r="131" spans="1:22">
      <c r="A131" s="11"/>
      <c r="B131" s="13"/>
      <c r="C131" s="12" t="str">
        <f t="shared" si="21"/>
        <v/>
      </c>
      <c r="D131" s="12" t="str">
        <f t="shared" si="22"/>
        <v/>
      </c>
      <c r="E131" s="11"/>
      <c r="F131" s="11"/>
      <c r="G131" s="11"/>
      <c r="H131" s="11"/>
      <c r="I131" s="11"/>
      <c r="J131" s="11"/>
      <c r="K131" s="14"/>
      <c r="L131" s="14"/>
      <c r="M131" s="15" t="str">
        <f t="shared" si="23"/>
        <v/>
      </c>
      <c r="N131" s="18" t="str">
        <f t="shared" si="24"/>
        <v/>
      </c>
      <c r="O131" s="18" t="str">
        <f t="shared" si="25"/>
        <v/>
      </c>
      <c r="P131" s="18" t="str">
        <f t="shared" si="26"/>
        <v/>
      </c>
      <c r="Q131" s="19"/>
      <c r="R131" s="19"/>
      <c r="S131" s="11"/>
      <c r="T131" s="20"/>
      <c r="U131" s="18" t="str">
        <f t="shared" si="27"/>
        <v/>
      </c>
      <c r="V131" s="11"/>
    </row>
    <row r="132" spans="1:22">
      <c r="A132" s="11"/>
      <c r="B132" s="13"/>
      <c r="C132" s="12" t="str">
        <f t="shared" si="21"/>
        <v/>
      </c>
      <c r="D132" s="12" t="str">
        <f t="shared" si="22"/>
        <v/>
      </c>
      <c r="E132" s="11"/>
      <c r="F132" s="11"/>
      <c r="G132" s="11"/>
      <c r="H132" s="11"/>
      <c r="I132" s="11"/>
      <c r="J132" s="11"/>
      <c r="K132" s="14"/>
      <c r="L132" s="14"/>
      <c r="M132" s="15" t="str">
        <f t="shared" si="23"/>
        <v/>
      </c>
      <c r="N132" s="18" t="str">
        <f t="shared" si="24"/>
        <v/>
      </c>
      <c r="O132" s="18" t="str">
        <f t="shared" si="25"/>
        <v/>
      </c>
      <c r="P132" s="18" t="str">
        <f t="shared" si="26"/>
        <v/>
      </c>
      <c r="Q132" s="19"/>
      <c r="R132" s="19"/>
      <c r="S132" s="11"/>
      <c r="T132" s="20"/>
      <c r="U132" s="18" t="str">
        <f t="shared" si="27"/>
        <v/>
      </c>
      <c r="V132" s="11"/>
    </row>
    <row r="133" spans="1:22">
      <c r="A133" s="11"/>
      <c r="B133" s="13"/>
      <c r="C133" s="12" t="str">
        <f t="shared" si="21"/>
        <v/>
      </c>
      <c r="D133" s="12" t="str">
        <f t="shared" si="22"/>
        <v/>
      </c>
      <c r="E133" s="11"/>
      <c r="F133" s="11"/>
      <c r="G133" s="11"/>
      <c r="H133" s="11"/>
      <c r="I133" s="11"/>
      <c r="J133" s="11"/>
      <c r="K133" s="14"/>
      <c r="L133" s="14"/>
      <c r="M133" s="15" t="str">
        <f t="shared" si="23"/>
        <v/>
      </c>
      <c r="N133" s="18" t="str">
        <f t="shared" si="24"/>
        <v/>
      </c>
      <c r="O133" s="18" t="str">
        <f t="shared" si="25"/>
        <v/>
      </c>
      <c r="P133" s="18" t="str">
        <f t="shared" si="26"/>
        <v/>
      </c>
      <c r="Q133" s="19"/>
      <c r="R133" s="19"/>
      <c r="S133" s="11"/>
      <c r="T133" s="20"/>
      <c r="U133" s="18" t="str">
        <f t="shared" si="27"/>
        <v/>
      </c>
      <c r="V133" s="11"/>
    </row>
    <row r="134" spans="1:22">
      <c r="A134" s="11"/>
      <c r="B134" s="13"/>
      <c r="C134" s="12" t="str">
        <f t="shared" si="21"/>
        <v/>
      </c>
      <c r="D134" s="12" t="str">
        <f t="shared" si="22"/>
        <v/>
      </c>
      <c r="E134" s="11"/>
      <c r="F134" s="11"/>
      <c r="G134" s="11"/>
      <c r="H134" s="11"/>
      <c r="I134" s="11"/>
      <c r="J134" s="11"/>
      <c r="K134" s="14"/>
      <c r="L134" s="14"/>
      <c r="M134" s="15" t="str">
        <f t="shared" si="23"/>
        <v/>
      </c>
      <c r="N134" s="18" t="str">
        <f t="shared" si="24"/>
        <v/>
      </c>
      <c r="O134" s="18" t="str">
        <f t="shared" si="25"/>
        <v/>
      </c>
      <c r="P134" s="18" t="str">
        <f t="shared" si="26"/>
        <v/>
      </c>
      <c r="Q134" s="19"/>
      <c r="R134" s="19"/>
      <c r="S134" s="11"/>
      <c r="T134" s="20"/>
      <c r="U134" s="18" t="str">
        <f t="shared" si="27"/>
        <v/>
      </c>
      <c r="V134" s="11"/>
    </row>
    <row r="135" spans="1:22">
      <c r="A135" s="11"/>
      <c r="B135" s="13"/>
      <c r="C135" s="12" t="str">
        <f t="shared" ref="C135:C166" si="28">IF(B135="","",YEAR(B135))</f>
        <v/>
      </c>
      <c r="D135" s="12" t="str">
        <f t="shared" ref="D135:D166" si="29">IF(B135="","","K"&amp;ROUNDUP(MONTH(B135)/3,0))</f>
        <v/>
      </c>
      <c r="E135" s="11"/>
      <c r="F135" s="11"/>
      <c r="G135" s="11"/>
      <c r="H135" s="11"/>
      <c r="I135" s="11"/>
      <c r="J135" s="11"/>
      <c r="K135" s="14"/>
      <c r="L135" s="14"/>
      <c r="M135" s="15" t="str">
        <f t="shared" ref="M135:M166" si="30">IF(K135="","",SUMIFS($K$7:$K$206,$A$7:$A$206,A135,$B$7:$B$206,B135,$E$7:$E$206,E135,$F$7:$F$206,F135,$I$7:$I$206,I135))</f>
        <v/>
      </c>
      <c r="N135" s="18" t="str">
        <f t="shared" ref="N135:N166" si="31">IF(OR(K135="",M135=0),"",K135/M135)</f>
        <v/>
      </c>
      <c r="O135" s="18" t="str">
        <f t="shared" ref="O135:O166" si="32">IF(M135="","",(SUMIFS($K$7:$K$206,$A$7:$A$206,A135,$B$7:$B$206,B135,$E$7:$E$206,E135,$F$7:$F$206,F135,$I$7:$I$206,I135,$J$7:$J$206,"12 tot 36 maanden")+SUMIFS($K$7:$K$206,$A$7:$A$206,A135,$B$7:$B$206,B135,$E$7:$E$206,E135,$F$7:$F$206,F135,$I$7:$I$206,I135,$J$7:$J$206,"36 maanden of langer"))/M135)</f>
        <v/>
      </c>
      <c r="P135" s="18" t="str">
        <f t="shared" ref="P135:P166" si="33">IF(M135="","",SUMIFS($K$7:$K$206,$A$7:$A$206,A135,$B$7:$B$206,B135,$E$7:$E$206,E135,$F$7:$F$206,F135,$I$7:$I$206,I135,$J$7:$J$206,"36 maanden of langer")/M135)</f>
        <v/>
      </c>
      <c r="Q135" s="19"/>
      <c r="R135" s="19"/>
      <c r="S135" s="11"/>
      <c r="T135" s="20"/>
      <c r="U135" s="18" t="str">
        <f t="shared" ref="U135:U166" si="34">IF(OR(N135="",T135=""),"",N135-T135)</f>
        <v/>
      </c>
      <c r="V135" s="11"/>
    </row>
    <row r="136" spans="1:22">
      <c r="A136" s="11"/>
      <c r="B136" s="13"/>
      <c r="C136" s="12" t="str">
        <f t="shared" si="28"/>
        <v/>
      </c>
      <c r="D136" s="12" t="str">
        <f t="shared" si="29"/>
        <v/>
      </c>
      <c r="E136" s="11"/>
      <c r="F136" s="11"/>
      <c r="G136" s="11"/>
      <c r="H136" s="11"/>
      <c r="I136" s="11"/>
      <c r="J136" s="11"/>
      <c r="K136" s="14"/>
      <c r="L136" s="14"/>
      <c r="M136" s="15" t="str">
        <f t="shared" si="30"/>
        <v/>
      </c>
      <c r="N136" s="18" t="str">
        <f t="shared" si="31"/>
        <v/>
      </c>
      <c r="O136" s="18" t="str">
        <f t="shared" si="32"/>
        <v/>
      </c>
      <c r="P136" s="18" t="str">
        <f t="shared" si="33"/>
        <v/>
      </c>
      <c r="Q136" s="19"/>
      <c r="R136" s="19"/>
      <c r="S136" s="11"/>
      <c r="T136" s="20"/>
      <c r="U136" s="18" t="str">
        <f t="shared" si="34"/>
        <v/>
      </c>
      <c r="V136" s="11"/>
    </row>
    <row r="137" spans="1:22">
      <c r="A137" s="11"/>
      <c r="B137" s="13"/>
      <c r="C137" s="12" t="str">
        <f t="shared" si="28"/>
        <v/>
      </c>
      <c r="D137" s="12" t="str">
        <f t="shared" si="29"/>
        <v/>
      </c>
      <c r="E137" s="11"/>
      <c r="F137" s="11"/>
      <c r="G137" s="11"/>
      <c r="H137" s="11"/>
      <c r="I137" s="11"/>
      <c r="J137" s="11"/>
      <c r="K137" s="14"/>
      <c r="L137" s="14"/>
      <c r="M137" s="15" t="str">
        <f t="shared" si="30"/>
        <v/>
      </c>
      <c r="N137" s="18" t="str">
        <f t="shared" si="31"/>
        <v/>
      </c>
      <c r="O137" s="18" t="str">
        <f t="shared" si="32"/>
        <v/>
      </c>
      <c r="P137" s="18" t="str">
        <f t="shared" si="33"/>
        <v/>
      </c>
      <c r="Q137" s="19"/>
      <c r="R137" s="19"/>
      <c r="S137" s="11"/>
      <c r="T137" s="20"/>
      <c r="U137" s="18" t="str">
        <f t="shared" si="34"/>
        <v/>
      </c>
      <c r="V137" s="11"/>
    </row>
    <row r="138" spans="1:22">
      <c r="A138" s="11"/>
      <c r="B138" s="13"/>
      <c r="C138" s="12" t="str">
        <f t="shared" si="28"/>
        <v/>
      </c>
      <c r="D138" s="12" t="str">
        <f t="shared" si="29"/>
        <v/>
      </c>
      <c r="E138" s="11"/>
      <c r="F138" s="11"/>
      <c r="G138" s="11"/>
      <c r="H138" s="11"/>
      <c r="I138" s="11"/>
      <c r="J138" s="11"/>
      <c r="K138" s="14"/>
      <c r="L138" s="14"/>
      <c r="M138" s="15" t="str">
        <f t="shared" si="30"/>
        <v/>
      </c>
      <c r="N138" s="18" t="str">
        <f t="shared" si="31"/>
        <v/>
      </c>
      <c r="O138" s="18" t="str">
        <f t="shared" si="32"/>
        <v/>
      </c>
      <c r="P138" s="18" t="str">
        <f t="shared" si="33"/>
        <v/>
      </c>
      <c r="Q138" s="19"/>
      <c r="R138" s="19"/>
      <c r="S138" s="11"/>
      <c r="T138" s="20"/>
      <c r="U138" s="18" t="str">
        <f t="shared" si="34"/>
        <v/>
      </c>
      <c r="V138" s="11"/>
    </row>
    <row r="139" spans="1:22">
      <c r="A139" s="11"/>
      <c r="B139" s="13"/>
      <c r="C139" s="12" t="str">
        <f t="shared" si="28"/>
        <v/>
      </c>
      <c r="D139" s="12" t="str">
        <f t="shared" si="29"/>
        <v/>
      </c>
      <c r="E139" s="11"/>
      <c r="F139" s="11"/>
      <c r="G139" s="11"/>
      <c r="H139" s="11"/>
      <c r="I139" s="11"/>
      <c r="J139" s="11"/>
      <c r="K139" s="14"/>
      <c r="L139" s="14"/>
      <c r="M139" s="15" t="str">
        <f t="shared" si="30"/>
        <v/>
      </c>
      <c r="N139" s="18" t="str">
        <f t="shared" si="31"/>
        <v/>
      </c>
      <c r="O139" s="18" t="str">
        <f t="shared" si="32"/>
        <v/>
      </c>
      <c r="P139" s="18" t="str">
        <f t="shared" si="33"/>
        <v/>
      </c>
      <c r="Q139" s="19"/>
      <c r="R139" s="19"/>
      <c r="S139" s="11"/>
      <c r="T139" s="20"/>
      <c r="U139" s="18" t="str">
        <f t="shared" si="34"/>
        <v/>
      </c>
      <c r="V139" s="11"/>
    </row>
    <row r="140" spans="1:22">
      <c r="A140" s="11"/>
      <c r="B140" s="13"/>
      <c r="C140" s="12" t="str">
        <f t="shared" si="28"/>
        <v/>
      </c>
      <c r="D140" s="12" t="str">
        <f t="shared" si="29"/>
        <v/>
      </c>
      <c r="E140" s="11"/>
      <c r="F140" s="11"/>
      <c r="G140" s="11"/>
      <c r="H140" s="11"/>
      <c r="I140" s="11"/>
      <c r="J140" s="11"/>
      <c r="K140" s="14"/>
      <c r="L140" s="14"/>
      <c r="M140" s="15" t="str">
        <f t="shared" si="30"/>
        <v/>
      </c>
      <c r="N140" s="18" t="str">
        <f t="shared" si="31"/>
        <v/>
      </c>
      <c r="O140" s="18" t="str">
        <f t="shared" si="32"/>
        <v/>
      </c>
      <c r="P140" s="18" t="str">
        <f t="shared" si="33"/>
        <v/>
      </c>
      <c r="Q140" s="19"/>
      <c r="R140" s="19"/>
      <c r="S140" s="11"/>
      <c r="T140" s="20"/>
      <c r="U140" s="18" t="str">
        <f t="shared" si="34"/>
        <v/>
      </c>
      <c r="V140" s="11"/>
    </row>
    <row r="141" spans="1:22">
      <c r="A141" s="11"/>
      <c r="B141" s="13"/>
      <c r="C141" s="12" t="str">
        <f t="shared" si="28"/>
        <v/>
      </c>
      <c r="D141" s="12" t="str">
        <f t="shared" si="29"/>
        <v/>
      </c>
      <c r="E141" s="11"/>
      <c r="F141" s="11"/>
      <c r="G141" s="11"/>
      <c r="H141" s="11"/>
      <c r="I141" s="11"/>
      <c r="J141" s="11"/>
      <c r="K141" s="14"/>
      <c r="L141" s="14"/>
      <c r="M141" s="15" t="str">
        <f t="shared" si="30"/>
        <v/>
      </c>
      <c r="N141" s="18" t="str">
        <f t="shared" si="31"/>
        <v/>
      </c>
      <c r="O141" s="18" t="str">
        <f t="shared" si="32"/>
        <v/>
      </c>
      <c r="P141" s="18" t="str">
        <f t="shared" si="33"/>
        <v/>
      </c>
      <c r="Q141" s="19"/>
      <c r="R141" s="19"/>
      <c r="S141" s="11"/>
      <c r="T141" s="20"/>
      <c r="U141" s="18" t="str">
        <f t="shared" si="34"/>
        <v/>
      </c>
      <c r="V141" s="11"/>
    </row>
    <row r="142" spans="1:22">
      <c r="A142" s="11"/>
      <c r="B142" s="13"/>
      <c r="C142" s="12" t="str">
        <f t="shared" si="28"/>
        <v/>
      </c>
      <c r="D142" s="12" t="str">
        <f t="shared" si="29"/>
        <v/>
      </c>
      <c r="E142" s="11"/>
      <c r="F142" s="11"/>
      <c r="G142" s="11"/>
      <c r="H142" s="11"/>
      <c r="I142" s="11"/>
      <c r="J142" s="11"/>
      <c r="K142" s="14"/>
      <c r="L142" s="14"/>
      <c r="M142" s="15" t="str">
        <f t="shared" si="30"/>
        <v/>
      </c>
      <c r="N142" s="18" t="str">
        <f t="shared" si="31"/>
        <v/>
      </c>
      <c r="O142" s="18" t="str">
        <f t="shared" si="32"/>
        <v/>
      </c>
      <c r="P142" s="18" t="str">
        <f t="shared" si="33"/>
        <v/>
      </c>
      <c r="Q142" s="19"/>
      <c r="R142" s="19"/>
      <c r="S142" s="11"/>
      <c r="T142" s="20"/>
      <c r="U142" s="18" t="str">
        <f t="shared" si="34"/>
        <v/>
      </c>
      <c r="V142" s="11"/>
    </row>
    <row r="143" spans="1:22">
      <c r="A143" s="11"/>
      <c r="B143" s="13"/>
      <c r="C143" s="12" t="str">
        <f t="shared" si="28"/>
        <v/>
      </c>
      <c r="D143" s="12" t="str">
        <f t="shared" si="29"/>
        <v/>
      </c>
      <c r="E143" s="11"/>
      <c r="F143" s="11"/>
      <c r="G143" s="11"/>
      <c r="H143" s="11"/>
      <c r="I143" s="11"/>
      <c r="J143" s="11"/>
      <c r="K143" s="14"/>
      <c r="L143" s="14"/>
      <c r="M143" s="15" t="str">
        <f t="shared" si="30"/>
        <v/>
      </c>
      <c r="N143" s="18" t="str">
        <f t="shared" si="31"/>
        <v/>
      </c>
      <c r="O143" s="18" t="str">
        <f t="shared" si="32"/>
        <v/>
      </c>
      <c r="P143" s="18" t="str">
        <f t="shared" si="33"/>
        <v/>
      </c>
      <c r="Q143" s="19"/>
      <c r="R143" s="19"/>
      <c r="S143" s="11"/>
      <c r="T143" s="20"/>
      <c r="U143" s="18" t="str">
        <f t="shared" si="34"/>
        <v/>
      </c>
      <c r="V143" s="11"/>
    </row>
    <row r="144" spans="1:22">
      <c r="A144" s="11"/>
      <c r="B144" s="13"/>
      <c r="C144" s="12" t="str">
        <f t="shared" si="28"/>
        <v/>
      </c>
      <c r="D144" s="12" t="str">
        <f t="shared" si="29"/>
        <v/>
      </c>
      <c r="E144" s="11"/>
      <c r="F144" s="11"/>
      <c r="G144" s="11"/>
      <c r="H144" s="11"/>
      <c r="I144" s="11"/>
      <c r="J144" s="11"/>
      <c r="K144" s="14"/>
      <c r="L144" s="14"/>
      <c r="M144" s="15" t="str">
        <f t="shared" si="30"/>
        <v/>
      </c>
      <c r="N144" s="18" t="str">
        <f t="shared" si="31"/>
        <v/>
      </c>
      <c r="O144" s="18" t="str">
        <f t="shared" si="32"/>
        <v/>
      </c>
      <c r="P144" s="18" t="str">
        <f t="shared" si="33"/>
        <v/>
      </c>
      <c r="Q144" s="19"/>
      <c r="R144" s="19"/>
      <c r="S144" s="11"/>
      <c r="T144" s="20"/>
      <c r="U144" s="18" t="str">
        <f t="shared" si="34"/>
        <v/>
      </c>
      <c r="V144" s="11"/>
    </row>
    <row r="145" spans="1:22">
      <c r="A145" s="11"/>
      <c r="B145" s="13"/>
      <c r="C145" s="12" t="str">
        <f t="shared" si="28"/>
        <v/>
      </c>
      <c r="D145" s="12" t="str">
        <f t="shared" si="29"/>
        <v/>
      </c>
      <c r="E145" s="11"/>
      <c r="F145" s="11"/>
      <c r="G145" s="11"/>
      <c r="H145" s="11"/>
      <c r="I145" s="11"/>
      <c r="J145" s="11"/>
      <c r="K145" s="14"/>
      <c r="L145" s="14"/>
      <c r="M145" s="15" t="str">
        <f t="shared" si="30"/>
        <v/>
      </c>
      <c r="N145" s="18" t="str">
        <f t="shared" si="31"/>
        <v/>
      </c>
      <c r="O145" s="18" t="str">
        <f t="shared" si="32"/>
        <v/>
      </c>
      <c r="P145" s="18" t="str">
        <f t="shared" si="33"/>
        <v/>
      </c>
      <c r="Q145" s="19"/>
      <c r="R145" s="19"/>
      <c r="S145" s="11"/>
      <c r="T145" s="20"/>
      <c r="U145" s="18" t="str">
        <f t="shared" si="34"/>
        <v/>
      </c>
      <c r="V145" s="11"/>
    </row>
    <row r="146" spans="1:22">
      <c r="A146" s="11"/>
      <c r="B146" s="13"/>
      <c r="C146" s="12" t="str">
        <f t="shared" si="28"/>
        <v/>
      </c>
      <c r="D146" s="12" t="str">
        <f t="shared" si="29"/>
        <v/>
      </c>
      <c r="E146" s="11"/>
      <c r="F146" s="11"/>
      <c r="G146" s="11"/>
      <c r="H146" s="11"/>
      <c r="I146" s="11"/>
      <c r="J146" s="11"/>
      <c r="K146" s="14"/>
      <c r="L146" s="14"/>
      <c r="M146" s="15" t="str">
        <f t="shared" si="30"/>
        <v/>
      </c>
      <c r="N146" s="18" t="str">
        <f t="shared" si="31"/>
        <v/>
      </c>
      <c r="O146" s="18" t="str">
        <f t="shared" si="32"/>
        <v/>
      </c>
      <c r="P146" s="18" t="str">
        <f t="shared" si="33"/>
        <v/>
      </c>
      <c r="Q146" s="19"/>
      <c r="R146" s="19"/>
      <c r="S146" s="11"/>
      <c r="T146" s="20"/>
      <c r="U146" s="18" t="str">
        <f t="shared" si="34"/>
        <v/>
      </c>
      <c r="V146" s="11"/>
    </row>
    <row r="147" spans="1:22">
      <c r="A147" s="11"/>
      <c r="B147" s="13"/>
      <c r="C147" s="12" t="str">
        <f t="shared" si="28"/>
        <v/>
      </c>
      <c r="D147" s="12" t="str">
        <f t="shared" si="29"/>
        <v/>
      </c>
      <c r="E147" s="11"/>
      <c r="F147" s="11"/>
      <c r="G147" s="11"/>
      <c r="H147" s="11"/>
      <c r="I147" s="11"/>
      <c r="J147" s="11"/>
      <c r="K147" s="14"/>
      <c r="L147" s="14"/>
      <c r="M147" s="15" t="str">
        <f t="shared" si="30"/>
        <v/>
      </c>
      <c r="N147" s="18" t="str">
        <f t="shared" si="31"/>
        <v/>
      </c>
      <c r="O147" s="18" t="str">
        <f t="shared" si="32"/>
        <v/>
      </c>
      <c r="P147" s="18" t="str">
        <f t="shared" si="33"/>
        <v/>
      </c>
      <c r="Q147" s="19"/>
      <c r="R147" s="19"/>
      <c r="S147" s="11"/>
      <c r="T147" s="20"/>
      <c r="U147" s="18" t="str">
        <f t="shared" si="34"/>
        <v/>
      </c>
      <c r="V147" s="11"/>
    </row>
    <row r="148" spans="1:22">
      <c r="A148" s="11"/>
      <c r="B148" s="13"/>
      <c r="C148" s="12" t="str">
        <f t="shared" si="28"/>
        <v/>
      </c>
      <c r="D148" s="12" t="str">
        <f t="shared" si="29"/>
        <v/>
      </c>
      <c r="E148" s="11"/>
      <c r="F148" s="11"/>
      <c r="G148" s="11"/>
      <c r="H148" s="11"/>
      <c r="I148" s="11"/>
      <c r="J148" s="11"/>
      <c r="K148" s="14"/>
      <c r="L148" s="14"/>
      <c r="M148" s="15" t="str">
        <f t="shared" si="30"/>
        <v/>
      </c>
      <c r="N148" s="18" t="str">
        <f t="shared" si="31"/>
        <v/>
      </c>
      <c r="O148" s="18" t="str">
        <f t="shared" si="32"/>
        <v/>
      </c>
      <c r="P148" s="18" t="str">
        <f t="shared" si="33"/>
        <v/>
      </c>
      <c r="Q148" s="19"/>
      <c r="R148" s="19"/>
      <c r="S148" s="11"/>
      <c r="T148" s="20"/>
      <c r="U148" s="18" t="str">
        <f t="shared" si="34"/>
        <v/>
      </c>
      <c r="V148" s="11"/>
    </row>
    <row r="149" spans="1:22">
      <c r="A149" s="11"/>
      <c r="B149" s="13"/>
      <c r="C149" s="12" t="str">
        <f t="shared" si="28"/>
        <v/>
      </c>
      <c r="D149" s="12" t="str">
        <f t="shared" si="29"/>
        <v/>
      </c>
      <c r="E149" s="11"/>
      <c r="F149" s="11"/>
      <c r="G149" s="11"/>
      <c r="H149" s="11"/>
      <c r="I149" s="11"/>
      <c r="J149" s="11"/>
      <c r="K149" s="14"/>
      <c r="L149" s="14"/>
      <c r="M149" s="15" t="str">
        <f t="shared" si="30"/>
        <v/>
      </c>
      <c r="N149" s="18" t="str">
        <f t="shared" si="31"/>
        <v/>
      </c>
      <c r="O149" s="18" t="str">
        <f t="shared" si="32"/>
        <v/>
      </c>
      <c r="P149" s="18" t="str">
        <f t="shared" si="33"/>
        <v/>
      </c>
      <c r="Q149" s="19"/>
      <c r="R149" s="19"/>
      <c r="S149" s="11"/>
      <c r="T149" s="20"/>
      <c r="U149" s="18" t="str">
        <f t="shared" si="34"/>
        <v/>
      </c>
      <c r="V149" s="11"/>
    </row>
    <row r="150" spans="1:22">
      <c r="A150" s="11"/>
      <c r="B150" s="13"/>
      <c r="C150" s="12" t="str">
        <f t="shared" si="28"/>
        <v/>
      </c>
      <c r="D150" s="12" t="str">
        <f t="shared" si="29"/>
        <v/>
      </c>
      <c r="E150" s="11"/>
      <c r="F150" s="11"/>
      <c r="G150" s="11"/>
      <c r="H150" s="11"/>
      <c r="I150" s="11"/>
      <c r="J150" s="11"/>
      <c r="K150" s="14"/>
      <c r="L150" s="14"/>
      <c r="M150" s="15" t="str">
        <f t="shared" si="30"/>
        <v/>
      </c>
      <c r="N150" s="18" t="str">
        <f t="shared" si="31"/>
        <v/>
      </c>
      <c r="O150" s="18" t="str">
        <f t="shared" si="32"/>
        <v/>
      </c>
      <c r="P150" s="18" t="str">
        <f t="shared" si="33"/>
        <v/>
      </c>
      <c r="Q150" s="19"/>
      <c r="R150" s="19"/>
      <c r="S150" s="11"/>
      <c r="T150" s="20"/>
      <c r="U150" s="18" t="str">
        <f t="shared" si="34"/>
        <v/>
      </c>
      <c r="V150" s="11"/>
    </row>
    <row r="151" spans="1:22">
      <c r="A151" s="11"/>
      <c r="B151" s="13"/>
      <c r="C151" s="12" t="str">
        <f t="shared" si="28"/>
        <v/>
      </c>
      <c r="D151" s="12" t="str">
        <f t="shared" si="29"/>
        <v/>
      </c>
      <c r="E151" s="11"/>
      <c r="F151" s="11"/>
      <c r="G151" s="11"/>
      <c r="H151" s="11"/>
      <c r="I151" s="11"/>
      <c r="J151" s="11"/>
      <c r="K151" s="14"/>
      <c r="L151" s="14"/>
      <c r="M151" s="15" t="str">
        <f t="shared" si="30"/>
        <v/>
      </c>
      <c r="N151" s="18" t="str">
        <f t="shared" si="31"/>
        <v/>
      </c>
      <c r="O151" s="18" t="str">
        <f t="shared" si="32"/>
        <v/>
      </c>
      <c r="P151" s="18" t="str">
        <f t="shared" si="33"/>
        <v/>
      </c>
      <c r="Q151" s="19"/>
      <c r="R151" s="19"/>
      <c r="S151" s="11"/>
      <c r="T151" s="20"/>
      <c r="U151" s="18" t="str">
        <f t="shared" si="34"/>
        <v/>
      </c>
      <c r="V151" s="11"/>
    </row>
    <row r="152" spans="1:22">
      <c r="A152" s="11"/>
      <c r="B152" s="13"/>
      <c r="C152" s="12" t="str">
        <f t="shared" si="28"/>
        <v/>
      </c>
      <c r="D152" s="12" t="str">
        <f t="shared" si="29"/>
        <v/>
      </c>
      <c r="E152" s="11"/>
      <c r="F152" s="11"/>
      <c r="G152" s="11"/>
      <c r="H152" s="11"/>
      <c r="I152" s="11"/>
      <c r="J152" s="11"/>
      <c r="K152" s="14"/>
      <c r="L152" s="14"/>
      <c r="M152" s="15" t="str">
        <f t="shared" si="30"/>
        <v/>
      </c>
      <c r="N152" s="18" t="str">
        <f t="shared" si="31"/>
        <v/>
      </c>
      <c r="O152" s="18" t="str">
        <f t="shared" si="32"/>
        <v/>
      </c>
      <c r="P152" s="18" t="str">
        <f t="shared" si="33"/>
        <v/>
      </c>
      <c r="Q152" s="19"/>
      <c r="R152" s="19"/>
      <c r="S152" s="11"/>
      <c r="T152" s="20"/>
      <c r="U152" s="18" t="str">
        <f t="shared" si="34"/>
        <v/>
      </c>
      <c r="V152" s="11"/>
    </row>
    <row r="153" spans="1:22">
      <c r="A153" s="11"/>
      <c r="B153" s="13"/>
      <c r="C153" s="12" t="str">
        <f t="shared" si="28"/>
        <v/>
      </c>
      <c r="D153" s="12" t="str">
        <f t="shared" si="29"/>
        <v/>
      </c>
      <c r="E153" s="11"/>
      <c r="F153" s="11"/>
      <c r="G153" s="11"/>
      <c r="H153" s="11"/>
      <c r="I153" s="11"/>
      <c r="J153" s="11"/>
      <c r="K153" s="14"/>
      <c r="L153" s="14"/>
      <c r="M153" s="15" t="str">
        <f t="shared" si="30"/>
        <v/>
      </c>
      <c r="N153" s="18" t="str">
        <f t="shared" si="31"/>
        <v/>
      </c>
      <c r="O153" s="18" t="str">
        <f t="shared" si="32"/>
        <v/>
      </c>
      <c r="P153" s="18" t="str">
        <f t="shared" si="33"/>
        <v/>
      </c>
      <c r="Q153" s="19"/>
      <c r="R153" s="19"/>
      <c r="S153" s="11"/>
      <c r="T153" s="20"/>
      <c r="U153" s="18" t="str">
        <f t="shared" si="34"/>
        <v/>
      </c>
      <c r="V153" s="11"/>
    </row>
    <row r="154" spans="1:22">
      <c r="A154" s="11"/>
      <c r="B154" s="13"/>
      <c r="C154" s="12" t="str">
        <f t="shared" si="28"/>
        <v/>
      </c>
      <c r="D154" s="12" t="str">
        <f t="shared" si="29"/>
        <v/>
      </c>
      <c r="E154" s="11"/>
      <c r="F154" s="11"/>
      <c r="G154" s="11"/>
      <c r="H154" s="11"/>
      <c r="I154" s="11"/>
      <c r="J154" s="11"/>
      <c r="K154" s="14"/>
      <c r="L154" s="14"/>
      <c r="M154" s="15" t="str">
        <f t="shared" si="30"/>
        <v/>
      </c>
      <c r="N154" s="18" t="str">
        <f t="shared" si="31"/>
        <v/>
      </c>
      <c r="O154" s="18" t="str">
        <f t="shared" si="32"/>
        <v/>
      </c>
      <c r="P154" s="18" t="str">
        <f t="shared" si="33"/>
        <v/>
      </c>
      <c r="Q154" s="19"/>
      <c r="R154" s="19"/>
      <c r="S154" s="11"/>
      <c r="T154" s="20"/>
      <c r="U154" s="18" t="str">
        <f t="shared" si="34"/>
        <v/>
      </c>
      <c r="V154" s="11"/>
    </row>
    <row r="155" spans="1:22">
      <c r="A155" s="11"/>
      <c r="B155" s="13"/>
      <c r="C155" s="12" t="str">
        <f t="shared" si="28"/>
        <v/>
      </c>
      <c r="D155" s="12" t="str">
        <f t="shared" si="29"/>
        <v/>
      </c>
      <c r="E155" s="11"/>
      <c r="F155" s="11"/>
      <c r="G155" s="11"/>
      <c r="H155" s="11"/>
      <c r="I155" s="11"/>
      <c r="J155" s="11"/>
      <c r="K155" s="14"/>
      <c r="L155" s="14"/>
      <c r="M155" s="15" t="str">
        <f t="shared" si="30"/>
        <v/>
      </c>
      <c r="N155" s="18" t="str">
        <f t="shared" si="31"/>
        <v/>
      </c>
      <c r="O155" s="18" t="str">
        <f t="shared" si="32"/>
        <v/>
      </c>
      <c r="P155" s="18" t="str">
        <f t="shared" si="33"/>
        <v/>
      </c>
      <c r="Q155" s="19"/>
      <c r="R155" s="19"/>
      <c r="S155" s="11"/>
      <c r="T155" s="20"/>
      <c r="U155" s="18" t="str">
        <f t="shared" si="34"/>
        <v/>
      </c>
      <c r="V155" s="11"/>
    </row>
    <row r="156" spans="1:22">
      <c r="A156" s="11"/>
      <c r="B156" s="13"/>
      <c r="C156" s="12" t="str">
        <f t="shared" si="28"/>
        <v/>
      </c>
      <c r="D156" s="12" t="str">
        <f t="shared" si="29"/>
        <v/>
      </c>
      <c r="E156" s="11"/>
      <c r="F156" s="11"/>
      <c r="G156" s="11"/>
      <c r="H156" s="11"/>
      <c r="I156" s="11"/>
      <c r="J156" s="11"/>
      <c r="K156" s="14"/>
      <c r="L156" s="14"/>
      <c r="M156" s="15" t="str">
        <f t="shared" si="30"/>
        <v/>
      </c>
      <c r="N156" s="18" t="str">
        <f t="shared" si="31"/>
        <v/>
      </c>
      <c r="O156" s="18" t="str">
        <f t="shared" si="32"/>
        <v/>
      </c>
      <c r="P156" s="18" t="str">
        <f t="shared" si="33"/>
        <v/>
      </c>
      <c r="Q156" s="19"/>
      <c r="R156" s="19"/>
      <c r="S156" s="11"/>
      <c r="T156" s="20"/>
      <c r="U156" s="18" t="str">
        <f t="shared" si="34"/>
        <v/>
      </c>
      <c r="V156" s="11"/>
    </row>
    <row r="157" spans="1:22">
      <c r="A157" s="11"/>
      <c r="B157" s="13"/>
      <c r="C157" s="12" t="str">
        <f t="shared" si="28"/>
        <v/>
      </c>
      <c r="D157" s="12" t="str">
        <f t="shared" si="29"/>
        <v/>
      </c>
      <c r="E157" s="11"/>
      <c r="F157" s="11"/>
      <c r="G157" s="11"/>
      <c r="H157" s="11"/>
      <c r="I157" s="11"/>
      <c r="J157" s="11"/>
      <c r="K157" s="14"/>
      <c r="L157" s="14"/>
      <c r="M157" s="15" t="str">
        <f t="shared" si="30"/>
        <v/>
      </c>
      <c r="N157" s="18" t="str">
        <f t="shared" si="31"/>
        <v/>
      </c>
      <c r="O157" s="18" t="str">
        <f t="shared" si="32"/>
        <v/>
      </c>
      <c r="P157" s="18" t="str">
        <f t="shared" si="33"/>
        <v/>
      </c>
      <c r="Q157" s="19"/>
      <c r="R157" s="19"/>
      <c r="S157" s="11"/>
      <c r="T157" s="20"/>
      <c r="U157" s="18" t="str">
        <f t="shared" si="34"/>
        <v/>
      </c>
      <c r="V157" s="11"/>
    </row>
    <row r="158" spans="1:22">
      <c r="A158" s="11"/>
      <c r="B158" s="13"/>
      <c r="C158" s="12" t="str">
        <f t="shared" si="28"/>
        <v/>
      </c>
      <c r="D158" s="12" t="str">
        <f t="shared" si="29"/>
        <v/>
      </c>
      <c r="E158" s="11"/>
      <c r="F158" s="11"/>
      <c r="G158" s="11"/>
      <c r="H158" s="11"/>
      <c r="I158" s="11"/>
      <c r="J158" s="11"/>
      <c r="K158" s="14"/>
      <c r="L158" s="14"/>
      <c r="M158" s="15" t="str">
        <f t="shared" si="30"/>
        <v/>
      </c>
      <c r="N158" s="18" t="str">
        <f t="shared" si="31"/>
        <v/>
      </c>
      <c r="O158" s="18" t="str">
        <f t="shared" si="32"/>
        <v/>
      </c>
      <c r="P158" s="18" t="str">
        <f t="shared" si="33"/>
        <v/>
      </c>
      <c r="Q158" s="19"/>
      <c r="R158" s="19"/>
      <c r="S158" s="11"/>
      <c r="T158" s="20"/>
      <c r="U158" s="18" t="str">
        <f t="shared" si="34"/>
        <v/>
      </c>
      <c r="V158" s="11"/>
    </row>
    <row r="159" spans="1:22">
      <c r="A159" s="11"/>
      <c r="B159" s="13"/>
      <c r="C159" s="12" t="str">
        <f t="shared" si="28"/>
        <v/>
      </c>
      <c r="D159" s="12" t="str">
        <f t="shared" si="29"/>
        <v/>
      </c>
      <c r="E159" s="11"/>
      <c r="F159" s="11"/>
      <c r="G159" s="11"/>
      <c r="H159" s="11"/>
      <c r="I159" s="11"/>
      <c r="J159" s="11"/>
      <c r="K159" s="14"/>
      <c r="L159" s="14"/>
      <c r="M159" s="15" t="str">
        <f t="shared" si="30"/>
        <v/>
      </c>
      <c r="N159" s="18" t="str">
        <f t="shared" si="31"/>
        <v/>
      </c>
      <c r="O159" s="18" t="str">
        <f t="shared" si="32"/>
        <v/>
      </c>
      <c r="P159" s="18" t="str">
        <f t="shared" si="33"/>
        <v/>
      </c>
      <c r="Q159" s="19"/>
      <c r="R159" s="19"/>
      <c r="S159" s="11"/>
      <c r="T159" s="20"/>
      <c r="U159" s="18" t="str">
        <f t="shared" si="34"/>
        <v/>
      </c>
      <c r="V159" s="11"/>
    </row>
    <row r="160" spans="1:22">
      <c r="A160" s="11"/>
      <c r="B160" s="13"/>
      <c r="C160" s="12" t="str">
        <f t="shared" si="28"/>
        <v/>
      </c>
      <c r="D160" s="12" t="str">
        <f t="shared" si="29"/>
        <v/>
      </c>
      <c r="E160" s="11"/>
      <c r="F160" s="11"/>
      <c r="G160" s="11"/>
      <c r="H160" s="11"/>
      <c r="I160" s="11"/>
      <c r="J160" s="11"/>
      <c r="K160" s="14"/>
      <c r="L160" s="14"/>
      <c r="M160" s="15" t="str">
        <f t="shared" si="30"/>
        <v/>
      </c>
      <c r="N160" s="18" t="str">
        <f t="shared" si="31"/>
        <v/>
      </c>
      <c r="O160" s="18" t="str">
        <f t="shared" si="32"/>
        <v/>
      </c>
      <c r="P160" s="18" t="str">
        <f t="shared" si="33"/>
        <v/>
      </c>
      <c r="Q160" s="19"/>
      <c r="R160" s="19"/>
      <c r="S160" s="11"/>
      <c r="T160" s="20"/>
      <c r="U160" s="18" t="str">
        <f t="shared" si="34"/>
        <v/>
      </c>
      <c r="V160" s="11"/>
    </row>
    <row r="161" spans="1:22">
      <c r="A161" s="11"/>
      <c r="B161" s="13"/>
      <c r="C161" s="12" t="str">
        <f t="shared" si="28"/>
        <v/>
      </c>
      <c r="D161" s="12" t="str">
        <f t="shared" si="29"/>
        <v/>
      </c>
      <c r="E161" s="11"/>
      <c r="F161" s="11"/>
      <c r="G161" s="11"/>
      <c r="H161" s="11"/>
      <c r="I161" s="11"/>
      <c r="J161" s="11"/>
      <c r="K161" s="14"/>
      <c r="L161" s="14"/>
      <c r="M161" s="15" t="str">
        <f t="shared" si="30"/>
        <v/>
      </c>
      <c r="N161" s="18" t="str">
        <f t="shared" si="31"/>
        <v/>
      </c>
      <c r="O161" s="18" t="str">
        <f t="shared" si="32"/>
        <v/>
      </c>
      <c r="P161" s="18" t="str">
        <f t="shared" si="33"/>
        <v/>
      </c>
      <c r="Q161" s="19"/>
      <c r="R161" s="19"/>
      <c r="S161" s="11"/>
      <c r="T161" s="20"/>
      <c r="U161" s="18" t="str">
        <f t="shared" si="34"/>
        <v/>
      </c>
      <c r="V161" s="11"/>
    </row>
    <row r="162" spans="1:22">
      <c r="A162" s="11"/>
      <c r="B162" s="13"/>
      <c r="C162" s="12" t="str">
        <f t="shared" si="28"/>
        <v/>
      </c>
      <c r="D162" s="12" t="str">
        <f t="shared" si="29"/>
        <v/>
      </c>
      <c r="E162" s="11"/>
      <c r="F162" s="11"/>
      <c r="G162" s="11"/>
      <c r="H162" s="11"/>
      <c r="I162" s="11"/>
      <c r="J162" s="11"/>
      <c r="K162" s="14"/>
      <c r="L162" s="14"/>
      <c r="M162" s="15" t="str">
        <f t="shared" si="30"/>
        <v/>
      </c>
      <c r="N162" s="18" t="str">
        <f t="shared" si="31"/>
        <v/>
      </c>
      <c r="O162" s="18" t="str">
        <f t="shared" si="32"/>
        <v/>
      </c>
      <c r="P162" s="18" t="str">
        <f t="shared" si="33"/>
        <v/>
      </c>
      <c r="Q162" s="19"/>
      <c r="R162" s="19"/>
      <c r="S162" s="11"/>
      <c r="T162" s="20"/>
      <c r="U162" s="18" t="str">
        <f t="shared" si="34"/>
        <v/>
      </c>
      <c r="V162" s="11"/>
    </row>
    <row r="163" spans="1:22">
      <c r="A163" s="11"/>
      <c r="B163" s="13"/>
      <c r="C163" s="12" t="str">
        <f t="shared" si="28"/>
        <v/>
      </c>
      <c r="D163" s="12" t="str">
        <f t="shared" si="29"/>
        <v/>
      </c>
      <c r="E163" s="11"/>
      <c r="F163" s="11"/>
      <c r="G163" s="11"/>
      <c r="H163" s="11"/>
      <c r="I163" s="11"/>
      <c r="J163" s="11"/>
      <c r="K163" s="14"/>
      <c r="L163" s="14"/>
      <c r="M163" s="15" t="str">
        <f t="shared" si="30"/>
        <v/>
      </c>
      <c r="N163" s="18" t="str">
        <f t="shared" si="31"/>
        <v/>
      </c>
      <c r="O163" s="18" t="str">
        <f t="shared" si="32"/>
        <v/>
      </c>
      <c r="P163" s="18" t="str">
        <f t="shared" si="33"/>
        <v/>
      </c>
      <c r="Q163" s="19"/>
      <c r="R163" s="19"/>
      <c r="S163" s="11"/>
      <c r="T163" s="20"/>
      <c r="U163" s="18" t="str">
        <f t="shared" si="34"/>
        <v/>
      </c>
      <c r="V163" s="11"/>
    </row>
    <row r="164" spans="1:22">
      <c r="A164" s="11"/>
      <c r="B164" s="13"/>
      <c r="C164" s="12" t="str">
        <f t="shared" si="28"/>
        <v/>
      </c>
      <c r="D164" s="12" t="str">
        <f t="shared" si="29"/>
        <v/>
      </c>
      <c r="E164" s="11"/>
      <c r="F164" s="11"/>
      <c r="G164" s="11"/>
      <c r="H164" s="11"/>
      <c r="I164" s="11"/>
      <c r="J164" s="11"/>
      <c r="K164" s="14"/>
      <c r="L164" s="14"/>
      <c r="M164" s="15" t="str">
        <f t="shared" si="30"/>
        <v/>
      </c>
      <c r="N164" s="18" t="str">
        <f t="shared" si="31"/>
        <v/>
      </c>
      <c r="O164" s="18" t="str">
        <f t="shared" si="32"/>
        <v/>
      </c>
      <c r="P164" s="18" t="str">
        <f t="shared" si="33"/>
        <v/>
      </c>
      <c r="Q164" s="19"/>
      <c r="R164" s="19"/>
      <c r="S164" s="11"/>
      <c r="T164" s="20"/>
      <c r="U164" s="18" t="str">
        <f t="shared" si="34"/>
        <v/>
      </c>
      <c r="V164" s="11"/>
    </row>
    <row r="165" spans="1:22">
      <c r="A165" s="11"/>
      <c r="B165" s="13"/>
      <c r="C165" s="12" t="str">
        <f t="shared" si="28"/>
        <v/>
      </c>
      <c r="D165" s="12" t="str">
        <f t="shared" si="29"/>
        <v/>
      </c>
      <c r="E165" s="11"/>
      <c r="F165" s="11"/>
      <c r="G165" s="11"/>
      <c r="H165" s="11"/>
      <c r="I165" s="11"/>
      <c r="J165" s="11"/>
      <c r="K165" s="14"/>
      <c r="L165" s="14"/>
      <c r="M165" s="15" t="str">
        <f t="shared" si="30"/>
        <v/>
      </c>
      <c r="N165" s="18" t="str">
        <f t="shared" si="31"/>
        <v/>
      </c>
      <c r="O165" s="18" t="str">
        <f t="shared" si="32"/>
        <v/>
      </c>
      <c r="P165" s="18" t="str">
        <f t="shared" si="33"/>
        <v/>
      </c>
      <c r="Q165" s="19"/>
      <c r="R165" s="19"/>
      <c r="S165" s="11"/>
      <c r="T165" s="20"/>
      <c r="U165" s="18" t="str">
        <f t="shared" si="34"/>
        <v/>
      </c>
      <c r="V165" s="11"/>
    </row>
    <row r="166" spans="1:22">
      <c r="A166" s="11"/>
      <c r="B166" s="13"/>
      <c r="C166" s="12" t="str">
        <f t="shared" si="28"/>
        <v/>
      </c>
      <c r="D166" s="12" t="str">
        <f t="shared" si="29"/>
        <v/>
      </c>
      <c r="E166" s="11"/>
      <c r="F166" s="11"/>
      <c r="G166" s="11"/>
      <c r="H166" s="11"/>
      <c r="I166" s="11"/>
      <c r="J166" s="11"/>
      <c r="K166" s="14"/>
      <c r="L166" s="14"/>
      <c r="M166" s="15" t="str">
        <f t="shared" si="30"/>
        <v/>
      </c>
      <c r="N166" s="18" t="str">
        <f t="shared" si="31"/>
        <v/>
      </c>
      <c r="O166" s="18" t="str">
        <f t="shared" si="32"/>
        <v/>
      </c>
      <c r="P166" s="18" t="str">
        <f t="shared" si="33"/>
        <v/>
      </c>
      <c r="Q166" s="19"/>
      <c r="R166" s="19"/>
      <c r="S166" s="11"/>
      <c r="T166" s="20"/>
      <c r="U166" s="18" t="str">
        <f t="shared" si="34"/>
        <v/>
      </c>
      <c r="V166" s="11"/>
    </row>
    <row r="167" spans="1:22">
      <c r="A167" s="11"/>
      <c r="B167" s="13"/>
      <c r="C167" s="12" t="str">
        <f t="shared" ref="C167:C198" si="35">IF(B167="","",YEAR(B167))</f>
        <v/>
      </c>
      <c r="D167" s="12" t="str">
        <f t="shared" ref="D167:D198" si="36">IF(B167="","","K"&amp;ROUNDUP(MONTH(B167)/3,0))</f>
        <v/>
      </c>
      <c r="E167" s="11"/>
      <c r="F167" s="11"/>
      <c r="G167" s="11"/>
      <c r="H167" s="11"/>
      <c r="I167" s="11"/>
      <c r="J167" s="11"/>
      <c r="K167" s="14"/>
      <c r="L167" s="14"/>
      <c r="M167" s="15" t="str">
        <f t="shared" ref="M167:M198" si="37">IF(K167="","",SUMIFS($K$7:$K$206,$A$7:$A$206,A167,$B$7:$B$206,B167,$E$7:$E$206,E167,$F$7:$F$206,F167,$I$7:$I$206,I167))</f>
        <v/>
      </c>
      <c r="N167" s="18" t="str">
        <f t="shared" ref="N167:N198" si="38">IF(OR(K167="",M167=0),"",K167/M167)</f>
        <v/>
      </c>
      <c r="O167" s="18" t="str">
        <f t="shared" ref="O167:O198" si="39">IF(M167="","",(SUMIFS($K$7:$K$206,$A$7:$A$206,A167,$B$7:$B$206,B167,$E$7:$E$206,E167,$F$7:$F$206,F167,$I$7:$I$206,I167,$J$7:$J$206,"12 tot 36 maanden")+SUMIFS($K$7:$K$206,$A$7:$A$206,A167,$B$7:$B$206,B167,$E$7:$E$206,E167,$F$7:$F$206,F167,$I$7:$I$206,I167,$J$7:$J$206,"36 maanden of langer"))/M167)</f>
        <v/>
      </c>
      <c r="P167" s="18" t="str">
        <f t="shared" ref="P167:P198" si="40">IF(M167="","",SUMIFS($K$7:$K$206,$A$7:$A$206,A167,$B$7:$B$206,B167,$E$7:$E$206,E167,$F$7:$F$206,F167,$I$7:$I$206,I167,$J$7:$J$206,"36 maanden of langer")/M167)</f>
        <v/>
      </c>
      <c r="Q167" s="19"/>
      <c r="R167" s="19"/>
      <c r="S167" s="11"/>
      <c r="T167" s="20"/>
      <c r="U167" s="18" t="str">
        <f t="shared" ref="U167:U198" si="41">IF(OR(N167="",T167=""),"",N167-T167)</f>
        <v/>
      </c>
      <c r="V167" s="11"/>
    </row>
    <row r="168" spans="1:22">
      <c r="A168" s="11"/>
      <c r="B168" s="13"/>
      <c r="C168" s="12" t="str">
        <f t="shared" si="35"/>
        <v/>
      </c>
      <c r="D168" s="12" t="str">
        <f t="shared" si="36"/>
        <v/>
      </c>
      <c r="E168" s="11"/>
      <c r="F168" s="11"/>
      <c r="G168" s="11"/>
      <c r="H168" s="11"/>
      <c r="I168" s="11"/>
      <c r="J168" s="11"/>
      <c r="K168" s="14"/>
      <c r="L168" s="14"/>
      <c r="M168" s="15" t="str">
        <f t="shared" si="37"/>
        <v/>
      </c>
      <c r="N168" s="18" t="str">
        <f t="shared" si="38"/>
        <v/>
      </c>
      <c r="O168" s="18" t="str">
        <f t="shared" si="39"/>
        <v/>
      </c>
      <c r="P168" s="18" t="str">
        <f t="shared" si="40"/>
        <v/>
      </c>
      <c r="Q168" s="19"/>
      <c r="R168" s="19"/>
      <c r="S168" s="11"/>
      <c r="T168" s="20"/>
      <c r="U168" s="18" t="str">
        <f t="shared" si="41"/>
        <v/>
      </c>
      <c r="V168" s="11"/>
    </row>
    <row r="169" spans="1:22">
      <c r="A169" s="11"/>
      <c r="B169" s="13"/>
      <c r="C169" s="12" t="str">
        <f t="shared" si="35"/>
        <v/>
      </c>
      <c r="D169" s="12" t="str">
        <f t="shared" si="36"/>
        <v/>
      </c>
      <c r="E169" s="11"/>
      <c r="F169" s="11"/>
      <c r="G169" s="11"/>
      <c r="H169" s="11"/>
      <c r="I169" s="11"/>
      <c r="J169" s="11"/>
      <c r="K169" s="14"/>
      <c r="L169" s="14"/>
      <c r="M169" s="15" t="str">
        <f t="shared" si="37"/>
        <v/>
      </c>
      <c r="N169" s="18" t="str">
        <f t="shared" si="38"/>
        <v/>
      </c>
      <c r="O169" s="18" t="str">
        <f t="shared" si="39"/>
        <v/>
      </c>
      <c r="P169" s="18" t="str">
        <f t="shared" si="40"/>
        <v/>
      </c>
      <c r="Q169" s="19"/>
      <c r="R169" s="19"/>
      <c r="S169" s="11"/>
      <c r="T169" s="20"/>
      <c r="U169" s="18" t="str">
        <f t="shared" si="41"/>
        <v/>
      </c>
      <c r="V169" s="11"/>
    </row>
    <row r="170" spans="1:22">
      <c r="A170" s="11"/>
      <c r="B170" s="13"/>
      <c r="C170" s="12" t="str">
        <f t="shared" si="35"/>
        <v/>
      </c>
      <c r="D170" s="12" t="str">
        <f t="shared" si="36"/>
        <v/>
      </c>
      <c r="E170" s="11"/>
      <c r="F170" s="11"/>
      <c r="G170" s="11"/>
      <c r="H170" s="11"/>
      <c r="I170" s="11"/>
      <c r="J170" s="11"/>
      <c r="K170" s="14"/>
      <c r="L170" s="14"/>
      <c r="M170" s="15" t="str">
        <f t="shared" si="37"/>
        <v/>
      </c>
      <c r="N170" s="18" t="str">
        <f t="shared" si="38"/>
        <v/>
      </c>
      <c r="O170" s="18" t="str">
        <f t="shared" si="39"/>
        <v/>
      </c>
      <c r="P170" s="18" t="str">
        <f t="shared" si="40"/>
        <v/>
      </c>
      <c r="Q170" s="19"/>
      <c r="R170" s="19"/>
      <c r="S170" s="11"/>
      <c r="T170" s="20"/>
      <c r="U170" s="18" t="str">
        <f t="shared" si="41"/>
        <v/>
      </c>
      <c r="V170" s="11"/>
    </row>
    <row r="171" spans="1:22">
      <c r="A171" s="11"/>
      <c r="B171" s="13"/>
      <c r="C171" s="12" t="str">
        <f t="shared" si="35"/>
        <v/>
      </c>
      <c r="D171" s="12" t="str">
        <f t="shared" si="36"/>
        <v/>
      </c>
      <c r="E171" s="11"/>
      <c r="F171" s="11"/>
      <c r="G171" s="11"/>
      <c r="H171" s="11"/>
      <c r="I171" s="11"/>
      <c r="J171" s="11"/>
      <c r="K171" s="14"/>
      <c r="L171" s="14"/>
      <c r="M171" s="15" t="str">
        <f t="shared" si="37"/>
        <v/>
      </c>
      <c r="N171" s="18" t="str">
        <f t="shared" si="38"/>
        <v/>
      </c>
      <c r="O171" s="18" t="str">
        <f t="shared" si="39"/>
        <v/>
      </c>
      <c r="P171" s="18" t="str">
        <f t="shared" si="40"/>
        <v/>
      </c>
      <c r="Q171" s="19"/>
      <c r="R171" s="19"/>
      <c r="S171" s="11"/>
      <c r="T171" s="20"/>
      <c r="U171" s="18" t="str">
        <f t="shared" si="41"/>
        <v/>
      </c>
      <c r="V171" s="11"/>
    </row>
    <row r="172" spans="1:22">
      <c r="A172" s="11"/>
      <c r="B172" s="13"/>
      <c r="C172" s="12" t="str">
        <f t="shared" si="35"/>
        <v/>
      </c>
      <c r="D172" s="12" t="str">
        <f t="shared" si="36"/>
        <v/>
      </c>
      <c r="E172" s="11"/>
      <c r="F172" s="11"/>
      <c r="G172" s="11"/>
      <c r="H172" s="11"/>
      <c r="I172" s="11"/>
      <c r="J172" s="11"/>
      <c r="K172" s="14"/>
      <c r="L172" s="14"/>
      <c r="M172" s="15" t="str">
        <f t="shared" si="37"/>
        <v/>
      </c>
      <c r="N172" s="18" t="str">
        <f t="shared" si="38"/>
        <v/>
      </c>
      <c r="O172" s="18" t="str">
        <f t="shared" si="39"/>
        <v/>
      </c>
      <c r="P172" s="18" t="str">
        <f t="shared" si="40"/>
        <v/>
      </c>
      <c r="Q172" s="19"/>
      <c r="R172" s="19"/>
      <c r="S172" s="11"/>
      <c r="T172" s="20"/>
      <c r="U172" s="18" t="str">
        <f t="shared" si="41"/>
        <v/>
      </c>
      <c r="V172" s="11"/>
    </row>
    <row r="173" spans="1:22">
      <c r="A173" s="11"/>
      <c r="B173" s="13"/>
      <c r="C173" s="12" t="str">
        <f t="shared" si="35"/>
        <v/>
      </c>
      <c r="D173" s="12" t="str">
        <f t="shared" si="36"/>
        <v/>
      </c>
      <c r="E173" s="11"/>
      <c r="F173" s="11"/>
      <c r="G173" s="11"/>
      <c r="H173" s="11"/>
      <c r="I173" s="11"/>
      <c r="J173" s="11"/>
      <c r="K173" s="14"/>
      <c r="L173" s="14"/>
      <c r="M173" s="15" t="str">
        <f t="shared" si="37"/>
        <v/>
      </c>
      <c r="N173" s="18" t="str">
        <f t="shared" si="38"/>
        <v/>
      </c>
      <c r="O173" s="18" t="str">
        <f t="shared" si="39"/>
        <v/>
      </c>
      <c r="P173" s="18" t="str">
        <f t="shared" si="40"/>
        <v/>
      </c>
      <c r="Q173" s="19"/>
      <c r="R173" s="19"/>
      <c r="S173" s="11"/>
      <c r="T173" s="20"/>
      <c r="U173" s="18" t="str">
        <f t="shared" si="41"/>
        <v/>
      </c>
      <c r="V173" s="11"/>
    </row>
    <row r="174" spans="1:22">
      <c r="A174" s="11"/>
      <c r="B174" s="13"/>
      <c r="C174" s="12" t="str">
        <f t="shared" si="35"/>
        <v/>
      </c>
      <c r="D174" s="12" t="str">
        <f t="shared" si="36"/>
        <v/>
      </c>
      <c r="E174" s="11"/>
      <c r="F174" s="11"/>
      <c r="G174" s="11"/>
      <c r="H174" s="11"/>
      <c r="I174" s="11"/>
      <c r="J174" s="11"/>
      <c r="K174" s="14"/>
      <c r="L174" s="14"/>
      <c r="M174" s="15" t="str">
        <f t="shared" si="37"/>
        <v/>
      </c>
      <c r="N174" s="18" t="str">
        <f t="shared" si="38"/>
        <v/>
      </c>
      <c r="O174" s="18" t="str">
        <f t="shared" si="39"/>
        <v/>
      </c>
      <c r="P174" s="18" t="str">
        <f t="shared" si="40"/>
        <v/>
      </c>
      <c r="Q174" s="19"/>
      <c r="R174" s="19"/>
      <c r="S174" s="11"/>
      <c r="T174" s="20"/>
      <c r="U174" s="18" t="str">
        <f t="shared" si="41"/>
        <v/>
      </c>
      <c r="V174" s="11"/>
    </row>
    <row r="175" spans="1:22">
      <c r="A175" s="11"/>
      <c r="B175" s="13"/>
      <c r="C175" s="12" t="str">
        <f t="shared" si="35"/>
        <v/>
      </c>
      <c r="D175" s="12" t="str">
        <f t="shared" si="36"/>
        <v/>
      </c>
      <c r="E175" s="11"/>
      <c r="F175" s="11"/>
      <c r="G175" s="11"/>
      <c r="H175" s="11"/>
      <c r="I175" s="11"/>
      <c r="J175" s="11"/>
      <c r="K175" s="14"/>
      <c r="L175" s="14"/>
      <c r="M175" s="15" t="str">
        <f t="shared" si="37"/>
        <v/>
      </c>
      <c r="N175" s="18" t="str">
        <f t="shared" si="38"/>
        <v/>
      </c>
      <c r="O175" s="18" t="str">
        <f t="shared" si="39"/>
        <v/>
      </c>
      <c r="P175" s="18" t="str">
        <f t="shared" si="40"/>
        <v/>
      </c>
      <c r="Q175" s="19"/>
      <c r="R175" s="19"/>
      <c r="S175" s="11"/>
      <c r="T175" s="20"/>
      <c r="U175" s="18" t="str">
        <f t="shared" si="41"/>
        <v/>
      </c>
      <c r="V175" s="11"/>
    </row>
    <row r="176" spans="1:22">
      <c r="A176" s="11"/>
      <c r="B176" s="13"/>
      <c r="C176" s="12" t="str">
        <f t="shared" si="35"/>
        <v/>
      </c>
      <c r="D176" s="12" t="str">
        <f t="shared" si="36"/>
        <v/>
      </c>
      <c r="E176" s="11"/>
      <c r="F176" s="11"/>
      <c r="G176" s="11"/>
      <c r="H176" s="11"/>
      <c r="I176" s="11"/>
      <c r="J176" s="11"/>
      <c r="K176" s="14"/>
      <c r="L176" s="14"/>
      <c r="M176" s="15" t="str">
        <f t="shared" si="37"/>
        <v/>
      </c>
      <c r="N176" s="18" t="str">
        <f t="shared" si="38"/>
        <v/>
      </c>
      <c r="O176" s="18" t="str">
        <f t="shared" si="39"/>
        <v/>
      </c>
      <c r="P176" s="18" t="str">
        <f t="shared" si="40"/>
        <v/>
      </c>
      <c r="Q176" s="19"/>
      <c r="R176" s="19"/>
      <c r="S176" s="11"/>
      <c r="T176" s="20"/>
      <c r="U176" s="18" t="str">
        <f t="shared" si="41"/>
        <v/>
      </c>
      <c r="V176" s="11"/>
    </row>
    <row r="177" spans="1:22">
      <c r="A177" s="11"/>
      <c r="B177" s="13"/>
      <c r="C177" s="12" t="str">
        <f t="shared" si="35"/>
        <v/>
      </c>
      <c r="D177" s="12" t="str">
        <f t="shared" si="36"/>
        <v/>
      </c>
      <c r="E177" s="11"/>
      <c r="F177" s="11"/>
      <c r="G177" s="11"/>
      <c r="H177" s="11"/>
      <c r="I177" s="11"/>
      <c r="J177" s="11"/>
      <c r="K177" s="14"/>
      <c r="L177" s="14"/>
      <c r="M177" s="15" t="str">
        <f t="shared" si="37"/>
        <v/>
      </c>
      <c r="N177" s="18" t="str">
        <f t="shared" si="38"/>
        <v/>
      </c>
      <c r="O177" s="18" t="str">
        <f t="shared" si="39"/>
        <v/>
      </c>
      <c r="P177" s="18" t="str">
        <f t="shared" si="40"/>
        <v/>
      </c>
      <c r="Q177" s="19"/>
      <c r="R177" s="19"/>
      <c r="S177" s="11"/>
      <c r="T177" s="20"/>
      <c r="U177" s="18" t="str">
        <f t="shared" si="41"/>
        <v/>
      </c>
      <c r="V177" s="11"/>
    </row>
    <row r="178" spans="1:22">
      <c r="A178" s="11"/>
      <c r="B178" s="13"/>
      <c r="C178" s="12" t="str">
        <f t="shared" si="35"/>
        <v/>
      </c>
      <c r="D178" s="12" t="str">
        <f t="shared" si="36"/>
        <v/>
      </c>
      <c r="E178" s="11"/>
      <c r="F178" s="11"/>
      <c r="G178" s="11"/>
      <c r="H178" s="11"/>
      <c r="I178" s="11"/>
      <c r="J178" s="11"/>
      <c r="K178" s="14"/>
      <c r="L178" s="14"/>
      <c r="M178" s="15" t="str">
        <f t="shared" si="37"/>
        <v/>
      </c>
      <c r="N178" s="18" t="str">
        <f t="shared" si="38"/>
        <v/>
      </c>
      <c r="O178" s="18" t="str">
        <f t="shared" si="39"/>
        <v/>
      </c>
      <c r="P178" s="18" t="str">
        <f t="shared" si="40"/>
        <v/>
      </c>
      <c r="Q178" s="19"/>
      <c r="R178" s="19"/>
      <c r="S178" s="11"/>
      <c r="T178" s="20"/>
      <c r="U178" s="18" t="str">
        <f t="shared" si="41"/>
        <v/>
      </c>
      <c r="V178" s="11"/>
    </row>
    <row r="179" spans="1:22">
      <c r="A179" s="11"/>
      <c r="B179" s="13"/>
      <c r="C179" s="12" t="str">
        <f t="shared" si="35"/>
        <v/>
      </c>
      <c r="D179" s="12" t="str">
        <f t="shared" si="36"/>
        <v/>
      </c>
      <c r="E179" s="11"/>
      <c r="F179" s="11"/>
      <c r="G179" s="11"/>
      <c r="H179" s="11"/>
      <c r="I179" s="11"/>
      <c r="J179" s="11"/>
      <c r="K179" s="14"/>
      <c r="L179" s="14"/>
      <c r="M179" s="15" t="str">
        <f t="shared" si="37"/>
        <v/>
      </c>
      <c r="N179" s="18" t="str">
        <f t="shared" si="38"/>
        <v/>
      </c>
      <c r="O179" s="18" t="str">
        <f t="shared" si="39"/>
        <v/>
      </c>
      <c r="P179" s="18" t="str">
        <f t="shared" si="40"/>
        <v/>
      </c>
      <c r="Q179" s="19"/>
      <c r="R179" s="19"/>
      <c r="S179" s="11"/>
      <c r="T179" s="20"/>
      <c r="U179" s="18" t="str">
        <f t="shared" si="41"/>
        <v/>
      </c>
      <c r="V179" s="11"/>
    </row>
    <row r="180" spans="1:22">
      <c r="A180" s="11"/>
      <c r="B180" s="13"/>
      <c r="C180" s="12" t="str">
        <f t="shared" si="35"/>
        <v/>
      </c>
      <c r="D180" s="12" t="str">
        <f t="shared" si="36"/>
        <v/>
      </c>
      <c r="E180" s="11"/>
      <c r="F180" s="11"/>
      <c r="G180" s="11"/>
      <c r="H180" s="11"/>
      <c r="I180" s="11"/>
      <c r="J180" s="11"/>
      <c r="K180" s="14"/>
      <c r="L180" s="14"/>
      <c r="M180" s="15" t="str">
        <f t="shared" si="37"/>
        <v/>
      </c>
      <c r="N180" s="18" t="str">
        <f t="shared" si="38"/>
        <v/>
      </c>
      <c r="O180" s="18" t="str">
        <f t="shared" si="39"/>
        <v/>
      </c>
      <c r="P180" s="18" t="str">
        <f t="shared" si="40"/>
        <v/>
      </c>
      <c r="Q180" s="19"/>
      <c r="R180" s="19"/>
      <c r="S180" s="11"/>
      <c r="T180" s="20"/>
      <c r="U180" s="18" t="str">
        <f t="shared" si="41"/>
        <v/>
      </c>
      <c r="V180" s="11"/>
    </row>
    <row r="181" spans="1:22">
      <c r="A181" s="11"/>
      <c r="B181" s="13"/>
      <c r="C181" s="12" t="str">
        <f t="shared" si="35"/>
        <v/>
      </c>
      <c r="D181" s="12" t="str">
        <f t="shared" si="36"/>
        <v/>
      </c>
      <c r="E181" s="11"/>
      <c r="F181" s="11"/>
      <c r="G181" s="11"/>
      <c r="H181" s="11"/>
      <c r="I181" s="11"/>
      <c r="J181" s="11"/>
      <c r="K181" s="14"/>
      <c r="L181" s="14"/>
      <c r="M181" s="15" t="str">
        <f t="shared" si="37"/>
        <v/>
      </c>
      <c r="N181" s="18" t="str">
        <f t="shared" si="38"/>
        <v/>
      </c>
      <c r="O181" s="18" t="str">
        <f t="shared" si="39"/>
        <v/>
      </c>
      <c r="P181" s="18" t="str">
        <f t="shared" si="40"/>
        <v/>
      </c>
      <c r="Q181" s="19"/>
      <c r="R181" s="19"/>
      <c r="S181" s="11"/>
      <c r="T181" s="20"/>
      <c r="U181" s="18" t="str">
        <f t="shared" si="41"/>
        <v/>
      </c>
      <c r="V181" s="11"/>
    </row>
    <row r="182" spans="1:22">
      <c r="A182" s="11"/>
      <c r="B182" s="13"/>
      <c r="C182" s="12" t="str">
        <f t="shared" si="35"/>
        <v/>
      </c>
      <c r="D182" s="12" t="str">
        <f t="shared" si="36"/>
        <v/>
      </c>
      <c r="E182" s="11"/>
      <c r="F182" s="11"/>
      <c r="G182" s="11"/>
      <c r="H182" s="11"/>
      <c r="I182" s="11"/>
      <c r="J182" s="11"/>
      <c r="K182" s="14"/>
      <c r="L182" s="14"/>
      <c r="M182" s="15" t="str">
        <f t="shared" si="37"/>
        <v/>
      </c>
      <c r="N182" s="18" t="str">
        <f t="shared" si="38"/>
        <v/>
      </c>
      <c r="O182" s="18" t="str">
        <f t="shared" si="39"/>
        <v/>
      </c>
      <c r="P182" s="18" t="str">
        <f t="shared" si="40"/>
        <v/>
      </c>
      <c r="Q182" s="19"/>
      <c r="R182" s="19"/>
      <c r="S182" s="11"/>
      <c r="T182" s="20"/>
      <c r="U182" s="18" t="str">
        <f t="shared" si="41"/>
        <v/>
      </c>
      <c r="V182" s="11"/>
    </row>
    <row r="183" spans="1:22">
      <c r="A183" s="11"/>
      <c r="B183" s="13"/>
      <c r="C183" s="12" t="str">
        <f t="shared" si="35"/>
        <v/>
      </c>
      <c r="D183" s="12" t="str">
        <f t="shared" si="36"/>
        <v/>
      </c>
      <c r="E183" s="11"/>
      <c r="F183" s="11"/>
      <c r="G183" s="11"/>
      <c r="H183" s="11"/>
      <c r="I183" s="11"/>
      <c r="J183" s="11"/>
      <c r="K183" s="14"/>
      <c r="L183" s="14"/>
      <c r="M183" s="15" t="str">
        <f t="shared" si="37"/>
        <v/>
      </c>
      <c r="N183" s="18" t="str">
        <f t="shared" si="38"/>
        <v/>
      </c>
      <c r="O183" s="18" t="str">
        <f t="shared" si="39"/>
        <v/>
      </c>
      <c r="P183" s="18" t="str">
        <f t="shared" si="40"/>
        <v/>
      </c>
      <c r="Q183" s="19"/>
      <c r="R183" s="19"/>
      <c r="S183" s="11"/>
      <c r="T183" s="20"/>
      <c r="U183" s="18" t="str">
        <f t="shared" si="41"/>
        <v/>
      </c>
      <c r="V183" s="11"/>
    </row>
    <row r="184" spans="1:22">
      <c r="A184" s="11"/>
      <c r="B184" s="13"/>
      <c r="C184" s="12" t="str">
        <f t="shared" si="35"/>
        <v/>
      </c>
      <c r="D184" s="12" t="str">
        <f t="shared" si="36"/>
        <v/>
      </c>
      <c r="E184" s="11"/>
      <c r="F184" s="11"/>
      <c r="G184" s="11"/>
      <c r="H184" s="11"/>
      <c r="I184" s="11"/>
      <c r="J184" s="11"/>
      <c r="K184" s="14"/>
      <c r="L184" s="14"/>
      <c r="M184" s="15" t="str">
        <f t="shared" si="37"/>
        <v/>
      </c>
      <c r="N184" s="18" t="str">
        <f t="shared" si="38"/>
        <v/>
      </c>
      <c r="O184" s="18" t="str">
        <f t="shared" si="39"/>
        <v/>
      </c>
      <c r="P184" s="18" t="str">
        <f t="shared" si="40"/>
        <v/>
      </c>
      <c r="Q184" s="19"/>
      <c r="R184" s="19"/>
      <c r="S184" s="11"/>
      <c r="T184" s="20"/>
      <c r="U184" s="18" t="str">
        <f t="shared" si="41"/>
        <v/>
      </c>
      <c r="V184" s="11"/>
    </row>
    <row r="185" spans="1:22">
      <c r="A185" s="11"/>
      <c r="B185" s="13"/>
      <c r="C185" s="12" t="str">
        <f t="shared" si="35"/>
        <v/>
      </c>
      <c r="D185" s="12" t="str">
        <f t="shared" si="36"/>
        <v/>
      </c>
      <c r="E185" s="11"/>
      <c r="F185" s="11"/>
      <c r="G185" s="11"/>
      <c r="H185" s="11"/>
      <c r="I185" s="11"/>
      <c r="J185" s="11"/>
      <c r="K185" s="14"/>
      <c r="L185" s="14"/>
      <c r="M185" s="15" t="str">
        <f t="shared" si="37"/>
        <v/>
      </c>
      <c r="N185" s="18" t="str">
        <f t="shared" si="38"/>
        <v/>
      </c>
      <c r="O185" s="18" t="str">
        <f t="shared" si="39"/>
        <v/>
      </c>
      <c r="P185" s="18" t="str">
        <f t="shared" si="40"/>
        <v/>
      </c>
      <c r="Q185" s="19"/>
      <c r="R185" s="19"/>
      <c r="S185" s="11"/>
      <c r="T185" s="20"/>
      <c r="U185" s="18" t="str">
        <f t="shared" si="41"/>
        <v/>
      </c>
      <c r="V185" s="11"/>
    </row>
    <row r="186" spans="1:22">
      <c r="A186" s="11"/>
      <c r="B186" s="13"/>
      <c r="C186" s="12" t="str">
        <f t="shared" si="35"/>
        <v/>
      </c>
      <c r="D186" s="12" t="str">
        <f t="shared" si="36"/>
        <v/>
      </c>
      <c r="E186" s="11"/>
      <c r="F186" s="11"/>
      <c r="G186" s="11"/>
      <c r="H186" s="11"/>
      <c r="I186" s="11"/>
      <c r="J186" s="11"/>
      <c r="K186" s="14"/>
      <c r="L186" s="14"/>
      <c r="M186" s="15" t="str">
        <f t="shared" si="37"/>
        <v/>
      </c>
      <c r="N186" s="18" t="str">
        <f t="shared" si="38"/>
        <v/>
      </c>
      <c r="O186" s="18" t="str">
        <f t="shared" si="39"/>
        <v/>
      </c>
      <c r="P186" s="18" t="str">
        <f t="shared" si="40"/>
        <v/>
      </c>
      <c r="Q186" s="19"/>
      <c r="R186" s="19"/>
      <c r="S186" s="11"/>
      <c r="T186" s="20"/>
      <c r="U186" s="18" t="str">
        <f t="shared" si="41"/>
        <v/>
      </c>
      <c r="V186" s="11"/>
    </row>
    <row r="187" spans="1:22">
      <c r="A187" s="11"/>
      <c r="B187" s="13"/>
      <c r="C187" s="12" t="str">
        <f t="shared" si="35"/>
        <v/>
      </c>
      <c r="D187" s="12" t="str">
        <f t="shared" si="36"/>
        <v/>
      </c>
      <c r="E187" s="11"/>
      <c r="F187" s="11"/>
      <c r="G187" s="11"/>
      <c r="H187" s="11"/>
      <c r="I187" s="11"/>
      <c r="J187" s="11"/>
      <c r="K187" s="14"/>
      <c r="L187" s="14"/>
      <c r="M187" s="15" t="str">
        <f t="shared" si="37"/>
        <v/>
      </c>
      <c r="N187" s="18" t="str">
        <f t="shared" si="38"/>
        <v/>
      </c>
      <c r="O187" s="18" t="str">
        <f t="shared" si="39"/>
        <v/>
      </c>
      <c r="P187" s="18" t="str">
        <f t="shared" si="40"/>
        <v/>
      </c>
      <c r="Q187" s="19"/>
      <c r="R187" s="19"/>
      <c r="S187" s="11"/>
      <c r="T187" s="20"/>
      <c r="U187" s="18" t="str">
        <f t="shared" si="41"/>
        <v/>
      </c>
      <c r="V187" s="11"/>
    </row>
    <row r="188" spans="1:22">
      <c r="A188" s="11"/>
      <c r="B188" s="13"/>
      <c r="C188" s="12" t="str">
        <f t="shared" si="35"/>
        <v/>
      </c>
      <c r="D188" s="12" t="str">
        <f t="shared" si="36"/>
        <v/>
      </c>
      <c r="E188" s="11"/>
      <c r="F188" s="11"/>
      <c r="G188" s="11"/>
      <c r="H188" s="11"/>
      <c r="I188" s="11"/>
      <c r="J188" s="11"/>
      <c r="K188" s="14"/>
      <c r="L188" s="14"/>
      <c r="M188" s="15" t="str">
        <f t="shared" si="37"/>
        <v/>
      </c>
      <c r="N188" s="18" t="str">
        <f t="shared" si="38"/>
        <v/>
      </c>
      <c r="O188" s="18" t="str">
        <f t="shared" si="39"/>
        <v/>
      </c>
      <c r="P188" s="18" t="str">
        <f t="shared" si="40"/>
        <v/>
      </c>
      <c r="Q188" s="19"/>
      <c r="R188" s="19"/>
      <c r="S188" s="11"/>
      <c r="T188" s="20"/>
      <c r="U188" s="18" t="str">
        <f t="shared" si="41"/>
        <v/>
      </c>
      <c r="V188" s="11"/>
    </row>
    <row r="189" spans="1:22">
      <c r="A189" s="11"/>
      <c r="B189" s="13"/>
      <c r="C189" s="12" t="str">
        <f t="shared" si="35"/>
        <v/>
      </c>
      <c r="D189" s="12" t="str">
        <f t="shared" si="36"/>
        <v/>
      </c>
      <c r="E189" s="11"/>
      <c r="F189" s="11"/>
      <c r="G189" s="11"/>
      <c r="H189" s="11"/>
      <c r="I189" s="11"/>
      <c r="J189" s="11"/>
      <c r="K189" s="14"/>
      <c r="L189" s="14"/>
      <c r="M189" s="15" t="str">
        <f t="shared" si="37"/>
        <v/>
      </c>
      <c r="N189" s="18" t="str">
        <f t="shared" si="38"/>
        <v/>
      </c>
      <c r="O189" s="18" t="str">
        <f t="shared" si="39"/>
        <v/>
      </c>
      <c r="P189" s="18" t="str">
        <f t="shared" si="40"/>
        <v/>
      </c>
      <c r="Q189" s="19"/>
      <c r="R189" s="19"/>
      <c r="S189" s="11"/>
      <c r="T189" s="20"/>
      <c r="U189" s="18" t="str">
        <f t="shared" si="41"/>
        <v/>
      </c>
      <c r="V189" s="11"/>
    </row>
    <row r="190" spans="1:22">
      <c r="A190" s="11"/>
      <c r="B190" s="13"/>
      <c r="C190" s="12" t="str">
        <f t="shared" si="35"/>
        <v/>
      </c>
      <c r="D190" s="12" t="str">
        <f t="shared" si="36"/>
        <v/>
      </c>
      <c r="E190" s="11"/>
      <c r="F190" s="11"/>
      <c r="G190" s="11"/>
      <c r="H190" s="11"/>
      <c r="I190" s="11"/>
      <c r="J190" s="11"/>
      <c r="K190" s="14"/>
      <c r="L190" s="14"/>
      <c r="M190" s="15" t="str">
        <f t="shared" si="37"/>
        <v/>
      </c>
      <c r="N190" s="18" t="str">
        <f t="shared" si="38"/>
        <v/>
      </c>
      <c r="O190" s="18" t="str">
        <f t="shared" si="39"/>
        <v/>
      </c>
      <c r="P190" s="18" t="str">
        <f t="shared" si="40"/>
        <v/>
      </c>
      <c r="Q190" s="19"/>
      <c r="R190" s="19"/>
      <c r="S190" s="11"/>
      <c r="T190" s="20"/>
      <c r="U190" s="18" t="str">
        <f t="shared" si="41"/>
        <v/>
      </c>
      <c r="V190" s="11"/>
    </row>
    <row r="191" spans="1:22">
      <c r="A191" s="11"/>
      <c r="B191" s="13"/>
      <c r="C191" s="12" t="str">
        <f t="shared" si="35"/>
        <v/>
      </c>
      <c r="D191" s="12" t="str">
        <f t="shared" si="36"/>
        <v/>
      </c>
      <c r="E191" s="11"/>
      <c r="F191" s="11"/>
      <c r="G191" s="11"/>
      <c r="H191" s="11"/>
      <c r="I191" s="11"/>
      <c r="J191" s="11"/>
      <c r="K191" s="14"/>
      <c r="L191" s="14"/>
      <c r="M191" s="15" t="str">
        <f t="shared" si="37"/>
        <v/>
      </c>
      <c r="N191" s="18" t="str">
        <f t="shared" si="38"/>
        <v/>
      </c>
      <c r="O191" s="18" t="str">
        <f t="shared" si="39"/>
        <v/>
      </c>
      <c r="P191" s="18" t="str">
        <f t="shared" si="40"/>
        <v/>
      </c>
      <c r="Q191" s="19"/>
      <c r="R191" s="19"/>
      <c r="S191" s="11"/>
      <c r="T191" s="20"/>
      <c r="U191" s="18" t="str">
        <f t="shared" si="41"/>
        <v/>
      </c>
      <c r="V191" s="11"/>
    </row>
    <row r="192" spans="1:22">
      <c r="A192" s="11"/>
      <c r="B192" s="13"/>
      <c r="C192" s="12" t="str">
        <f t="shared" si="35"/>
        <v/>
      </c>
      <c r="D192" s="12" t="str">
        <f t="shared" si="36"/>
        <v/>
      </c>
      <c r="E192" s="11"/>
      <c r="F192" s="11"/>
      <c r="G192" s="11"/>
      <c r="H192" s="11"/>
      <c r="I192" s="11"/>
      <c r="J192" s="11"/>
      <c r="K192" s="14"/>
      <c r="L192" s="14"/>
      <c r="M192" s="15" t="str">
        <f t="shared" si="37"/>
        <v/>
      </c>
      <c r="N192" s="18" t="str">
        <f t="shared" si="38"/>
        <v/>
      </c>
      <c r="O192" s="18" t="str">
        <f t="shared" si="39"/>
        <v/>
      </c>
      <c r="P192" s="18" t="str">
        <f t="shared" si="40"/>
        <v/>
      </c>
      <c r="Q192" s="19"/>
      <c r="R192" s="19"/>
      <c r="S192" s="11"/>
      <c r="T192" s="20"/>
      <c r="U192" s="18" t="str">
        <f t="shared" si="41"/>
        <v/>
      </c>
      <c r="V192" s="11"/>
    </row>
    <row r="193" spans="1:22">
      <c r="A193" s="11"/>
      <c r="B193" s="13"/>
      <c r="C193" s="12" t="str">
        <f t="shared" si="35"/>
        <v/>
      </c>
      <c r="D193" s="12" t="str">
        <f t="shared" si="36"/>
        <v/>
      </c>
      <c r="E193" s="11"/>
      <c r="F193" s="11"/>
      <c r="G193" s="11"/>
      <c r="H193" s="11"/>
      <c r="I193" s="11"/>
      <c r="J193" s="11"/>
      <c r="K193" s="14"/>
      <c r="L193" s="14"/>
      <c r="M193" s="15" t="str">
        <f t="shared" si="37"/>
        <v/>
      </c>
      <c r="N193" s="18" t="str">
        <f t="shared" si="38"/>
        <v/>
      </c>
      <c r="O193" s="18" t="str">
        <f t="shared" si="39"/>
        <v/>
      </c>
      <c r="P193" s="18" t="str">
        <f t="shared" si="40"/>
        <v/>
      </c>
      <c r="Q193" s="19"/>
      <c r="R193" s="19"/>
      <c r="S193" s="11"/>
      <c r="T193" s="20"/>
      <c r="U193" s="18" t="str">
        <f t="shared" si="41"/>
        <v/>
      </c>
      <c r="V193" s="11"/>
    </row>
    <row r="194" spans="1:22">
      <c r="A194" s="11"/>
      <c r="B194" s="13"/>
      <c r="C194" s="12" t="str">
        <f t="shared" si="35"/>
        <v/>
      </c>
      <c r="D194" s="12" t="str">
        <f t="shared" si="36"/>
        <v/>
      </c>
      <c r="E194" s="11"/>
      <c r="F194" s="11"/>
      <c r="G194" s="11"/>
      <c r="H194" s="11"/>
      <c r="I194" s="11"/>
      <c r="J194" s="11"/>
      <c r="K194" s="14"/>
      <c r="L194" s="14"/>
      <c r="M194" s="15" t="str">
        <f t="shared" si="37"/>
        <v/>
      </c>
      <c r="N194" s="18" t="str">
        <f t="shared" si="38"/>
        <v/>
      </c>
      <c r="O194" s="18" t="str">
        <f t="shared" si="39"/>
        <v/>
      </c>
      <c r="P194" s="18" t="str">
        <f t="shared" si="40"/>
        <v/>
      </c>
      <c r="Q194" s="19"/>
      <c r="R194" s="19"/>
      <c r="S194" s="11"/>
      <c r="T194" s="20"/>
      <c r="U194" s="18" t="str">
        <f t="shared" si="41"/>
        <v/>
      </c>
      <c r="V194" s="11"/>
    </row>
    <row r="195" spans="1:22">
      <c r="A195" s="11"/>
      <c r="B195" s="13"/>
      <c r="C195" s="12" t="str">
        <f t="shared" si="35"/>
        <v/>
      </c>
      <c r="D195" s="12" t="str">
        <f t="shared" si="36"/>
        <v/>
      </c>
      <c r="E195" s="11"/>
      <c r="F195" s="11"/>
      <c r="G195" s="11"/>
      <c r="H195" s="11"/>
      <c r="I195" s="11"/>
      <c r="J195" s="11"/>
      <c r="K195" s="14"/>
      <c r="L195" s="14"/>
      <c r="M195" s="15" t="str">
        <f t="shared" si="37"/>
        <v/>
      </c>
      <c r="N195" s="18" t="str">
        <f t="shared" si="38"/>
        <v/>
      </c>
      <c r="O195" s="18" t="str">
        <f t="shared" si="39"/>
        <v/>
      </c>
      <c r="P195" s="18" t="str">
        <f t="shared" si="40"/>
        <v/>
      </c>
      <c r="Q195" s="19"/>
      <c r="R195" s="19"/>
      <c r="S195" s="11"/>
      <c r="T195" s="20"/>
      <c r="U195" s="18" t="str">
        <f t="shared" si="41"/>
        <v/>
      </c>
      <c r="V195" s="11"/>
    </row>
    <row r="196" spans="1:22">
      <c r="A196" s="11"/>
      <c r="B196" s="13"/>
      <c r="C196" s="12" t="str">
        <f t="shared" si="35"/>
        <v/>
      </c>
      <c r="D196" s="12" t="str">
        <f t="shared" si="36"/>
        <v/>
      </c>
      <c r="E196" s="11"/>
      <c r="F196" s="11"/>
      <c r="G196" s="11"/>
      <c r="H196" s="11"/>
      <c r="I196" s="11"/>
      <c r="J196" s="11"/>
      <c r="K196" s="14"/>
      <c r="L196" s="14"/>
      <c r="M196" s="15" t="str">
        <f t="shared" si="37"/>
        <v/>
      </c>
      <c r="N196" s="18" t="str">
        <f t="shared" si="38"/>
        <v/>
      </c>
      <c r="O196" s="18" t="str">
        <f t="shared" si="39"/>
        <v/>
      </c>
      <c r="P196" s="18" t="str">
        <f t="shared" si="40"/>
        <v/>
      </c>
      <c r="Q196" s="19"/>
      <c r="R196" s="19"/>
      <c r="S196" s="11"/>
      <c r="T196" s="20"/>
      <c r="U196" s="18" t="str">
        <f t="shared" si="41"/>
        <v/>
      </c>
      <c r="V196" s="11"/>
    </row>
    <row r="197" spans="1:22">
      <c r="A197" s="11"/>
      <c r="B197" s="13"/>
      <c r="C197" s="12" t="str">
        <f t="shared" si="35"/>
        <v/>
      </c>
      <c r="D197" s="12" t="str">
        <f t="shared" si="36"/>
        <v/>
      </c>
      <c r="E197" s="11"/>
      <c r="F197" s="11"/>
      <c r="G197" s="11"/>
      <c r="H197" s="11"/>
      <c r="I197" s="11"/>
      <c r="J197" s="11"/>
      <c r="K197" s="14"/>
      <c r="L197" s="14"/>
      <c r="M197" s="15" t="str">
        <f t="shared" si="37"/>
        <v/>
      </c>
      <c r="N197" s="18" t="str">
        <f t="shared" si="38"/>
        <v/>
      </c>
      <c r="O197" s="18" t="str">
        <f t="shared" si="39"/>
        <v/>
      </c>
      <c r="P197" s="18" t="str">
        <f t="shared" si="40"/>
        <v/>
      </c>
      <c r="Q197" s="19"/>
      <c r="R197" s="19"/>
      <c r="S197" s="11"/>
      <c r="T197" s="20"/>
      <c r="U197" s="18" t="str">
        <f t="shared" si="41"/>
        <v/>
      </c>
      <c r="V197" s="11"/>
    </row>
    <row r="198" spans="1:22">
      <c r="A198" s="11"/>
      <c r="B198" s="13"/>
      <c r="C198" s="12" t="str">
        <f t="shared" si="35"/>
        <v/>
      </c>
      <c r="D198" s="12" t="str">
        <f t="shared" si="36"/>
        <v/>
      </c>
      <c r="E198" s="11"/>
      <c r="F198" s="11"/>
      <c r="G198" s="11"/>
      <c r="H198" s="11"/>
      <c r="I198" s="11"/>
      <c r="J198" s="11"/>
      <c r="K198" s="14"/>
      <c r="L198" s="14"/>
      <c r="M198" s="15" t="str">
        <f t="shared" si="37"/>
        <v/>
      </c>
      <c r="N198" s="18" t="str">
        <f t="shared" si="38"/>
        <v/>
      </c>
      <c r="O198" s="18" t="str">
        <f t="shared" si="39"/>
        <v/>
      </c>
      <c r="P198" s="18" t="str">
        <f t="shared" si="40"/>
        <v/>
      </c>
      <c r="Q198" s="19"/>
      <c r="R198" s="19"/>
      <c r="S198" s="11"/>
      <c r="T198" s="20"/>
      <c r="U198" s="18" t="str">
        <f t="shared" si="41"/>
        <v/>
      </c>
      <c r="V198" s="11"/>
    </row>
    <row r="199" spans="1:22">
      <c r="A199" s="11"/>
      <c r="B199" s="13"/>
      <c r="C199" s="12" t="str">
        <f t="shared" ref="C199:C206" si="42">IF(B199="","",YEAR(B199))</f>
        <v/>
      </c>
      <c r="D199" s="12" t="str">
        <f t="shared" ref="D199:D206" si="43">IF(B199="","","K"&amp;ROUNDUP(MONTH(B199)/3,0))</f>
        <v/>
      </c>
      <c r="E199" s="11"/>
      <c r="F199" s="11"/>
      <c r="G199" s="11"/>
      <c r="H199" s="11"/>
      <c r="I199" s="11"/>
      <c r="J199" s="11"/>
      <c r="K199" s="14"/>
      <c r="L199" s="14"/>
      <c r="M199" s="15" t="str">
        <f t="shared" ref="M199:M206" si="44">IF(K199="","",SUMIFS($K$7:$K$206,$A$7:$A$206,A199,$B$7:$B$206,B199,$E$7:$E$206,E199,$F$7:$F$206,F199,$I$7:$I$206,I199))</f>
        <v/>
      </c>
      <c r="N199" s="18" t="str">
        <f t="shared" ref="N199:N206" si="45">IF(OR(K199="",M199=0),"",K199/M199)</f>
        <v/>
      </c>
      <c r="O199" s="18" t="str">
        <f t="shared" ref="O199:O206" si="46">IF(M199="","",(SUMIFS($K$7:$K$206,$A$7:$A$206,A199,$B$7:$B$206,B199,$E$7:$E$206,E199,$F$7:$F$206,F199,$I$7:$I$206,I199,$J$7:$J$206,"12 tot 36 maanden")+SUMIFS($K$7:$K$206,$A$7:$A$206,A199,$B$7:$B$206,B199,$E$7:$E$206,E199,$F$7:$F$206,F199,$I$7:$I$206,I199,$J$7:$J$206,"36 maanden of langer"))/M199)</f>
        <v/>
      </c>
      <c r="P199" s="18" t="str">
        <f t="shared" ref="P199:P206" si="47">IF(M199="","",SUMIFS($K$7:$K$206,$A$7:$A$206,A199,$B$7:$B$206,B199,$E$7:$E$206,E199,$F$7:$F$206,F199,$I$7:$I$206,I199,$J$7:$J$206,"36 maanden of langer")/M199)</f>
        <v/>
      </c>
      <c r="Q199" s="19"/>
      <c r="R199" s="19"/>
      <c r="S199" s="11"/>
      <c r="T199" s="20"/>
      <c r="U199" s="18" t="str">
        <f t="shared" ref="U199:U206" si="48">IF(OR(N199="",T199=""),"",N199-T199)</f>
        <v/>
      </c>
      <c r="V199" s="11"/>
    </row>
    <row r="200" spans="1:22">
      <c r="A200" s="11"/>
      <c r="B200" s="13"/>
      <c r="C200" s="12" t="str">
        <f t="shared" si="42"/>
        <v/>
      </c>
      <c r="D200" s="12" t="str">
        <f t="shared" si="43"/>
        <v/>
      </c>
      <c r="E200" s="11"/>
      <c r="F200" s="11"/>
      <c r="G200" s="11"/>
      <c r="H200" s="11"/>
      <c r="I200" s="11"/>
      <c r="J200" s="11"/>
      <c r="K200" s="14"/>
      <c r="L200" s="14"/>
      <c r="M200" s="15" t="str">
        <f t="shared" si="44"/>
        <v/>
      </c>
      <c r="N200" s="18" t="str">
        <f t="shared" si="45"/>
        <v/>
      </c>
      <c r="O200" s="18" t="str">
        <f t="shared" si="46"/>
        <v/>
      </c>
      <c r="P200" s="18" t="str">
        <f t="shared" si="47"/>
        <v/>
      </c>
      <c r="Q200" s="19"/>
      <c r="R200" s="19"/>
      <c r="S200" s="11"/>
      <c r="T200" s="20"/>
      <c r="U200" s="18" t="str">
        <f t="shared" si="48"/>
        <v/>
      </c>
      <c r="V200" s="11"/>
    </row>
    <row r="201" spans="1:22">
      <c r="A201" s="11"/>
      <c r="B201" s="13"/>
      <c r="C201" s="12" t="str">
        <f t="shared" si="42"/>
        <v/>
      </c>
      <c r="D201" s="12" t="str">
        <f t="shared" si="43"/>
        <v/>
      </c>
      <c r="E201" s="11"/>
      <c r="F201" s="11"/>
      <c r="G201" s="11"/>
      <c r="H201" s="11"/>
      <c r="I201" s="11"/>
      <c r="J201" s="11"/>
      <c r="K201" s="14"/>
      <c r="L201" s="14"/>
      <c r="M201" s="15" t="str">
        <f t="shared" si="44"/>
        <v/>
      </c>
      <c r="N201" s="18" t="str">
        <f t="shared" si="45"/>
        <v/>
      </c>
      <c r="O201" s="18" t="str">
        <f t="shared" si="46"/>
        <v/>
      </c>
      <c r="P201" s="18" t="str">
        <f t="shared" si="47"/>
        <v/>
      </c>
      <c r="Q201" s="19"/>
      <c r="R201" s="19"/>
      <c r="S201" s="11"/>
      <c r="T201" s="20"/>
      <c r="U201" s="18" t="str">
        <f t="shared" si="48"/>
        <v/>
      </c>
      <c r="V201" s="11"/>
    </row>
    <row r="202" spans="1:22">
      <c r="A202" s="11"/>
      <c r="B202" s="13"/>
      <c r="C202" s="12" t="str">
        <f t="shared" si="42"/>
        <v/>
      </c>
      <c r="D202" s="12" t="str">
        <f t="shared" si="43"/>
        <v/>
      </c>
      <c r="E202" s="11"/>
      <c r="F202" s="11"/>
      <c r="G202" s="11"/>
      <c r="H202" s="11"/>
      <c r="I202" s="11"/>
      <c r="J202" s="11"/>
      <c r="K202" s="14"/>
      <c r="L202" s="14"/>
      <c r="M202" s="15" t="str">
        <f t="shared" si="44"/>
        <v/>
      </c>
      <c r="N202" s="18" t="str">
        <f t="shared" si="45"/>
        <v/>
      </c>
      <c r="O202" s="18" t="str">
        <f t="shared" si="46"/>
        <v/>
      </c>
      <c r="P202" s="18" t="str">
        <f t="shared" si="47"/>
        <v/>
      </c>
      <c r="Q202" s="19"/>
      <c r="R202" s="19"/>
      <c r="S202" s="11"/>
      <c r="T202" s="20"/>
      <c r="U202" s="18" t="str">
        <f t="shared" si="48"/>
        <v/>
      </c>
      <c r="V202" s="11"/>
    </row>
    <row r="203" spans="1:22">
      <c r="A203" s="11"/>
      <c r="B203" s="13"/>
      <c r="C203" s="12" t="str">
        <f t="shared" si="42"/>
        <v/>
      </c>
      <c r="D203" s="12" t="str">
        <f t="shared" si="43"/>
        <v/>
      </c>
      <c r="E203" s="11"/>
      <c r="F203" s="11"/>
      <c r="G203" s="11"/>
      <c r="H203" s="11"/>
      <c r="I203" s="11"/>
      <c r="J203" s="11"/>
      <c r="K203" s="14"/>
      <c r="L203" s="14"/>
      <c r="M203" s="15" t="str">
        <f t="shared" si="44"/>
        <v/>
      </c>
      <c r="N203" s="18" t="str">
        <f t="shared" si="45"/>
        <v/>
      </c>
      <c r="O203" s="18" t="str">
        <f t="shared" si="46"/>
        <v/>
      </c>
      <c r="P203" s="18" t="str">
        <f t="shared" si="47"/>
        <v/>
      </c>
      <c r="Q203" s="19"/>
      <c r="R203" s="19"/>
      <c r="S203" s="11"/>
      <c r="T203" s="20"/>
      <c r="U203" s="18" t="str">
        <f t="shared" si="48"/>
        <v/>
      </c>
      <c r="V203" s="11"/>
    </row>
    <row r="204" spans="1:22">
      <c r="A204" s="11"/>
      <c r="B204" s="13"/>
      <c r="C204" s="12" t="str">
        <f t="shared" si="42"/>
        <v/>
      </c>
      <c r="D204" s="12" t="str">
        <f t="shared" si="43"/>
        <v/>
      </c>
      <c r="E204" s="11"/>
      <c r="F204" s="11"/>
      <c r="G204" s="11"/>
      <c r="H204" s="11"/>
      <c r="I204" s="11"/>
      <c r="J204" s="11"/>
      <c r="K204" s="14"/>
      <c r="L204" s="14"/>
      <c r="M204" s="15" t="str">
        <f t="shared" si="44"/>
        <v/>
      </c>
      <c r="N204" s="18" t="str">
        <f t="shared" si="45"/>
        <v/>
      </c>
      <c r="O204" s="18" t="str">
        <f t="shared" si="46"/>
        <v/>
      </c>
      <c r="P204" s="18" t="str">
        <f t="shared" si="47"/>
        <v/>
      </c>
      <c r="Q204" s="19"/>
      <c r="R204" s="19"/>
      <c r="S204" s="11"/>
      <c r="T204" s="20"/>
      <c r="U204" s="18" t="str">
        <f t="shared" si="48"/>
        <v/>
      </c>
      <c r="V204" s="11"/>
    </row>
    <row r="205" spans="1:22">
      <c r="A205" s="11"/>
      <c r="B205" s="13"/>
      <c r="C205" s="12" t="str">
        <f t="shared" si="42"/>
        <v/>
      </c>
      <c r="D205" s="12" t="str">
        <f t="shared" si="43"/>
        <v/>
      </c>
      <c r="E205" s="11"/>
      <c r="F205" s="11"/>
      <c r="G205" s="11"/>
      <c r="H205" s="11"/>
      <c r="I205" s="11"/>
      <c r="J205" s="11"/>
      <c r="K205" s="14"/>
      <c r="L205" s="14"/>
      <c r="M205" s="15" t="str">
        <f t="shared" si="44"/>
        <v/>
      </c>
      <c r="N205" s="18" t="str">
        <f t="shared" si="45"/>
        <v/>
      </c>
      <c r="O205" s="18" t="str">
        <f t="shared" si="46"/>
        <v/>
      </c>
      <c r="P205" s="18" t="str">
        <f t="shared" si="47"/>
        <v/>
      </c>
      <c r="Q205" s="19"/>
      <c r="R205" s="19"/>
      <c r="S205" s="11"/>
      <c r="T205" s="20"/>
      <c r="U205" s="18" t="str">
        <f t="shared" si="48"/>
        <v/>
      </c>
      <c r="V205" s="11"/>
    </row>
    <row r="206" spans="1:22">
      <c r="A206" s="11"/>
      <c r="B206" s="13"/>
      <c r="C206" s="12" t="str">
        <f t="shared" si="42"/>
        <v/>
      </c>
      <c r="D206" s="12" t="str">
        <f t="shared" si="43"/>
        <v/>
      </c>
      <c r="E206" s="11"/>
      <c r="F206" s="11"/>
      <c r="G206" s="11"/>
      <c r="H206" s="11"/>
      <c r="I206" s="11"/>
      <c r="J206" s="11"/>
      <c r="K206" s="14"/>
      <c r="L206" s="14"/>
      <c r="M206" s="15" t="str">
        <f t="shared" si="44"/>
        <v/>
      </c>
      <c r="N206" s="18" t="str">
        <f t="shared" si="45"/>
        <v/>
      </c>
      <c r="O206" s="18" t="str">
        <f t="shared" si="46"/>
        <v/>
      </c>
      <c r="P206" s="18" t="str">
        <f t="shared" si="47"/>
        <v/>
      </c>
      <c r="Q206" s="19"/>
      <c r="R206" s="19"/>
      <c r="S206" s="11"/>
      <c r="T206" s="20"/>
      <c r="U206" s="18" t="str">
        <f t="shared" si="48"/>
        <v/>
      </c>
      <c r="V206" s="11"/>
    </row>
  </sheetData>
  <mergeCells count="2">
    <mergeCell ref="A1:V1"/>
    <mergeCell ref="A2:V2"/>
  </mergeCells>
  <dataValidations count="6">
    <dataValidation type="list" sqref="F7:F206" xr:uid="{00000000-0002-0000-0200-000000000000}">
      <formula1>"OTS,Voogdij,JR"</formula1>
    </dataValidation>
    <dataValidation type="list" sqref="I7:I206" xr:uid="{00000000-0002-0000-0200-000001000000}">
      <formula1>"Lopend,Beëindigd"</formula1>
    </dataValidation>
    <dataValidation type="list" sqref="J7:J206" xr:uid="{00000000-0002-0000-0200-000002000000}">
      <formula1>"0 tot 3 maanden,3 tot 6 maanden,6 tot 12 maanden,12 tot 36 maanden,36 maanden of langer"</formula1>
    </dataValidation>
    <dataValidation type="list" sqref="S7:S206" xr:uid="{00000000-0002-0000-0200-000003000000}">
      <formula1>"Nulmeting 2025,Referentie 2026,Landelijke referentie,Anders"</formula1>
    </dataValidation>
    <dataValidation type="whole" sqref="K7:M206" xr:uid="{00000000-0002-0000-0200-000004000000}">
      <formula1>0</formula1>
      <formula2>100000000</formula2>
    </dataValidation>
    <dataValidation type="decimal" sqref="Q7:R206" xr:uid="{00000000-0002-0000-0200-000005000000}">
      <formula1>0</formula1>
      <formula2>100000000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06"/>
  <sheetViews>
    <sheetView showGridLines="0" topLeftCell="C5" workbookViewId="0">
      <selection sqref="A1:Q1"/>
    </sheetView>
  </sheetViews>
  <sheetFormatPr defaultColWidth="8.875" defaultRowHeight="14.1"/>
  <cols>
    <col min="1" max="1" width="18" customWidth="1"/>
    <col min="2" max="2" width="14" customWidth="1"/>
    <col min="3" max="3" width="8" customWidth="1"/>
    <col min="4" max="4" width="9" customWidth="1"/>
    <col min="5" max="5" width="18" customWidth="1"/>
    <col min="6" max="6" width="14" customWidth="1"/>
    <col min="7" max="7" width="22" customWidth="1"/>
    <col min="8" max="8" width="13" customWidth="1"/>
    <col min="9" max="9" width="29" customWidth="1"/>
    <col min="10" max="10" width="11" customWidth="1"/>
    <col min="11" max="11" width="12" customWidth="1"/>
    <col min="12" max="12" width="17" customWidth="1"/>
    <col min="13" max="13" width="13" customWidth="1"/>
    <col min="14" max="14" width="14" customWidth="1"/>
    <col min="15" max="15" width="15" customWidth="1"/>
    <col min="16" max="16" width="10" customWidth="1"/>
    <col min="17" max="17" width="36" customWidth="1"/>
  </cols>
  <sheetData>
    <row r="1" spans="1:17" ht="30" customHeight="1">
      <c r="A1" s="30" t="s">
        <v>99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33.950000000000003" customHeight="1">
      <c r="A2" s="31" t="s">
        <v>100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35.1">
      <c r="A3" s="8" t="s">
        <v>101</v>
      </c>
      <c r="B3" s="8" t="s">
        <v>102</v>
      </c>
      <c r="C3" s="8" t="s">
        <v>103</v>
      </c>
    </row>
    <row r="4" spans="1:17" ht="15.6">
      <c r="A4" s="9">
        <f>SUM($J$7:$J$206)</f>
        <v>0</v>
      </c>
      <c r="B4" s="9">
        <f>COUNTIF($I$7:$I$206,"*onbekend*")</f>
        <v>0</v>
      </c>
      <c r="C4" s="9" t="str">
        <f>"Referentiewaarden, geen resultaatsgarantie"</f>
        <v>Referentiewaarden, geen resultaatsgarantie</v>
      </c>
    </row>
    <row r="6" spans="1:17" ht="42" customHeight="1">
      <c r="A6" s="1" t="s">
        <v>4</v>
      </c>
      <c r="B6" s="1" t="s">
        <v>59</v>
      </c>
      <c r="C6" s="1" t="s">
        <v>60</v>
      </c>
      <c r="D6" s="1" t="s">
        <v>8</v>
      </c>
      <c r="E6" s="1" t="s">
        <v>61</v>
      </c>
      <c r="F6" s="1" t="s">
        <v>62</v>
      </c>
      <c r="G6" s="1" t="s">
        <v>63</v>
      </c>
      <c r="H6" s="1" t="s">
        <v>64</v>
      </c>
      <c r="I6" s="1" t="s">
        <v>104</v>
      </c>
      <c r="J6" s="1" t="s">
        <v>105</v>
      </c>
      <c r="K6" s="1" t="s">
        <v>106</v>
      </c>
      <c r="L6" s="1" t="s">
        <v>107</v>
      </c>
      <c r="M6" s="1" t="s">
        <v>108</v>
      </c>
      <c r="N6" s="1" t="s">
        <v>109</v>
      </c>
      <c r="O6" s="1" t="s">
        <v>110</v>
      </c>
      <c r="P6" s="1" t="s">
        <v>111</v>
      </c>
      <c r="Q6" s="1" t="s">
        <v>80</v>
      </c>
    </row>
    <row r="7" spans="1:17">
      <c r="A7" s="11"/>
      <c r="B7" s="13"/>
      <c r="C7" s="12" t="str">
        <f t="shared" ref="C7:C38" si="0">IF(B7="","",YEAR(B7))</f>
        <v/>
      </c>
      <c r="D7" s="12" t="str">
        <f t="shared" ref="D7:D38" si="1">IF(B7="","","K"&amp;ROUNDUP(MONTH(B7)/3,0))</f>
        <v/>
      </c>
      <c r="E7" s="11"/>
      <c r="F7" s="11"/>
      <c r="G7" s="11"/>
      <c r="H7" s="11"/>
      <c r="I7" s="11"/>
      <c r="J7" s="14"/>
      <c r="K7" s="15" t="str">
        <f t="shared" ref="K7:K38" si="2">IF(J7="","",SUMIFS($J$7:$J$206,$A$7:$A$206,A7,$C$7:$C$206,C7,$D$7:$D$206,D7,$E$7:$E$206,E7,$F$7:$F$206,F7,$I$7:$I$206,I7))</f>
        <v/>
      </c>
      <c r="L7" s="15" t="str">
        <f t="shared" ref="L7:L38" si="3">IF(J7="","",SUMIFS($J$7:$J$206,$A$7:$A$206,A7,$C$7:$C$206,C7,$D$7:$D$206,D7,$E$7:$E$206,E7,$F$7:$F$206,F7))</f>
        <v/>
      </c>
      <c r="M7" s="18" t="str">
        <f t="shared" ref="M7:M38" si="4">IF(OR(K7="",L7=0),"",K7/L7)</f>
        <v/>
      </c>
      <c r="N7" s="15" t="str">
        <f t="shared" ref="N7:N38" si="5">IF(J7="","",SUMIFS($J$7:$J$206,$A$7:$A$206,A7,$E$7:$E$206,E7,$F$7:$F$206,F7,$I$7:$I$206,I7,$B$7:$B$206,"&gt;="&amp;EDATE(B7,-11),$B$7:$B$206,"&lt;="&amp;B7))</f>
        <v/>
      </c>
      <c r="O7" s="20"/>
      <c r="P7" s="11"/>
      <c r="Q7" s="11"/>
    </row>
    <row r="8" spans="1:17">
      <c r="A8" s="11"/>
      <c r="B8" s="13"/>
      <c r="C8" s="12" t="str">
        <f t="shared" si="0"/>
        <v/>
      </c>
      <c r="D8" s="12" t="str">
        <f t="shared" si="1"/>
        <v/>
      </c>
      <c r="E8" s="11"/>
      <c r="F8" s="11"/>
      <c r="G8" s="11"/>
      <c r="H8" s="11"/>
      <c r="I8" s="11"/>
      <c r="J8" s="14"/>
      <c r="K8" s="15" t="str">
        <f t="shared" si="2"/>
        <v/>
      </c>
      <c r="L8" s="15" t="str">
        <f t="shared" si="3"/>
        <v/>
      </c>
      <c r="M8" s="18" t="str">
        <f t="shared" si="4"/>
        <v/>
      </c>
      <c r="N8" s="15" t="str">
        <f t="shared" si="5"/>
        <v/>
      </c>
      <c r="O8" s="20"/>
      <c r="P8" s="11"/>
      <c r="Q8" s="11"/>
    </row>
    <row r="9" spans="1:17">
      <c r="A9" s="11"/>
      <c r="B9" s="13"/>
      <c r="C9" s="12" t="str">
        <f t="shared" si="0"/>
        <v/>
      </c>
      <c r="D9" s="12" t="str">
        <f t="shared" si="1"/>
        <v/>
      </c>
      <c r="E9" s="11"/>
      <c r="F9" s="11"/>
      <c r="G9" s="11"/>
      <c r="H9" s="11"/>
      <c r="I9" s="11"/>
      <c r="J9" s="14"/>
      <c r="K9" s="15" t="str">
        <f t="shared" si="2"/>
        <v/>
      </c>
      <c r="L9" s="15" t="str">
        <f t="shared" si="3"/>
        <v/>
      </c>
      <c r="M9" s="18" t="str">
        <f t="shared" si="4"/>
        <v/>
      </c>
      <c r="N9" s="15" t="str">
        <f t="shared" si="5"/>
        <v/>
      </c>
      <c r="O9" s="20"/>
      <c r="P9" s="11"/>
      <c r="Q9" s="11"/>
    </row>
    <row r="10" spans="1:17">
      <c r="A10" s="11"/>
      <c r="B10" s="13"/>
      <c r="C10" s="12" t="str">
        <f t="shared" si="0"/>
        <v/>
      </c>
      <c r="D10" s="12" t="str">
        <f t="shared" si="1"/>
        <v/>
      </c>
      <c r="E10" s="11"/>
      <c r="F10" s="11"/>
      <c r="G10" s="11"/>
      <c r="H10" s="11"/>
      <c r="I10" s="11"/>
      <c r="J10" s="14"/>
      <c r="K10" s="15" t="str">
        <f t="shared" si="2"/>
        <v/>
      </c>
      <c r="L10" s="15" t="str">
        <f t="shared" si="3"/>
        <v/>
      </c>
      <c r="M10" s="18" t="str">
        <f t="shared" si="4"/>
        <v/>
      </c>
      <c r="N10" s="15" t="str">
        <f t="shared" si="5"/>
        <v/>
      </c>
      <c r="O10" s="20"/>
      <c r="P10" s="11"/>
      <c r="Q10" s="11"/>
    </row>
    <row r="11" spans="1:17">
      <c r="A11" s="11"/>
      <c r="B11" s="13"/>
      <c r="C11" s="12" t="str">
        <f t="shared" si="0"/>
        <v/>
      </c>
      <c r="D11" s="12" t="str">
        <f t="shared" si="1"/>
        <v/>
      </c>
      <c r="E11" s="11"/>
      <c r="F11" s="11"/>
      <c r="G11" s="11"/>
      <c r="H11" s="11"/>
      <c r="I11" s="11"/>
      <c r="J11" s="14"/>
      <c r="K11" s="15" t="str">
        <f t="shared" si="2"/>
        <v/>
      </c>
      <c r="L11" s="15" t="str">
        <f t="shared" si="3"/>
        <v/>
      </c>
      <c r="M11" s="18" t="str">
        <f t="shared" si="4"/>
        <v/>
      </c>
      <c r="N11" s="15" t="str">
        <f t="shared" si="5"/>
        <v/>
      </c>
      <c r="O11" s="20"/>
      <c r="P11" s="11"/>
      <c r="Q11" s="11"/>
    </row>
    <row r="12" spans="1:17">
      <c r="A12" s="11"/>
      <c r="B12" s="13"/>
      <c r="C12" s="12" t="str">
        <f t="shared" si="0"/>
        <v/>
      </c>
      <c r="D12" s="12" t="str">
        <f t="shared" si="1"/>
        <v/>
      </c>
      <c r="E12" s="11"/>
      <c r="F12" s="11"/>
      <c r="G12" s="11"/>
      <c r="H12" s="11"/>
      <c r="I12" s="11"/>
      <c r="J12" s="14"/>
      <c r="K12" s="15" t="str">
        <f t="shared" si="2"/>
        <v/>
      </c>
      <c r="L12" s="15" t="str">
        <f t="shared" si="3"/>
        <v/>
      </c>
      <c r="M12" s="18" t="str">
        <f t="shared" si="4"/>
        <v/>
      </c>
      <c r="N12" s="15" t="str">
        <f t="shared" si="5"/>
        <v/>
      </c>
      <c r="O12" s="20"/>
      <c r="P12" s="11"/>
      <c r="Q12" s="11"/>
    </row>
    <row r="13" spans="1:17">
      <c r="A13" s="11"/>
      <c r="B13" s="13"/>
      <c r="C13" s="12" t="str">
        <f t="shared" si="0"/>
        <v/>
      </c>
      <c r="D13" s="12" t="str">
        <f t="shared" si="1"/>
        <v/>
      </c>
      <c r="E13" s="11"/>
      <c r="F13" s="11"/>
      <c r="G13" s="11"/>
      <c r="H13" s="11"/>
      <c r="I13" s="11"/>
      <c r="J13" s="14"/>
      <c r="K13" s="15" t="str">
        <f t="shared" si="2"/>
        <v/>
      </c>
      <c r="L13" s="15" t="str">
        <f t="shared" si="3"/>
        <v/>
      </c>
      <c r="M13" s="18" t="str">
        <f t="shared" si="4"/>
        <v/>
      </c>
      <c r="N13" s="15" t="str">
        <f t="shared" si="5"/>
        <v/>
      </c>
      <c r="O13" s="20"/>
      <c r="P13" s="11"/>
      <c r="Q13" s="11"/>
    </row>
    <row r="14" spans="1:17">
      <c r="A14" s="11"/>
      <c r="B14" s="13"/>
      <c r="C14" s="12" t="str">
        <f t="shared" si="0"/>
        <v/>
      </c>
      <c r="D14" s="12" t="str">
        <f t="shared" si="1"/>
        <v/>
      </c>
      <c r="E14" s="11"/>
      <c r="F14" s="11"/>
      <c r="G14" s="11"/>
      <c r="H14" s="11"/>
      <c r="I14" s="11"/>
      <c r="J14" s="14"/>
      <c r="K14" s="15" t="str">
        <f t="shared" si="2"/>
        <v/>
      </c>
      <c r="L14" s="15" t="str">
        <f t="shared" si="3"/>
        <v/>
      </c>
      <c r="M14" s="18" t="str">
        <f t="shared" si="4"/>
        <v/>
      </c>
      <c r="N14" s="15" t="str">
        <f t="shared" si="5"/>
        <v/>
      </c>
      <c r="O14" s="20"/>
      <c r="P14" s="11"/>
      <c r="Q14" s="11"/>
    </row>
    <row r="15" spans="1:17">
      <c r="A15" s="11"/>
      <c r="B15" s="13"/>
      <c r="C15" s="12" t="str">
        <f t="shared" si="0"/>
        <v/>
      </c>
      <c r="D15" s="12" t="str">
        <f t="shared" si="1"/>
        <v/>
      </c>
      <c r="E15" s="11"/>
      <c r="F15" s="11"/>
      <c r="G15" s="11"/>
      <c r="H15" s="11"/>
      <c r="I15" s="11"/>
      <c r="J15" s="14"/>
      <c r="K15" s="15" t="str">
        <f t="shared" si="2"/>
        <v/>
      </c>
      <c r="L15" s="15" t="str">
        <f t="shared" si="3"/>
        <v/>
      </c>
      <c r="M15" s="18" t="str">
        <f t="shared" si="4"/>
        <v/>
      </c>
      <c r="N15" s="15" t="str">
        <f t="shared" si="5"/>
        <v/>
      </c>
      <c r="O15" s="20"/>
      <c r="P15" s="11"/>
      <c r="Q15" s="11"/>
    </row>
    <row r="16" spans="1:17">
      <c r="A16" s="11"/>
      <c r="B16" s="13"/>
      <c r="C16" s="12" t="str">
        <f t="shared" si="0"/>
        <v/>
      </c>
      <c r="D16" s="12" t="str">
        <f t="shared" si="1"/>
        <v/>
      </c>
      <c r="E16" s="11"/>
      <c r="F16" s="11"/>
      <c r="G16" s="11"/>
      <c r="H16" s="11"/>
      <c r="I16" s="11"/>
      <c r="J16" s="14"/>
      <c r="K16" s="15" t="str">
        <f t="shared" si="2"/>
        <v/>
      </c>
      <c r="L16" s="15" t="str">
        <f t="shared" si="3"/>
        <v/>
      </c>
      <c r="M16" s="18" t="str">
        <f t="shared" si="4"/>
        <v/>
      </c>
      <c r="N16" s="15" t="str">
        <f t="shared" si="5"/>
        <v/>
      </c>
      <c r="O16" s="20"/>
      <c r="P16" s="11"/>
      <c r="Q16" s="11"/>
    </row>
    <row r="17" spans="1:17">
      <c r="A17" s="11"/>
      <c r="B17" s="13"/>
      <c r="C17" s="12" t="str">
        <f t="shared" si="0"/>
        <v/>
      </c>
      <c r="D17" s="12" t="str">
        <f t="shared" si="1"/>
        <v/>
      </c>
      <c r="E17" s="11"/>
      <c r="F17" s="11"/>
      <c r="G17" s="11"/>
      <c r="H17" s="11"/>
      <c r="I17" s="11"/>
      <c r="J17" s="14"/>
      <c r="K17" s="15" t="str">
        <f t="shared" si="2"/>
        <v/>
      </c>
      <c r="L17" s="15" t="str">
        <f t="shared" si="3"/>
        <v/>
      </c>
      <c r="M17" s="18" t="str">
        <f t="shared" si="4"/>
        <v/>
      </c>
      <c r="N17" s="15" t="str">
        <f t="shared" si="5"/>
        <v/>
      </c>
      <c r="O17" s="20"/>
      <c r="P17" s="11"/>
      <c r="Q17" s="11"/>
    </row>
    <row r="18" spans="1:17">
      <c r="A18" s="11"/>
      <c r="B18" s="13"/>
      <c r="C18" s="12" t="str">
        <f t="shared" si="0"/>
        <v/>
      </c>
      <c r="D18" s="12" t="str">
        <f t="shared" si="1"/>
        <v/>
      </c>
      <c r="E18" s="11"/>
      <c r="F18" s="11"/>
      <c r="G18" s="11"/>
      <c r="H18" s="11"/>
      <c r="I18" s="11"/>
      <c r="J18" s="14"/>
      <c r="K18" s="15" t="str">
        <f t="shared" si="2"/>
        <v/>
      </c>
      <c r="L18" s="15" t="str">
        <f t="shared" si="3"/>
        <v/>
      </c>
      <c r="M18" s="18" t="str">
        <f t="shared" si="4"/>
        <v/>
      </c>
      <c r="N18" s="15" t="str">
        <f t="shared" si="5"/>
        <v/>
      </c>
      <c r="O18" s="20"/>
      <c r="P18" s="11"/>
      <c r="Q18" s="11"/>
    </row>
    <row r="19" spans="1:17">
      <c r="A19" s="11"/>
      <c r="B19" s="13"/>
      <c r="C19" s="12" t="str">
        <f t="shared" si="0"/>
        <v/>
      </c>
      <c r="D19" s="12" t="str">
        <f t="shared" si="1"/>
        <v/>
      </c>
      <c r="E19" s="11"/>
      <c r="F19" s="11"/>
      <c r="G19" s="11"/>
      <c r="H19" s="11"/>
      <c r="I19" s="11"/>
      <c r="J19" s="14"/>
      <c r="K19" s="15" t="str">
        <f t="shared" si="2"/>
        <v/>
      </c>
      <c r="L19" s="15" t="str">
        <f t="shared" si="3"/>
        <v/>
      </c>
      <c r="M19" s="18" t="str">
        <f t="shared" si="4"/>
        <v/>
      </c>
      <c r="N19" s="15" t="str">
        <f t="shared" si="5"/>
        <v/>
      </c>
      <c r="O19" s="20"/>
      <c r="P19" s="11"/>
      <c r="Q19" s="11"/>
    </row>
    <row r="20" spans="1:17">
      <c r="A20" s="11"/>
      <c r="B20" s="13"/>
      <c r="C20" s="12" t="str">
        <f t="shared" si="0"/>
        <v/>
      </c>
      <c r="D20" s="12" t="str">
        <f t="shared" si="1"/>
        <v/>
      </c>
      <c r="E20" s="11"/>
      <c r="F20" s="11"/>
      <c r="G20" s="11"/>
      <c r="H20" s="11"/>
      <c r="I20" s="11"/>
      <c r="J20" s="14"/>
      <c r="K20" s="15" t="str">
        <f t="shared" si="2"/>
        <v/>
      </c>
      <c r="L20" s="15" t="str">
        <f t="shared" si="3"/>
        <v/>
      </c>
      <c r="M20" s="18" t="str">
        <f t="shared" si="4"/>
        <v/>
      </c>
      <c r="N20" s="15" t="str">
        <f t="shared" si="5"/>
        <v/>
      </c>
      <c r="O20" s="20"/>
      <c r="P20" s="11"/>
      <c r="Q20" s="11"/>
    </row>
    <row r="21" spans="1:17">
      <c r="A21" s="11"/>
      <c r="B21" s="13"/>
      <c r="C21" s="12" t="str">
        <f t="shared" si="0"/>
        <v/>
      </c>
      <c r="D21" s="12" t="str">
        <f t="shared" si="1"/>
        <v/>
      </c>
      <c r="E21" s="11"/>
      <c r="F21" s="11"/>
      <c r="G21" s="11"/>
      <c r="H21" s="11"/>
      <c r="I21" s="11"/>
      <c r="J21" s="14"/>
      <c r="K21" s="15" t="str">
        <f t="shared" si="2"/>
        <v/>
      </c>
      <c r="L21" s="15" t="str">
        <f t="shared" si="3"/>
        <v/>
      </c>
      <c r="M21" s="18" t="str">
        <f t="shared" si="4"/>
        <v/>
      </c>
      <c r="N21" s="15" t="str">
        <f t="shared" si="5"/>
        <v/>
      </c>
      <c r="O21" s="20"/>
      <c r="P21" s="11"/>
      <c r="Q21" s="11"/>
    </row>
    <row r="22" spans="1:17">
      <c r="A22" s="11"/>
      <c r="B22" s="13"/>
      <c r="C22" s="12" t="str">
        <f t="shared" si="0"/>
        <v/>
      </c>
      <c r="D22" s="12" t="str">
        <f t="shared" si="1"/>
        <v/>
      </c>
      <c r="E22" s="11"/>
      <c r="F22" s="11"/>
      <c r="G22" s="11"/>
      <c r="H22" s="11"/>
      <c r="I22" s="11"/>
      <c r="J22" s="14"/>
      <c r="K22" s="15" t="str">
        <f t="shared" si="2"/>
        <v/>
      </c>
      <c r="L22" s="15" t="str">
        <f t="shared" si="3"/>
        <v/>
      </c>
      <c r="M22" s="18" t="str">
        <f t="shared" si="4"/>
        <v/>
      </c>
      <c r="N22" s="15" t="str">
        <f t="shared" si="5"/>
        <v/>
      </c>
      <c r="O22" s="20"/>
      <c r="P22" s="11"/>
      <c r="Q22" s="11"/>
    </row>
    <row r="23" spans="1:17">
      <c r="A23" s="11"/>
      <c r="B23" s="13"/>
      <c r="C23" s="12" t="str">
        <f t="shared" si="0"/>
        <v/>
      </c>
      <c r="D23" s="12" t="str">
        <f t="shared" si="1"/>
        <v/>
      </c>
      <c r="E23" s="11"/>
      <c r="F23" s="11"/>
      <c r="G23" s="11"/>
      <c r="H23" s="11"/>
      <c r="I23" s="11"/>
      <c r="J23" s="14"/>
      <c r="K23" s="15" t="str">
        <f t="shared" si="2"/>
        <v/>
      </c>
      <c r="L23" s="15" t="str">
        <f t="shared" si="3"/>
        <v/>
      </c>
      <c r="M23" s="18" t="str">
        <f t="shared" si="4"/>
        <v/>
      </c>
      <c r="N23" s="15" t="str">
        <f t="shared" si="5"/>
        <v/>
      </c>
      <c r="O23" s="20"/>
      <c r="P23" s="11"/>
      <c r="Q23" s="11"/>
    </row>
    <row r="24" spans="1:17">
      <c r="A24" s="11"/>
      <c r="B24" s="13"/>
      <c r="C24" s="12" t="str">
        <f t="shared" si="0"/>
        <v/>
      </c>
      <c r="D24" s="12" t="str">
        <f t="shared" si="1"/>
        <v/>
      </c>
      <c r="E24" s="11"/>
      <c r="F24" s="11"/>
      <c r="G24" s="11"/>
      <c r="H24" s="11"/>
      <c r="I24" s="11"/>
      <c r="J24" s="14"/>
      <c r="K24" s="15" t="str">
        <f t="shared" si="2"/>
        <v/>
      </c>
      <c r="L24" s="15" t="str">
        <f t="shared" si="3"/>
        <v/>
      </c>
      <c r="M24" s="18" t="str">
        <f t="shared" si="4"/>
        <v/>
      </c>
      <c r="N24" s="15" t="str">
        <f t="shared" si="5"/>
        <v/>
      </c>
      <c r="O24" s="20"/>
      <c r="P24" s="11"/>
      <c r="Q24" s="11"/>
    </row>
    <row r="25" spans="1:17">
      <c r="A25" s="11"/>
      <c r="B25" s="13"/>
      <c r="C25" s="12" t="str">
        <f t="shared" si="0"/>
        <v/>
      </c>
      <c r="D25" s="12" t="str">
        <f t="shared" si="1"/>
        <v/>
      </c>
      <c r="E25" s="11"/>
      <c r="F25" s="11"/>
      <c r="G25" s="11"/>
      <c r="H25" s="11"/>
      <c r="I25" s="11"/>
      <c r="J25" s="14"/>
      <c r="K25" s="15" t="str">
        <f t="shared" si="2"/>
        <v/>
      </c>
      <c r="L25" s="15" t="str">
        <f t="shared" si="3"/>
        <v/>
      </c>
      <c r="M25" s="18" t="str">
        <f t="shared" si="4"/>
        <v/>
      </c>
      <c r="N25" s="15" t="str">
        <f t="shared" si="5"/>
        <v/>
      </c>
      <c r="O25" s="20"/>
      <c r="P25" s="11"/>
      <c r="Q25" s="11"/>
    </row>
    <row r="26" spans="1:17">
      <c r="A26" s="11"/>
      <c r="B26" s="13"/>
      <c r="C26" s="12" t="str">
        <f t="shared" si="0"/>
        <v/>
      </c>
      <c r="D26" s="12" t="str">
        <f t="shared" si="1"/>
        <v/>
      </c>
      <c r="E26" s="11"/>
      <c r="F26" s="11"/>
      <c r="G26" s="11"/>
      <c r="H26" s="11"/>
      <c r="I26" s="11"/>
      <c r="J26" s="14"/>
      <c r="K26" s="15" t="str">
        <f t="shared" si="2"/>
        <v/>
      </c>
      <c r="L26" s="15" t="str">
        <f t="shared" si="3"/>
        <v/>
      </c>
      <c r="M26" s="18" t="str">
        <f t="shared" si="4"/>
        <v/>
      </c>
      <c r="N26" s="15" t="str">
        <f t="shared" si="5"/>
        <v/>
      </c>
      <c r="O26" s="20"/>
      <c r="P26" s="11"/>
      <c r="Q26" s="11"/>
    </row>
    <row r="27" spans="1:17">
      <c r="A27" s="11"/>
      <c r="B27" s="13"/>
      <c r="C27" s="12" t="str">
        <f t="shared" si="0"/>
        <v/>
      </c>
      <c r="D27" s="12" t="str">
        <f t="shared" si="1"/>
        <v/>
      </c>
      <c r="E27" s="11"/>
      <c r="F27" s="11"/>
      <c r="G27" s="11"/>
      <c r="H27" s="11"/>
      <c r="I27" s="11"/>
      <c r="J27" s="14"/>
      <c r="K27" s="15" t="str">
        <f t="shared" si="2"/>
        <v/>
      </c>
      <c r="L27" s="15" t="str">
        <f t="shared" si="3"/>
        <v/>
      </c>
      <c r="M27" s="18" t="str">
        <f t="shared" si="4"/>
        <v/>
      </c>
      <c r="N27" s="15" t="str">
        <f t="shared" si="5"/>
        <v/>
      </c>
      <c r="O27" s="20"/>
      <c r="P27" s="11"/>
      <c r="Q27" s="11"/>
    </row>
    <row r="28" spans="1:17">
      <c r="A28" s="11"/>
      <c r="B28" s="13"/>
      <c r="C28" s="12" t="str">
        <f t="shared" si="0"/>
        <v/>
      </c>
      <c r="D28" s="12" t="str">
        <f t="shared" si="1"/>
        <v/>
      </c>
      <c r="E28" s="11"/>
      <c r="F28" s="11"/>
      <c r="G28" s="11"/>
      <c r="H28" s="11"/>
      <c r="I28" s="11"/>
      <c r="J28" s="14"/>
      <c r="K28" s="15" t="str">
        <f t="shared" si="2"/>
        <v/>
      </c>
      <c r="L28" s="15" t="str">
        <f t="shared" si="3"/>
        <v/>
      </c>
      <c r="M28" s="18" t="str">
        <f t="shared" si="4"/>
        <v/>
      </c>
      <c r="N28" s="15" t="str">
        <f t="shared" si="5"/>
        <v/>
      </c>
      <c r="O28" s="20"/>
      <c r="P28" s="11"/>
      <c r="Q28" s="11"/>
    </row>
    <row r="29" spans="1:17">
      <c r="A29" s="11"/>
      <c r="B29" s="13"/>
      <c r="C29" s="12" t="str">
        <f t="shared" si="0"/>
        <v/>
      </c>
      <c r="D29" s="12" t="str">
        <f t="shared" si="1"/>
        <v/>
      </c>
      <c r="E29" s="11"/>
      <c r="F29" s="11"/>
      <c r="G29" s="11"/>
      <c r="H29" s="11"/>
      <c r="I29" s="11"/>
      <c r="J29" s="14"/>
      <c r="K29" s="15" t="str">
        <f t="shared" si="2"/>
        <v/>
      </c>
      <c r="L29" s="15" t="str">
        <f t="shared" si="3"/>
        <v/>
      </c>
      <c r="M29" s="18" t="str">
        <f t="shared" si="4"/>
        <v/>
      </c>
      <c r="N29" s="15" t="str">
        <f t="shared" si="5"/>
        <v/>
      </c>
      <c r="O29" s="20"/>
      <c r="P29" s="11"/>
      <c r="Q29" s="11"/>
    </row>
    <row r="30" spans="1:17">
      <c r="A30" s="11"/>
      <c r="B30" s="13"/>
      <c r="C30" s="12" t="str">
        <f t="shared" si="0"/>
        <v/>
      </c>
      <c r="D30" s="12" t="str">
        <f t="shared" si="1"/>
        <v/>
      </c>
      <c r="E30" s="11"/>
      <c r="F30" s="11"/>
      <c r="G30" s="11"/>
      <c r="H30" s="11"/>
      <c r="I30" s="11"/>
      <c r="J30" s="14"/>
      <c r="K30" s="15" t="str">
        <f t="shared" si="2"/>
        <v/>
      </c>
      <c r="L30" s="15" t="str">
        <f t="shared" si="3"/>
        <v/>
      </c>
      <c r="M30" s="18" t="str">
        <f t="shared" si="4"/>
        <v/>
      </c>
      <c r="N30" s="15" t="str">
        <f t="shared" si="5"/>
        <v/>
      </c>
      <c r="O30" s="20"/>
      <c r="P30" s="11"/>
      <c r="Q30" s="11"/>
    </row>
    <row r="31" spans="1:17">
      <c r="A31" s="11"/>
      <c r="B31" s="13"/>
      <c r="C31" s="12" t="str">
        <f t="shared" si="0"/>
        <v/>
      </c>
      <c r="D31" s="12" t="str">
        <f t="shared" si="1"/>
        <v/>
      </c>
      <c r="E31" s="11"/>
      <c r="F31" s="11"/>
      <c r="G31" s="11"/>
      <c r="H31" s="11"/>
      <c r="I31" s="11"/>
      <c r="J31" s="14"/>
      <c r="K31" s="15" t="str">
        <f t="shared" si="2"/>
        <v/>
      </c>
      <c r="L31" s="15" t="str">
        <f t="shared" si="3"/>
        <v/>
      </c>
      <c r="M31" s="18" t="str">
        <f t="shared" si="4"/>
        <v/>
      </c>
      <c r="N31" s="15" t="str">
        <f t="shared" si="5"/>
        <v/>
      </c>
      <c r="O31" s="20"/>
      <c r="P31" s="11"/>
      <c r="Q31" s="11"/>
    </row>
    <row r="32" spans="1:17">
      <c r="A32" s="11"/>
      <c r="B32" s="13"/>
      <c r="C32" s="12" t="str">
        <f t="shared" si="0"/>
        <v/>
      </c>
      <c r="D32" s="12" t="str">
        <f t="shared" si="1"/>
        <v/>
      </c>
      <c r="E32" s="11"/>
      <c r="F32" s="11"/>
      <c r="G32" s="11"/>
      <c r="H32" s="11"/>
      <c r="I32" s="11"/>
      <c r="J32" s="14"/>
      <c r="K32" s="15" t="str">
        <f t="shared" si="2"/>
        <v/>
      </c>
      <c r="L32" s="15" t="str">
        <f t="shared" si="3"/>
        <v/>
      </c>
      <c r="M32" s="18" t="str">
        <f t="shared" si="4"/>
        <v/>
      </c>
      <c r="N32" s="15" t="str">
        <f t="shared" si="5"/>
        <v/>
      </c>
      <c r="O32" s="20"/>
      <c r="P32" s="11"/>
      <c r="Q32" s="11"/>
    </row>
    <row r="33" spans="1:17">
      <c r="A33" s="11"/>
      <c r="B33" s="13"/>
      <c r="C33" s="12" t="str">
        <f t="shared" si="0"/>
        <v/>
      </c>
      <c r="D33" s="12" t="str">
        <f t="shared" si="1"/>
        <v/>
      </c>
      <c r="E33" s="11"/>
      <c r="F33" s="11"/>
      <c r="G33" s="11"/>
      <c r="H33" s="11"/>
      <c r="I33" s="11"/>
      <c r="J33" s="14"/>
      <c r="K33" s="15" t="str">
        <f t="shared" si="2"/>
        <v/>
      </c>
      <c r="L33" s="15" t="str">
        <f t="shared" si="3"/>
        <v/>
      </c>
      <c r="M33" s="18" t="str">
        <f t="shared" si="4"/>
        <v/>
      </c>
      <c r="N33" s="15" t="str">
        <f t="shared" si="5"/>
        <v/>
      </c>
      <c r="O33" s="20"/>
      <c r="P33" s="11"/>
      <c r="Q33" s="11"/>
    </row>
    <row r="34" spans="1:17">
      <c r="A34" s="11"/>
      <c r="B34" s="13"/>
      <c r="C34" s="12" t="str">
        <f t="shared" si="0"/>
        <v/>
      </c>
      <c r="D34" s="12" t="str">
        <f t="shared" si="1"/>
        <v/>
      </c>
      <c r="E34" s="11"/>
      <c r="F34" s="11"/>
      <c r="G34" s="11"/>
      <c r="H34" s="11"/>
      <c r="I34" s="11"/>
      <c r="J34" s="14"/>
      <c r="K34" s="15" t="str">
        <f t="shared" si="2"/>
        <v/>
      </c>
      <c r="L34" s="15" t="str">
        <f t="shared" si="3"/>
        <v/>
      </c>
      <c r="M34" s="18" t="str">
        <f t="shared" si="4"/>
        <v/>
      </c>
      <c r="N34" s="15" t="str">
        <f t="shared" si="5"/>
        <v/>
      </c>
      <c r="O34" s="20"/>
      <c r="P34" s="11"/>
      <c r="Q34" s="11"/>
    </row>
    <row r="35" spans="1:17">
      <c r="A35" s="11"/>
      <c r="B35" s="13"/>
      <c r="C35" s="12" t="str">
        <f t="shared" si="0"/>
        <v/>
      </c>
      <c r="D35" s="12" t="str">
        <f t="shared" si="1"/>
        <v/>
      </c>
      <c r="E35" s="11"/>
      <c r="F35" s="11"/>
      <c r="G35" s="11"/>
      <c r="H35" s="11"/>
      <c r="I35" s="11"/>
      <c r="J35" s="14"/>
      <c r="K35" s="15" t="str">
        <f t="shared" si="2"/>
        <v/>
      </c>
      <c r="L35" s="15" t="str">
        <f t="shared" si="3"/>
        <v/>
      </c>
      <c r="M35" s="18" t="str">
        <f t="shared" si="4"/>
        <v/>
      </c>
      <c r="N35" s="15" t="str">
        <f t="shared" si="5"/>
        <v/>
      </c>
      <c r="O35" s="20"/>
      <c r="P35" s="11"/>
      <c r="Q35" s="11"/>
    </row>
    <row r="36" spans="1:17">
      <c r="A36" s="11"/>
      <c r="B36" s="13"/>
      <c r="C36" s="12" t="str">
        <f t="shared" si="0"/>
        <v/>
      </c>
      <c r="D36" s="12" t="str">
        <f t="shared" si="1"/>
        <v/>
      </c>
      <c r="E36" s="11"/>
      <c r="F36" s="11"/>
      <c r="G36" s="11"/>
      <c r="H36" s="11"/>
      <c r="I36" s="11"/>
      <c r="J36" s="14"/>
      <c r="K36" s="15" t="str">
        <f t="shared" si="2"/>
        <v/>
      </c>
      <c r="L36" s="15" t="str">
        <f t="shared" si="3"/>
        <v/>
      </c>
      <c r="M36" s="18" t="str">
        <f t="shared" si="4"/>
        <v/>
      </c>
      <c r="N36" s="15" t="str">
        <f t="shared" si="5"/>
        <v/>
      </c>
      <c r="O36" s="20"/>
      <c r="P36" s="11"/>
      <c r="Q36" s="11"/>
    </row>
    <row r="37" spans="1:17">
      <c r="A37" s="11"/>
      <c r="B37" s="13"/>
      <c r="C37" s="12" t="str">
        <f t="shared" si="0"/>
        <v/>
      </c>
      <c r="D37" s="12" t="str">
        <f t="shared" si="1"/>
        <v/>
      </c>
      <c r="E37" s="11"/>
      <c r="F37" s="11"/>
      <c r="G37" s="11"/>
      <c r="H37" s="11"/>
      <c r="I37" s="11"/>
      <c r="J37" s="14"/>
      <c r="K37" s="15" t="str">
        <f t="shared" si="2"/>
        <v/>
      </c>
      <c r="L37" s="15" t="str">
        <f t="shared" si="3"/>
        <v/>
      </c>
      <c r="M37" s="18" t="str">
        <f t="shared" si="4"/>
        <v/>
      </c>
      <c r="N37" s="15" t="str">
        <f t="shared" si="5"/>
        <v/>
      </c>
      <c r="O37" s="20"/>
      <c r="P37" s="11"/>
      <c r="Q37" s="11"/>
    </row>
    <row r="38" spans="1:17">
      <c r="A38" s="11"/>
      <c r="B38" s="13"/>
      <c r="C38" s="12" t="str">
        <f t="shared" si="0"/>
        <v/>
      </c>
      <c r="D38" s="12" t="str">
        <f t="shared" si="1"/>
        <v/>
      </c>
      <c r="E38" s="11"/>
      <c r="F38" s="11"/>
      <c r="G38" s="11"/>
      <c r="H38" s="11"/>
      <c r="I38" s="11"/>
      <c r="J38" s="14"/>
      <c r="K38" s="15" t="str">
        <f t="shared" si="2"/>
        <v/>
      </c>
      <c r="L38" s="15" t="str">
        <f t="shared" si="3"/>
        <v/>
      </c>
      <c r="M38" s="18" t="str">
        <f t="shared" si="4"/>
        <v/>
      </c>
      <c r="N38" s="15" t="str">
        <f t="shared" si="5"/>
        <v/>
      </c>
      <c r="O38" s="20"/>
      <c r="P38" s="11"/>
      <c r="Q38" s="11"/>
    </row>
    <row r="39" spans="1:17">
      <c r="A39" s="11"/>
      <c r="B39" s="13"/>
      <c r="C39" s="12" t="str">
        <f t="shared" ref="C39:C70" si="6">IF(B39="","",YEAR(B39))</f>
        <v/>
      </c>
      <c r="D39" s="12" t="str">
        <f t="shared" ref="D39:D70" si="7">IF(B39="","","K"&amp;ROUNDUP(MONTH(B39)/3,0))</f>
        <v/>
      </c>
      <c r="E39" s="11"/>
      <c r="F39" s="11"/>
      <c r="G39" s="11"/>
      <c r="H39" s="11"/>
      <c r="I39" s="11"/>
      <c r="J39" s="14"/>
      <c r="K39" s="15" t="str">
        <f t="shared" ref="K39:K70" si="8">IF(J39="","",SUMIFS($J$7:$J$206,$A$7:$A$206,A39,$C$7:$C$206,C39,$D$7:$D$206,D39,$E$7:$E$206,E39,$F$7:$F$206,F39,$I$7:$I$206,I39))</f>
        <v/>
      </c>
      <c r="L39" s="15" t="str">
        <f t="shared" ref="L39:L70" si="9">IF(J39="","",SUMIFS($J$7:$J$206,$A$7:$A$206,A39,$C$7:$C$206,C39,$D$7:$D$206,D39,$E$7:$E$206,E39,$F$7:$F$206,F39))</f>
        <v/>
      </c>
      <c r="M39" s="18" t="str">
        <f t="shared" ref="M39:M70" si="10">IF(OR(K39="",L39=0),"",K39/L39)</f>
        <v/>
      </c>
      <c r="N39" s="15" t="str">
        <f t="shared" ref="N39:N70" si="11">IF(J39="","",SUMIFS($J$7:$J$206,$A$7:$A$206,A39,$E$7:$E$206,E39,$F$7:$F$206,F39,$I$7:$I$206,I39,$B$7:$B$206,"&gt;="&amp;EDATE(B39,-11),$B$7:$B$206,"&lt;="&amp;B39))</f>
        <v/>
      </c>
      <c r="O39" s="20"/>
      <c r="P39" s="11"/>
      <c r="Q39" s="11"/>
    </row>
    <row r="40" spans="1:17">
      <c r="A40" s="11"/>
      <c r="B40" s="13"/>
      <c r="C40" s="12" t="str">
        <f t="shared" si="6"/>
        <v/>
      </c>
      <c r="D40" s="12" t="str">
        <f t="shared" si="7"/>
        <v/>
      </c>
      <c r="E40" s="11"/>
      <c r="F40" s="11"/>
      <c r="G40" s="11"/>
      <c r="H40" s="11"/>
      <c r="I40" s="11"/>
      <c r="J40" s="14"/>
      <c r="K40" s="15" t="str">
        <f t="shared" si="8"/>
        <v/>
      </c>
      <c r="L40" s="15" t="str">
        <f t="shared" si="9"/>
        <v/>
      </c>
      <c r="M40" s="18" t="str">
        <f t="shared" si="10"/>
        <v/>
      </c>
      <c r="N40" s="15" t="str">
        <f t="shared" si="11"/>
        <v/>
      </c>
      <c r="O40" s="20"/>
      <c r="P40" s="11"/>
      <c r="Q40" s="11"/>
    </row>
    <row r="41" spans="1:17">
      <c r="A41" s="11"/>
      <c r="B41" s="13"/>
      <c r="C41" s="12" t="str">
        <f t="shared" si="6"/>
        <v/>
      </c>
      <c r="D41" s="12" t="str">
        <f t="shared" si="7"/>
        <v/>
      </c>
      <c r="E41" s="11"/>
      <c r="F41" s="11"/>
      <c r="G41" s="11"/>
      <c r="H41" s="11"/>
      <c r="I41" s="11"/>
      <c r="J41" s="14"/>
      <c r="K41" s="15" t="str">
        <f t="shared" si="8"/>
        <v/>
      </c>
      <c r="L41" s="15" t="str">
        <f t="shared" si="9"/>
        <v/>
      </c>
      <c r="M41" s="18" t="str">
        <f t="shared" si="10"/>
        <v/>
      </c>
      <c r="N41" s="15" t="str">
        <f t="shared" si="11"/>
        <v/>
      </c>
      <c r="O41" s="20"/>
      <c r="P41" s="11"/>
      <c r="Q41" s="11"/>
    </row>
    <row r="42" spans="1:17">
      <c r="A42" s="11"/>
      <c r="B42" s="13"/>
      <c r="C42" s="12" t="str">
        <f t="shared" si="6"/>
        <v/>
      </c>
      <c r="D42" s="12" t="str">
        <f t="shared" si="7"/>
        <v/>
      </c>
      <c r="E42" s="11"/>
      <c r="F42" s="11"/>
      <c r="G42" s="11"/>
      <c r="H42" s="11"/>
      <c r="I42" s="11"/>
      <c r="J42" s="14"/>
      <c r="K42" s="15" t="str">
        <f t="shared" si="8"/>
        <v/>
      </c>
      <c r="L42" s="15" t="str">
        <f t="shared" si="9"/>
        <v/>
      </c>
      <c r="M42" s="18" t="str">
        <f t="shared" si="10"/>
        <v/>
      </c>
      <c r="N42" s="15" t="str">
        <f t="shared" si="11"/>
        <v/>
      </c>
      <c r="O42" s="20"/>
      <c r="P42" s="11"/>
      <c r="Q42" s="11"/>
    </row>
    <row r="43" spans="1:17">
      <c r="A43" s="11"/>
      <c r="B43" s="13"/>
      <c r="C43" s="12" t="str">
        <f t="shared" si="6"/>
        <v/>
      </c>
      <c r="D43" s="12" t="str">
        <f t="shared" si="7"/>
        <v/>
      </c>
      <c r="E43" s="11"/>
      <c r="F43" s="11"/>
      <c r="G43" s="11"/>
      <c r="H43" s="11"/>
      <c r="I43" s="11"/>
      <c r="J43" s="14"/>
      <c r="K43" s="15" t="str">
        <f t="shared" si="8"/>
        <v/>
      </c>
      <c r="L43" s="15" t="str">
        <f t="shared" si="9"/>
        <v/>
      </c>
      <c r="M43" s="18" t="str">
        <f t="shared" si="10"/>
        <v/>
      </c>
      <c r="N43" s="15" t="str">
        <f t="shared" si="11"/>
        <v/>
      </c>
      <c r="O43" s="20"/>
      <c r="P43" s="11"/>
      <c r="Q43" s="11"/>
    </row>
    <row r="44" spans="1:17">
      <c r="A44" s="11"/>
      <c r="B44" s="13"/>
      <c r="C44" s="12" t="str">
        <f t="shared" si="6"/>
        <v/>
      </c>
      <c r="D44" s="12" t="str">
        <f t="shared" si="7"/>
        <v/>
      </c>
      <c r="E44" s="11"/>
      <c r="F44" s="11"/>
      <c r="G44" s="11"/>
      <c r="H44" s="11"/>
      <c r="I44" s="11"/>
      <c r="J44" s="14"/>
      <c r="K44" s="15" t="str">
        <f t="shared" si="8"/>
        <v/>
      </c>
      <c r="L44" s="15" t="str">
        <f t="shared" si="9"/>
        <v/>
      </c>
      <c r="M44" s="18" t="str">
        <f t="shared" si="10"/>
        <v/>
      </c>
      <c r="N44" s="15" t="str">
        <f t="shared" si="11"/>
        <v/>
      </c>
      <c r="O44" s="20"/>
      <c r="P44" s="11"/>
      <c r="Q44" s="11"/>
    </row>
    <row r="45" spans="1:17">
      <c r="A45" s="11"/>
      <c r="B45" s="13"/>
      <c r="C45" s="12" t="str">
        <f t="shared" si="6"/>
        <v/>
      </c>
      <c r="D45" s="12" t="str">
        <f t="shared" si="7"/>
        <v/>
      </c>
      <c r="E45" s="11"/>
      <c r="F45" s="11"/>
      <c r="G45" s="11"/>
      <c r="H45" s="11"/>
      <c r="I45" s="11"/>
      <c r="J45" s="14"/>
      <c r="K45" s="15" t="str">
        <f t="shared" si="8"/>
        <v/>
      </c>
      <c r="L45" s="15" t="str">
        <f t="shared" si="9"/>
        <v/>
      </c>
      <c r="M45" s="18" t="str">
        <f t="shared" si="10"/>
        <v/>
      </c>
      <c r="N45" s="15" t="str">
        <f t="shared" si="11"/>
        <v/>
      </c>
      <c r="O45" s="20"/>
      <c r="P45" s="11"/>
      <c r="Q45" s="11"/>
    </row>
    <row r="46" spans="1:17">
      <c r="A46" s="11"/>
      <c r="B46" s="13"/>
      <c r="C46" s="12" t="str">
        <f t="shared" si="6"/>
        <v/>
      </c>
      <c r="D46" s="12" t="str">
        <f t="shared" si="7"/>
        <v/>
      </c>
      <c r="E46" s="11"/>
      <c r="F46" s="11"/>
      <c r="G46" s="11"/>
      <c r="H46" s="11"/>
      <c r="I46" s="11"/>
      <c r="J46" s="14"/>
      <c r="K46" s="15" t="str">
        <f t="shared" si="8"/>
        <v/>
      </c>
      <c r="L46" s="15" t="str">
        <f t="shared" si="9"/>
        <v/>
      </c>
      <c r="M46" s="18" t="str">
        <f t="shared" si="10"/>
        <v/>
      </c>
      <c r="N46" s="15" t="str">
        <f t="shared" si="11"/>
        <v/>
      </c>
      <c r="O46" s="20"/>
      <c r="P46" s="11"/>
      <c r="Q46" s="11"/>
    </row>
    <row r="47" spans="1:17">
      <c r="A47" s="11"/>
      <c r="B47" s="13"/>
      <c r="C47" s="12" t="str">
        <f t="shared" si="6"/>
        <v/>
      </c>
      <c r="D47" s="12" t="str">
        <f t="shared" si="7"/>
        <v/>
      </c>
      <c r="E47" s="11"/>
      <c r="F47" s="11"/>
      <c r="G47" s="11"/>
      <c r="H47" s="11"/>
      <c r="I47" s="11"/>
      <c r="J47" s="14"/>
      <c r="K47" s="15" t="str">
        <f t="shared" si="8"/>
        <v/>
      </c>
      <c r="L47" s="15" t="str">
        <f t="shared" si="9"/>
        <v/>
      </c>
      <c r="M47" s="18" t="str">
        <f t="shared" si="10"/>
        <v/>
      </c>
      <c r="N47" s="15" t="str">
        <f t="shared" si="11"/>
        <v/>
      </c>
      <c r="O47" s="20"/>
      <c r="P47" s="11"/>
      <c r="Q47" s="11"/>
    </row>
    <row r="48" spans="1:17">
      <c r="A48" s="11"/>
      <c r="B48" s="13"/>
      <c r="C48" s="12" t="str">
        <f t="shared" si="6"/>
        <v/>
      </c>
      <c r="D48" s="12" t="str">
        <f t="shared" si="7"/>
        <v/>
      </c>
      <c r="E48" s="11"/>
      <c r="F48" s="11"/>
      <c r="G48" s="11"/>
      <c r="H48" s="11"/>
      <c r="I48" s="11"/>
      <c r="J48" s="14"/>
      <c r="K48" s="15" t="str">
        <f t="shared" si="8"/>
        <v/>
      </c>
      <c r="L48" s="15" t="str">
        <f t="shared" si="9"/>
        <v/>
      </c>
      <c r="M48" s="18" t="str">
        <f t="shared" si="10"/>
        <v/>
      </c>
      <c r="N48" s="15" t="str">
        <f t="shared" si="11"/>
        <v/>
      </c>
      <c r="O48" s="20"/>
      <c r="P48" s="11"/>
      <c r="Q48" s="11"/>
    </row>
    <row r="49" spans="1:17">
      <c r="A49" s="11"/>
      <c r="B49" s="13"/>
      <c r="C49" s="12" t="str">
        <f t="shared" si="6"/>
        <v/>
      </c>
      <c r="D49" s="12" t="str">
        <f t="shared" si="7"/>
        <v/>
      </c>
      <c r="E49" s="11"/>
      <c r="F49" s="11"/>
      <c r="G49" s="11"/>
      <c r="H49" s="11"/>
      <c r="I49" s="11"/>
      <c r="J49" s="14"/>
      <c r="K49" s="15" t="str">
        <f t="shared" si="8"/>
        <v/>
      </c>
      <c r="L49" s="15" t="str">
        <f t="shared" si="9"/>
        <v/>
      </c>
      <c r="M49" s="18" t="str">
        <f t="shared" si="10"/>
        <v/>
      </c>
      <c r="N49" s="15" t="str">
        <f t="shared" si="11"/>
        <v/>
      </c>
      <c r="O49" s="20"/>
      <c r="P49" s="11"/>
      <c r="Q49" s="11"/>
    </row>
    <row r="50" spans="1:17">
      <c r="A50" s="11"/>
      <c r="B50" s="13"/>
      <c r="C50" s="12" t="str">
        <f t="shared" si="6"/>
        <v/>
      </c>
      <c r="D50" s="12" t="str">
        <f t="shared" si="7"/>
        <v/>
      </c>
      <c r="E50" s="11"/>
      <c r="F50" s="11"/>
      <c r="G50" s="11"/>
      <c r="H50" s="11"/>
      <c r="I50" s="11"/>
      <c r="J50" s="14"/>
      <c r="K50" s="15" t="str">
        <f t="shared" si="8"/>
        <v/>
      </c>
      <c r="L50" s="15" t="str">
        <f t="shared" si="9"/>
        <v/>
      </c>
      <c r="M50" s="18" t="str">
        <f t="shared" si="10"/>
        <v/>
      </c>
      <c r="N50" s="15" t="str">
        <f t="shared" si="11"/>
        <v/>
      </c>
      <c r="O50" s="20"/>
      <c r="P50" s="11"/>
      <c r="Q50" s="11"/>
    </row>
    <row r="51" spans="1:17">
      <c r="A51" s="11"/>
      <c r="B51" s="13"/>
      <c r="C51" s="12" t="str">
        <f t="shared" si="6"/>
        <v/>
      </c>
      <c r="D51" s="12" t="str">
        <f t="shared" si="7"/>
        <v/>
      </c>
      <c r="E51" s="11"/>
      <c r="F51" s="11"/>
      <c r="G51" s="11"/>
      <c r="H51" s="11"/>
      <c r="I51" s="11"/>
      <c r="J51" s="14"/>
      <c r="K51" s="15" t="str">
        <f t="shared" si="8"/>
        <v/>
      </c>
      <c r="L51" s="15" t="str">
        <f t="shared" si="9"/>
        <v/>
      </c>
      <c r="M51" s="18" t="str">
        <f t="shared" si="10"/>
        <v/>
      </c>
      <c r="N51" s="15" t="str">
        <f t="shared" si="11"/>
        <v/>
      </c>
      <c r="O51" s="20"/>
      <c r="P51" s="11"/>
      <c r="Q51" s="11"/>
    </row>
    <row r="52" spans="1:17">
      <c r="A52" s="11"/>
      <c r="B52" s="13"/>
      <c r="C52" s="12" t="str">
        <f t="shared" si="6"/>
        <v/>
      </c>
      <c r="D52" s="12" t="str">
        <f t="shared" si="7"/>
        <v/>
      </c>
      <c r="E52" s="11"/>
      <c r="F52" s="11"/>
      <c r="G52" s="11"/>
      <c r="H52" s="11"/>
      <c r="I52" s="11"/>
      <c r="J52" s="14"/>
      <c r="K52" s="15" t="str">
        <f t="shared" si="8"/>
        <v/>
      </c>
      <c r="L52" s="15" t="str">
        <f t="shared" si="9"/>
        <v/>
      </c>
      <c r="M52" s="18" t="str">
        <f t="shared" si="10"/>
        <v/>
      </c>
      <c r="N52" s="15" t="str">
        <f t="shared" si="11"/>
        <v/>
      </c>
      <c r="O52" s="20"/>
      <c r="P52" s="11"/>
      <c r="Q52" s="11"/>
    </row>
    <row r="53" spans="1:17">
      <c r="A53" s="11"/>
      <c r="B53" s="13"/>
      <c r="C53" s="12" t="str">
        <f t="shared" si="6"/>
        <v/>
      </c>
      <c r="D53" s="12" t="str">
        <f t="shared" si="7"/>
        <v/>
      </c>
      <c r="E53" s="11"/>
      <c r="F53" s="11"/>
      <c r="G53" s="11"/>
      <c r="H53" s="11"/>
      <c r="I53" s="11"/>
      <c r="J53" s="14"/>
      <c r="K53" s="15" t="str">
        <f t="shared" si="8"/>
        <v/>
      </c>
      <c r="L53" s="15" t="str">
        <f t="shared" si="9"/>
        <v/>
      </c>
      <c r="M53" s="18" t="str">
        <f t="shared" si="10"/>
        <v/>
      </c>
      <c r="N53" s="15" t="str">
        <f t="shared" si="11"/>
        <v/>
      </c>
      <c r="O53" s="20"/>
      <c r="P53" s="11"/>
      <c r="Q53" s="11"/>
    </row>
    <row r="54" spans="1:17">
      <c r="A54" s="11"/>
      <c r="B54" s="13"/>
      <c r="C54" s="12" t="str">
        <f t="shared" si="6"/>
        <v/>
      </c>
      <c r="D54" s="12" t="str">
        <f t="shared" si="7"/>
        <v/>
      </c>
      <c r="E54" s="11"/>
      <c r="F54" s="11"/>
      <c r="G54" s="11"/>
      <c r="H54" s="11"/>
      <c r="I54" s="11"/>
      <c r="J54" s="14"/>
      <c r="K54" s="15" t="str">
        <f t="shared" si="8"/>
        <v/>
      </c>
      <c r="L54" s="15" t="str">
        <f t="shared" si="9"/>
        <v/>
      </c>
      <c r="M54" s="18" t="str">
        <f t="shared" si="10"/>
        <v/>
      </c>
      <c r="N54" s="15" t="str">
        <f t="shared" si="11"/>
        <v/>
      </c>
      <c r="O54" s="20"/>
      <c r="P54" s="11"/>
      <c r="Q54" s="11"/>
    </row>
    <row r="55" spans="1:17">
      <c r="A55" s="11"/>
      <c r="B55" s="13"/>
      <c r="C55" s="12" t="str">
        <f t="shared" si="6"/>
        <v/>
      </c>
      <c r="D55" s="12" t="str">
        <f t="shared" si="7"/>
        <v/>
      </c>
      <c r="E55" s="11"/>
      <c r="F55" s="11"/>
      <c r="G55" s="11"/>
      <c r="H55" s="11"/>
      <c r="I55" s="11"/>
      <c r="J55" s="14"/>
      <c r="K55" s="15" t="str">
        <f t="shared" si="8"/>
        <v/>
      </c>
      <c r="L55" s="15" t="str">
        <f t="shared" si="9"/>
        <v/>
      </c>
      <c r="M55" s="18" t="str">
        <f t="shared" si="10"/>
        <v/>
      </c>
      <c r="N55" s="15" t="str">
        <f t="shared" si="11"/>
        <v/>
      </c>
      <c r="O55" s="20"/>
      <c r="P55" s="11"/>
      <c r="Q55" s="11"/>
    </row>
    <row r="56" spans="1:17">
      <c r="A56" s="11"/>
      <c r="B56" s="13"/>
      <c r="C56" s="12" t="str">
        <f t="shared" si="6"/>
        <v/>
      </c>
      <c r="D56" s="12" t="str">
        <f t="shared" si="7"/>
        <v/>
      </c>
      <c r="E56" s="11"/>
      <c r="F56" s="11"/>
      <c r="G56" s="11"/>
      <c r="H56" s="11"/>
      <c r="I56" s="11"/>
      <c r="J56" s="14"/>
      <c r="K56" s="15" t="str">
        <f t="shared" si="8"/>
        <v/>
      </c>
      <c r="L56" s="15" t="str">
        <f t="shared" si="9"/>
        <v/>
      </c>
      <c r="M56" s="18" t="str">
        <f t="shared" si="10"/>
        <v/>
      </c>
      <c r="N56" s="15" t="str">
        <f t="shared" si="11"/>
        <v/>
      </c>
      <c r="O56" s="20"/>
      <c r="P56" s="11"/>
      <c r="Q56" s="11"/>
    </row>
    <row r="57" spans="1:17">
      <c r="A57" s="11"/>
      <c r="B57" s="13"/>
      <c r="C57" s="12" t="str">
        <f t="shared" si="6"/>
        <v/>
      </c>
      <c r="D57" s="12" t="str">
        <f t="shared" si="7"/>
        <v/>
      </c>
      <c r="E57" s="11"/>
      <c r="F57" s="11"/>
      <c r="G57" s="11"/>
      <c r="H57" s="11"/>
      <c r="I57" s="11"/>
      <c r="J57" s="14"/>
      <c r="K57" s="15" t="str">
        <f t="shared" si="8"/>
        <v/>
      </c>
      <c r="L57" s="15" t="str">
        <f t="shared" si="9"/>
        <v/>
      </c>
      <c r="M57" s="18" t="str">
        <f t="shared" si="10"/>
        <v/>
      </c>
      <c r="N57" s="15" t="str">
        <f t="shared" si="11"/>
        <v/>
      </c>
      <c r="O57" s="20"/>
      <c r="P57" s="11"/>
      <c r="Q57" s="11"/>
    </row>
    <row r="58" spans="1:17">
      <c r="A58" s="11"/>
      <c r="B58" s="13"/>
      <c r="C58" s="12" t="str">
        <f t="shared" si="6"/>
        <v/>
      </c>
      <c r="D58" s="12" t="str">
        <f t="shared" si="7"/>
        <v/>
      </c>
      <c r="E58" s="11"/>
      <c r="F58" s="11"/>
      <c r="G58" s="11"/>
      <c r="H58" s="11"/>
      <c r="I58" s="11"/>
      <c r="J58" s="14"/>
      <c r="K58" s="15" t="str">
        <f t="shared" si="8"/>
        <v/>
      </c>
      <c r="L58" s="15" t="str">
        <f t="shared" si="9"/>
        <v/>
      </c>
      <c r="M58" s="18" t="str">
        <f t="shared" si="10"/>
        <v/>
      </c>
      <c r="N58" s="15" t="str">
        <f t="shared" si="11"/>
        <v/>
      </c>
      <c r="O58" s="20"/>
      <c r="P58" s="11"/>
      <c r="Q58" s="11"/>
    </row>
    <row r="59" spans="1:17">
      <c r="A59" s="11"/>
      <c r="B59" s="13"/>
      <c r="C59" s="12" t="str">
        <f t="shared" si="6"/>
        <v/>
      </c>
      <c r="D59" s="12" t="str">
        <f t="shared" si="7"/>
        <v/>
      </c>
      <c r="E59" s="11"/>
      <c r="F59" s="11"/>
      <c r="G59" s="11"/>
      <c r="H59" s="11"/>
      <c r="I59" s="11"/>
      <c r="J59" s="14"/>
      <c r="K59" s="15" t="str">
        <f t="shared" si="8"/>
        <v/>
      </c>
      <c r="L59" s="15" t="str">
        <f t="shared" si="9"/>
        <v/>
      </c>
      <c r="M59" s="18" t="str">
        <f t="shared" si="10"/>
        <v/>
      </c>
      <c r="N59" s="15" t="str">
        <f t="shared" si="11"/>
        <v/>
      </c>
      <c r="O59" s="20"/>
      <c r="P59" s="11"/>
      <c r="Q59" s="11"/>
    </row>
    <row r="60" spans="1:17">
      <c r="A60" s="11"/>
      <c r="B60" s="13"/>
      <c r="C60" s="12" t="str">
        <f t="shared" si="6"/>
        <v/>
      </c>
      <c r="D60" s="12" t="str">
        <f t="shared" si="7"/>
        <v/>
      </c>
      <c r="E60" s="11"/>
      <c r="F60" s="11"/>
      <c r="G60" s="11"/>
      <c r="H60" s="11"/>
      <c r="I60" s="11"/>
      <c r="J60" s="14"/>
      <c r="K60" s="15" t="str">
        <f t="shared" si="8"/>
        <v/>
      </c>
      <c r="L60" s="15" t="str">
        <f t="shared" si="9"/>
        <v/>
      </c>
      <c r="M60" s="18" t="str">
        <f t="shared" si="10"/>
        <v/>
      </c>
      <c r="N60" s="15" t="str">
        <f t="shared" si="11"/>
        <v/>
      </c>
      <c r="O60" s="20"/>
      <c r="P60" s="11"/>
      <c r="Q60" s="11"/>
    </row>
    <row r="61" spans="1:17">
      <c r="A61" s="11"/>
      <c r="B61" s="13"/>
      <c r="C61" s="12" t="str">
        <f t="shared" si="6"/>
        <v/>
      </c>
      <c r="D61" s="12" t="str">
        <f t="shared" si="7"/>
        <v/>
      </c>
      <c r="E61" s="11"/>
      <c r="F61" s="11"/>
      <c r="G61" s="11"/>
      <c r="H61" s="11"/>
      <c r="I61" s="11"/>
      <c r="J61" s="14"/>
      <c r="K61" s="15" t="str">
        <f t="shared" si="8"/>
        <v/>
      </c>
      <c r="L61" s="15" t="str">
        <f t="shared" si="9"/>
        <v/>
      </c>
      <c r="M61" s="18" t="str">
        <f t="shared" si="10"/>
        <v/>
      </c>
      <c r="N61" s="15" t="str">
        <f t="shared" si="11"/>
        <v/>
      </c>
      <c r="O61" s="20"/>
      <c r="P61" s="11"/>
      <c r="Q61" s="11"/>
    </row>
    <row r="62" spans="1:17">
      <c r="A62" s="11"/>
      <c r="B62" s="13"/>
      <c r="C62" s="12" t="str">
        <f t="shared" si="6"/>
        <v/>
      </c>
      <c r="D62" s="12" t="str">
        <f t="shared" si="7"/>
        <v/>
      </c>
      <c r="E62" s="11"/>
      <c r="F62" s="11"/>
      <c r="G62" s="11"/>
      <c r="H62" s="11"/>
      <c r="I62" s="11"/>
      <c r="J62" s="14"/>
      <c r="K62" s="15" t="str">
        <f t="shared" si="8"/>
        <v/>
      </c>
      <c r="L62" s="15" t="str">
        <f t="shared" si="9"/>
        <v/>
      </c>
      <c r="M62" s="18" t="str">
        <f t="shared" si="10"/>
        <v/>
      </c>
      <c r="N62" s="15" t="str">
        <f t="shared" si="11"/>
        <v/>
      </c>
      <c r="O62" s="20"/>
      <c r="P62" s="11"/>
      <c r="Q62" s="11"/>
    </row>
    <row r="63" spans="1:17">
      <c r="A63" s="11"/>
      <c r="B63" s="13"/>
      <c r="C63" s="12" t="str">
        <f t="shared" si="6"/>
        <v/>
      </c>
      <c r="D63" s="12" t="str">
        <f t="shared" si="7"/>
        <v/>
      </c>
      <c r="E63" s="11"/>
      <c r="F63" s="11"/>
      <c r="G63" s="11"/>
      <c r="H63" s="11"/>
      <c r="I63" s="11"/>
      <c r="J63" s="14"/>
      <c r="K63" s="15" t="str">
        <f t="shared" si="8"/>
        <v/>
      </c>
      <c r="L63" s="15" t="str">
        <f t="shared" si="9"/>
        <v/>
      </c>
      <c r="M63" s="18" t="str">
        <f t="shared" si="10"/>
        <v/>
      </c>
      <c r="N63" s="15" t="str">
        <f t="shared" si="11"/>
        <v/>
      </c>
      <c r="O63" s="20"/>
      <c r="P63" s="11"/>
      <c r="Q63" s="11"/>
    </row>
    <row r="64" spans="1:17">
      <c r="A64" s="11"/>
      <c r="B64" s="13"/>
      <c r="C64" s="12" t="str">
        <f t="shared" si="6"/>
        <v/>
      </c>
      <c r="D64" s="12" t="str">
        <f t="shared" si="7"/>
        <v/>
      </c>
      <c r="E64" s="11"/>
      <c r="F64" s="11"/>
      <c r="G64" s="11"/>
      <c r="H64" s="11"/>
      <c r="I64" s="11"/>
      <c r="J64" s="14"/>
      <c r="K64" s="15" t="str">
        <f t="shared" si="8"/>
        <v/>
      </c>
      <c r="L64" s="15" t="str">
        <f t="shared" si="9"/>
        <v/>
      </c>
      <c r="M64" s="18" t="str">
        <f t="shared" si="10"/>
        <v/>
      </c>
      <c r="N64" s="15" t="str">
        <f t="shared" si="11"/>
        <v/>
      </c>
      <c r="O64" s="20"/>
      <c r="P64" s="11"/>
      <c r="Q64" s="11"/>
    </row>
    <row r="65" spans="1:17">
      <c r="A65" s="11"/>
      <c r="B65" s="13"/>
      <c r="C65" s="12" t="str">
        <f t="shared" si="6"/>
        <v/>
      </c>
      <c r="D65" s="12" t="str">
        <f t="shared" si="7"/>
        <v/>
      </c>
      <c r="E65" s="11"/>
      <c r="F65" s="11"/>
      <c r="G65" s="11"/>
      <c r="H65" s="11"/>
      <c r="I65" s="11"/>
      <c r="J65" s="14"/>
      <c r="K65" s="15" t="str">
        <f t="shared" si="8"/>
        <v/>
      </c>
      <c r="L65" s="15" t="str">
        <f t="shared" si="9"/>
        <v/>
      </c>
      <c r="M65" s="18" t="str">
        <f t="shared" si="10"/>
        <v/>
      </c>
      <c r="N65" s="15" t="str">
        <f t="shared" si="11"/>
        <v/>
      </c>
      <c r="O65" s="20"/>
      <c r="P65" s="11"/>
      <c r="Q65" s="11"/>
    </row>
    <row r="66" spans="1:17">
      <c r="A66" s="11"/>
      <c r="B66" s="13"/>
      <c r="C66" s="12" t="str">
        <f t="shared" si="6"/>
        <v/>
      </c>
      <c r="D66" s="12" t="str">
        <f t="shared" si="7"/>
        <v/>
      </c>
      <c r="E66" s="11"/>
      <c r="F66" s="11"/>
      <c r="G66" s="11"/>
      <c r="H66" s="11"/>
      <c r="I66" s="11"/>
      <c r="J66" s="14"/>
      <c r="K66" s="15" t="str">
        <f t="shared" si="8"/>
        <v/>
      </c>
      <c r="L66" s="15" t="str">
        <f t="shared" si="9"/>
        <v/>
      </c>
      <c r="M66" s="18" t="str">
        <f t="shared" si="10"/>
        <v/>
      </c>
      <c r="N66" s="15" t="str">
        <f t="shared" si="11"/>
        <v/>
      </c>
      <c r="O66" s="20"/>
      <c r="P66" s="11"/>
      <c r="Q66" s="11"/>
    </row>
    <row r="67" spans="1:17">
      <c r="A67" s="11"/>
      <c r="B67" s="13"/>
      <c r="C67" s="12" t="str">
        <f t="shared" si="6"/>
        <v/>
      </c>
      <c r="D67" s="12" t="str">
        <f t="shared" si="7"/>
        <v/>
      </c>
      <c r="E67" s="11"/>
      <c r="F67" s="11"/>
      <c r="G67" s="11"/>
      <c r="H67" s="11"/>
      <c r="I67" s="11"/>
      <c r="J67" s="14"/>
      <c r="K67" s="15" t="str">
        <f t="shared" si="8"/>
        <v/>
      </c>
      <c r="L67" s="15" t="str">
        <f t="shared" si="9"/>
        <v/>
      </c>
      <c r="M67" s="18" t="str">
        <f t="shared" si="10"/>
        <v/>
      </c>
      <c r="N67" s="15" t="str">
        <f t="shared" si="11"/>
        <v/>
      </c>
      <c r="O67" s="20"/>
      <c r="P67" s="11"/>
      <c r="Q67" s="11"/>
    </row>
    <row r="68" spans="1:17">
      <c r="A68" s="11"/>
      <c r="B68" s="13"/>
      <c r="C68" s="12" t="str">
        <f t="shared" si="6"/>
        <v/>
      </c>
      <c r="D68" s="12" t="str">
        <f t="shared" si="7"/>
        <v/>
      </c>
      <c r="E68" s="11"/>
      <c r="F68" s="11"/>
      <c r="G68" s="11"/>
      <c r="H68" s="11"/>
      <c r="I68" s="11"/>
      <c r="J68" s="14"/>
      <c r="K68" s="15" t="str">
        <f t="shared" si="8"/>
        <v/>
      </c>
      <c r="L68" s="15" t="str">
        <f t="shared" si="9"/>
        <v/>
      </c>
      <c r="M68" s="18" t="str">
        <f t="shared" si="10"/>
        <v/>
      </c>
      <c r="N68" s="15" t="str">
        <f t="shared" si="11"/>
        <v/>
      </c>
      <c r="O68" s="20"/>
      <c r="P68" s="11"/>
      <c r="Q68" s="11"/>
    </row>
    <row r="69" spans="1:17">
      <c r="A69" s="11"/>
      <c r="B69" s="13"/>
      <c r="C69" s="12" t="str">
        <f t="shared" si="6"/>
        <v/>
      </c>
      <c r="D69" s="12" t="str">
        <f t="shared" si="7"/>
        <v/>
      </c>
      <c r="E69" s="11"/>
      <c r="F69" s="11"/>
      <c r="G69" s="11"/>
      <c r="H69" s="11"/>
      <c r="I69" s="11"/>
      <c r="J69" s="14"/>
      <c r="K69" s="15" t="str">
        <f t="shared" si="8"/>
        <v/>
      </c>
      <c r="L69" s="15" t="str">
        <f t="shared" si="9"/>
        <v/>
      </c>
      <c r="M69" s="18" t="str">
        <f t="shared" si="10"/>
        <v/>
      </c>
      <c r="N69" s="15" t="str">
        <f t="shared" si="11"/>
        <v/>
      </c>
      <c r="O69" s="20"/>
      <c r="P69" s="11"/>
      <c r="Q69" s="11"/>
    </row>
    <row r="70" spans="1:17">
      <c r="A70" s="11"/>
      <c r="B70" s="13"/>
      <c r="C70" s="12" t="str">
        <f t="shared" si="6"/>
        <v/>
      </c>
      <c r="D70" s="12" t="str">
        <f t="shared" si="7"/>
        <v/>
      </c>
      <c r="E70" s="11"/>
      <c r="F70" s="11"/>
      <c r="G70" s="11"/>
      <c r="H70" s="11"/>
      <c r="I70" s="11"/>
      <c r="J70" s="14"/>
      <c r="K70" s="15" t="str">
        <f t="shared" si="8"/>
        <v/>
      </c>
      <c r="L70" s="15" t="str">
        <f t="shared" si="9"/>
        <v/>
      </c>
      <c r="M70" s="18" t="str">
        <f t="shared" si="10"/>
        <v/>
      </c>
      <c r="N70" s="15" t="str">
        <f t="shared" si="11"/>
        <v/>
      </c>
      <c r="O70" s="20"/>
      <c r="P70" s="11"/>
      <c r="Q70" s="11"/>
    </row>
    <row r="71" spans="1:17">
      <c r="A71" s="11"/>
      <c r="B71" s="13"/>
      <c r="C71" s="12" t="str">
        <f t="shared" ref="C71:C102" si="12">IF(B71="","",YEAR(B71))</f>
        <v/>
      </c>
      <c r="D71" s="12" t="str">
        <f t="shared" ref="D71:D102" si="13">IF(B71="","","K"&amp;ROUNDUP(MONTH(B71)/3,0))</f>
        <v/>
      </c>
      <c r="E71" s="11"/>
      <c r="F71" s="11"/>
      <c r="G71" s="11"/>
      <c r="H71" s="11"/>
      <c r="I71" s="11"/>
      <c r="J71" s="14"/>
      <c r="K71" s="15" t="str">
        <f t="shared" ref="K71:K102" si="14">IF(J71="","",SUMIFS($J$7:$J$206,$A$7:$A$206,A71,$C$7:$C$206,C71,$D$7:$D$206,D71,$E$7:$E$206,E71,$F$7:$F$206,F71,$I$7:$I$206,I71))</f>
        <v/>
      </c>
      <c r="L71" s="15" t="str">
        <f t="shared" ref="L71:L102" si="15">IF(J71="","",SUMIFS($J$7:$J$206,$A$7:$A$206,A71,$C$7:$C$206,C71,$D$7:$D$206,D71,$E$7:$E$206,E71,$F$7:$F$206,F71))</f>
        <v/>
      </c>
      <c r="M71" s="18" t="str">
        <f t="shared" ref="M71:M102" si="16">IF(OR(K71="",L71=0),"",K71/L71)</f>
        <v/>
      </c>
      <c r="N71" s="15" t="str">
        <f t="shared" ref="N71:N102" si="17">IF(J71="","",SUMIFS($J$7:$J$206,$A$7:$A$206,A71,$E$7:$E$206,E71,$F$7:$F$206,F71,$I$7:$I$206,I71,$B$7:$B$206,"&gt;="&amp;EDATE(B71,-11),$B$7:$B$206,"&lt;="&amp;B71))</f>
        <v/>
      </c>
      <c r="O71" s="20"/>
      <c r="P71" s="11"/>
      <c r="Q71" s="11"/>
    </row>
    <row r="72" spans="1:17">
      <c r="A72" s="11"/>
      <c r="B72" s="13"/>
      <c r="C72" s="12" t="str">
        <f t="shared" si="12"/>
        <v/>
      </c>
      <c r="D72" s="12" t="str">
        <f t="shared" si="13"/>
        <v/>
      </c>
      <c r="E72" s="11"/>
      <c r="F72" s="11"/>
      <c r="G72" s="11"/>
      <c r="H72" s="11"/>
      <c r="I72" s="11"/>
      <c r="J72" s="14"/>
      <c r="K72" s="15" t="str">
        <f t="shared" si="14"/>
        <v/>
      </c>
      <c r="L72" s="15" t="str">
        <f t="shared" si="15"/>
        <v/>
      </c>
      <c r="M72" s="18" t="str">
        <f t="shared" si="16"/>
        <v/>
      </c>
      <c r="N72" s="15" t="str">
        <f t="shared" si="17"/>
        <v/>
      </c>
      <c r="O72" s="20"/>
      <c r="P72" s="11"/>
      <c r="Q72" s="11"/>
    </row>
    <row r="73" spans="1:17">
      <c r="A73" s="11"/>
      <c r="B73" s="13"/>
      <c r="C73" s="12" t="str">
        <f t="shared" si="12"/>
        <v/>
      </c>
      <c r="D73" s="12" t="str">
        <f t="shared" si="13"/>
        <v/>
      </c>
      <c r="E73" s="11"/>
      <c r="F73" s="11"/>
      <c r="G73" s="11"/>
      <c r="H73" s="11"/>
      <c r="I73" s="11"/>
      <c r="J73" s="14"/>
      <c r="K73" s="15" t="str">
        <f t="shared" si="14"/>
        <v/>
      </c>
      <c r="L73" s="15" t="str">
        <f t="shared" si="15"/>
        <v/>
      </c>
      <c r="M73" s="18" t="str">
        <f t="shared" si="16"/>
        <v/>
      </c>
      <c r="N73" s="15" t="str">
        <f t="shared" si="17"/>
        <v/>
      </c>
      <c r="O73" s="20"/>
      <c r="P73" s="11"/>
      <c r="Q73" s="11"/>
    </row>
    <row r="74" spans="1:17">
      <c r="A74" s="11"/>
      <c r="B74" s="13"/>
      <c r="C74" s="12" t="str">
        <f t="shared" si="12"/>
        <v/>
      </c>
      <c r="D74" s="12" t="str">
        <f t="shared" si="13"/>
        <v/>
      </c>
      <c r="E74" s="11"/>
      <c r="F74" s="11"/>
      <c r="G74" s="11"/>
      <c r="H74" s="11"/>
      <c r="I74" s="11"/>
      <c r="J74" s="14"/>
      <c r="K74" s="15" t="str">
        <f t="shared" si="14"/>
        <v/>
      </c>
      <c r="L74" s="15" t="str">
        <f t="shared" si="15"/>
        <v/>
      </c>
      <c r="M74" s="18" t="str">
        <f t="shared" si="16"/>
        <v/>
      </c>
      <c r="N74" s="15" t="str">
        <f t="shared" si="17"/>
        <v/>
      </c>
      <c r="O74" s="20"/>
      <c r="P74" s="11"/>
      <c r="Q74" s="11"/>
    </row>
    <row r="75" spans="1:17">
      <c r="A75" s="11"/>
      <c r="B75" s="13"/>
      <c r="C75" s="12" t="str">
        <f t="shared" si="12"/>
        <v/>
      </c>
      <c r="D75" s="12" t="str">
        <f t="shared" si="13"/>
        <v/>
      </c>
      <c r="E75" s="11"/>
      <c r="F75" s="11"/>
      <c r="G75" s="11"/>
      <c r="H75" s="11"/>
      <c r="I75" s="11"/>
      <c r="J75" s="14"/>
      <c r="K75" s="15" t="str">
        <f t="shared" si="14"/>
        <v/>
      </c>
      <c r="L75" s="15" t="str">
        <f t="shared" si="15"/>
        <v/>
      </c>
      <c r="M75" s="18" t="str">
        <f t="shared" si="16"/>
        <v/>
      </c>
      <c r="N75" s="15" t="str">
        <f t="shared" si="17"/>
        <v/>
      </c>
      <c r="O75" s="20"/>
      <c r="P75" s="11"/>
      <c r="Q75" s="11"/>
    </row>
    <row r="76" spans="1:17">
      <c r="A76" s="11"/>
      <c r="B76" s="13"/>
      <c r="C76" s="12" t="str">
        <f t="shared" si="12"/>
        <v/>
      </c>
      <c r="D76" s="12" t="str">
        <f t="shared" si="13"/>
        <v/>
      </c>
      <c r="E76" s="11"/>
      <c r="F76" s="11"/>
      <c r="G76" s="11"/>
      <c r="H76" s="11"/>
      <c r="I76" s="11"/>
      <c r="J76" s="14"/>
      <c r="K76" s="15" t="str">
        <f t="shared" si="14"/>
        <v/>
      </c>
      <c r="L76" s="15" t="str">
        <f t="shared" si="15"/>
        <v/>
      </c>
      <c r="M76" s="18" t="str">
        <f t="shared" si="16"/>
        <v/>
      </c>
      <c r="N76" s="15" t="str">
        <f t="shared" si="17"/>
        <v/>
      </c>
      <c r="O76" s="20"/>
      <c r="P76" s="11"/>
      <c r="Q76" s="11"/>
    </row>
    <row r="77" spans="1:17">
      <c r="A77" s="11"/>
      <c r="B77" s="13"/>
      <c r="C77" s="12" t="str">
        <f t="shared" si="12"/>
        <v/>
      </c>
      <c r="D77" s="12" t="str">
        <f t="shared" si="13"/>
        <v/>
      </c>
      <c r="E77" s="11"/>
      <c r="F77" s="11"/>
      <c r="G77" s="11"/>
      <c r="H77" s="11"/>
      <c r="I77" s="11"/>
      <c r="J77" s="14"/>
      <c r="K77" s="15" t="str">
        <f t="shared" si="14"/>
        <v/>
      </c>
      <c r="L77" s="15" t="str">
        <f t="shared" si="15"/>
        <v/>
      </c>
      <c r="M77" s="18" t="str">
        <f t="shared" si="16"/>
        <v/>
      </c>
      <c r="N77" s="15" t="str">
        <f t="shared" si="17"/>
        <v/>
      </c>
      <c r="O77" s="20"/>
      <c r="P77" s="11"/>
      <c r="Q77" s="11"/>
    </row>
    <row r="78" spans="1:17">
      <c r="A78" s="11"/>
      <c r="B78" s="13"/>
      <c r="C78" s="12" t="str">
        <f t="shared" si="12"/>
        <v/>
      </c>
      <c r="D78" s="12" t="str">
        <f t="shared" si="13"/>
        <v/>
      </c>
      <c r="E78" s="11"/>
      <c r="F78" s="11"/>
      <c r="G78" s="11"/>
      <c r="H78" s="11"/>
      <c r="I78" s="11"/>
      <c r="J78" s="14"/>
      <c r="K78" s="15" t="str">
        <f t="shared" si="14"/>
        <v/>
      </c>
      <c r="L78" s="15" t="str">
        <f t="shared" si="15"/>
        <v/>
      </c>
      <c r="M78" s="18" t="str">
        <f t="shared" si="16"/>
        <v/>
      </c>
      <c r="N78" s="15" t="str">
        <f t="shared" si="17"/>
        <v/>
      </c>
      <c r="O78" s="20"/>
      <c r="P78" s="11"/>
      <c r="Q78" s="11"/>
    </row>
    <row r="79" spans="1:17">
      <c r="A79" s="11"/>
      <c r="B79" s="13"/>
      <c r="C79" s="12" t="str">
        <f t="shared" si="12"/>
        <v/>
      </c>
      <c r="D79" s="12" t="str">
        <f t="shared" si="13"/>
        <v/>
      </c>
      <c r="E79" s="11"/>
      <c r="F79" s="11"/>
      <c r="G79" s="11"/>
      <c r="H79" s="11"/>
      <c r="I79" s="11"/>
      <c r="J79" s="14"/>
      <c r="K79" s="15" t="str">
        <f t="shared" si="14"/>
        <v/>
      </c>
      <c r="L79" s="15" t="str">
        <f t="shared" si="15"/>
        <v/>
      </c>
      <c r="M79" s="18" t="str">
        <f t="shared" si="16"/>
        <v/>
      </c>
      <c r="N79" s="15" t="str">
        <f t="shared" si="17"/>
        <v/>
      </c>
      <c r="O79" s="20"/>
      <c r="P79" s="11"/>
      <c r="Q79" s="11"/>
    </row>
    <row r="80" spans="1:17">
      <c r="A80" s="11"/>
      <c r="B80" s="13"/>
      <c r="C80" s="12" t="str">
        <f t="shared" si="12"/>
        <v/>
      </c>
      <c r="D80" s="12" t="str">
        <f t="shared" si="13"/>
        <v/>
      </c>
      <c r="E80" s="11"/>
      <c r="F80" s="11"/>
      <c r="G80" s="11"/>
      <c r="H80" s="11"/>
      <c r="I80" s="11"/>
      <c r="J80" s="14"/>
      <c r="K80" s="15" t="str">
        <f t="shared" si="14"/>
        <v/>
      </c>
      <c r="L80" s="15" t="str">
        <f t="shared" si="15"/>
        <v/>
      </c>
      <c r="M80" s="18" t="str">
        <f t="shared" si="16"/>
        <v/>
      </c>
      <c r="N80" s="15" t="str">
        <f t="shared" si="17"/>
        <v/>
      </c>
      <c r="O80" s="20"/>
      <c r="P80" s="11"/>
      <c r="Q80" s="11"/>
    </row>
    <row r="81" spans="1:17">
      <c r="A81" s="11"/>
      <c r="B81" s="13"/>
      <c r="C81" s="12" t="str">
        <f t="shared" si="12"/>
        <v/>
      </c>
      <c r="D81" s="12" t="str">
        <f t="shared" si="13"/>
        <v/>
      </c>
      <c r="E81" s="11"/>
      <c r="F81" s="11"/>
      <c r="G81" s="11"/>
      <c r="H81" s="11"/>
      <c r="I81" s="11"/>
      <c r="J81" s="14"/>
      <c r="K81" s="15" t="str">
        <f t="shared" si="14"/>
        <v/>
      </c>
      <c r="L81" s="15" t="str">
        <f t="shared" si="15"/>
        <v/>
      </c>
      <c r="M81" s="18" t="str">
        <f t="shared" si="16"/>
        <v/>
      </c>
      <c r="N81" s="15" t="str">
        <f t="shared" si="17"/>
        <v/>
      </c>
      <c r="O81" s="20"/>
      <c r="P81" s="11"/>
      <c r="Q81" s="11"/>
    </row>
    <row r="82" spans="1:17">
      <c r="A82" s="11"/>
      <c r="B82" s="13"/>
      <c r="C82" s="12" t="str">
        <f t="shared" si="12"/>
        <v/>
      </c>
      <c r="D82" s="12" t="str">
        <f t="shared" si="13"/>
        <v/>
      </c>
      <c r="E82" s="11"/>
      <c r="F82" s="11"/>
      <c r="G82" s="11"/>
      <c r="H82" s="11"/>
      <c r="I82" s="11"/>
      <c r="J82" s="14"/>
      <c r="K82" s="15" t="str">
        <f t="shared" si="14"/>
        <v/>
      </c>
      <c r="L82" s="15" t="str">
        <f t="shared" si="15"/>
        <v/>
      </c>
      <c r="M82" s="18" t="str">
        <f t="shared" si="16"/>
        <v/>
      </c>
      <c r="N82" s="15" t="str">
        <f t="shared" si="17"/>
        <v/>
      </c>
      <c r="O82" s="20"/>
      <c r="P82" s="11"/>
      <c r="Q82" s="11"/>
    </row>
    <row r="83" spans="1:17">
      <c r="A83" s="11"/>
      <c r="B83" s="13"/>
      <c r="C83" s="12" t="str">
        <f t="shared" si="12"/>
        <v/>
      </c>
      <c r="D83" s="12" t="str">
        <f t="shared" si="13"/>
        <v/>
      </c>
      <c r="E83" s="11"/>
      <c r="F83" s="11"/>
      <c r="G83" s="11"/>
      <c r="H83" s="11"/>
      <c r="I83" s="11"/>
      <c r="J83" s="14"/>
      <c r="K83" s="15" t="str">
        <f t="shared" si="14"/>
        <v/>
      </c>
      <c r="L83" s="15" t="str">
        <f t="shared" si="15"/>
        <v/>
      </c>
      <c r="M83" s="18" t="str">
        <f t="shared" si="16"/>
        <v/>
      </c>
      <c r="N83" s="15" t="str">
        <f t="shared" si="17"/>
        <v/>
      </c>
      <c r="O83" s="20"/>
      <c r="P83" s="11"/>
      <c r="Q83" s="11"/>
    </row>
    <row r="84" spans="1:17">
      <c r="A84" s="11"/>
      <c r="B84" s="13"/>
      <c r="C84" s="12" t="str">
        <f t="shared" si="12"/>
        <v/>
      </c>
      <c r="D84" s="12" t="str">
        <f t="shared" si="13"/>
        <v/>
      </c>
      <c r="E84" s="11"/>
      <c r="F84" s="11"/>
      <c r="G84" s="11"/>
      <c r="H84" s="11"/>
      <c r="I84" s="11"/>
      <c r="J84" s="14"/>
      <c r="K84" s="15" t="str">
        <f t="shared" si="14"/>
        <v/>
      </c>
      <c r="L84" s="15" t="str">
        <f t="shared" si="15"/>
        <v/>
      </c>
      <c r="M84" s="18" t="str">
        <f t="shared" si="16"/>
        <v/>
      </c>
      <c r="N84" s="15" t="str">
        <f t="shared" si="17"/>
        <v/>
      </c>
      <c r="O84" s="20"/>
      <c r="P84" s="11"/>
      <c r="Q84" s="11"/>
    </row>
    <row r="85" spans="1:17">
      <c r="A85" s="11"/>
      <c r="B85" s="13"/>
      <c r="C85" s="12" t="str">
        <f t="shared" si="12"/>
        <v/>
      </c>
      <c r="D85" s="12" t="str">
        <f t="shared" si="13"/>
        <v/>
      </c>
      <c r="E85" s="11"/>
      <c r="F85" s="11"/>
      <c r="G85" s="11"/>
      <c r="H85" s="11"/>
      <c r="I85" s="11"/>
      <c r="J85" s="14"/>
      <c r="K85" s="15" t="str">
        <f t="shared" si="14"/>
        <v/>
      </c>
      <c r="L85" s="15" t="str">
        <f t="shared" si="15"/>
        <v/>
      </c>
      <c r="M85" s="18" t="str">
        <f t="shared" si="16"/>
        <v/>
      </c>
      <c r="N85" s="15" t="str">
        <f t="shared" si="17"/>
        <v/>
      </c>
      <c r="O85" s="20"/>
      <c r="P85" s="11"/>
      <c r="Q85" s="11"/>
    </row>
    <row r="86" spans="1:17">
      <c r="A86" s="11"/>
      <c r="B86" s="13"/>
      <c r="C86" s="12" t="str">
        <f t="shared" si="12"/>
        <v/>
      </c>
      <c r="D86" s="12" t="str">
        <f t="shared" si="13"/>
        <v/>
      </c>
      <c r="E86" s="11"/>
      <c r="F86" s="11"/>
      <c r="G86" s="11"/>
      <c r="H86" s="11"/>
      <c r="I86" s="11"/>
      <c r="J86" s="14"/>
      <c r="K86" s="15" t="str">
        <f t="shared" si="14"/>
        <v/>
      </c>
      <c r="L86" s="15" t="str">
        <f t="shared" si="15"/>
        <v/>
      </c>
      <c r="M86" s="18" t="str">
        <f t="shared" si="16"/>
        <v/>
      </c>
      <c r="N86" s="15" t="str">
        <f t="shared" si="17"/>
        <v/>
      </c>
      <c r="O86" s="20"/>
      <c r="P86" s="11"/>
      <c r="Q86" s="11"/>
    </row>
    <row r="87" spans="1:17">
      <c r="A87" s="11"/>
      <c r="B87" s="13"/>
      <c r="C87" s="12" t="str">
        <f t="shared" si="12"/>
        <v/>
      </c>
      <c r="D87" s="12" t="str">
        <f t="shared" si="13"/>
        <v/>
      </c>
      <c r="E87" s="11"/>
      <c r="F87" s="11"/>
      <c r="G87" s="11"/>
      <c r="H87" s="11"/>
      <c r="I87" s="11"/>
      <c r="J87" s="14"/>
      <c r="K87" s="15" t="str">
        <f t="shared" si="14"/>
        <v/>
      </c>
      <c r="L87" s="15" t="str">
        <f t="shared" si="15"/>
        <v/>
      </c>
      <c r="M87" s="18" t="str">
        <f t="shared" si="16"/>
        <v/>
      </c>
      <c r="N87" s="15" t="str">
        <f t="shared" si="17"/>
        <v/>
      </c>
      <c r="O87" s="20"/>
      <c r="P87" s="11"/>
      <c r="Q87" s="11"/>
    </row>
    <row r="88" spans="1:17">
      <c r="A88" s="11"/>
      <c r="B88" s="13"/>
      <c r="C88" s="12" t="str">
        <f t="shared" si="12"/>
        <v/>
      </c>
      <c r="D88" s="12" t="str">
        <f t="shared" si="13"/>
        <v/>
      </c>
      <c r="E88" s="11"/>
      <c r="F88" s="11"/>
      <c r="G88" s="11"/>
      <c r="H88" s="11"/>
      <c r="I88" s="11"/>
      <c r="J88" s="14"/>
      <c r="K88" s="15" t="str">
        <f t="shared" si="14"/>
        <v/>
      </c>
      <c r="L88" s="15" t="str">
        <f t="shared" si="15"/>
        <v/>
      </c>
      <c r="M88" s="18" t="str">
        <f t="shared" si="16"/>
        <v/>
      </c>
      <c r="N88" s="15" t="str">
        <f t="shared" si="17"/>
        <v/>
      </c>
      <c r="O88" s="20"/>
      <c r="P88" s="11"/>
      <c r="Q88" s="11"/>
    </row>
    <row r="89" spans="1:17">
      <c r="A89" s="11"/>
      <c r="B89" s="13"/>
      <c r="C89" s="12" t="str">
        <f t="shared" si="12"/>
        <v/>
      </c>
      <c r="D89" s="12" t="str">
        <f t="shared" si="13"/>
        <v/>
      </c>
      <c r="E89" s="11"/>
      <c r="F89" s="11"/>
      <c r="G89" s="11"/>
      <c r="H89" s="11"/>
      <c r="I89" s="11"/>
      <c r="J89" s="14"/>
      <c r="K89" s="15" t="str">
        <f t="shared" si="14"/>
        <v/>
      </c>
      <c r="L89" s="15" t="str">
        <f t="shared" si="15"/>
        <v/>
      </c>
      <c r="M89" s="18" t="str">
        <f t="shared" si="16"/>
        <v/>
      </c>
      <c r="N89" s="15" t="str">
        <f t="shared" si="17"/>
        <v/>
      </c>
      <c r="O89" s="20"/>
      <c r="P89" s="11"/>
      <c r="Q89" s="11"/>
    </row>
    <row r="90" spans="1:17">
      <c r="A90" s="11"/>
      <c r="B90" s="13"/>
      <c r="C90" s="12" t="str">
        <f t="shared" si="12"/>
        <v/>
      </c>
      <c r="D90" s="12" t="str">
        <f t="shared" si="13"/>
        <v/>
      </c>
      <c r="E90" s="11"/>
      <c r="F90" s="11"/>
      <c r="G90" s="11"/>
      <c r="H90" s="11"/>
      <c r="I90" s="11"/>
      <c r="J90" s="14"/>
      <c r="K90" s="15" t="str">
        <f t="shared" si="14"/>
        <v/>
      </c>
      <c r="L90" s="15" t="str">
        <f t="shared" si="15"/>
        <v/>
      </c>
      <c r="M90" s="18" t="str">
        <f t="shared" si="16"/>
        <v/>
      </c>
      <c r="N90" s="15" t="str">
        <f t="shared" si="17"/>
        <v/>
      </c>
      <c r="O90" s="20"/>
      <c r="P90" s="11"/>
      <c r="Q90" s="11"/>
    </row>
    <row r="91" spans="1:17">
      <c r="A91" s="11"/>
      <c r="B91" s="13"/>
      <c r="C91" s="12" t="str">
        <f t="shared" si="12"/>
        <v/>
      </c>
      <c r="D91" s="12" t="str">
        <f t="shared" si="13"/>
        <v/>
      </c>
      <c r="E91" s="11"/>
      <c r="F91" s="11"/>
      <c r="G91" s="11"/>
      <c r="H91" s="11"/>
      <c r="I91" s="11"/>
      <c r="J91" s="14"/>
      <c r="K91" s="15" t="str">
        <f t="shared" si="14"/>
        <v/>
      </c>
      <c r="L91" s="15" t="str">
        <f t="shared" si="15"/>
        <v/>
      </c>
      <c r="M91" s="18" t="str">
        <f t="shared" si="16"/>
        <v/>
      </c>
      <c r="N91" s="15" t="str">
        <f t="shared" si="17"/>
        <v/>
      </c>
      <c r="O91" s="20"/>
      <c r="P91" s="11"/>
      <c r="Q91" s="11"/>
    </row>
    <row r="92" spans="1:17">
      <c r="A92" s="11"/>
      <c r="B92" s="13"/>
      <c r="C92" s="12" t="str">
        <f t="shared" si="12"/>
        <v/>
      </c>
      <c r="D92" s="12" t="str">
        <f t="shared" si="13"/>
        <v/>
      </c>
      <c r="E92" s="11"/>
      <c r="F92" s="11"/>
      <c r="G92" s="11"/>
      <c r="H92" s="11"/>
      <c r="I92" s="11"/>
      <c r="J92" s="14"/>
      <c r="K92" s="15" t="str">
        <f t="shared" si="14"/>
        <v/>
      </c>
      <c r="L92" s="15" t="str">
        <f t="shared" si="15"/>
        <v/>
      </c>
      <c r="M92" s="18" t="str">
        <f t="shared" si="16"/>
        <v/>
      </c>
      <c r="N92" s="15" t="str">
        <f t="shared" si="17"/>
        <v/>
      </c>
      <c r="O92" s="20"/>
      <c r="P92" s="11"/>
      <c r="Q92" s="11"/>
    </row>
    <row r="93" spans="1:17">
      <c r="A93" s="11"/>
      <c r="B93" s="13"/>
      <c r="C93" s="12" t="str">
        <f t="shared" si="12"/>
        <v/>
      </c>
      <c r="D93" s="12" t="str">
        <f t="shared" si="13"/>
        <v/>
      </c>
      <c r="E93" s="11"/>
      <c r="F93" s="11"/>
      <c r="G93" s="11"/>
      <c r="H93" s="11"/>
      <c r="I93" s="11"/>
      <c r="J93" s="14"/>
      <c r="K93" s="15" t="str">
        <f t="shared" si="14"/>
        <v/>
      </c>
      <c r="L93" s="15" t="str">
        <f t="shared" si="15"/>
        <v/>
      </c>
      <c r="M93" s="18" t="str">
        <f t="shared" si="16"/>
        <v/>
      </c>
      <c r="N93" s="15" t="str">
        <f t="shared" si="17"/>
        <v/>
      </c>
      <c r="O93" s="20"/>
      <c r="P93" s="11"/>
      <c r="Q93" s="11"/>
    </row>
    <row r="94" spans="1:17">
      <c r="A94" s="11"/>
      <c r="B94" s="13"/>
      <c r="C94" s="12" t="str">
        <f t="shared" si="12"/>
        <v/>
      </c>
      <c r="D94" s="12" t="str">
        <f t="shared" si="13"/>
        <v/>
      </c>
      <c r="E94" s="11"/>
      <c r="F94" s="11"/>
      <c r="G94" s="11"/>
      <c r="H94" s="11"/>
      <c r="I94" s="11"/>
      <c r="J94" s="14"/>
      <c r="K94" s="15" t="str">
        <f t="shared" si="14"/>
        <v/>
      </c>
      <c r="L94" s="15" t="str">
        <f t="shared" si="15"/>
        <v/>
      </c>
      <c r="M94" s="18" t="str">
        <f t="shared" si="16"/>
        <v/>
      </c>
      <c r="N94" s="15" t="str">
        <f t="shared" si="17"/>
        <v/>
      </c>
      <c r="O94" s="20"/>
      <c r="P94" s="11"/>
      <c r="Q94" s="11"/>
    </row>
    <row r="95" spans="1:17">
      <c r="A95" s="11"/>
      <c r="B95" s="13"/>
      <c r="C95" s="12" t="str">
        <f t="shared" si="12"/>
        <v/>
      </c>
      <c r="D95" s="12" t="str">
        <f t="shared" si="13"/>
        <v/>
      </c>
      <c r="E95" s="11"/>
      <c r="F95" s="11"/>
      <c r="G95" s="11"/>
      <c r="H95" s="11"/>
      <c r="I95" s="11"/>
      <c r="J95" s="14"/>
      <c r="K95" s="15" t="str">
        <f t="shared" si="14"/>
        <v/>
      </c>
      <c r="L95" s="15" t="str">
        <f t="shared" si="15"/>
        <v/>
      </c>
      <c r="M95" s="18" t="str">
        <f t="shared" si="16"/>
        <v/>
      </c>
      <c r="N95" s="15" t="str">
        <f t="shared" si="17"/>
        <v/>
      </c>
      <c r="O95" s="20"/>
      <c r="P95" s="11"/>
      <c r="Q95" s="11"/>
    </row>
    <row r="96" spans="1:17">
      <c r="A96" s="11"/>
      <c r="B96" s="13"/>
      <c r="C96" s="12" t="str">
        <f t="shared" si="12"/>
        <v/>
      </c>
      <c r="D96" s="12" t="str">
        <f t="shared" si="13"/>
        <v/>
      </c>
      <c r="E96" s="11"/>
      <c r="F96" s="11"/>
      <c r="G96" s="11"/>
      <c r="H96" s="11"/>
      <c r="I96" s="11"/>
      <c r="J96" s="14"/>
      <c r="K96" s="15" t="str">
        <f t="shared" si="14"/>
        <v/>
      </c>
      <c r="L96" s="15" t="str">
        <f t="shared" si="15"/>
        <v/>
      </c>
      <c r="M96" s="18" t="str">
        <f t="shared" si="16"/>
        <v/>
      </c>
      <c r="N96" s="15" t="str">
        <f t="shared" si="17"/>
        <v/>
      </c>
      <c r="O96" s="20"/>
      <c r="P96" s="11"/>
      <c r="Q96" s="11"/>
    </row>
    <row r="97" spans="1:17">
      <c r="A97" s="11"/>
      <c r="B97" s="13"/>
      <c r="C97" s="12" t="str">
        <f t="shared" si="12"/>
        <v/>
      </c>
      <c r="D97" s="12" t="str">
        <f t="shared" si="13"/>
        <v/>
      </c>
      <c r="E97" s="11"/>
      <c r="F97" s="11"/>
      <c r="G97" s="11"/>
      <c r="H97" s="11"/>
      <c r="I97" s="11"/>
      <c r="J97" s="14"/>
      <c r="K97" s="15" t="str">
        <f t="shared" si="14"/>
        <v/>
      </c>
      <c r="L97" s="15" t="str">
        <f t="shared" si="15"/>
        <v/>
      </c>
      <c r="M97" s="18" t="str">
        <f t="shared" si="16"/>
        <v/>
      </c>
      <c r="N97" s="15" t="str">
        <f t="shared" si="17"/>
        <v/>
      </c>
      <c r="O97" s="20"/>
      <c r="P97" s="11"/>
      <c r="Q97" s="11"/>
    </row>
    <row r="98" spans="1:17">
      <c r="A98" s="11"/>
      <c r="B98" s="13"/>
      <c r="C98" s="12" t="str">
        <f t="shared" si="12"/>
        <v/>
      </c>
      <c r="D98" s="12" t="str">
        <f t="shared" si="13"/>
        <v/>
      </c>
      <c r="E98" s="11"/>
      <c r="F98" s="11"/>
      <c r="G98" s="11"/>
      <c r="H98" s="11"/>
      <c r="I98" s="11"/>
      <c r="J98" s="14"/>
      <c r="K98" s="15" t="str">
        <f t="shared" si="14"/>
        <v/>
      </c>
      <c r="L98" s="15" t="str">
        <f t="shared" si="15"/>
        <v/>
      </c>
      <c r="M98" s="18" t="str">
        <f t="shared" si="16"/>
        <v/>
      </c>
      <c r="N98" s="15" t="str">
        <f t="shared" si="17"/>
        <v/>
      </c>
      <c r="O98" s="20"/>
      <c r="P98" s="11"/>
      <c r="Q98" s="11"/>
    </row>
    <row r="99" spans="1:17">
      <c r="A99" s="11"/>
      <c r="B99" s="13"/>
      <c r="C99" s="12" t="str">
        <f t="shared" si="12"/>
        <v/>
      </c>
      <c r="D99" s="12" t="str">
        <f t="shared" si="13"/>
        <v/>
      </c>
      <c r="E99" s="11"/>
      <c r="F99" s="11"/>
      <c r="G99" s="11"/>
      <c r="H99" s="11"/>
      <c r="I99" s="11"/>
      <c r="J99" s="14"/>
      <c r="K99" s="15" t="str">
        <f t="shared" si="14"/>
        <v/>
      </c>
      <c r="L99" s="15" t="str">
        <f t="shared" si="15"/>
        <v/>
      </c>
      <c r="M99" s="18" t="str">
        <f t="shared" si="16"/>
        <v/>
      </c>
      <c r="N99" s="15" t="str">
        <f t="shared" si="17"/>
        <v/>
      </c>
      <c r="O99" s="20"/>
      <c r="P99" s="11"/>
      <c r="Q99" s="11"/>
    </row>
    <row r="100" spans="1:17">
      <c r="A100" s="11"/>
      <c r="B100" s="13"/>
      <c r="C100" s="12" t="str">
        <f t="shared" si="12"/>
        <v/>
      </c>
      <c r="D100" s="12" t="str">
        <f t="shared" si="13"/>
        <v/>
      </c>
      <c r="E100" s="11"/>
      <c r="F100" s="11"/>
      <c r="G100" s="11"/>
      <c r="H100" s="11"/>
      <c r="I100" s="11"/>
      <c r="J100" s="14"/>
      <c r="K100" s="15" t="str">
        <f t="shared" si="14"/>
        <v/>
      </c>
      <c r="L100" s="15" t="str">
        <f t="shared" si="15"/>
        <v/>
      </c>
      <c r="M100" s="18" t="str">
        <f t="shared" si="16"/>
        <v/>
      </c>
      <c r="N100" s="15" t="str">
        <f t="shared" si="17"/>
        <v/>
      </c>
      <c r="O100" s="20"/>
      <c r="P100" s="11"/>
      <c r="Q100" s="11"/>
    </row>
    <row r="101" spans="1:17">
      <c r="A101" s="11"/>
      <c r="B101" s="13"/>
      <c r="C101" s="12" t="str">
        <f t="shared" si="12"/>
        <v/>
      </c>
      <c r="D101" s="12" t="str">
        <f t="shared" si="13"/>
        <v/>
      </c>
      <c r="E101" s="11"/>
      <c r="F101" s="11"/>
      <c r="G101" s="11"/>
      <c r="H101" s="11"/>
      <c r="I101" s="11"/>
      <c r="J101" s="14"/>
      <c r="K101" s="15" t="str">
        <f t="shared" si="14"/>
        <v/>
      </c>
      <c r="L101" s="15" t="str">
        <f t="shared" si="15"/>
        <v/>
      </c>
      <c r="M101" s="18" t="str">
        <f t="shared" si="16"/>
        <v/>
      </c>
      <c r="N101" s="15" t="str">
        <f t="shared" si="17"/>
        <v/>
      </c>
      <c r="O101" s="20"/>
      <c r="P101" s="11"/>
      <c r="Q101" s="11"/>
    </row>
    <row r="102" spans="1:17">
      <c r="A102" s="11"/>
      <c r="B102" s="13"/>
      <c r="C102" s="12" t="str">
        <f t="shared" si="12"/>
        <v/>
      </c>
      <c r="D102" s="12" t="str">
        <f t="shared" si="13"/>
        <v/>
      </c>
      <c r="E102" s="11"/>
      <c r="F102" s="11"/>
      <c r="G102" s="11"/>
      <c r="H102" s="11"/>
      <c r="I102" s="11"/>
      <c r="J102" s="14"/>
      <c r="K102" s="15" t="str">
        <f t="shared" si="14"/>
        <v/>
      </c>
      <c r="L102" s="15" t="str">
        <f t="shared" si="15"/>
        <v/>
      </c>
      <c r="M102" s="18" t="str">
        <f t="shared" si="16"/>
        <v/>
      </c>
      <c r="N102" s="15" t="str">
        <f t="shared" si="17"/>
        <v/>
      </c>
      <c r="O102" s="20"/>
      <c r="P102" s="11"/>
      <c r="Q102" s="11"/>
    </row>
    <row r="103" spans="1:17">
      <c r="A103" s="11"/>
      <c r="B103" s="13"/>
      <c r="C103" s="12" t="str">
        <f t="shared" ref="C103:C134" si="18">IF(B103="","",YEAR(B103))</f>
        <v/>
      </c>
      <c r="D103" s="12" t="str">
        <f t="shared" ref="D103:D134" si="19">IF(B103="","","K"&amp;ROUNDUP(MONTH(B103)/3,0))</f>
        <v/>
      </c>
      <c r="E103" s="11"/>
      <c r="F103" s="11"/>
      <c r="G103" s="11"/>
      <c r="H103" s="11"/>
      <c r="I103" s="11"/>
      <c r="J103" s="14"/>
      <c r="K103" s="15" t="str">
        <f t="shared" ref="K103:K134" si="20">IF(J103="","",SUMIFS($J$7:$J$206,$A$7:$A$206,A103,$C$7:$C$206,C103,$D$7:$D$206,D103,$E$7:$E$206,E103,$F$7:$F$206,F103,$I$7:$I$206,I103))</f>
        <v/>
      </c>
      <c r="L103" s="15" t="str">
        <f t="shared" ref="L103:L134" si="21">IF(J103="","",SUMIFS($J$7:$J$206,$A$7:$A$206,A103,$C$7:$C$206,C103,$D$7:$D$206,D103,$E$7:$E$206,E103,$F$7:$F$206,F103))</f>
        <v/>
      </c>
      <c r="M103" s="18" t="str">
        <f t="shared" ref="M103:M134" si="22">IF(OR(K103="",L103=0),"",K103/L103)</f>
        <v/>
      </c>
      <c r="N103" s="15" t="str">
        <f t="shared" ref="N103:N134" si="23">IF(J103="","",SUMIFS($J$7:$J$206,$A$7:$A$206,A103,$E$7:$E$206,E103,$F$7:$F$206,F103,$I$7:$I$206,I103,$B$7:$B$206,"&gt;="&amp;EDATE(B103,-11),$B$7:$B$206,"&lt;="&amp;B103))</f>
        <v/>
      </c>
      <c r="O103" s="20"/>
      <c r="P103" s="11"/>
      <c r="Q103" s="11"/>
    </row>
    <row r="104" spans="1:17">
      <c r="A104" s="11"/>
      <c r="B104" s="13"/>
      <c r="C104" s="12" t="str">
        <f t="shared" si="18"/>
        <v/>
      </c>
      <c r="D104" s="12" t="str">
        <f t="shared" si="19"/>
        <v/>
      </c>
      <c r="E104" s="11"/>
      <c r="F104" s="11"/>
      <c r="G104" s="11"/>
      <c r="H104" s="11"/>
      <c r="I104" s="11"/>
      <c r="J104" s="14"/>
      <c r="K104" s="15" t="str">
        <f t="shared" si="20"/>
        <v/>
      </c>
      <c r="L104" s="15" t="str">
        <f t="shared" si="21"/>
        <v/>
      </c>
      <c r="M104" s="18" t="str">
        <f t="shared" si="22"/>
        <v/>
      </c>
      <c r="N104" s="15" t="str">
        <f t="shared" si="23"/>
        <v/>
      </c>
      <c r="O104" s="20"/>
      <c r="P104" s="11"/>
      <c r="Q104" s="11"/>
    </row>
    <row r="105" spans="1:17">
      <c r="A105" s="11"/>
      <c r="B105" s="13"/>
      <c r="C105" s="12" t="str">
        <f t="shared" si="18"/>
        <v/>
      </c>
      <c r="D105" s="12" t="str">
        <f t="shared" si="19"/>
        <v/>
      </c>
      <c r="E105" s="11"/>
      <c r="F105" s="11"/>
      <c r="G105" s="11"/>
      <c r="H105" s="11"/>
      <c r="I105" s="11"/>
      <c r="J105" s="14"/>
      <c r="K105" s="15" t="str">
        <f t="shared" si="20"/>
        <v/>
      </c>
      <c r="L105" s="15" t="str">
        <f t="shared" si="21"/>
        <v/>
      </c>
      <c r="M105" s="18" t="str">
        <f t="shared" si="22"/>
        <v/>
      </c>
      <c r="N105" s="15" t="str">
        <f t="shared" si="23"/>
        <v/>
      </c>
      <c r="O105" s="20"/>
      <c r="P105" s="11"/>
      <c r="Q105" s="11"/>
    </row>
    <row r="106" spans="1:17">
      <c r="A106" s="11"/>
      <c r="B106" s="13"/>
      <c r="C106" s="12" t="str">
        <f t="shared" si="18"/>
        <v/>
      </c>
      <c r="D106" s="12" t="str">
        <f t="shared" si="19"/>
        <v/>
      </c>
      <c r="E106" s="11"/>
      <c r="F106" s="11"/>
      <c r="G106" s="11"/>
      <c r="H106" s="11"/>
      <c r="I106" s="11"/>
      <c r="J106" s="14"/>
      <c r="K106" s="15" t="str">
        <f t="shared" si="20"/>
        <v/>
      </c>
      <c r="L106" s="15" t="str">
        <f t="shared" si="21"/>
        <v/>
      </c>
      <c r="M106" s="18" t="str">
        <f t="shared" si="22"/>
        <v/>
      </c>
      <c r="N106" s="15" t="str">
        <f t="shared" si="23"/>
        <v/>
      </c>
      <c r="O106" s="20"/>
      <c r="P106" s="11"/>
      <c r="Q106" s="11"/>
    </row>
    <row r="107" spans="1:17">
      <c r="A107" s="11"/>
      <c r="B107" s="13"/>
      <c r="C107" s="12" t="str">
        <f t="shared" si="18"/>
        <v/>
      </c>
      <c r="D107" s="12" t="str">
        <f t="shared" si="19"/>
        <v/>
      </c>
      <c r="E107" s="11"/>
      <c r="F107" s="11"/>
      <c r="G107" s="11"/>
      <c r="H107" s="11"/>
      <c r="I107" s="11"/>
      <c r="J107" s="14"/>
      <c r="K107" s="15" t="str">
        <f t="shared" si="20"/>
        <v/>
      </c>
      <c r="L107" s="15" t="str">
        <f t="shared" si="21"/>
        <v/>
      </c>
      <c r="M107" s="18" t="str">
        <f t="shared" si="22"/>
        <v/>
      </c>
      <c r="N107" s="15" t="str">
        <f t="shared" si="23"/>
        <v/>
      </c>
      <c r="O107" s="20"/>
      <c r="P107" s="11"/>
      <c r="Q107" s="11"/>
    </row>
    <row r="108" spans="1:17">
      <c r="A108" s="11"/>
      <c r="B108" s="13"/>
      <c r="C108" s="12" t="str">
        <f t="shared" si="18"/>
        <v/>
      </c>
      <c r="D108" s="12" t="str">
        <f t="shared" si="19"/>
        <v/>
      </c>
      <c r="E108" s="11"/>
      <c r="F108" s="11"/>
      <c r="G108" s="11"/>
      <c r="H108" s="11"/>
      <c r="I108" s="11"/>
      <c r="J108" s="14"/>
      <c r="K108" s="15" t="str">
        <f t="shared" si="20"/>
        <v/>
      </c>
      <c r="L108" s="15" t="str">
        <f t="shared" si="21"/>
        <v/>
      </c>
      <c r="M108" s="18" t="str">
        <f t="shared" si="22"/>
        <v/>
      </c>
      <c r="N108" s="15" t="str">
        <f t="shared" si="23"/>
        <v/>
      </c>
      <c r="O108" s="20"/>
      <c r="P108" s="11"/>
      <c r="Q108" s="11"/>
    </row>
    <row r="109" spans="1:17">
      <c r="A109" s="11"/>
      <c r="B109" s="13"/>
      <c r="C109" s="12" t="str">
        <f t="shared" si="18"/>
        <v/>
      </c>
      <c r="D109" s="12" t="str">
        <f t="shared" si="19"/>
        <v/>
      </c>
      <c r="E109" s="11"/>
      <c r="F109" s="11"/>
      <c r="G109" s="11"/>
      <c r="H109" s="11"/>
      <c r="I109" s="11"/>
      <c r="J109" s="14"/>
      <c r="K109" s="15" t="str">
        <f t="shared" si="20"/>
        <v/>
      </c>
      <c r="L109" s="15" t="str">
        <f t="shared" si="21"/>
        <v/>
      </c>
      <c r="M109" s="18" t="str">
        <f t="shared" si="22"/>
        <v/>
      </c>
      <c r="N109" s="15" t="str">
        <f t="shared" si="23"/>
        <v/>
      </c>
      <c r="O109" s="20"/>
      <c r="P109" s="11"/>
      <c r="Q109" s="11"/>
    </row>
    <row r="110" spans="1:17">
      <c r="A110" s="11"/>
      <c r="B110" s="13"/>
      <c r="C110" s="12" t="str">
        <f t="shared" si="18"/>
        <v/>
      </c>
      <c r="D110" s="12" t="str">
        <f t="shared" si="19"/>
        <v/>
      </c>
      <c r="E110" s="11"/>
      <c r="F110" s="11"/>
      <c r="G110" s="11"/>
      <c r="H110" s="11"/>
      <c r="I110" s="11"/>
      <c r="J110" s="14"/>
      <c r="K110" s="15" t="str">
        <f t="shared" si="20"/>
        <v/>
      </c>
      <c r="L110" s="15" t="str">
        <f t="shared" si="21"/>
        <v/>
      </c>
      <c r="M110" s="18" t="str">
        <f t="shared" si="22"/>
        <v/>
      </c>
      <c r="N110" s="15" t="str">
        <f t="shared" si="23"/>
        <v/>
      </c>
      <c r="O110" s="20"/>
      <c r="P110" s="11"/>
      <c r="Q110" s="11"/>
    </row>
    <row r="111" spans="1:17">
      <c r="A111" s="11"/>
      <c r="B111" s="13"/>
      <c r="C111" s="12" t="str">
        <f t="shared" si="18"/>
        <v/>
      </c>
      <c r="D111" s="12" t="str">
        <f t="shared" si="19"/>
        <v/>
      </c>
      <c r="E111" s="11"/>
      <c r="F111" s="11"/>
      <c r="G111" s="11"/>
      <c r="H111" s="11"/>
      <c r="I111" s="11"/>
      <c r="J111" s="14"/>
      <c r="K111" s="15" t="str">
        <f t="shared" si="20"/>
        <v/>
      </c>
      <c r="L111" s="15" t="str">
        <f t="shared" si="21"/>
        <v/>
      </c>
      <c r="M111" s="18" t="str">
        <f t="shared" si="22"/>
        <v/>
      </c>
      <c r="N111" s="15" t="str">
        <f t="shared" si="23"/>
        <v/>
      </c>
      <c r="O111" s="20"/>
      <c r="P111" s="11"/>
      <c r="Q111" s="11"/>
    </row>
    <row r="112" spans="1:17">
      <c r="A112" s="11"/>
      <c r="B112" s="13"/>
      <c r="C112" s="12" t="str">
        <f t="shared" si="18"/>
        <v/>
      </c>
      <c r="D112" s="12" t="str">
        <f t="shared" si="19"/>
        <v/>
      </c>
      <c r="E112" s="11"/>
      <c r="F112" s="11"/>
      <c r="G112" s="11"/>
      <c r="H112" s="11"/>
      <c r="I112" s="11"/>
      <c r="J112" s="14"/>
      <c r="K112" s="15" t="str">
        <f t="shared" si="20"/>
        <v/>
      </c>
      <c r="L112" s="15" t="str">
        <f t="shared" si="21"/>
        <v/>
      </c>
      <c r="M112" s="18" t="str">
        <f t="shared" si="22"/>
        <v/>
      </c>
      <c r="N112" s="15" t="str">
        <f t="shared" si="23"/>
        <v/>
      </c>
      <c r="O112" s="20"/>
      <c r="P112" s="11"/>
      <c r="Q112" s="11"/>
    </row>
    <row r="113" spans="1:17">
      <c r="A113" s="11"/>
      <c r="B113" s="13"/>
      <c r="C113" s="12" t="str">
        <f t="shared" si="18"/>
        <v/>
      </c>
      <c r="D113" s="12" t="str">
        <f t="shared" si="19"/>
        <v/>
      </c>
      <c r="E113" s="11"/>
      <c r="F113" s="11"/>
      <c r="G113" s="11"/>
      <c r="H113" s="11"/>
      <c r="I113" s="11"/>
      <c r="J113" s="14"/>
      <c r="K113" s="15" t="str">
        <f t="shared" si="20"/>
        <v/>
      </c>
      <c r="L113" s="15" t="str">
        <f t="shared" si="21"/>
        <v/>
      </c>
      <c r="M113" s="18" t="str">
        <f t="shared" si="22"/>
        <v/>
      </c>
      <c r="N113" s="15" t="str">
        <f t="shared" si="23"/>
        <v/>
      </c>
      <c r="O113" s="20"/>
      <c r="P113" s="11"/>
      <c r="Q113" s="11"/>
    </row>
    <row r="114" spans="1:17">
      <c r="A114" s="11"/>
      <c r="B114" s="13"/>
      <c r="C114" s="12" t="str">
        <f t="shared" si="18"/>
        <v/>
      </c>
      <c r="D114" s="12" t="str">
        <f t="shared" si="19"/>
        <v/>
      </c>
      <c r="E114" s="11"/>
      <c r="F114" s="11"/>
      <c r="G114" s="11"/>
      <c r="H114" s="11"/>
      <c r="I114" s="11"/>
      <c r="J114" s="14"/>
      <c r="K114" s="15" t="str">
        <f t="shared" si="20"/>
        <v/>
      </c>
      <c r="L114" s="15" t="str">
        <f t="shared" si="21"/>
        <v/>
      </c>
      <c r="M114" s="18" t="str">
        <f t="shared" si="22"/>
        <v/>
      </c>
      <c r="N114" s="15" t="str">
        <f t="shared" si="23"/>
        <v/>
      </c>
      <c r="O114" s="20"/>
      <c r="P114" s="11"/>
      <c r="Q114" s="11"/>
    </row>
    <row r="115" spans="1:17">
      <c r="A115" s="11"/>
      <c r="B115" s="13"/>
      <c r="C115" s="12" t="str">
        <f t="shared" si="18"/>
        <v/>
      </c>
      <c r="D115" s="12" t="str">
        <f t="shared" si="19"/>
        <v/>
      </c>
      <c r="E115" s="11"/>
      <c r="F115" s="11"/>
      <c r="G115" s="11"/>
      <c r="H115" s="11"/>
      <c r="I115" s="11"/>
      <c r="J115" s="14"/>
      <c r="K115" s="15" t="str">
        <f t="shared" si="20"/>
        <v/>
      </c>
      <c r="L115" s="15" t="str">
        <f t="shared" si="21"/>
        <v/>
      </c>
      <c r="M115" s="18" t="str">
        <f t="shared" si="22"/>
        <v/>
      </c>
      <c r="N115" s="15" t="str">
        <f t="shared" si="23"/>
        <v/>
      </c>
      <c r="O115" s="20"/>
      <c r="P115" s="11"/>
      <c r="Q115" s="11"/>
    </row>
    <row r="116" spans="1:17">
      <c r="A116" s="11"/>
      <c r="B116" s="13"/>
      <c r="C116" s="12" t="str">
        <f t="shared" si="18"/>
        <v/>
      </c>
      <c r="D116" s="12" t="str">
        <f t="shared" si="19"/>
        <v/>
      </c>
      <c r="E116" s="11"/>
      <c r="F116" s="11"/>
      <c r="G116" s="11"/>
      <c r="H116" s="11"/>
      <c r="I116" s="11"/>
      <c r="J116" s="14"/>
      <c r="K116" s="15" t="str">
        <f t="shared" si="20"/>
        <v/>
      </c>
      <c r="L116" s="15" t="str">
        <f t="shared" si="21"/>
        <v/>
      </c>
      <c r="M116" s="18" t="str">
        <f t="shared" si="22"/>
        <v/>
      </c>
      <c r="N116" s="15" t="str">
        <f t="shared" si="23"/>
        <v/>
      </c>
      <c r="O116" s="20"/>
      <c r="P116" s="11"/>
      <c r="Q116" s="11"/>
    </row>
    <row r="117" spans="1:17">
      <c r="A117" s="11"/>
      <c r="B117" s="13"/>
      <c r="C117" s="12" t="str">
        <f t="shared" si="18"/>
        <v/>
      </c>
      <c r="D117" s="12" t="str">
        <f t="shared" si="19"/>
        <v/>
      </c>
      <c r="E117" s="11"/>
      <c r="F117" s="11"/>
      <c r="G117" s="11"/>
      <c r="H117" s="11"/>
      <c r="I117" s="11"/>
      <c r="J117" s="14"/>
      <c r="K117" s="15" t="str">
        <f t="shared" si="20"/>
        <v/>
      </c>
      <c r="L117" s="15" t="str">
        <f t="shared" si="21"/>
        <v/>
      </c>
      <c r="M117" s="18" t="str">
        <f t="shared" si="22"/>
        <v/>
      </c>
      <c r="N117" s="15" t="str">
        <f t="shared" si="23"/>
        <v/>
      </c>
      <c r="O117" s="20"/>
      <c r="P117" s="11"/>
      <c r="Q117" s="11"/>
    </row>
    <row r="118" spans="1:17">
      <c r="A118" s="11"/>
      <c r="B118" s="13"/>
      <c r="C118" s="12" t="str">
        <f t="shared" si="18"/>
        <v/>
      </c>
      <c r="D118" s="12" t="str">
        <f t="shared" si="19"/>
        <v/>
      </c>
      <c r="E118" s="11"/>
      <c r="F118" s="11"/>
      <c r="G118" s="11"/>
      <c r="H118" s="11"/>
      <c r="I118" s="11"/>
      <c r="J118" s="14"/>
      <c r="K118" s="15" t="str">
        <f t="shared" si="20"/>
        <v/>
      </c>
      <c r="L118" s="15" t="str">
        <f t="shared" si="21"/>
        <v/>
      </c>
      <c r="M118" s="18" t="str">
        <f t="shared" si="22"/>
        <v/>
      </c>
      <c r="N118" s="15" t="str">
        <f t="shared" si="23"/>
        <v/>
      </c>
      <c r="O118" s="20"/>
      <c r="P118" s="11"/>
      <c r="Q118" s="11"/>
    </row>
    <row r="119" spans="1:17">
      <c r="A119" s="11"/>
      <c r="B119" s="13"/>
      <c r="C119" s="12" t="str">
        <f t="shared" si="18"/>
        <v/>
      </c>
      <c r="D119" s="12" t="str">
        <f t="shared" si="19"/>
        <v/>
      </c>
      <c r="E119" s="11"/>
      <c r="F119" s="11"/>
      <c r="G119" s="11"/>
      <c r="H119" s="11"/>
      <c r="I119" s="11"/>
      <c r="J119" s="14"/>
      <c r="K119" s="15" t="str">
        <f t="shared" si="20"/>
        <v/>
      </c>
      <c r="L119" s="15" t="str">
        <f t="shared" si="21"/>
        <v/>
      </c>
      <c r="M119" s="18" t="str">
        <f t="shared" si="22"/>
        <v/>
      </c>
      <c r="N119" s="15" t="str">
        <f t="shared" si="23"/>
        <v/>
      </c>
      <c r="O119" s="20"/>
      <c r="P119" s="11"/>
      <c r="Q119" s="11"/>
    </row>
    <row r="120" spans="1:17">
      <c r="A120" s="11"/>
      <c r="B120" s="13"/>
      <c r="C120" s="12" t="str">
        <f t="shared" si="18"/>
        <v/>
      </c>
      <c r="D120" s="12" t="str">
        <f t="shared" si="19"/>
        <v/>
      </c>
      <c r="E120" s="11"/>
      <c r="F120" s="11"/>
      <c r="G120" s="11"/>
      <c r="H120" s="11"/>
      <c r="I120" s="11"/>
      <c r="J120" s="14"/>
      <c r="K120" s="15" t="str">
        <f t="shared" si="20"/>
        <v/>
      </c>
      <c r="L120" s="15" t="str">
        <f t="shared" si="21"/>
        <v/>
      </c>
      <c r="M120" s="18" t="str">
        <f t="shared" si="22"/>
        <v/>
      </c>
      <c r="N120" s="15" t="str">
        <f t="shared" si="23"/>
        <v/>
      </c>
      <c r="O120" s="20"/>
      <c r="P120" s="11"/>
      <c r="Q120" s="11"/>
    </row>
    <row r="121" spans="1:17">
      <c r="A121" s="11"/>
      <c r="B121" s="13"/>
      <c r="C121" s="12" t="str">
        <f t="shared" si="18"/>
        <v/>
      </c>
      <c r="D121" s="12" t="str">
        <f t="shared" si="19"/>
        <v/>
      </c>
      <c r="E121" s="11"/>
      <c r="F121" s="11"/>
      <c r="G121" s="11"/>
      <c r="H121" s="11"/>
      <c r="I121" s="11"/>
      <c r="J121" s="14"/>
      <c r="K121" s="15" t="str">
        <f t="shared" si="20"/>
        <v/>
      </c>
      <c r="L121" s="15" t="str">
        <f t="shared" si="21"/>
        <v/>
      </c>
      <c r="M121" s="18" t="str">
        <f t="shared" si="22"/>
        <v/>
      </c>
      <c r="N121" s="15" t="str">
        <f t="shared" si="23"/>
        <v/>
      </c>
      <c r="O121" s="20"/>
      <c r="P121" s="11"/>
      <c r="Q121" s="11"/>
    </row>
    <row r="122" spans="1:17">
      <c r="A122" s="11"/>
      <c r="B122" s="13"/>
      <c r="C122" s="12" t="str">
        <f t="shared" si="18"/>
        <v/>
      </c>
      <c r="D122" s="12" t="str">
        <f t="shared" si="19"/>
        <v/>
      </c>
      <c r="E122" s="11"/>
      <c r="F122" s="11"/>
      <c r="G122" s="11"/>
      <c r="H122" s="11"/>
      <c r="I122" s="11"/>
      <c r="J122" s="14"/>
      <c r="K122" s="15" t="str">
        <f t="shared" si="20"/>
        <v/>
      </c>
      <c r="L122" s="15" t="str">
        <f t="shared" si="21"/>
        <v/>
      </c>
      <c r="M122" s="18" t="str">
        <f t="shared" si="22"/>
        <v/>
      </c>
      <c r="N122" s="15" t="str">
        <f t="shared" si="23"/>
        <v/>
      </c>
      <c r="O122" s="20"/>
      <c r="P122" s="11"/>
      <c r="Q122" s="11"/>
    </row>
    <row r="123" spans="1:17">
      <c r="A123" s="11"/>
      <c r="B123" s="13"/>
      <c r="C123" s="12" t="str">
        <f t="shared" si="18"/>
        <v/>
      </c>
      <c r="D123" s="12" t="str">
        <f t="shared" si="19"/>
        <v/>
      </c>
      <c r="E123" s="11"/>
      <c r="F123" s="11"/>
      <c r="G123" s="11"/>
      <c r="H123" s="11"/>
      <c r="I123" s="11"/>
      <c r="J123" s="14"/>
      <c r="K123" s="15" t="str">
        <f t="shared" si="20"/>
        <v/>
      </c>
      <c r="L123" s="15" t="str">
        <f t="shared" si="21"/>
        <v/>
      </c>
      <c r="M123" s="18" t="str">
        <f t="shared" si="22"/>
        <v/>
      </c>
      <c r="N123" s="15" t="str">
        <f t="shared" si="23"/>
        <v/>
      </c>
      <c r="O123" s="20"/>
      <c r="P123" s="11"/>
      <c r="Q123" s="11"/>
    </row>
    <row r="124" spans="1:17">
      <c r="A124" s="11"/>
      <c r="B124" s="13"/>
      <c r="C124" s="12" t="str">
        <f t="shared" si="18"/>
        <v/>
      </c>
      <c r="D124" s="12" t="str">
        <f t="shared" si="19"/>
        <v/>
      </c>
      <c r="E124" s="11"/>
      <c r="F124" s="11"/>
      <c r="G124" s="11"/>
      <c r="H124" s="11"/>
      <c r="I124" s="11"/>
      <c r="J124" s="14"/>
      <c r="K124" s="15" t="str">
        <f t="shared" si="20"/>
        <v/>
      </c>
      <c r="L124" s="15" t="str">
        <f t="shared" si="21"/>
        <v/>
      </c>
      <c r="M124" s="18" t="str">
        <f t="shared" si="22"/>
        <v/>
      </c>
      <c r="N124" s="15" t="str">
        <f t="shared" si="23"/>
        <v/>
      </c>
      <c r="O124" s="20"/>
      <c r="P124" s="11"/>
      <c r="Q124" s="11"/>
    </row>
    <row r="125" spans="1:17">
      <c r="A125" s="11"/>
      <c r="B125" s="13"/>
      <c r="C125" s="12" t="str">
        <f t="shared" si="18"/>
        <v/>
      </c>
      <c r="D125" s="12" t="str">
        <f t="shared" si="19"/>
        <v/>
      </c>
      <c r="E125" s="11"/>
      <c r="F125" s="11"/>
      <c r="G125" s="11"/>
      <c r="H125" s="11"/>
      <c r="I125" s="11"/>
      <c r="J125" s="14"/>
      <c r="K125" s="15" t="str">
        <f t="shared" si="20"/>
        <v/>
      </c>
      <c r="L125" s="15" t="str">
        <f t="shared" si="21"/>
        <v/>
      </c>
      <c r="M125" s="18" t="str">
        <f t="shared" si="22"/>
        <v/>
      </c>
      <c r="N125" s="15" t="str">
        <f t="shared" si="23"/>
        <v/>
      </c>
      <c r="O125" s="20"/>
      <c r="P125" s="11"/>
      <c r="Q125" s="11"/>
    </row>
    <row r="126" spans="1:17">
      <c r="A126" s="11"/>
      <c r="B126" s="13"/>
      <c r="C126" s="12" t="str">
        <f t="shared" si="18"/>
        <v/>
      </c>
      <c r="D126" s="12" t="str">
        <f t="shared" si="19"/>
        <v/>
      </c>
      <c r="E126" s="11"/>
      <c r="F126" s="11"/>
      <c r="G126" s="11"/>
      <c r="H126" s="11"/>
      <c r="I126" s="11"/>
      <c r="J126" s="14"/>
      <c r="K126" s="15" t="str">
        <f t="shared" si="20"/>
        <v/>
      </c>
      <c r="L126" s="15" t="str">
        <f t="shared" si="21"/>
        <v/>
      </c>
      <c r="M126" s="18" t="str">
        <f t="shared" si="22"/>
        <v/>
      </c>
      <c r="N126" s="15" t="str">
        <f t="shared" si="23"/>
        <v/>
      </c>
      <c r="O126" s="20"/>
      <c r="P126" s="11"/>
      <c r="Q126" s="11"/>
    </row>
    <row r="127" spans="1:17">
      <c r="A127" s="11"/>
      <c r="B127" s="13"/>
      <c r="C127" s="12" t="str">
        <f t="shared" si="18"/>
        <v/>
      </c>
      <c r="D127" s="12" t="str">
        <f t="shared" si="19"/>
        <v/>
      </c>
      <c r="E127" s="11"/>
      <c r="F127" s="11"/>
      <c r="G127" s="11"/>
      <c r="H127" s="11"/>
      <c r="I127" s="11"/>
      <c r="J127" s="14"/>
      <c r="K127" s="15" t="str">
        <f t="shared" si="20"/>
        <v/>
      </c>
      <c r="L127" s="15" t="str">
        <f t="shared" si="21"/>
        <v/>
      </c>
      <c r="M127" s="18" t="str">
        <f t="shared" si="22"/>
        <v/>
      </c>
      <c r="N127" s="15" t="str">
        <f t="shared" si="23"/>
        <v/>
      </c>
      <c r="O127" s="20"/>
      <c r="P127" s="11"/>
      <c r="Q127" s="11"/>
    </row>
    <row r="128" spans="1:17">
      <c r="A128" s="11"/>
      <c r="B128" s="13"/>
      <c r="C128" s="12" t="str">
        <f t="shared" si="18"/>
        <v/>
      </c>
      <c r="D128" s="12" t="str">
        <f t="shared" si="19"/>
        <v/>
      </c>
      <c r="E128" s="11"/>
      <c r="F128" s="11"/>
      <c r="G128" s="11"/>
      <c r="H128" s="11"/>
      <c r="I128" s="11"/>
      <c r="J128" s="14"/>
      <c r="K128" s="15" t="str">
        <f t="shared" si="20"/>
        <v/>
      </c>
      <c r="L128" s="15" t="str">
        <f t="shared" si="21"/>
        <v/>
      </c>
      <c r="M128" s="18" t="str">
        <f t="shared" si="22"/>
        <v/>
      </c>
      <c r="N128" s="15" t="str">
        <f t="shared" si="23"/>
        <v/>
      </c>
      <c r="O128" s="20"/>
      <c r="P128" s="11"/>
      <c r="Q128" s="11"/>
    </row>
    <row r="129" spans="1:17">
      <c r="A129" s="11"/>
      <c r="B129" s="13"/>
      <c r="C129" s="12" t="str">
        <f t="shared" si="18"/>
        <v/>
      </c>
      <c r="D129" s="12" t="str">
        <f t="shared" si="19"/>
        <v/>
      </c>
      <c r="E129" s="11"/>
      <c r="F129" s="11"/>
      <c r="G129" s="11"/>
      <c r="H129" s="11"/>
      <c r="I129" s="11"/>
      <c r="J129" s="14"/>
      <c r="K129" s="15" t="str">
        <f t="shared" si="20"/>
        <v/>
      </c>
      <c r="L129" s="15" t="str">
        <f t="shared" si="21"/>
        <v/>
      </c>
      <c r="M129" s="18" t="str">
        <f t="shared" si="22"/>
        <v/>
      </c>
      <c r="N129" s="15" t="str">
        <f t="shared" si="23"/>
        <v/>
      </c>
      <c r="O129" s="20"/>
      <c r="P129" s="11"/>
      <c r="Q129" s="11"/>
    </row>
    <row r="130" spans="1:17">
      <c r="A130" s="11"/>
      <c r="B130" s="13"/>
      <c r="C130" s="12" t="str">
        <f t="shared" si="18"/>
        <v/>
      </c>
      <c r="D130" s="12" t="str">
        <f t="shared" si="19"/>
        <v/>
      </c>
      <c r="E130" s="11"/>
      <c r="F130" s="11"/>
      <c r="G130" s="11"/>
      <c r="H130" s="11"/>
      <c r="I130" s="11"/>
      <c r="J130" s="14"/>
      <c r="K130" s="15" t="str">
        <f t="shared" si="20"/>
        <v/>
      </c>
      <c r="L130" s="15" t="str">
        <f t="shared" si="21"/>
        <v/>
      </c>
      <c r="M130" s="18" t="str">
        <f t="shared" si="22"/>
        <v/>
      </c>
      <c r="N130" s="15" t="str">
        <f t="shared" si="23"/>
        <v/>
      </c>
      <c r="O130" s="20"/>
      <c r="P130" s="11"/>
      <c r="Q130" s="11"/>
    </row>
    <row r="131" spans="1:17">
      <c r="A131" s="11"/>
      <c r="B131" s="13"/>
      <c r="C131" s="12" t="str">
        <f t="shared" si="18"/>
        <v/>
      </c>
      <c r="D131" s="12" t="str">
        <f t="shared" si="19"/>
        <v/>
      </c>
      <c r="E131" s="11"/>
      <c r="F131" s="11"/>
      <c r="G131" s="11"/>
      <c r="H131" s="11"/>
      <c r="I131" s="11"/>
      <c r="J131" s="14"/>
      <c r="K131" s="15" t="str">
        <f t="shared" si="20"/>
        <v/>
      </c>
      <c r="L131" s="15" t="str">
        <f t="shared" si="21"/>
        <v/>
      </c>
      <c r="M131" s="18" t="str">
        <f t="shared" si="22"/>
        <v/>
      </c>
      <c r="N131" s="15" t="str">
        <f t="shared" si="23"/>
        <v/>
      </c>
      <c r="O131" s="20"/>
      <c r="P131" s="11"/>
      <c r="Q131" s="11"/>
    </row>
    <row r="132" spans="1:17">
      <c r="A132" s="11"/>
      <c r="B132" s="13"/>
      <c r="C132" s="12" t="str">
        <f t="shared" si="18"/>
        <v/>
      </c>
      <c r="D132" s="12" t="str">
        <f t="shared" si="19"/>
        <v/>
      </c>
      <c r="E132" s="11"/>
      <c r="F132" s="11"/>
      <c r="G132" s="11"/>
      <c r="H132" s="11"/>
      <c r="I132" s="11"/>
      <c r="J132" s="14"/>
      <c r="K132" s="15" t="str">
        <f t="shared" si="20"/>
        <v/>
      </c>
      <c r="L132" s="15" t="str">
        <f t="shared" si="21"/>
        <v/>
      </c>
      <c r="M132" s="18" t="str">
        <f t="shared" si="22"/>
        <v/>
      </c>
      <c r="N132" s="15" t="str">
        <f t="shared" si="23"/>
        <v/>
      </c>
      <c r="O132" s="20"/>
      <c r="P132" s="11"/>
      <c r="Q132" s="11"/>
    </row>
    <row r="133" spans="1:17">
      <c r="A133" s="11"/>
      <c r="B133" s="13"/>
      <c r="C133" s="12" t="str">
        <f t="shared" si="18"/>
        <v/>
      </c>
      <c r="D133" s="12" t="str">
        <f t="shared" si="19"/>
        <v/>
      </c>
      <c r="E133" s="11"/>
      <c r="F133" s="11"/>
      <c r="G133" s="11"/>
      <c r="H133" s="11"/>
      <c r="I133" s="11"/>
      <c r="J133" s="14"/>
      <c r="K133" s="15" t="str">
        <f t="shared" si="20"/>
        <v/>
      </c>
      <c r="L133" s="15" t="str">
        <f t="shared" si="21"/>
        <v/>
      </c>
      <c r="M133" s="18" t="str">
        <f t="shared" si="22"/>
        <v/>
      </c>
      <c r="N133" s="15" t="str">
        <f t="shared" si="23"/>
        <v/>
      </c>
      <c r="O133" s="20"/>
      <c r="P133" s="11"/>
      <c r="Q133" s="11"/>
    </row>
    <row r="134" spans="1:17">
      <c r="A134" s="11"/>
      <c r="B134" s="13"/>
      <c r="C134" s="12" t="str">
        <f t="shared" si="18"/>
        <v/>
      </c>
      <c r="D134" s="12" t="str">
        <f t="shared" si="19"/>
        <v/>
      </c>
      <c r="E134" s="11"/>
      <c r="F134" s="11"/>
      <c r="G134" s="11"/>
      <c r="H134" s="11"/>
      <c r="I134" s="11"/>
      <c r="J134" s="14"/>
      <c r="K134" s="15" t="str">
        <f t="shared" si="20"/>
        <v/>
      </c>
      <c r="L134" s="15" t="str">
        <f t="shared" si="21"/>
        <v/>
      </c>
      <c r="M134" s="18" t="str">
        <f t="shared" si="22"/>
        <v/>
      </c>
      <c r="N134" s="15" t="str">
        <f t="shared" si="23"/>
        <v/>
      </c>
      <c r="O134" s="20"/>
      <c r="P134" s="11"/>
      <c r="Q134" s="11"/>
    </row>
    <row r="135" spans="1:17">
      <c r="A135" s="11"/>
      <c r="B135" s="13"/>
      <c r="C135" s="12" t="str">
        <f t="shared" ref="C135:C166" si="24">IF(B135="","",YEAR(B135))</f>
        <v/>
      </c>
      <c r="D135" s="12" t="str">
        <f t="shared" ref="D135:D166" si="25">IF(B135="","","K"&amp;ROUNDUP(MONTH(B135)/3,0))</f>
        <v/>
      </c>
      <c r="E135" s="11"/>
      <c r="F135" s="11"/>
      <c r="G135" s="11"/>
      <c r="H135" s="11"/>
      <c r="I135" s="11"/>
      <c r="J135" s="14"/>
      <c r="K135" s="15" t="str">
        <f t="shared" ref="K135:K166" si="26">IF(J135="","",SUMIFS($J$7:$J$206,$A$7:$A$206,A135,$C$7:$C$206,C135,$D$7:$D$206,D135,$E$7:$E$206,E135,$F$7:$F$206,F135,$I$7:$I$206,I135))</f>
        <v/>
      </c>
      <c r="L135" s="15" t="str">
        <f t="shared" ref="L135:L166" si="27">IF(J135="","",SUMIFS($J$7:$J$206,$A$7:$A$206,A135,$C$7:$C$206,C135,$D$7:$D$206,D135,$E$7:$E$206,E135,$F$7:$F$206,F135))</f>
        <v/>
      </c>
      <c r="M135" s="18" t="str">
        <f t="shared" ref="M135:M166" si="28">IF(OR(K135="",L135=0),"",K135/L135)</f>
        <v/>
      </c>
      <c r="N135" s="15" t="str">
        <f t="shared" ref="N135:N166" si="29">IF(J135="","",SUMIFS($J$7:$J$206,$A$7:$A$206,A135,$E$7:$E$206,E135,$F$7:$F$206,F135,$I$7:$I$206,I135,$B$7:$B$206,"&gt;="&amp;EDATE(B135,-11),$B$7:$B$206,"&lt;="&amp;B135))</f>
        <v/>
      </c>
      <c r="O135" s="20"/>
      <c r="P135" s="11"/>
      <c r="Q135" s="11"/>
    </row>
    <row r="136" spans="1:17">
      <c r="A136" s="11"/>
      <c r="B136" s="13"/>
      <c r="C136" s="12" t="str">
        <f t="shared" si="24"/>
        <v/>
      </c>
      <c r="D136" s="12" t="str">
        <f t="shared" si="25"/>
        <v/>
      </c>
      <c r="E136" s="11"/>
      <c r="F136" s="11"/>
      <c r="G136" s="11"/>
      <c r="H136" s="11"/>
      <c r="I136" s="11"/>
      <c r="J136" s="14"/>
      <c r="K136" s="15" t="str">
        <f t="shared" si="26"/>
        <v/>
      </c>
      <c r="L136" s="15" t="str">
        <f t="shared" si="27"/>
        <v/>
      </c>
      <c r="M136" s="18" t="str">
        <f t="shared" si="28"/>
        <v/>
      </c>
      <c r="N136" s="15" t="str">
        <f t="shared" si="29"/>
        <v/>
      </c>
      <c r="O136" s="20"/>
      <c r="P136" s="11"/>
      <c r="Q136" s="11"/>
    </row>
    <row r="137" spans="1:17">
      <c r="A137" s="11"/>
      <c r="B137" s="13"/>
      <c r="C137" s="12" t="str">
        <f t="shared" si="24"/>
        <v/>
      </c>
      <c r="D137" s="12" t="str">
        <f t="shared" si="25"/>
        <v/>
      </c>
      <c r="E137" s="11"/>
      <c r="F137" s="11"/>
      <c r="G137" s="11"/>
      <c r="H137" s="11"/>
      <c r="I137" s="11"/>
      <c r="J137" s="14"/>
      <c r="K137" s="15" t="str">
        <f t="shared" si="26"/>
        <v/>
      </c>
      <c r="L137" s="15" t="str">
        <f t="shared" si="27"/>
        <v/>
      </c>
      <c r="M137" s="18" t="str">
        <f t="shared" si="28"/>
        <v/>
      </c>
      <c r="N137" s="15" t="str">
        <f t="shared" si="29"/>
        <v/>
      </c>
      <c r="O137" s="20"/>
      <c r="P137" s="11"/>
      <c r="Q137" s="11"/>
    </row>
    <row r="138" spans="1:17">
      <c r="A138" s="11"/>
      <c r="B138" s="13"/>
      <c r="C138" s="12" t="str">
        <f t="shared" si="24"/>
        <v/>
      </c>
      <c r="D138" s="12" t="str">
        <f t="shared" si="25"/>
        <v/>
      </c>
      <c r="E138" s="11"/>
      <c r="F138" s="11"/>
      <c r="G138" s="11"/>
      <c r="H138" s="11"/>
      <c r="I138" s="11"/>
      <c r="J138" s="14"/>
      <c r="K138" s="15" t="str">
        <f t="shared" si="26"/>
        <v/>
      </c>
      <c r="L138" s="15" t="str">
        <f t="shared" si="27"/>
        <v/>
      </c>
      <c r="M138" s="18" t="str">
        <f t="shared" si="28"/>
        <v/>
      </c>
      <c r="N138" s="15" t="str">
        <f t="shared" si="29"/>
        <v/>
      </c>
      <c r="O138" s="20"/>
      <c r="P138" s="11"/>
      <c r="Q138" s="11"/>
    </row>
    <row r="139" spans="1:17">
      <c r="A139" s="11"/>
      <c r="B139" s="13"/>
      <c r="C139" s="12" t="str">
        <f t="shared" si="24"/>
        <v/>
      </c>
      <c r="D139" s="12" t="str">
        <f t="shared" si="25"/>
        <v/>
      </c>
      <c r="E139" s="11"/>
      <c r="F139" s="11"/>
      <c r="G139" s="11"/>
      <c r="H139" s="11"/>
      <c r="I139" s="11"/>
      <c r="J139" s="14"/>
      <c r="K139" s="15" t="str">
        <f t="shared" si="26"/>
        <v/>
      </c>
      <c r="L139" s="15" t="str">
        <f t="shared" si="27"/>
        <v/>
      </c>
      <c r="M139" s="18" t="str">
        <f t="shared" si="28"/>
        <v/>
      </c>
      <c r="N139" s="15" t="str">
        <f t="shared" si="29"/>
        <v/>
      </c>
      <c r="O139" s="20"/>
      <c r="P139" s="11"/>
      <c r="Q139" s="11"/>
    </row>
    <row r="140" spans="1:17">
      <c r="A140" s="11"/>
      <c r="B140" s="13"/>
      <c r="C140" s="12" t="str">
        <f t="shared" si="24"/>
        <v/>
      </c>
      <c r="D140" s="12" t="str">
        <f t="shared" si="25"/>
        <v/>
      </c>
      <c r="E140" s="11"/>
      <c r="F140" s="11"/>
      <c r="G140" s="11"/>
      <c r="H140" s="11"/>
      <c r="I140" s="11"/>
      <c r="J140" s="14"/>
      <c r="K140" s="15" t="str">
        <f t="shared" si="26"/>
        <v/>
      </c>
      <c r="L140" s="15" t="str">
        <f t="shared" si="27"/>
        <v/>
      </c>
      <c r="M140" s="18" t="str">
        <f t="shared" si="28"/>
        <v/>
      </c>
      <c r="N140" s="15" t="str">
        <f t="shared" si="29"/>
        <v/>
      </c>
      <c r="O140" s="20"/>
      <c r="P140" s="11"/>
      <c r="Q140" s="11"/>
    </row>
    <row r="141" spans="1:17">
      <c r="A141" s="11"/>
      <c r="B141" s="13"/>
      <c r="C141" s="12" t="str">
        <f t="shared" si="24"/>
        <v/>
      </c>
      <c r="D141" s="12" t="str">
        <f t="shared" si="25"/>
        <v/>
      </c>
      <c r="E141" s="11"/>
      <c r="F141" s="11"/>
      <c r="G141" s="11"/>
      <c r="H141" s="11"/>
      <c r="I141" s="11"/>
      <c r="J141" s="14"/>
      <c r="K141" s="15" t="str">
        <f t="shared" si="26"/>
        <v/>
      </c>
      <c r="L141" s="15" t="str">
        <f t="shared" si="27"/>
        <v/>
      </c>
      <c r="M141" s="18" t="str">
        <f t="shared" si="28"/>
        <v/>
      </c>
      <c r="N141" s="15" t="str">
        <f t="shared" si="29"/>
        <v/>
      </c>
      <c r="O141" s="20"/>
      <c r="P141" s="11"/>
      <c r="Q141" s="11"/>
    </row>
    <row r="142" spans="1:17">
      <c r="A142" s="11"/>
      <c r="B142" s="13"/>
      <c r="C142" s="12" t="str">
        <f t="shared" si="24"/>
        <v/>
      </c>
      <c r="D142" s="12" t="str">
        <f t="shared" si="25"/>
        <v/>
      </c>
      <c r="E142" s="11"/>
      <c r="F142" s="11"/>
      <c r="G142" s="11"/>
      <c r="H142" s="11"/>
      <c r="I142" s="11"/>
      <c r="J142" s="14"/>
      <c r="K142" s="15" t="str">
        <f t="shared" si="26"/>
        <v/>
      </c>
      <c r="L142" s="15" t="str">
        <f t="shared" si="27"/>
        <v/>
      </c>
      <c r="M142" s="18" t="str">
        <f t="shared" si="28"/>
        <v/>
      </c>
      <c r="N142" s="15" t="str">
        <f t="shared" si="29"/>
        <v/>
      </c>
      <c r="O142" s="20"/>
      <c r="P142" s="11"/>
      <c r="Q142" s="11"/>
    </row>
    <row r="143" spans="1:17">
      <c r="A143" s="11"/>
      <c r="B143" s="13"/>
      <c r="C143" s="12" t="str">
        <f t="shared" si="24"/>
        <v/>
      </c>
      <c r="D143" s="12" t="str">
        <f t="shared" si="25"/>
        <v/>
      </c>
      <c r="E143" s="11"/>
      <c r="F143" s="11"/>
      <c r="G143" s="11"/>
      <c r="H143" s="11"/>
      <c r="I143" s="11"/>
      <c r="J143" s="14"/>
      <c r="K143" s="15" t="str">
        <f t="shared" si="26"/>
        <v/>
      </c>
      <c r="L143" s="15" t="str">
        <f t="shared" si="27"/>
        <v/>
      </c>
      <c r="M143" s="18" t="str">
        <f t="shared" si="28"/>
        <v/>
      </c>
      <c r="N143" s="15" t="str">
        <f t="shared" si="29"/>
        <v/>
      </c>
      <c r="O143" s="20"/>
      <c r="P143" s="11"/>
      <c r="Q143" s="11"/>
    </row>
    <row r="144" spans="1:17">
      <c r="A144" s="11"/>
      <c r="B144" s="13"/>
      <c r="C144" s="12" t="str">
        <f t="shared" si="24"/>
        <v/>
      </c>
      <c r="D144" s="12" t="str">
        <f t="shared" si="25"/>
        <v/>
      </c>
      <c r="E144" s="11"/>
      <c r="F144" s="11"/>
      <c r="G144" s="11"/>
      <c r="H144" s="11"/>
      <c r="I144" s="11"/>
      <c r="J144" s="14"/>
      <c r="K144" s="15" t="str">
        <f t="shared" si="26"/>
        <v/>
      </c>
      <c r="L144" s="15" t="str">
        <f t="shared" si="27"/>
        <v/>
      </c>
      <c r="M144" s="18" t="str">
        <f t="shared" si="28"/>
        <v/>
      </c>
      <c r="N144" s="15" t="str">
        <f t="shared" si="29"/>
        <v/>
      </c>
      <c r="O144" s="20"/>
      <c r="P144" s="11"/>
      <c r="Q144" s="11"/>
    </row>
    <row r="145" spans="1:17">
      <c r="A145" s="11"/>
      <c r="B145" s="13"/>
      <c r="C145" s="12" t="str">
        <f t="shared" si="24"/>
        <v/>
      </c>
      <c r="D145" s="12" t="str">
        <f t="shared" si="25"/>
        <v/>
      </c>
      <c r="E145" s="11"/>
      <c r="F145" s="11"/>
      <c r="G145" s="11"/>
      <c r="H145" s="11"/>
      <c r="I145" s="11"/>
      <c r="J145" s="14"/>
      <c r="K145" s="15" t="str">
        <f t="shared" si="26"/>
        <v/>
      </c>
      <c r="L145" s="15" t="str">
        <f t="shared" si="27"/>
        <v/>
      </c>
      <c r="M145" s="18" t="str">
        <f t="shared" si="28"/>
        <v/>
      </c>
      <c r="N145" s="15" t="str">
        <f t="shared" si="29"/>
        <v/>
      </c>
      <c r="O145" s="20"/>
      <c r="P145" s="11"/>
      <c r="Q145" s="11"/>
    </row>
    <row r="146" spans="1:17">
      <c r="A146" s="11"/>
      <c r="B146" s="13"/>
      <c r="C146" s="12" t="str">
        <f t="shared" si="24"/>
        <v/>
      </c>
      <c r="D146" s="12" t="str">
        <f t="shared" si="25"/>
        <v/>
      </c>
      <c r="E146" s="11"/>
      <c r="F146" s="11"/>
      <c r="G146" s="11"/>
      <c r="H146" s="11"/>
      <c r="I146" s="11"/>
      <c r="J146" s="14"/>
      <c r="K146" s="15" t="str">
        <f t="shared" si="26"/>
        <v/>
      </c>
      <c r="L146" s="15" t="str">
        <f t="shared" si="27"/>
        <v/>
      </c>
      <c r="M146" s="18" t="str">
        <f t="shared" si="28"/>
        <v/>
      </c>
      <c r="N146" s="15" t="str">
        <f t="shared" si="29"/>
        <v/>
      </c>
      <c r="O146" s="20"/>
      <c r="P146" s="11"/>
      <c r="Q146" s="11"/>
    </row>
    <row r="147" spans="1:17">
      <c r="A147" s="11"/>
      <c r="B147" s="13"/>
      <c r="C147" s="12" t="str">
        <f t="shared" si="24"/>
        <v/>
      </c>
      <c r="D147" s="12" t="str">
        <f t="shared" si="25"/>
        <v/>
      </c>
      <c r="E147" s="11"/>
      <c r="F147" s="11"/>
      <c r="G147" s="11"/>
      <c r="H147" s="11"/>
      <c r="I147" s="11"/>
      <c r="J147" s="14"/>
      <c r="K147" s="15" t="str">
        <f t="shared" si="26"/>
        <v/>
      </c>
      <c r="L147" s="15" t="str">
        <f t="shared" si="27"/>
        <v/>
      </c>
      <c r="M147" s="18" t="str">
        <f t="shared" si="28"/>
        <v/>
      </c>
      <c r="N147" s="15" t="str">
        <f t="shared" si="29"/>
        <v/>
      </c>
      <c r="O147" s="20"/>
      <c r="P147" s="11"/>
      <c r="Q147" s="11"/>
    </row>
    <row r="148" spans="1:17">
      <c r="A148" s="11"/>
      <c r="B148" s="13"/>
      <c r="C148" s="12" t="str">
        <f t="shared" si="24"/>
        <v/>
      </c>
      <c r="D148" s="12" t="str">
        <f t="shared" si="25"/>
        <v/>
      </c>
      <c r="E148" s="11"/>
      <c r="F148" s="11"/>
      <c r="G148" s="11"/>
      <c r="H148" s="11"/>
      <c r="I148" s="11"/>
      <c r="J148" s="14"/>
      <c r="K148" s="15" t="str">
        <f t="shared" si="26"/>
        <v/>
      </c>
      <c r="L148" s="15" t="str">
        <f t="shared" si="27"/>
        <v/>
      </c>
      <c r="M148" s="18" t="str">
        <f t="shared" si="28"/>
        <v/>
      </c>
      <c r="N148" s="15" t="str">
        <f t="shared" si="29"/>
        <v/>
      </c>
      <c r="O148" s="20"/>
      <c r="P148" s="11"/>
      <c r="Q148" s="11"/>
    </row>
    <row r="149" spans="1:17">
      <c r="A149" s="11"/>
      <c r="B149" s="13"/>
      <c r="C149" s="12" t="str">
        <f t="shared" si="24"/>
        <v/>
      </c>
      <c r="D149" s="12" t="str">
        <f t="shared" si="25"/>
        <v/>
      </c>
      <c r="E149" s="11"/>
      <c r="F149" s="11"/>
      <c r="G149" s="11"/>
      <c r="H149" s="11"/>
      <c r="I149" s="11"/>
      <c r="J149" s="14"/>
      <c r="K149" s="15" t="str">
        <f t="shared" si="26"/>
        <v/>
      </c>
      <c r="L149" s="15" t="str">
        <f t="shared" si="27"/>
        <v/>
      </c>
      <c r="M149" s="18" t="str">
        <f t="shared" si="28"/>
        <v/>
      </c>
      <c r="N149" s="15" t="str">
        <f t="shared" si="29"/>
        <v/>
      </c>
      <c r="O149" s="20"/>
      <c r="P149" s="11"/>
      <c r="Q149" s="11"/>
    </row>
    <row r="150" spans="1:17">
      <c r="A150" s="11"/>
      <c r="B150" s="13"/>
      <c r="C150" s="12" t="str">
        <f t="shared" si="24"/>
        <v/>
      </c>
      <c r="D150" s="12" t="str">
        <f t="shared" si="25"/>
        <v/>
      </c>
      <c r="E150" s="11"/>
      <c r="F150" s="11"/>
      <c r="G150" s="11"/>
      <c r="H150" s="11"/>
      <c r="I150" s="11"/>
      <c r="J150" s="14"/>
      <c r="K150" s="15" t="str">
        <f t="shared" si="26"/>
        <v/>
      </c>
      <c r="L150" s="15" t="str">
        <f t="shared" si="27"/>
        <v/>
      </c>
      <c r="M150" s="18" t="str">
        <f t="shared" si="28"/>
        <v/>
      </c>
      <c r="N150" s="15" t="str">
        <f t="shared" si="29"/>
        <v/>
      </c>
      <c r="O150" s="20"/>
      <c r="P150" s="11"/>
      <c r="Q150" s="11"/>
    </row>
    <row r="151" spans="1:17">
      <c r="A151" s="11"/>
      <c r="B151" s="13"/>
      <c r="C151" s="12" t="str">
        <f t="shared" si="24"/>
        <v/>
      </c>
      <c r="D151" s="12" t="str">
        <f t="shared" si="25"/>
        <v/>
      </c>
      <c r="E151" s="11"/>
      <c r="F151" s="11"/>
      <c r="G151" s="11"/>
      <c r="H151" s="11"/>
      <c r="I151" s="11"/>
      <c r="J151" s="14"/>
      <c r="K151" s="15" t="str">
        <f t="shared" si="26"/>
        <v/>
      </c>
      <c r="L151" s="15" t="str">
        <f t="shared" si="27"/>
        <v/>
      </c>
      <c r="M151" s="18" t="str">
        <f t="shared" si="28"/>
        <v/>
      </c>
      <c r="N151" s="15" t="str">
        <f t="shared" si="29"/>
        <v/>
      </c>
      <c r="O151" s="20"/>
      <c r="P151" s="11"/>
      <c r="Q151" s="11"/>
    </row>
    <row r="152" spans="1:17">
      <c r="A152" s="11"/>
      <c r="B152" s="13"/>
      <c r="C152" s="12" t="str">
        <f t="shared" si="24"/>
        <v/>
      </c>
      <c r="D152" s="12" t="str">
        <f t="shared" si="25"/>
        <v/>
      </c>
      <c r="E152" s="11"/>
      <c r="F152" s="11"/>
      <c r="G152" s="11"/>
      <c r="H152" s="11"/>
      <c r="I152" s="11"/>
      <c r="J152" s="14"/>
      <c r="K152" s="15" t="str">
        <f t="shared" si="26"/>
        <v/>
      </c>
      <c r="L152" s="15" t="str">
        <f t="shared" si="27"/>
        <v/>
      </c>
      <c r="M152" s="18" t="str">
        <f t="shared" si="28"/>
        <v/>
      </c>
      <c r="N152" s="15" t="str">
        <f t="shared" si="29"/>
        <v/>
      </c>
      <c r="O152" s="20"/>
      <c r="P152" s="11"/>
      <c r="Q152" s="11"/>
    </row>
    <row r="153" spans="1:17">
      <c r="A153" s="11"/>
      <c r="B153" s="13"/>
      <c r="C153" s="12" t="str">
        <f t="shared" si="24"/>
        <v/>
      </c>
      <c r="D153" s="12" t="str">
        <f t="shared" si="25"/>
        <v/>
      </c>
      <c r="E153" s="11"/>
      <c r="F153" s="11"/>
      <c r="G153" s="11"/>
      <c r="H153" s="11"/>
      <c r="I153" s="11"/>
      <c r="J153" s="14"/>
      <c r="K153" s="15" t="str">
        <f t="shared" si="26"/>
        <v/>
      </c>
      <c r="L153" s="15" t="str">
        <f t="shared" si="27"/>
        <v/>
      </c>
      <c r="M153" s="18" t="str">
        <f t="shared" si="28"/>
        <v/>
      </c>
      <c r="N153" s="15" t="str">
        <f t="shared" si="29"/>
        <v/>
      </c>
      <c r="O153" s="20"/>
      <c r="P153" s="11"/>
      <c r="Q153" s="11"/>
    </row>
    <row r="154" spans="1:17">
      <c r="A154" s="11"/>
      <c r="B154" s="13"/>
      <c r="C154" s="12" t="str">
        <f t="shared" si="24"/>
        <v/>
      </c>
      <c r="D154" s="12" t="str">
        <f t="shared" si="25"/>
        <v/>
      </c>
      <c r="E154" s="11"/>
      <c r="F154" s="11"/>
      <c r="G154" s="11"/>
      <c r="H154" s="11"/>
      <c r="I154" s="11"/>
      <c r="J154" s="14"/>
      <c r="K154" s="15" t="str">
        <f t="shared" si="26"/>
        <v/>
      </c>
      <c r="L154" s="15" t="str">
        <f t="shared" si="27"/>
        <v/>
      </c>
      <c r="M154" s="18" t="str">
        <f t="shared" si="28"/>
        <v/>
      </c>
      <c r="N154" s="15" t="str">
        <f t="shared" si="29"/>
        <v/>
      </c>
      <c r="O154" s="20"/>
      <c r="P154" s="11"/>
      <c r="Q154" s="11"/>
    </row>
    <row r="155" spans="1:17">
      <c r="A155" s="11"/>
      <c r="B155" s="13"/>
      <c r="C155" s="12" t="str">
        <f t="shared" si="24"/>
        <v/>
      </c>
      <c r="D155" s="12" t="str">
        <f t="shared" si="25"/>
        <v/>
      </c>
      <c r="E155" s="11"/>
      <c r="F155" s="11"/>
      <c r="G155" s="11"/>
      <c r="H155" s="11"/>
      <c r="I155" s="11"/>
      <c r="J155" s="14"/>
      <c r="K155" s="15" t="str">
        <f t="shared" si="26"/>
        <v/>
      </c>
      <c r="L155" s="15" t="str">
        <f t="shared" si="27"/>
        <v/>
      </c>
      <c r="M155" s="18" t="str">
        <f t="shared" si="28"/>
        <v/>
      </c>
      <c r="N155" s="15" t="str">
        <f t="shared" si="29"/>
        <v/>
      </c>
      <c r="O155" s="20"/>
      <c r="P155" s="11"/>
      <c r="Q155" s="11"/>
    </row>
    <row r="156" spans="1:17">
      <c r="A156" s="11"/>
      <c r="B156" s="13"/>
      <c r="C156" s="12" t="str">
        <f t="shared" si="24"/>
        <v/>
      </c>
      <c r="D156" s="12" t="str">
        <f t="shared" si="25"/>
        <v/>
      </c>
      <c r="E156" s="11"/>
      <c r="F156" s="11"/>
      <c r="G156" s="11"/>
      <c r="H156" s="11"/>
      <c r="I156" s="11"/>
      <c r="J156" s="14"/>
      <c r="K156" s="15" t="str">
        <f t="shared" si="26"/>
        <v/>
      </c>
      <c r="L156" s="15" t="str">
        <f t="shared" si="27"/>
        <v/>
      </c>
      <c r="M156" s="18" t="str">
        <f t="shared" si="28"/>
        <v/>
      </c>
      <c r="N156" s="15" t="str">
        <f t="shared" si="29"/>
        <v/>
      </c>
      <c r="O156" s="20"/>
      <c r="P156" s="11"/>
      <c r="Q156" s="11"/>
    </row>
    <row r="157" spans="1:17">
      <c r="A157" s="11"/>
      <c r="B157" s="13"/>
      <c r="C157" s="12" t="str">
        <f t="shared" si="24"/>
        <v/>
      </c>
      <c r="D157" s="12" t="str">
        <f t="shared" si="25"/>
        <v/>
      </c>
      <c r="E157" s="11"/>
      <c r="F157" s="11"/>
      <c r="G157" s="11"/>
      <c r="H157" s="11"/>
      <c r="I157" s="11"/>
      <c r="J157" s="14"/>
      <c r="K157" s="15" t="str">
        <f t="shared" si="26"/>
        <v/>
      </c>
      <c r="L157" s="15" t="str">
        <f t="shared" si="27"/>
        <v/>
      </c>
      <c r="M157" s="18" t="str">
        <f t="shared" si="28"/>
        <v/>
      </c>
      <c r="N157" s="15" t="str">
        <f t="shared" si="29"/>
        <v/>
      </c>
      <c r="O157" s="20"/>
      <c r="P157" s="11"/>
      <c r="Q157" s="11"/>
    </row>
    <row r="158" spans="1:17">
      <c r="A158" s="11"/>
      <c r="B158" s="13"/>
      <c r="C158" s="12" t="str">
        <f t="shared" si="24"/>
        <v/>
      </c>
      <c r="D158" s="12" t="str">
        <f t="shared" si="25"/>
        <v/>
      </c>
      <c r="E158" s="11"/>
      <c r="F158" s="11"/>
      <c r="G158" s="11"/>
      <c r="H158" s="11"/>
      <c r="I158" s="11"/>
      <c r="J158" s="14"/>
      <c r="K158" s="15" t="str">
        <f t="shared" si="26"/>
        <v/>
      </c>
      <c r="L158" s="15" t="str">
        <f t="shared" si="27"/>
        <v/>
      </c>
      <c r="M158" s="18" t="str">
        <f t="shared" si="28"/>
        <v/>
      </c>
      <c r="N158" s="15" t="str">
        <f t="shared" si="29"/>
        <v/>
      </c>
      <c r="O158" s="20"/>
      <c r="P158" s="11"/>
      <c r="Q158" s="11"/>
    </row>
    <row r="159" spans="1:17">
      <c r="A159" s="11"/>
      <c r="B159" s="13"/>
      <c r="C159" s="12" t="str">
        <f t="shared" si="24"/>
        <v/>
      </c>
      <c r="D159" s="12" t="str">
        <f t="shared" si="25"/>
        <v/>
      </c>
      <c r="E159" s="11"/>
      <c r="F159" s="11"/>
      <c r="G159" s="11"/>
      <c r="H159" s="11"/>
      <c r="I159" s="11"/>
      <c r="J159" s="14"/>
      <c r="K159" s="15" t="str">
        <f t="shared" si="26"/>
        <v/>
      </c>
      <c r="L159" s="15" t="str">
        <f t="shared" si="27"/>
        <v/>
      </c>
      <c r="M159" s="18" t="str">
        <f t="shared" si="28"/>
        <v/>
      </c>
      <c r="N159" s="15" t="str">
        <f t="shared" si="29"/>
        <v/>
      </c>
      <c r="O159" s="20"/>
      <c r="P159" s="11"/>
      <c r="Q159" s="11"/>
    </row>
    <row r="160" spans="1:17">
      <c r="A160" s="11"/>
      <c r="B160" s="13"/>
      <c r="C160" s="12" t="str">
        <f t="shared" si="24"/>
        <v/>
      </c>
      <c r="D160" s="12" t="str">
        <f t="shared" si="25"/>
        <v/>
      </c>
      <c r="E160" s="11"/>
      <c r="F160" s="11"/>
      <c r="G160" s="11"/>
      <c r="H160" s="11"/>
      <c r="I160" s="11"/>
      <c r="J160" s="14"/>
      <c r="K160" s="15" t="str">
        <f t="shared" si="26"/>
        <v/>
      </c>
      <c r="L160" s="15" t="str">
        <f t="shared" si="27"/>
        <v/>
      </c>
      <c r="M160" s="18" t="str">
        <f t="shared" si="28"/>
        <v/>
      </c>
      <c r="N160" s="15" t="str">
        <f t="shared" si="29"/>
        <v/>
      </c>
      <c r="O160" s="20"/>
      <c r="P160" s="11"/>
      <c r="Q160" s="11"/>
    </row>
    <row r="161" spans="1:17">
      <c r="A161" s="11"/>
      <c r="B161" s="13"/>
      <c r="C161" s="12" t="str">
        <f t="shared" si="24"/>
        <v/>
      </c>
      <c r="D161" s="12" t="str">
        <f t="shared" si="25"/>
        <v/>
      </c>
      <c r="E161" s="11"/>
      <c r="F161" s="11"/>
      <c r="G161" s="11"/>
      <c r="H161" s="11"/>
      <c r="I161" s="11"/>
      <c r="J161" s="14"/>
      <c r="K161" s="15" t="str">
        <f t="shared" si="26"/>
        <v/>
      </c>
      <c r="L161" s="15" t="str">
        <f t="shared" si="27"/>
        <v/>
      </c>
      <c r="M161" s="18" t="str">
        <f t="shared" si="28"/>
        <v/>
      </c>
      <c r="N161" s="15" t="str">
        <f t="shared" si="29"/>
        <v/>
      </c>
      <c r="O161" s="20"/>
      <c r="P161" s="11"/>
      <c r="Q161" s="11"/>
    </row>
    <row r="162" spans="1:17">
      <c r="A162" s="11"/>
      <c r="B162" s="13"/>
      <c r="C162" s="12" t="str">
        <f t="shared" si="24"/>
        <v/>
      </c>
      <c r="D162" s="12" t="str">
        <f t="shared" si="25"/>
        <v/>
      </c>
      <c r="E162" s="11"/>
      <c r="F162" s="11"/>
      <c r="G162" s="11"/>
      <c r="H162" s="11"/>
      <c r="I162" s="11"/>
      <c r="J162" s="14"/>
      <c r="K162" s="15" t="str">
        <f t="shared" si="26"/>
        <v/>
      </c>
      <c r="L162" s="15" t="str">
        <f t="shared" si="27"/>
        <v/>
      </c>
      <c r="M162" s="18" t="str">
        <f t="shared" si="28"/>
        <v/>
      </c>
      <c r="N162" s="15" t="str">
        <f t="shared" si="29"/>
        <v/>
      </c>
      <c r="O162" s="20"/>
      <c r="P162" s="11"/>
      <c r="Q162" s="11"/>
    </row>
    <row r="163" spans="1:17">
      <c r="A163" s="11"/>
      <c r="B163" s="13"/>
      <c r="C163" s="12" t="str">
        <f t="shared" si="24"/>
        <v/>
      </c>
      <c r="D163" s="12" t="str">
        <f t="shared" si="25"/>
        <v/>
      </c>
      <c r="E163" s="11"/>
      <c r="F163" s="11"/>
      <c r="G163" s="11"/>
      <c r="H163" s="11"/>
      <c r="I163" s="11"/>
      <c r="J163" s="14"/>
      <c r="K163" s="15" t="str">
        <f t="shared" si="26"/>
        <v/>
      </c>
      <c r="L163" s="15" t="str">
        <f t="shared" si="27"/>
        <v/>
      </c>
      <c r="M163" s="18" t="str">
        <f t="shared" si="28"/>
        <v/>
      </c>
      <c r="N163" s="15" t="str">
        <f t="shared" si="29"/>
        <v/>
      </c>
      <c r="O163" s="20"/>
      <c r="P163" s="11"/>
      <c r="Q163" s="11"/>
    </row>
    <row r="164" spans="1:17">
      <c r="A164" s="11"/>
      <c r="B164" s="13"/>
      <c r="C164" s="12" t="str">
        <f t="shared" si="24"/>
        <v/>
      </c>
      <c r="D164" s="12" t="str">
        <f t="shared" si="25"/>
        <v/>
      </c>
      <c r="E164" s="11"/>
      <c r="F164" s="11"/>
      <c r="G164" s="11"/>
      <c r="H164" s="11"/>
      <c r="I164" s="11"/>
      <c r="J164" s="14"/>
      <c r="K164" s="15" t="str">
        <f t="shared" si="26"/>
        <v/>
      </c>
      <c r="L164" s="15" t="str">
        <f t="shared" si="27"/>
        <v/>
      </c>
      <c r="M164" s="18" t="str">
        <f t="shared" si="28"/>
        <v/>
      </c>
      <c r="N164" s="15" t="str">
        <f t="shared" si="29"/>
        <v/>
      </c>
      <c r="O164" s="20"/>
      <c r="P164" s="11"/>
      <c r="Q164" s="11"/>
    </row>
    <row r="165" spans="1:17">
      <c r="A165" s="11"/>
      <c r="B165" s="13"/>
      <c r="C165" s="12" t="str">
        <f t="shared" si="24"/>
        <v/>
      </c>
      <c r="D165" s="12" t="str">
        <f t="shared" si="25"/>
        <v/>
      </c>
      <c r="E165" s="11"/>
      <c r="F165" s="11"/>
      <c r="G165" s="11"/>
      <c r="H165" s="11"/>
      <c r="I165" s="11"/>
      <c r="J165" s="14"/>
      <c r="K165" s="15" t="str">
        <f t="shared" si="26"/>
        <v/>
      </c>
      <c r="L165" s="15" t="str">
        <f t="shared" si="27"/>
        <v/>
      </c>
      <c r="M165" s="18" t="str">
        <f t="shared" si="28"/>
        <v/>
      </c>
      <c r="N165" s="15" t="str">
        <f t="shared" si="29"/>
        <v/>
      </c>
      <c r="O165" s="20"/>
      <c r="P165" s="11"/>
      <c r="Q165" s="11"/>
    </row>
    <row r="166" spans="1:17">
      <c r="A166" s="11"/>
      <c r="B166" s="13"/>
      <c r="C166" s="12" t="str">
        <f t="shared" si="24"/>
        <v/>
      </c>
      <c r="D166" s="12" t="str">
        <f t="shared" si="25"/>
        <v/>
      </c>
      <c r="E166" s="11"/>
      <c r="F166" s="11"/>
      <c r="G166" s="11"/>
      <c r="H166" s="11"/>
      <c r="I166" s="11"/>
      <c r="J166" s="14"/>
      <c r="K166" s="15" t="str">
        <f t="shared" si="26"/>
        <v/>
      </c>
      <c r="L166" s="15" t="str">
        <f t="shared" si="27"/>
        <v/>
      </c>
      <c r="M166" s="18" t="str">
        <f t="shared" si="28"/>
        <v/>
      </c>
      <c r="N166" s="15" t="str">
        <f t="shared" si="29"/>
        <v/>
      </c>
      <c r="O166" s="20"/>
      <c r="P166" s="11"/>
      <c r="Q166" s="11"/>
    </row>
    <row r="167" spans="1:17">
      <c r="A167" s="11"/>
      <c r="B167" s="13"/>
      <c r="C167" s="12" t="str">
        <f t="shared" ref="C167:C198" si="30">IF(B167="","",YEAR(B167))</f>
        <v/>
      </c>
      <c r="D167" s="12" t="str">
        <f t="shared" ref="D167:D198" si="31">IF(B167="","","K"&amp;ROUNDUP(MONTH(B167)/3,0))</f>
        <v/>
      </c>
      <c r="E167" s="11"/>
      <c r="F167" s="11"/>
      <c r="G167" s="11"/>
      <c r="H167" s="11"/>
      <c r="I167" s="11"/>
      <c r="J167" s="14"/>
      <c r="K167" s="15" t="str">
        <f t="shared" ref="K167:K198" si="32">IF(J167="","",SUMIFS($J$7:$J$206,$A$7:$A$206,A167,$C$7:$C$206,C167,$D$7:$D$206,D167,$E$7:$E$206,E167,$F$7:$F$206,F167,$I$7:$I$206,I167))</f>
        <v/>
      </c>
      <c r="L167" s="15" t="str">
        <f t="shared" ref="L167:L198" si="33">IF(J167="","",SUMIFS($J$7:$J$206,$A$7:$A$206,A167,$C$7:$C$206,C167,$D$7:$D$206,D167,$E$7:$E$206,E167,$F$7:$F$206,F167))</f>
        <v/>
      </c>
      <c r="M167" s="18" t="str">
        <f t="shared" ref="M167:M198" si="34">IF(OR(K167="",L167=0),"",K167/L167)</f>
        <v/>
      </c>
      <c r="N167" s="15" t="str">
        <f t="shared" ref="N167:N198" si="35">IF(J167="","",SUMIFS($J$7:$J$206,$A$7:$A$206,A167,$E$7:$E$206,E167,$F$7:$F$206,F167,$I$7:$I$206,I167,$B$7:$B$206,"&gt;="&amp;EDATE(B167,-11),$B$7:$B$206,"&lt;="&amp;B167))</f>
        <v/>
      </c>
      <c r="O167" s="20"/>
      <c r="P167" s="11"/>
      <c r="Q167" s="11"/>
    </row>
    <row r="168" spans="1:17">
      <c r="A168" s="11"/>
      <c r="B168" s="13"/>
      <c r="C168" s="12" t="str">
        <f t="shared" si="30"/>
        <v/>
      </c>
      <c r="D168" s="12" t="str">
        <f t="shared" si="31"/>
        <v/>
      </c>
      <c r="E168" s="11"/>
      <c r="F168" s="11"/>
      <c r="G168" s="11"/>
      <c r="H168" s="11"/>
      <c r="I168" s="11"/>
      <c r="J168" s="14"/>
      <c r="K168" s="15" t="str">
        <f t="shared" si="32"/>
        <v/>
      </c>
      <c r="L168" s="15" t="str">
        <f t="shared" si="33"/>
        <v/>
      </c>
      <c r="M168" s="18" t="str">
        <f t="shared" si="34"/>
        <v/>
      </c>
      <c r="N168" s="15" t="str">
        <f t="shared" si="35"/>
        <v/>
      </c>
      <c r="O168" s="20"/>
      <c r="P168" s="11"/>
      <c r="Q168" s="11"/>
    </row>
    <row r="169" spans="1:17">
      <c r="A169" s="11"/>
      <c r="B169" s="13"/>
      <c r="C169" s="12" t="str">
        <f t="shared" si="30"/>
        <v/>
      </c>
      <c r="D169" s="12" t="str">
        <f t="shared" si="31"/>
        <v/>
      </c>
      <c r="E169" s="11"/>
      <c r="F169" s="11"/>
      <c r="G169" s="11"/>
      <c r="H169" s="11"/>
      <c r="I169" s="11"/>
      <c r="J169" s="14"/>
      <c r="K169" s="15" t="str">
        <f t="shared" si="32"/>
        <v/>
      </c>
      <c r="L169" s="15" t="str">
        <f t="shared" si="33"/>
        <v/>
      </c>
      <c r="M169" s="18" t="str">
        <f t="shared" si="34"/>
        <v/>
      </c>
      <c r="N169" s="15" t="str">
        <f t="shared" si="35"/>
        <v/>
      </c>
      <c r="O169" s="20"/>
      <c r="P169" s="11"/>
      <c r="Q169" s="11"/>
    </row>
    <row r="170" spans="1:17">
      <c r="A170" s="11"/>
      <c r="B170" s="13"/>
      <c r="C170" s="12" t="str">
        <f t="shared" si="30"/>
        <v/>
      </c>
      <c r="D170" s="12" t="str">
        <f t="shared" si="31"/>
        <v/>
      </c>
      <c r="E170" s="11"/>
      <c r="F170" s="11"/>
      <c r="G170" s="11"/>
      <c r="H170" s="11"/>
      <c r="I170" s="11"/>
      <c r="J170" s="14"/>
      <c r="K170" s="15" t="str">
        <f t="shared" si="32"/>
        <v/>
      </c>
      <c r="L170" s="15" t="str">
        <f t="shared" si="33"/>
        <v/>
      </c>
      <c r="M170" s="18" t="str">
        <f t="shared" si="34"/>
        <v/>
      </c>
      <c r="N170" s="15" t="str">
        <f t="shared" si="35"/>
        <v/>
      </c>
      <c r="O170" s="20"/>
      <c r="P170" s="11"/>
      <c r="Q170" s="11"/>
    </row>
    <row r="171" spans="1:17">
      <c r="A171" s="11"/>
      <c r="B171" s="13"/>
      <c r="C171" s="12" t="str">
        <f t="shared" si="30"/>
        <v/>
      </c>
      <c r="D171" s="12" t="str">
        <f t="shared" si="31"/>
        <v/>
      </c>
      <c r="E171" s="11"/>
      <c r="F171" s="11"/>
      <c r="G171" s="11"/>
      <c r="H171" s="11"/>
      <c r="I171" s="11"/>
      <c r="J171" s="14"/>
      <c r="K171" s="15" t="str">
        <f t="shared" si="32"/>
        <v/>
      </c>
      <c r="L171" s="15" t="str">
        <f t="shared" si="33"/>
        <v/>
      </c>
      <c r="M171" s="18" t="str">
        <f t="shared" si="34"/>
        <v/>
      </c>
      <c r="N171" s="15" t="str">
        <f t="shared" si="35"/>
        <v/>
      </c>
      <c r="O171" s="20"/>
      <c r="P171" s="11"/>
      <c r="Q171" s="11"/>
    </row>
    <row r="172" spans="1:17">
      <c r="A172" s="11"/>
      <c r="B172" s="13"/>
      <c r="C172" s="12" t="str">
        <f t="shared" si="30"/>
        <v/>
      </c>
      <c r="D172" s="12" t="str">
        <f t="shared" si="31"/>
        <v/>
      </c>
      <c r="E172" s="11"/>
      <c r="F172" s="11"/>
      <c r="G172" s="11"/>
      <c r="H172" s="11"/>
      <c r="I172" s="11"/>
      <c r="J172" s="14"/>
      <c r="K172" s="15" t="str">
        <f t="shared" si="32"/>
        <v/>
      </c>
      <c r="L172" s="15" t="str">
        <f t="shared" si="33"/>
        <v/>
      </c>
      <c r="M172" s="18" t="str">
        <f t="shared" si="34"/>
        <v/>
      </c>
      <c r="N172" s="15" t="str">
        <f t="shared" si="35"/>
        <v/>
      </c>
      <c r="O172" s="20"/>
      <c r="P172" s="11"/>
      <c r="Q172" s="11"/>
    </row>
    <row r="173" spans="1:17">
      <c r="A173" s="11"/>
      <c r="B173" s="13"/>
      <c r="C173" s="12" t="str">
        <f t="shared" si="30"/>
        <v/>
      </c>
      <c r="D173" s="12" t="str">
        <f t="shared" si="31"/>
        <v/>
      </c>
      <c r="E173" s="11"/>
      <c r="F173" s="11"/>
      <c r="G173" s="11"/>
      <c r="H173" s="11"/>
      <c r="I173" s="11"/>
      <c r="J173" s="14"/>
      <c r="K173" s="15" t="str">
        <f t="shared" si="32"/>
        <v/>
      </c>
      <c r="L173" s="15" t="str">
        <f t="shared" si="33"/>
        <v/>
      </c>
      <c r="M173" s="18" t="str">
        <f t="shared" si="34"/>
        <v/>
      </c>
      <c r="N173" s="15" t="str">
        <f t="shared" si="35"/>
        <v/>
      </c>
      <c r="O173" s="20"/>
      <c r="P173" s="11"/>
      <c r="Q173" s="11"/>
    </row>
    <row r="174" spans="1:17">
      <c r="A174" s="11"/>
      <c r="B174" s="13"/>
      <c r="C174" s="12" t="str">
        <f t="shared" si="30"/>
        <v/>
      </c>
      <c r="D174" s="12" t="str">
        <f t="shared" si="31"/>
        <v/>
      </c>
      <c r="E174" s="11"/>
      <c r="F174" s="11"/>
      <c r="G174" s="11"/>
      <c r="H174" s="11"/>
      <c r="I174" s="11"/>
      <c r="J174" s="14"/>
      <c r="K174" s="15" t="str">
        <f t="shared" si="32"/>
        <v/>
      </c>
      <c r="L174" s="15" t="str">
        <f t="shared" si="33"/>
        <v/>
      </c>
      <c r="M174" s="18" t="str">
        <f t="shared" si="34"/>
        <v/>
      </c>
      <c r="N174" s="15" t="str">
        <f t="shared" si="35"/>
        <v/>
      </c>
      <c r="O174" s="20"/>
      <c r="P174" s="11"/>
      <c r="Q174" s="11"/>
    </row>
    <row r="175" spans="1:17">
      <c r="A175" s="11"/>
      <c r="B175" s="13"/>
      <c r="C175" s="12" t="str">
        <f t="shared" si="30"/>
        <v/>
      </c>
      <c r="D175" s="12" t="str">
        <f t="shared" si="31"/>
        <v/>
      </c>
      <c r="E175" s="11"/>
      <c r="F175" s="11"/>
      <c r="G175" s="11"/>
      <c r="H175" s="11"/>
      <c r="I175" s="11"/>
      <c r="J175" s="14"/>
      <c r="K175" s="15" t="str">
        <f t="shared" si="32"/>
        <v/>
      </c>
      <c r="L175" s="15" t="str">
        <f t="shared" si="33"/>
        <v/>
      </c>
      <c r="M175" s="18" t="str">
        <f t="shared" si="34"/>
        <v/>
      </c>
      <c r="N175" s="15" t="str">
        <f t="shared" si="35"/>
        <v/>
      </c>
      <c r="O175" s="20"/>
      <c r="P175" s="11"/>
      <c r="Q175" s="11"/>
    </row>
    <row r="176" spans="1:17">
      <c r="A176" s="11"/>
      <c r="B176" s="13"/>
      <c r="C176" s="12" t="str">
        <f t="shared" si="30"/>
        <v/>
      </c>
      <c r="D176" s="12" t="str">
        <f t="shared" si="31"/>
        <v/>
      </c>
      <c r="E176" s="11"/>
      <c r="F176" s="11"/>
      <c r="G176" s="11"/>
      <c r="H176" s="11"/>
      <c r="I176" s="11"/>
      <c r="J176" s="14"/>
      <c r="K176" s="15" t="str">
        <f t="shared" si="32"/>
        <v/>
      </c>
      <c r="L176" s="15" t="str">
        <f t="shared" si="33"/>
        <v/>
      </c>
      <c r="M176" s="18" t="str">
        <f t="shared" si="34"/>
        <v/>
      </c>
      <c r="N176" s="15" t="str">
        <f t="shared" si="35"/>
        <v/>
      </c>
      <c r="O176" s="20"/>
      <c r="P176" s="11"/>
      <c r="Q176" s="11"/>
    </row>
    <row r="177" spans="1:17">
      <c r="A177" s="11"/>
      <c r="B177" s="13"/>
      <c r="C177" s="12" t="str">
        <f t="shared" si="30"/>
        <v/>
      </c>
      <c r="D177" s="12" t="str">
        <f t="shared" si="31"/>
        <v/>
      </c>
      <c r="E177" s="11"/>
      <c r="F177" s="11"/>
      <c r="G177" s="11"/>
      <c r="H177" s="11"/>
      <c r="I177" s="11"/>
      <c r="J177" s="14"/>
      <c r="K177" s="15" t="str">
        <f t="shared" si="32"/>
        <v/>
      </c>
      <c r="L177" s="15" t="str">
        <f t="shared" si="33"/>
        <v/>
      </c>
      <c r="M177" s="18" t="str">
        <f t="shared" si="34"/>
        <v/>
      </c>
      <c r="N177" s="15" t="str">
        <f t="shared" si="35"/>
        <v/>
      </c>
      <c r="O177" s="20"/>
      <c r="P177" s="11"/>
      <c r="Q177" s="11"/>
    </row>
    <row r="178" spans="1:17">
      <c r="A178" s="11"/>
      <c r="B178" s="13"/>
      <c r="C178" s="12" t="str">
        <f t="shared" si="30"/>
        <v/>
      </c>
      <c r="D178" s="12" t="str">
        <f t="shared" si="31"/>
        <v/>
      </c>
      <c r="E178" s="11"/>
      <c r="F178" s="11"/>
      <c r="G178" s="11"/>
      <c r="H178" s="11"/>
      <c r="I178" s="11"/>
      <c r="J178" s="14"/>
      <c r="K178" s="15" t="str">
        <f t="shared" si="32"/>
        <v/>
      </c>
      <c r="L178" s="15" t="str">
        <f t="shared" si="33"/>
        <v/>
      </c>
      <c r="M178" s="18" t="str">
        <f t="shared" si="34"/>
        <v/>
      </c>
      <c r="N178" s="15" t="str">
        <f t="shared" si="35"/>
        <v/>
      </c>
      <c r="O178" s="20"/>
      <c r="P178" s="11"/>
      <c r="Q178" s="11"/>
    </row>
    <row r="179" spans="1:17">
      <c r="A179" s="11"/>
      <c r="B179" s="13"/>
      <c r="C179" s="12" t="str">
        <f t="shared" si="30"/>
        <v/>
      </c>
      <c r="D179" s="12" t="str">
        <f t="shared" si="31"/>
        <v/>
      </c>
      <c r="E179" s="11"/>
      <c r="F179" s="11"/>
      <c r="G179" s="11"/>
      <c r="H179" s="11"/>
      <c r="I179" s="11"/>
      <c r="J179" s="14"/>
      <c r="K179" s="15" t="str">
        <f t="shared" si="32"/>
        <v/>
      </c>
      <c r="L179" s="15" t="str">
        <f t="shared" si="33"/>
        <v/>
      </c>
      <c r="M179" s="18" t="str">
        <f t="shared" si="34"/>
        <v/>
      </c>
      <c r="N179" s="15" t="str">
        <f t="shared" si="35"/>
        <v/>
      </c>
      <c r="O179" s="20"/>
      <c r="P179" s="11"/>
      <c r="Q179" s="11"/>
    </row>
    <row r="180" spans="1:17">
      <c r="A180" s="11"/>
      <c r="B180" s="13"/>
      <c r="C180" s="12" t="str">
        <f t="shared" si="30"/>
        <v/>
      </c>
      <c r="D180" s="12" t="str">
        <f t="shared" si="31"/>
        <v/>
      </c>
      <c r="E180" s="11"/>
      <c r="F180" s="11"/>
      <c r="G180" s="11"/>
      <c r="H180" s="11"/>
      <c r="I180" s="11"/>
      <c r="J180" s="14"/>
      <c r="K180" s="15" t="str">
        <f t="shared" si="32"/>
        <v/>
      </c>
      <c r="L180" s="15" t="str">
        <f t="shared" si="33"/>
        <v/>
      </c>
      <c r="M180" s="18" t="str">
        <f t="shared" si="34"/>
        <v/>
      </c>
      <c r="N180" s="15" t="str">
        <f t="shared" si="35"/>
        <v/>
      </c>
      <c r="O180" s="20"/>
      <c r="P180" s="11"/>
      <c r="Q180" s="11"/>
    </row>
    <row r="181" spans="1:17">
      <c r="A181" s="11"/>
      <c r="B181" s="13"/>
      <c r="C181" s="12" t="str">
        <f t="shared" si="30"/>
        <v/>
      </c>
      <c r="D181" s="12" t="str">
        <f t="shared" si="31"/>
        <v/>
      </c>
      <c r="E181" s="11"/>
      <c r="F181" s="11"/>
      <c r="G181" s="11"/>
      <c r="H181" s="11"/>
      <c r="I181" s="11"/>
      <c r="J181" s="14"/>
      <c r="K181" s="15" t="str">
        <f t="shared" si="32"/>
        <v/>
      </c>
      <c r="L181" s="15" t="str">
        <f t="shared" si="33"/>
        <v/>
      </c>
      <c r="M181" s="18" t="str">
        <f t="shared" si="34"/>
        <v/>
      </c>
      <c r="N181" s="15" t="str">
        <f t="shared" si="35"/>
        <v/>
      </c>
      <c r="O181" s="20"/>
      <c r="P181" s="11"/>
      <c r="Q181" s="11"/>
    </row>
    <row r="182" spans="1:17">
      <c r="A182" s="11"/>
      <c r="B182" s="13"/>
      <c r="C182" s="12" t="str">
        <f t="shared" si="30"/>
        <v/>
      </c>
      <c r="D182" s="12" t="str">
        <f t="shared" si="31"/>
        <v/>
      </c>
      <c r="E182" s="11"/>
      <c r="F182" s="11"/>
      <c r="G182" s="11"/>
      <c r="H182" s="11"/>
      <c r="I182" s="11"/>
      <c r="J182" s="14"/>
      <c r="K182" s="15" t="str">
        <f t="shared" si="32"/>
        <v/>
      </c>
      <c r="L182" s="15" t="str">
        <f t="shared" si="33"/>
        <v/>
      </c>
      <c r="M182" s="18" t="str">
        <f t="shared" si="34"/>
        <v/>
      </c>
      <c r="N182" s="15" t="str">
        <f t="shared" si="35"/>
        <v/>
      </c>
      <c r="O182" s="20"/>
      <c r="P182" s="11"/>
      <c r="Q182" s="11"/>
    </row>
    <row r="183" spans="1:17">
      <c r="A183" s="11"/>
      <c r="B183" s="13"/>
      <c r="C183" s="12" t="str">
        <f t="shared" si="30"/>
        <v/>
      </c>
      <c r="D183" s="12" t="str">
        <f t="shared" si="31"/>
        <v/>
      </c>
      <c r="E183" s="11"/>
      <c r="F183" s="11"/>
      <c r="G183" s="11"/>
      <c r="H183" s="11"/>
      <c r="I183" s="11"/>
      <c r="J183" s="14"/>
      <c r="K183" s="15" t="str">
        <f t="shared" si="32"/>
        <v/>
      </c>
      <c r="L183" s="15" t="str">
        <f t="shared" si="33"/>
        <v/>
      </c>
      <c r="M183" s="18" t="str">
        <f t="shared" si="34"/>
        <v/>
      </c>
      <c r="N183" s="15" t="str">
        <f t="shared" si="35"/>
        <v/>
      </c>
      <c r="O183" s="20"/>
      <c r="P183" s="11"/>
      <c r="Q183" s="11"/>
    </row>
    <row r="184" spans="1:17">
      <c r="A184" s="11"/>
      <c r="B184" s="13"/>
      <c r="C184" s="12" t="str">
        <f t="shared" si="30"/>
        <v/>
      </c>
      <c r="D184" s="12" t="str">
        <f t="shared" si="31"/>
        <v/>
      </c>
      <c r="E184" s="11"/>
      <c r="F184" s="11"/>
      <c r="G184" s="11"/>
      <c r="H184" s="11"/>
      <c r="I184" s="11"/>
      <c r="J184" s="14"/>
      <c r="K184" s="15" t="str">
        <f t="shared" si="32"/>
        <v/>
      </c>
      <c r="L184" s="15" t="str">
        <f t="shared" si="33"/>
        <v/>
      </c>
      <c r="M184" s="18" t="str">
        <f t="shared" si="34"/>
        <v/>
      </c>
      <c r="N184" s="15" t="str">
        <f t="shared" si="35"/>
        <v/>
      </c>
      <c r="O184" s="20"/>
      <c r="P184" s="11"/>
      <c r="Q184" s="11"/>
    </row>
    <row r="185" spans="1:17">
      <c r="A185" s="11"/>
      <c r="B185" s="13"/>
      <c r="C185" s="12" t="str">
        <f t="shared" si="30"/>
        <v/>
      </c>
      <c r="D185" s="12" t="str">
        <f t="shared" si="31"/>
        <v/>
      </c>
      <c r="E185" s="11"/>
      <c r="F185" s="11"/>
      <c r="G185" s="11"/>
      <c r="H185" s="11"/>
      <c r="I185" s="11"/>
      <c r="J185" s="14"/>
      <c r="K185" s="15" t="str">
        <f t="shared" si="32"/>
        <v/>
      </c>
      <c r="L185" s="15" t="str">
        <f t="shared" si="33"/>
        <v/>
      </c>
      <c r="M185" s="18" t="str">
        <f t="shared" si="34"/>
        <v/>
      </c>
      <c r="N185" s="15" t="str">
        <f t="shared" si="35"/>
        <v/>
      </c>
      <c r="O185" s="20"/>
      <c r="P185" s="11"/>
      <c r="Q185" s="11"/>
    </row>
    <row r="186" spans="1:17">
      <c r="A186" s="11"/>
      <c r="B186" s="13"/>
      <c r="C186" s="12" t="str">
        <f t="shared" si="30"/>
        <v/>
      </c>
      <c r="D186" s="12" t="str">
        <f t="shared" si="31"/>
        <v/>
      </c>
      <c r="E186" s="11"/>
      <c r="F186" s="11"/>
      <c r="G186" s="11"/>
      <c r="H186" s="11"/>
      <c r="I186" s="11"/>
      <c r="J186" s="14"/>
      <c r="K186" s="15" t="str">
        <f t="shared" si="32"/>
        <v/>
      </c>
      <c r="L186" s="15" t="str">
        <f t="shared" si="33"/>
        <v/>
      </c>
      <c r="M186" s="18" t="str">
        <f t="shared" si="34"/>
        <v/>
      </c>
      <c r="N186" s="15" t="str">
        <f t="shared" si="35"/>
        <v/>
      </c>
      <c r="O186" s="20"/>
      <c r="P186" s="11"/>
      <c r="Q186" s="11"/>
    </row>
    <row r="187" spans="1:17">
      <c r="A187" s="11"/>
      <c r="B187" s="13"/>
      <c r="C187" s="12" t="str">
        <f t="shared" si="30"/>
        <v/>
      </c>
      <c r="D187" s="12" t="str">
        <f t="shared" si="31"/>
        <v/>
      </c>
      <c r="E187" s="11"/>
      <c r="F187" s="11"/>
      <c r="G187" s="11"/>
      <c r="H187" s="11"/>
      <c r="I187" s="11"/>
      <c r="J187" s="14"/>
      <c r="K187" s="15" t="str">
        <f t="shared" si="32"/>
        <v/>
      </c>
      <c r="L187" s="15" t="str">
        <f t="shared" si="33"/>
        <v/>
      </c>
      <c r="M187" s="18" t="str">
        <f t="shared" si="34"/>
        <v/>
      </c>
      <c r="N187" s="15" t="str">
        <f t="shared" si="35"/>
        <v/>
      </c>
      <c r="O187" s="20"/>
      <c r="P187" s="11"/>
      <c r="Q187" s="11"/>
    </row>
    <row r="188" spans="1:17">
      <c r="A188" s="11"/>
      <c r="B188" s="13"/>
      <c r="C188" s="12" t="str">
        <f t="shared" si="30"/>
        <v/>
      </c>
      <c r="D188" s="12" t="str">
        <f t="shared" si="31"/>
        <v/>
      </c>
      <c r="E188" s="11"/>
      <c r="F188" s="11"/>
      <c r="G188" s="11"/>
      <c r="H188" s="11"/>
      <c r="I188" s="11"/>
      <c r="J188" s="14"/>
      <c r="K188" s="15" t="str">
        <f t="shared" si="32"/>
        <v/>
      </c>
      <c r="L188" s="15" t="str">
        <f t="shared" si="33"/>
        <v/>
      </c>
      <c r="M188" s="18" t="str">
        <f t="shared" si="34"/>
        <v/>
      </c>
      <c r="N188" s="15" t="str">
        <f t="shared" si="35"/>
        <v/>
      </c>
      <c r="O188" s="20"/>
      <c r="P188" s="11"/>
      <c r="Q188" s="11"/>
    </row>
    <row r="189" spans="1:17">
      <c r="A189" s="11"/>
      <c r="B189" s="13"/>
      <c r="C189" s="12" t="str">
        <f t="shared" si="30"/>
        <v/>
      </c>
      <c r="D189" s="12" t="str">
        <f t="shared" si="31"/>
        <v/>
      </c>
      <c r="E189" s="11"/>
      <c r="F189" s="11"/>
      <c r="G189" s="11"/>
      <c r="H189" s="11"/>
      <c r="I189" s="11"/>
      <c r="J189" s="14"/>
      <c r="K189" s="15" t="str">
        <f t="shared" si="32"/>
        <v/>
      </c>
      <c r="L189" s="15" t="str">
        <f t="shared" si="33"/>
        <v/>
      </c>
      <c r="M189" s="18" t="str">
        <f t="shared" si="34"/>
        <v/>
      </c>
      <c r="N189" s="15" t="str">
        <f t="shared" si="35"/>
        <v/>
      </c>
      <c r="O189" s="20"/>
      <c r="P189" s="11"/>
      <c r="Q189" s="11"/>
    </row>
    <row r="190" spans="1:17">
      <c r="A190" s="11"/>
      <c r="B190" s="13"/>
      <c r="C190" s="12" t="str">
        <f t="shared" si="30"/>
        <v/>
      </c>
      <c r="D190" s="12" t="str">
        <f t="shared" si="31"/>
        <v/>
      </c>
      <c r="E190" s="11"/>
      <c r="F190" s="11"/>
      <c r="G190" s="11"/>
      <c r="H190" s="11"/>
      <c r="I190" s="11"/>
      <c r="J190" s="14"/>
      <c r="K190" s="15" t="str">
        <f t="shared" si="32"/>
        <v/>
      </c>
      <c r="L190" s="15" t="str">
        <f t="shared" si="33"/>
        <v/>
      </c>
      <c r="M190" s="18" t="str">
        <f t="shared" si="34"/>
        <v/>
      </c>
      <c r="N190" s="15" t="str">
        <f t="shared" si="35"/>
        <v/>
      </c>
      <c r="O190" s="20"/>
      <c r="P190" s="11"/>
      <c r="Q190" s="11"/>
    </row>
    <row r="191" spans="1:17">
      <c r="A191" s="11"/>
      <c r="B191" s="13"/>
      <c r="C191" s="12" t="str">
        <f t="shared" si="30"/>
        <v/>
      </c>
      <c r="D191" s="12" t="str">
        <f t="shared" si="31"/>
        <v/>
      </c>
      <c r="E191" s="11"/>
      <c r="F191" s="11"/>
      <c r="G191" s="11"/>
      <c r="H191" s="11"/>
      <c r="I191" s="11"/>
      <c r="J191" s="14"/>
      <c r="K191" s="15" t="str">
        <f t="shared" si="32"/>
        <v/>
      </c>
      <c r="L191" s="15" t="str">
        <f t="shared" si="33"/>
        <v/>
      </c>
      <c r="M191" s="18" t="str">
        <f t="shared" si="34"/>
        <v/>
      </c>
      <c r="N191" s="15" t="str">
        <f t="shared" si="35"/>
        <v/>
      </c>
      <c r="O191" s="20"/>
      <c r="P191" s="11"/>
      <c r="Q191" s="11"/>
    </row>
    <row r="192" spans="1:17">
      <c r="A192" s="11"/>
      <c r="B192" s="13"/>
      <c r="C192" s="12" t="str">
        <f t="shared" si="30"/>
        <v/>
      </c>
      <c r="D192" s="12" t="str">
        <f t="shared" si="31"/>
        <v/>
      </c>
      <c r="E192" s="11"/>
      <c r="F192" s="11"/>
      <c r="G192" s="11"/>
      <c r="H192" s="11"/>
      <c r="I192" s="11"/>
      <c r="J192" s="14"/>
      <c r="K192" s="15" t="str">
        <f t="shared" si="32"/>
        <v/>
      </c>
      <c r="L192" s="15" t="str">
        <f t="shared" si="33"/>
        <v/>
      </c>
      <c r="M192" s="18" t="str">
        <f t="shared" si="34"/>
        <v/>
      </c>
      <c r="N192" s="15" t="str">
        <f t="shared" si="35"/>
        <v/>
      </c>
      <c r="O192" s="20"/>
      <c r="P192" s="11"/>
      <c r="Q192" s="11"/>
    </row>
    <row r="193" spans="1:17">
      <c r="A193" s="11"/>
      <c r="B193" s="13"/>
      <c r="C193" s="12" t="str">
        <f t="shared" si="30"/>
        <v/>
      </c>
      <c r="D193" s="12" t="str">
        <f t="shared" si="31"/>
        <v/>
      </c>
      <c r="E193" s="11"/>
      <c r="F193" s="11"/>
      <c r="G193" s="11"/>
      <c r="H193" s="11"/>
      <c r="I193" s="11"/>
      <c r="J193" s="14"/>
      <c r="K193" s="15" t="str">
        <f t="shared" si="32"/>
        <v/>
      </c>
      <c r="L193" s="15" t="str">
        <f t="shared" si="33"/>
        <v/>
      </c>
      <c r="M193" s="18" t="str">
        <f t="shared" si="34"/>
        <v/>
      </c>
      <c r="N193" s="15" t="str">
        <f t="shared" si="35"/>
        <v/>
      </c>
      <c r="O193" s="20"/>
      <c r="P193" s="11"/>
      <c r="Q193" s="11"/>
    </row>
    <row r="194" spans="1:17">
      <c r="A194" s="11"/>
      <c r="B194" s="13"/>
      <c r="C194" s="12" t="str">
        <f t="shared" si="30"/>
        <v/>
      </c>
      <c r="D194" s="12" t="str">
        <f t="shared" si="31"/>
        <v/>
      </c>
      <c r="E194" s="11"/>
      <c r="F194" s="11"/>
      <c r="G194" s="11"/>
      <c r="H194" s="11"/>
      <c r="I194" s="11"/>
      <c r="J194" s="14"/>
      <c r="K194" s="15" t="str">
        <f t="shared" si="32"/>
        <v/>
      </c>
      <c r="L194" s="15" t="str">
        <f t="shared" si="33"/>
        <v/>
      </c>
      <c r="M194" s="18" t="str">
        <f t="shared" si="34"/>
        <v/>
      </c>
      <c r="N194" s="15" t="str">
        <f t="shared" si="35"/>
        <v/>
      </c>
      <c r="O194" s="20"/>
      <c r="P194" s="11"/>
      <c r="Q194" s="11"/>
    </row>
    <row r="195" spans="1:17">
      <c r="A195" s="11"/>
      <c r="B195" s="13"/>
      <c r="C195" s="12" t="str">
        <f t="shared" si="30"/>
        <v/>
      </c>
      <c r="D195" s="12" t="str">
        <f t="shared" si="31"/>
        <v/>
      </c>
      <c r="E195" s="11"/>
      <c r="F195" s="11"/>
      <c r="G195" s="11"/>
      <c r="H195" s="11"/>
      <c r="I195" s="11"/>
      <c r="J195" s="14"/>
      <c r="K195" s="15" t="str">
        <f t="shared" si="32"/>
        <v/>
      </c>
      <c r="L195" s="15" t="str">
        <f t="shared" si="33"/>
        <v/>
      </c>
      <c r="M195" s="18" t="str">
        <f t="shared" si="34"/>
        <v/>
      </c>
      <c r="N195" s="15" t="str">
        <f t="shared" si="35"/>
        <v/>
      </c>
      <c r="O195" s="20"/>
      <c r="P195" s="11"/>
      <c r="Q195" s="11"/>
    </row>
    <row r="196" spans="1:17">
      <c r="A196" s="11"/>
      <c r="B196" s="13"/>
      <c r="C196" s="12" t="str">
        <f t="shared" si="30"/>
        <v/>
      </c>
      <c r="D196" s="12" t="str">
        <f t="shared" si="31"/>
        <v/>
      </c>
      <c r="E196" s="11"/>
      <c r="F196" s="11"/>
      <c r="G196" s="11"/>
      <c r="H196" s="11"/>
      <c r="I196" s="11"/>
      <c r="J196" s="14"/>
      <c r="K196" s="15" t="str">
        <f t="shared" si="32"/>
        <v/>
      </c>
      <c r="L196" s="15" t="str">
        <f t="shared" si="33"/>
        <v/>
      </c>
      <c r="M196" s="18" t="str">
        <f t="shared" si="34"/>
        <v/>
      </c>
      <c r="N196" s="15" t="str">
        <f t="shared" si="35"/>
        <v/>
      </c>
      <c r="O196" s="20"/>
      <c r="P196" s="11"/>
      <c r="Q196" s="11"/>
    </row>
    <row r="197" spans="1:17">
      <c r="A197" s="11"/>
      <c r="B197" s="13"/>
      <c r="C197" s="12" t="str">
        <f t="shared" si="30"/>
        <v/>
      </c>
      <c r="D197" s="12" t="str">
        <f t="shared" si="31"/>
        <v/>
      </c>
      <c r="E197" s="11"/>
      <c r="F197" s="11"/>
      <c r="G197" s="11"/>
      <c r="H197" s="11"/>
      <c r="I197" s="11"/>
      <c r="J197" s="14"/>
      <c r="K197" s="15" t="str">
        <f t="shared" si="32"/>
        <v/>
      </c>
      <c r="L197" s="15" t="str">
        <f t="shared" si="33"/>
        <v/>
      </c>
      <c r="M197" s="18" t="str">
        <f t="shared" si="34"/>
        <v/>
      </c>
      <c r="N197" s="15" t="str">
        <f t="shared" si="35"/>
        <v/>
      </c>
      <c r="O197" s="20"/>
      <c r="P197" s="11"/>
      <c r="Q197" s="11"/>
    </row>
    <row r="198" spans="1:17">
      <c r="A198" s="11"/>
      <c r="B198" s="13"/>
      <c r="C198" s="12" t="str">
        <f t="shared" si="30"/>
        <v/>
      </c>
      <c r="D198" s="12" t="str">
        <f t="shared" si="31"/>
        <v/>
      </c>
      <c r="E198" s="11"/>
      <c r="F198" s="11"/>
      <c r="G198" s="11"/>
      <c r="H198" s="11"/>
      <c r="I198" s="11"/>
      <c r="J198" s="14"/>
      <c r="K198" s="15" t="str">
        <f t="shared" si="32"/>
        <v/>
      </c>
      <c r="L198" s="15" t="str">
        <f t="shared" si="33"/>
        <v/>
      </c>
      <c r="M198" s="18" t="str">
        <f t="shared" si="34"/>
        <v/>
      </c>
      <c r="N198" s="15" t="str">
        <f t="shared" si="35"/>
        <v/>
      </c>
      <c r="O198" s="20"/>
      <c r="P198" s="11"/>
      <c r="Q198" s="11"/>
    </row>
    <row r="199" spans="1:17">
      <c r="A199" s="11"/>
      <c r="B199" s="13"/>
      <c r="C199" s="12" t="str">
        <f t="shared" ref="C199:C206" si="36">IF(B199="","",YEAR(B199))</f>
        <v/>
      </c>
      <c r="D199" s="12" t="str">
        <f t="shared" ref="D199:D206" si="37">IF(B199="","","K"&amp;ROUNDUP(MONTH(B199)/3,0))</f>
        <v/>
      </c>
      <c r="E199" s="11"/>
      <c r="F199" s="11"/>
      <c r="G199" s="11"/>
      <c r="H199" s="11"/>
      <c r="I199" s="11"/>
      <c r="J199" s="14"/>
      <c r="K199" s="15" t="str">
        <f t="shared" ref="K199:K206" si="38">IF(J199="","",SUMIFS($J$7:$J$206,$A$7:$A$206,A199,$C$7:$C$206,C199,$D$7:$D$206,D199,$E$7:$E$206,E199,$F$7:$F$206,F199,$I$7:$I$206,I199))</f>
        <v/>
      </c>
      <c r="L199" s="15" t="str">
        <f t="shared" ref="L199:L206" si="39">IF(J199="","",SUMIFS($J$7:$J$206,$A$7:$A$206,A199,$C$7:$C$206,C199,$D$7:$D$206,D199,$E$7:$E$206,E199,$F$7:$F$206,F199))</f>
        <v/>
      </c>
      <c r="M199" s="18" t="str">
        <f t="shared" ref="M199:M206" si="40">IF(OR(K199="",L199=0),"",K199/L199)</f>
        <v/>
      </c>
      <c r="N199" s="15" t="str">
        <f t="shared" ref="N199:N206" si="41">IF(J199="","",SUMIFS($J$7:$J$206,$A$7:$A$206,A199,$E$7:$E$206,E199,$F$7:$F$206,F199,$I$7:$I$206,I199,$B$7:$B$206,"&gt;="&amp;EDATE(B199,-11),$B$7:$B$206,"&lt;="&amp;B199))</f>
        <v/>
      </c>
      <c r="O199" s="20"/>
      <c r="P199" s="11"/>
      <c r="Q199" s="11"/>
    </row>
    <row r="200" spans="1:17">
      <c r="A200" s="11"/>
      <c r="B200" s="13"/>
      <c r="C200" s="12" t="str">
        <f t="shared" si="36"/>
        <v/>
      </c>
      <c r="D200" s="12" t="str">
        <f t="shared" si="37"/>
        <v/>
      </c>
      <c r="E200" s="11"/>
      <c r="F200" s="11"/>
      <c r="G200" s="11"/>
      <c r="H200" s="11"/>
      <c r="I200" s="11"/>
      <c r="J200" s="14"/>
      <c r="K200" s="15" t="str">
        <f t="shared" si="38"/>
        <v/>
      </c>
      <c r="L200" s="15" t="str">
        <f t="shared" si="39"/>
        <v/>
      </c>
      <c r="M200" s="18" t="str">
        <f t="shared" si="40"/>
        <v/>
      </c>
      <c r="N200" s="15" t="str">
        <f t="shared" si="41"/>
        <v/>
      </c>
      <c r="O200" s="20"/>
      <c r="P200" s="11"/>
      <c r="Q200" s="11"/>
    </row>
    <row r="201" spans="1:17">
      <c r="A201" s="11"/>
      <c r="B201" s="13"/>
      <c r="C201" s="12" t="str">
        <f t="shared" si="36"/>
        <v/>
      </c>
      <c r="D201" s="12" t="str">
        <f t="shared" si="37"/>
        <v/>
      </c>
      <c r="E201" s="11"/>
      <c r="F201" s="11"/>
      <c r="G201" s="11"/>
      <c r="H201" s="11"/>
      <c r="I201" s="11"/>
      <c r="J201" s="14"/>
      <c r="K201" s="15" t="str">
        <f t="shared" si="38"/>
        <v/>
      </c>
      <c r="L201" s="15" t="str">
        <f t="shared" si="39"/>
        <v/>
      </c>
      <c r="M201" s="18" t="str">
        <f t="shared" si="40"/>
        <v/>
      </c>
      <c r="N201" s="15" t="str">
        <f t="shared" si="41"/>
        <v/>
      </c>
      <c r="O201" s="20"/>
      <c r="P201" s="11"/>
      <c r="Q201" s="11"/>
    </row>
    <row r="202" spans="1:17">
      <c r="A202" s="11"/>
      <c r="B202" s="13"/>
      <c r="C202" s="12" t="str">
        <f t="shared" si="36"/>
        <v/>
      </c>
      <c r="D202" s="12" t="str">
        <f t="shared" si="37"/>
        <v/>
      </c>
      <c r="E202" s="11"/>
      <c r="F202" s="11"/>
      <c r="G202" s="11"/>
      <c r="H202" s="11"/>
      <c r="I202" s="11"/>
      <c r="J202" s="14"/>
      <c r="K202" s="15" t="str">
        <f t="shared" si="38"/>
        <v/>
      </c>
      <c r="L202" s="15" t="str">
        <f t="shared" si="39"/>
        <v/>
      </c>
      <c r="M202" s="18" t="str">
        <f t="shared" si="40"/>
        <v/>
      </c>
      <c r="N202" s="15" t="str">
        <f t="shared" si="41"/>
        <v/>
      </c>
      <c r="O202" s="20"/>
      <c r="P202" s="11"/>
      <c r="Q202" s="11"/>
    </row>
    <row r="203" spans="1:17">
      <c r="A203" s="11"/>
      <c r="B203" s="13"/>
      <c r="C203" s="12" t="str">
        <f t="shared" si="36"/>
        <v/>
      </c>
      <c r="D203" s="12" t="str">
        <f t="shared" si="37"/>
        <v/>
      </c>
      <c r="E203" s="11"/>
      <c r="F203" s="11"/>
      <c r="G203" s="11"/>
      <c r="H203" s="11"/>
      <c r="I203" s="11"/>
      <c r="J203" s="14"/>
      <c r="K203" s="15" t="str">
        <f t="shared" si="38"/>
        <v/>
      </c>
      <c r="L203" s="15" t="str">
        <f t="shared" si="39"/>
        <v/>
      </c>
      <c r="M203" s="18" t="str">
        <f t="shared" si="40"/>
        <v/>
      </c>
      <c r="N203" s="15" t="str">
        <f t="shared" si="41"/>
        <v/>
      </c>
      <c r="O203" s="20"/>
      <c r="P203" s="11"/>
      <c r="Q203" s="11"/>
    </row>
    <row r="204" spans="1:17">
      <c r="A204" s="11"/>
      <c r="B204" s="13"/>
      <c r="C204" s="12" t="str">
        <f t="shared" si="36"/>
        <v/>
      </c>
      <c r="D204" s="12" t="str">
        <f t="shared" si="37"/>
        <v/>
      </c>
      <c r="E204" s="11"/>
      <c r="F204" s="11"/>
      <c r="G204" s="11"/>
      <c r="H204" s="11"/>
      <c r="I204" s="11"/>
      <c r="J204" s="14"/>
      <c r="K204" s="15" t="str">
        <f t="shared" si="38"/>
        <v/>
      </c>
      <c r="L204" s="15" t="str">
        <f t="shared" si="39"/>
        <v/>
      </c>
      <c r="M204" s="18" t="str">
        <f t="shared" si="40"/>
        <v/>
      </c>
      <c r="N204" s="15" t="str">
        <f t="shared" si="41"/>
        <v/>
      </c>
      <c r="O204" s="20"/>
      <c r="P204" s="11"/>
      <c r="Q204" s="11"/>
    </row>
    <row r="205" spans="1:17">
      <c r="A205" s="11"/>
      <c r="B205" s="13"/>
      <c r="C205" s="12" t="str">
        <f t="shared" si="36"/>
        <v/>
      </c>
      <c r="D205" s="12" t="str">
        <f t="shared" si="37"/>
        <v/>
      </c>
      <c r="E205" s="11"/>
      <c r="F205" s="11"/>
      <c r="G205" s="11"/>
      <c r="H205" s="11"/>
      <c r="I205" s="11"/>
      <c r="J205" s="14"/>
      <c r="K205" s="15" t="str">
        <f t="shared" si="38"/>
        <v/>
      </c>
      <c r="L205" s="15" t="str">
        <f t="shared" si="39"/>
        <v/>
      </c>
      <c r="M205" s="18" t="str">
        <f t="shared" si="40"/>
        <v/>
      </c>
      <c r="N205" s="15" t="str">
        <f t="shared" si="41"/>
        <v/>
      </c>
      <c r="O205" s="20"/>
      <c r="P205" s="11"/>
      <c r="Q205" s="11"/>
    </row>
    <row r="206" spans="1:17">
      <c r="A206" s="11"/>
      <c r="B206" s="13"/>
      <c r="C206" s="12" t="str">
        <f t="shared" si="36"/>
        <v/>
      </c>
      <c r="D206" s="12" t="str">
        <f t="shared" si="37"/>
        <v/>
      </c>
      <c r="E206" s="11"/>
      <c r="F206" s="11"/>
      <c r="G206" s="11"/>
      <c r="H206" s="11"/>
      <c r="I206" s="11"/>
      <c r="J206" s="14"/>
      <c r="K206" s="15" t="str">
        <f t="shared" si="38"/>
        <v/>
      </c>
      <c r="L206" s="15" t="str">
        <f t="shared" si="39"/>
        <v/>
      </c>
      <c r="M206" s="18" t="str">
        <f t="shared" si="40"/>
        <v/>
      </c>
      <c r="N206" s="15" t="str">
        <f t="shared" si="41"/>
        <v/>
      </c>
      <c r="O206" s="20"/>
      <c r="P206" s="11"/>
      <c r="Q206" s="11"/>
    </row>
  </sheetData>
  <mergeCells count="2">
    <mergeCell ref="A1:Q1"/>
    <mergeCell ref="A2:Q2"/>
  </mergeCells>
  <dataValidations count="3">
    <dataValidation type="list" sqref="F7:F206" xr:uid="{00000000-0002-0000-0300-000000000000}">
      <formula1>"OTS,Voogdij"</formula1>
    </dataValidation>
    <dataValidation type="list" sqref="I7:I206" xr:uid="{00000000-0002-0000-0300-000001000000}">
      <formula1>"Volgens plan,VOTS naar OTS,Bereiken meerderjarigheid,Gezagsbeëindigende maatregel,Tussentijdse opheffing,Herstel gezag,Voogdij naar pleegouder,Voogdij naar contactpersoon,Overlijden,Overige/onbekend"</formula1>
    </dataValidation>
    <dataValidation type="whole" sqref="J7:J206" xr:uid="{00000000-0002-0000-0300-000002000000}">
      <formula1>0</formula1>
      <formula2>100000000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06"/>
  <sheetViews>
    <sheetView showGridLines="0" topLeftCell="B11" workbookViewId="0">
      <selection activeCell="L12" sqref="L12"/>
    </sheetView>
  </sheetViews>
  <sheetFormatPr defaultColWidth="8.875" defaultRowHeight="14.1"/>
  <cols>
    <col min="1" max="1" width="18" customWidth="1"/>
    <col min="2" max="2" width="14" customWidth="1"/>
    <col min="3" max="3" width="8" customWidth="1"/>
    <col min="4" max="4" width="9" customWidth="1"/>
    <col min="5" max="5" width="18" customWidth="1"/>
    <col min="6" max="6" width="30" customWidth="1"/>
    <col min="7" max="7" width="38" customWidth="1"/>
    <col min="8" max="9" width="10" customWidth="1"/>
    <col min="10" max="11" width="12" customWidth="1"/>
    <col min="12" max="12" width="18" customWidth="1"/>
    <col min="13" max="13" width="16" customWidth="1"/>
    <col min="14" max="14" width="22" customWidth="1"/>
    <col min="15" max="15" width="25" customWidth="1"/>
    <col min="16" max="16" width="38" customWidth="1"/>
    <col min="17" max="17" width="15" customWidth="1"/>
  </cols>
  <sheetData>
    <row r="1" spans="1:17" ht="30" customHeight="1">
      <c r="A1" s="30" t="s">
        <v>112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1:17" ht="33.950000000000003" customHeight="1">
      <c r="A2" s="31" t="s">
        <v>113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35.1">
      <c r="A3" s="8" t="s">
        <v>114</v>
      </c>
      <c r="B3" s="8" t="s">
        <v>115</v>
      </c>
      <c r="C3" s="8" t="s">
        <v>116</v>
      </c>
      <c r="D3" s="8" t="s">
        <v>117</v>
      </c>
    </row>
    <row r="4" spans="1:17" ht="15.6">
      <c r="A4" s="21" t="str">
        <f>IFERROR(AVERAGE($K$7:$K$206),"")</f>
        <v/>
      </c>
      <c r="B4" s="9">
        <f>COUNTIF($N$7:$N$206,"Onder signaleringswaarde")</f>
        <v>0</v>
      </c>
      <c r="C4" s="9">
        <f>COUNTIF($Q$7:$Q$206,"CONTROLEREN")</f>
        <v>0</v>
      </c>
      <c r="D4" s="9">
        <f>SUM($J$7:$J$206)</f>
        <v>0</v>
      </c>
    </row>
    <row r="6" spans="1:17" ht="42" customHeight="1">
      <c r="A6" s="1" t="s">
        <v>4</v>
      </c>
      <c r="B6" s="1" t="s">
        <v>59</v>
      </c>
      <c r="C6" s="1" t="s">
        <v>60</v>
      </c>
      <c r="D6" s="1" t="s">
        <v>8</v>
      </c>
      <c r="E6" s="1" t="s">
        <v>61</v>
      </c>
      <c r="F6" s="1" t="s">
        <v>118</v>
      </c>
      <c r="G6" s="1" t="s">
        <v>119</v>
      </c>
      <c r="H6" s="1" t="s">
        <v>120</v>
      </c>
      <c r="I6" s="1" t="s">
        <v>121</v>
      </c>
      <c r="J6" s="1" t="s">
        <v>117</v>
      </c>
      <c r="K6" s="1" t="s">
        <v>122</v>
      </c>
      <c r="L6" s="1" t="s">
        <v>123</v>
      </c>
      <c r="M6" s="1" t="s">
        <v>124</v>
      </c>
      <c r="N6" s="1" t="s">
        <v>125</v>
      </c>
      <c r="O6" s="1" t="s">
        <v>126</v>
      </c>
      <c r="P6" s="1" t="s">
        <v>80</v>
      </c>
      <c r="Q6" s="1" t="s">
        <v>127</v>
      </c>
    </row>
    <row r="7" spans="1:17" ht="30" customHeight="1">
      <c r="A7" s="11"/>
      <c r="B7" s="13"/>
      <c r="C7" s="12" t="str">
        <f t="shared" ref="C7:C38" si="0">IF(B7="","",YEAR(B7))</f>
        <v/>
      </c>
      <c r="D7" s="12" t="str">
        <f t="shared" ref="D7:D38" si="1">IF(B7="","","K"&amp;ROUNDUP(MONTH(B7)/3,0))</f>
        <v/>
      </c>
      <c r="E7" s="11"/>
      <c r="F7" s="22" t="s">
        <v>128</v>
      </c>
      <c r="G7" s="22" t="s">
        <v>129</v>
      </c>
      <c r="H7" s="14"/>
      <c r="I7" s="14"/>
      <c r="J7" s="14"/>
      <c r="K7" s="18" t="str">
        <f t="shared" ref="K7:K38" si="2">IF(OR(H7="",I7="",I7=0),"",H7/I7)</f>
        <v/>
      </c>
      <c r="L7" s="11" t="s">
        <v>130</v>
      </c>
      <c r="M7" s="20">
        <v>1</v>
      </c>
      <c r="N7" s="12" t="str">
        <f t="shared" ref="N7:N38" si="3">IF(K7="","",IF(M7="","Monitoring",IF(K7&gt;=M7,"Op niveau","Onder signaleringswaarde")))</f>
        <v/>
      </c>
      <c r="O7" s="11"/>
      <c r="P7" s="11"/>
      <c r="Q7" s="12" t="str">
        <f t="shared" ref="Q7:Q38" si="4">IF(COUNTA(H7:I7)=0,"",IF(AND(H7&lt;=I7,J7&lt;=I7),"OK","CONTROLEREN"))</f>
        <v/>
      </c>
    </row>
    <row r="8" spans="1:17" ht="30" customHeight="1">
      <c r="A8" s="11"/>
      <c r="B8" s="13"/>
      <c r="C8" s="12" t="str">
        <f t="shared" si="0"/>
        <v/>
      </c>
      <c r="D8" s="12" t="str">
        <f t="shared" si="1"/>
        <v/>
      </c>
      <c r="E8" s="11"/>
      <c r="F8" s="22" t="s">
        <v>131</v>
      </c>
      <c r="G8" s="22" t="s">
        <v>132</v>
      </c>
      <c r="H8" s="14"/>
      <c r="I8" s="14"/>
      <c r="J8" s="14"/>
      <c r="K8" s="18" t="str">
        <f t="shared" si="2"/>
        <v/>
      </c>
      <c r="L8" s="11" t="s">
        <v>130</v>
      </c>
      <c r="M8" s="20">
        <v>0.8</v>
      </c>
      <c r="N8" s="12" t="str">
        <f t="shared" si="3"/>
        <v/>
      </c>
      <c r="O8" s="11"/>
      <c r="P8" s="11"/>
      <c r="Q8" s="12" t="str">
        <f t="shared" si="4"/>
        <v/>
      </c>
    </row>
    <row r="9" spans="1:17" ht="30" customHeight="1">
      <c r="A9" s="11"/>
      <c r="B9" s="13"/>
      <c r="C9" s="12" t="str">
        <f t="shared" si="0"/>
        <v/>
      </c>
      <c r="D9" s="12" t="str">
        <f t="shared" si="1"/>
        <v/>
      </c>
      <c r="E9" s="11"/>
      <c r="F9" s="22" t="s">
        <v>133</v>
      </c>
      <c r="G9" s="22" t="s">
        <v>134</v>
      </c>
      <c r="H9" s="14"/>
      <c r="I9" s="14"/>
      <c r="J9" s="14"/>
      <c r="K9" s="18" t="str">
        <f t="shared" si="2"/>
        <v/>
      </c>
      <c r="L9" s="11" t="s">
        <v>130</v>
      </c>
      <c r="M9" s="20">
        <v>0.8</v>
      </c>
      <c r="N9" s="12" t="str">
        <f t="shared" si="3"/>
        <v/>
      </c>
      <c r="O9" s="11"/>
      <c r="P9" s="11"/>
      <c r="Q9" s="12" t="str">
        <f t="shared" si="4"/>
        <v/>
      </c>
    </row>
    <row r="10" spans="1:17" ht="30" customHeight="1">
      <c r="A10" s="11"/>
      <c r="B10" s="13"/>
      <c r="C10" s="12" t="str">
        <f t="shared" si="0"/>
        <v/>
      </c>
      <c r="D10" s="12" t="str">
        <f t="shared" si="1"/>
        <v/>
      </c>
      <c r="E10" s="11"/>
      <c r="F10" s="22" t="s">
        <v>135</v>
      </c>
      <c r="G10" s="22" t="s">
        <v>136</v>
      </c>
      <c r="H10" s="14"/>
      <c r="I10" s="14"/>
      <c r="J10" s="14"/>
      <c r="K10" s="18" t="str">
        <f t="shared" si="2"/>
        <v/>
      </c>
      <c r="L10" s="11" t="s">
        <v>130</v>
      </c>
      <c r="M10" s="20">
        <v>0.8</v>
      </c>
      <c r="N10" s="12" t="str">
        <f t="shared" si="3"/>
        <v/>
      </c>
      <c r="O10" s="11"/>
      <c r="P10" s="11"/>
      <c r="Q10" s="12" t="str">
        <f t="shared" si="4"/>
        <v/>
      </c>
    </row>
    <row r="11" spans="1:17" ht="30" customHeight="1">
      <c r="A11" s="11"/>
      <c r="B11" s="13"/>
      <c r="C11" s="12" t="str">
        <f t="shared" si="0"/>
        <v/>
      </c>
      <c r="D11" s="12" t="str">
        <f t="shared" si="1"/>
        <v/>
      </c>
      <c r="E11" s="11"/>
      <c r="F11" s="22" t="s">
        <v>137</v>
      </c>
      <c r="G11" s="22" t="s">
        <v>138</v>
      </c>
      <c r="H11" s="14"/>
      <c r="I11" s="14"/>
      <c r="J11" s="14"/>
      <c r="K11" s="18" t="str">
        <f t="shared" si="2"/>
        <v/>
      </c>
      <c r="L11" s="11" t="s">
        <v>139</v>
      </c>
      <c r="M11" s="20">
        <v>0.8</v>
      </c>
      <c r="N11" s="12" t="str">
        <f t="shared" si="3"/>
        <v/>
      </c>
      <c r="O11" s="11"/>
      <c r="P11" s="11"/>
      <c r="Q11" s="12" t="str">
        <f t="shared" si="4"/>
        <v/>
      </c>
    </row>
    <row r="12" spans="1:17" ht="30" customHeight="1">
      <c r="A12" s="11"/>
      <c r="B12" s="13"/>
      <c r="C12" s="12" t="str">
        <f t="shared" si="0"/>
        <v/>
      </c>
      <c r="D12" s="12" t="str">
        <f t="shared" si="1"/>
        <v/>
      </c>
      <c r="E12" s="11"/>
      <c r="F12" s="22" t="s">
        <v>140</v>
      </c>
      <c r="G12" s="22" t="s">
        <v>141</v>
      </c>
      <c r="H12" s="14"/>
      <c r="I12" s="14"/>
      <c r="J12" s="14"/>
      <c r="K12" s="18" t="str">
        <f t="shared" si="2"/>
        <v/>
      </c>
      <c r="L12" s="11" t="s">
        <v>130</v>
      </c>
      <c r="M12" s="20">
        <v>1</v>
      </c>
      <c r="N12" s="12" t="str">
        <f t="shared" si="3"/>
        <v/>
      </c>
      <c r="O12" s="11"/>
      <c r="P12" s="11"/>
      <c r="Q12" s="12" t="str">
        <f t="shared" si="4"/>
        <v/>
      </c>
    </row>
    <row r="13" spans="1:17" ht="30" customHeight="1">
      <c r="A13" s="11"/>
      <c r="B13" s="13"/>
      <c r="C13" s="12" t="str">
        <f t="shared" si="0"/>
        <v/>
      </c>
      <c r="D13" s="12" t="str">
        <f t="shared" si="1"/>
        <v/>
      </c>
      <c r="E13" s="11"/>
      <c r="F13" s="22" t="s">
        <v>142</v>
      </c>
      <c r="G13" s="22" t="s">
        <v>143</v>
      </c>
      <c r="H13" s="14"/>
      <c r="I13" s="14"/>
      <c r="J13" s="14"/>
      <c r="K13" s="18" t="str">
        <f t="shared" si="2"/>
        <v/>
      </c>
      <c r="L13" s="11" t="s">
        <v>144</v>
      </c>
      <c r="M13" s="20"/>
      <c r="N13" s="12" t="str">
        <f t="shared" si="3"/>
        <v/>
      </c>
      <c r="O13" s="11"/>
      <c r="P13" s="11"/>
      <c r="Q13" s="12" t="str">
        <f t="shared" si="4"/>
        <v/>
      </c>
    </row>
    <row r="14" spans="1:17" ht="30" customHeight="1">
      <c r="A14" s="11"/>
      <c r="B14" s="13"/>
      <c r="C14" s="12" t="str">
        <f t="shared" si="0"/>
        <v/>
      </c>
      <c r="D14" s="12" t="str">
        <f t="shared" si="1"/>
        <v/>
      </c>
      <c r="E14" s="11"/>
      <c r="F14" s="22" t="s">
        <v>145</v>
      </c>
      <c r="G14" s="22" t="s">
        <v>146</v>
      </c>
      <c r="H14" s="14"/>
      <c r="I14" s="14"/>
      <c r="J14" s="14"/>
      <c r="K14" s="18" t="str">
        <f t="shared" si="2"/>
        <v/>
      </c>
      <c r="L14" s="11" t="s">
        <v>139</v>
      </c>
      <c r="M14" s="20">
        <v>0.8</v>
      </c>
      <c r="N14" s="12" t="str">
        <f t="shared" si="3"/>
        <v/>
      </c>
      <c r="O14" s="11"/>
      <c r="P14" s="11"/>
      <c r="Q14" s="12" t="str">
        <f t="shared" si="4"/>
        <v/>
      </c>
    </row>
    <row r="15" spans="1:17" ht="30" customHeight="1">
      <c r="A15" s="11"/>
      <c r="B15" s="13"/>
      <c r="C15" s="12" t="str">
        <f t="shared" si="0"/>
        <v/>
      </c>
      <c r="D15" s="12" t="str">
        <f t="shared" si="1"/>
        <v/>
      </c>
      <c r="E15" s="11"/>
      <c r="F15" s="22" t="s">
        <v>147</v>
      </c>
      <c r="G15" s="22" t="s">
        <v>148</v>
      </c>
      <c r="H15" s="14"/>
      <c r="I15" s="14"/>
      <c r="J15" s="14"/>
      <c r="K15" s="18" t="str">
        <f t="shared" si="2"/>
        <v/>
      </c>
      <c r="L15" s="11" t="s">
        <v>139</v>
      </c>
      <c r="M15" s="20">
        <v>0.8</v>
      </c>
      <c r="N15" s="12" t="str">
        <f t="shared" si="3"/>
        <v/>
      </c>
      <c r="O15" s="11"/>
      <c r="P15" s="11"/>
      <c r="Q15" s="12" t="str">
        <f t="shared" si="4"/>
        <v/>
      </c>
    </row>
    <row r="16" spans="1:17" ht="30" customHeight="1">
      <c r="A16" s="11"/>
      <c r="B16" s="13"/>
      <c r="C16" s="12" t="str">
        <f t="shared" si="0"/>
        <v/>
      </c>
      <c r="D16" s="12" t="str">
        <f t="shared" si="1"/>
        <v/>
      </c>
      <c r="E16" s="11"/>
      <c r="F16" s="22" t="s">
        <v>149</v>
      </c>
      <c r="G16" s="22" t="s">
        <v>150</v>
      </c>
      <c r="H16" s="14"/>
      <c r="I16" s="14"/>
      <c r="J16" s="14"/>
      <c r="K16" s="18" t="str">
        <f t="shared" si="2"/>
        <v/>
      </c>
      <c r="L16" s="11" t="s">
        <v>139</v>
      </c>
      <c r="M16" s="20">
        <v>0.8</v>
      </c>
      <c r="N16" s="12" t="str">
        <f t="shared" si="3"/>
        <v/>
      </c>
      <c r="O16" s="11"/>
      <c r="P16" s="11"/>
      <c r="Q16" s="12" t="str">
        <f t="shared" si="4"/>
        <v/>
      </c>
    </row>
    <row r="17" spans="1:17" ht="30" customHeight="1">
      <c r="A17" s="11"/>
      <c r="B17" s="13"/>
      <c r="C17" s="12" t="str">
        <f t="shared" si="0"/>
        <v/>
      </c>
      <c r="D17" s="12" t="str">
        <f t="shared" si="1"/>
        <v/>
      </c>
      <c r="E17" s="11"/>
      <c r="F17" s="22" t="s">
        <v>151</v>
      </c>
      <c r="G17" s="22" t="s">
        <v>152</v>
      </c>
      <c r="H17" s="14"/>
      <c r="I17" s="14"/>
      <c r="J17" s="14"/>
      <c r="K17" s="18" t="str">
        <f t="shared" si="2"/>
        <v/>
      </c>
      <c r="L17" s="11" t="s">
        <v>144</v>
      </c>
      <c r="M17" s="20"/>
      <c r="N17" s="12" t="str">
        <f t="shared" si="3"/>
        <v/>
      </c>
      <c r="O17" s="11"/>
      <c r="P17" s="11"/>
      <c r="Q17" s="12" t="str">
        <f t="shared" si="4"/>
        <v/>
      </c>
    </row>
    <row r="18" spans="1:17">
      <c r="A18" s="11"/>
      <c r="B18" s="13"/>
      <c r="C18" s="12" t="str">
        <f t="shared" si="0"/>
        <v/>
      </c>
      <c r="D18" s="12" t="str">
        <f t="shared" si="1"/>
        <v/>
      </c>
      <c r="E18" s="11"/>
      <c r="F18" s="11"/>
      <c r="G18" s="11"/>
      <c r="H18" s="14"/>
      <c r="I18" s="14"/>
      <c r="J18" s="14"/>
      <c r="K18" s="18" t="str">
        <f t="shared" si="2"/>
        <v/>
      </c>
      <c r="L18" s="11"/>
      <c r="M18" s="20"/>
      <c r="N18" s="12" t="str">
        <f t="shared" si="3"/>
        <v/>
      </c>
      <c r="O18" s="11"/>
      <c r="P18" s="11"/>
      <c r="Q18" s="12" t="str">
        <f t="shared" si="4"/>
        <v/>
      </c>
    </row>
    <row r="19" spans="1:17">
      <c r="A19" s="11"/>
      <c r="B19" s="13"/>
      <c r="C19" s="12" t="str">
        <f t="shared" si="0"/>
        <v/>
      </c>
      <c r="D19" s="12" t="str">
        <f t="shared" si="1"/>
        <v/>
      </c>
      <c r="E19" s="11"/>
      <c r="F19" s="11"/>
      <c r="G19" s="11"/>
      <c r="H19" s="14"/>
      <c r="I19" s="14"/>
      <c r="J19" s="14"/>
      <c r="K19" s="18" t="str">
        <f t="shared" si="2"/>
        <v/>
      </c>
      <c r="L19" s="11"/>
      <c r="M19" s="20"/>
      <c r="N19" s="12" t="str">
        <f t="shared" si="3"/>
        <v/>
      </c>
      <c r="O19" s="11"/>
      <c r="P19" s="11"/>
      <c r="Q19" s="12" t="str">
        <f t="shared" si="4"/>
        <v/>
      </c>
    </row>
    <row r="20" spans="1:17">
      <c r="A20" s="11"/>
      <c r="B20" s="13"/>
      <c r="C20" s="12" t="str">
        <f t="shared" si="0"/>
        <v/>
      </c>
      <c r="D20" s="12" t="str">
        <f t="shared" si="1"/>
        <v/>
      </c>
      <c r="E20" s="11"/>
      <c r="F20" s="11"/>
      <c r="G20" s="11"/>
      <c r="H20" s="14"/>
      <c r="I20" s="14"/>
      <c r="J20" s="14"/>
      <c r="K20" s="18" t="str">
        <f t="shared" si="2"/>
        <v/>
      </c>
      <c r="L20" s="11"/>
      <c r="M20" s="20"/>
      <c r="N20" s="12" t="str">
        <f t="shared" si="3"/>
        <v/>
      </c>
      <c r="O20" s="11"/>
      <c r="P20" s="11"/>
      <c r="Q20" s="12" t="str">
        <f t="shared" si="4"/>
        <v/>
      </c>
    </row>
    <row r="21" spans="1:17">
      <c r="A21" s="11"/>
      <c r="B21" s="13"/>
      <c r="C21" s="12" t="str">
        <f t="shared" si="0"/>
        <v/>
      </c>
      <c r="D21" s="12" t="str">
        <f t="shared" si="1"/>
        <v/>
      </c>
      <c r="E21" s="11"/>
      <c r="F21" s="11"/>
      <c r="G21" s="11"/>
      <c r="H21" s="14"/>
      <c r="I21" s="14"/>
      <c r="J21" s="14"/>
      <c r="K21" s="18" t="str">
        <f t="shared" si="2"/>
        <v/>
      </c>
      <c r="L21" s="11"/>
      <c r="M21" s="20"/>
      <c r="N21" s="12" t="str">
        <f t="shared" si="3"/>
        <v/>
      </c>
      <c r="O21" s="11"/>
      <c r="P21" s="11"/>
      <c r="Q21" s="12" t="str">
        <f t="shared" si="4"/>
        <v/>
      </c>
    </row>
    <row r="22" spans="1:17">
      <c r="A22" s="11"/>
      <c r="B22" s="13"/>
      <c r="C22" s="12" t="str">
        <f t="shared" si="0"/>
        <v/>
      </c>
      <c r="D22" s="12" t="str">
        <f t="shared" si="1"/>
        <v/>
      </c>
      <c r="E22" s="11"/>
      <c r="F22" s="11"/>
      <c r="G22" s="11"/>
      <c r="H22" s="14"/>
      <c r="I22" s="14"/>
      <c r="J22" s="14"/>
      <c r="K22" s="18" t="str">
        <f t="shared" si="2"/>
        <v/>
      </c>
      <c r="L22" s="11"/>
      <c r="M22" s="20"/>
      <c r="N22" s="12" t="str">
        <f t="shared" si="3"/>
        <v/>
      </c>
      <c r="O22" s="11"/>
      <c r="P22" s="11"/>
      <c r="Q22" s="12" t="str">
        <f t="shared" si="4"/>
        <v/>
      </c>
    </row>
    <row r="23" spans="1:17">
      <c r="A23" s="11"/>
      <c r="B23" s="13"/>
      <c r="C23" s="12" t="str">
        <f t="shared" si="0"/>
        <v/>
      </c>
      <c r="D23" s="12" t="str">
        <f t="shared" si="1"/>
        <v/>
      </c>
      <c r="E23" s="11"/>
      <c r="F23" s="11"/>
      <c r="G23" s="11"/>
      <c r="H23" s="14"/>
      <c r="I23" s="14"/>
      <c r="J23" s="14"/>
      <c r="K23" s="18" t="str">
        <f t="shared" si="2"/>
        <v/>
      </c>
      <c r="L23" s="11"/>
      <c r="M23" s="20"/>
      <c r="N23" s="12" t="str">
        <f t="shared" si="3"/>
        <v/>
      </c>
      <c r="O23" s="11"/>
      <c r="P23" s="11"/>
      <c r="Q23" s="12" t="str">
        <f t="shared" si="4"/>
        <v/>
      </c>
    </row>
    <row r="24" spans="1:17">
      <c r="A24" s="11"/>
      <c r="B24" s="13"/>
      <c r="C24" s="12" t="str">
        <f t="shared" si="0"/>
        <v/>
      </c>
      <c r="D24" s="12" t="str">
        <f t="shared" si="1"/>
        <v/>
      </c>
      <c r="E24" s="11"/>
      <c r="F24" s="11"/>
      <c r="G24" s="11"/>
      <c r="H24" s="14"/>
      <c r="I24" s="14"/>
      <c r="J24" s="14"/>
      <c r="K24" s="18" t="str">
        <f t="shared" si="2"/>
        <v/>
      </c>
      <c r="L24" s="11"/>
      <c r="M24" s="20"/>
      <c r="N24" s="12" t="str">
        <f t="shared" si="3"/>
        <v/>
      </c>
      <c r="O24" s="11"/>
      <c r="P24" s="11"/>
      <c r="Q24" s="12" t="str">
        <f t="shared" si="4"/>
        <v/>
      </c>
    </row>
    <row r="25" spans="1:17">
      <c r="A25" s="11"/>
      <c r="B25" s="13"/>
      <c r="C25" s="12" t="str">
        <f t="shared" si="0"/>
        <v/>
      </c>
      <c r="D25" s="12" t="str">
        <f t="shared" si="1"/>
        <v/>
      </c>
      <c r="E25" s="11"/>
      <c r="F25" s="11"/>
      <c r="G25" s="11"/>
      <c r="H25" s="14"/>
      <c r="I25" s="14"/>
      <c r="J25" s="14"/>
      <c r="K25" s="18" t="str">
        <f t="shared" si="2"/>
        <v/>
      </c>
      <c r="L25" s="11"/>
      <c r="M25" s="20"/>
      <c r="N25" s="12" t="str">
        <f t="shared" si="3"/>
        <v/>
      </c>
      <c r="O25" s="11"/>
      <c r="P25" s="11"/>
      <c r="Q25" s="12" t="str">
        <f t="shared" si="4"/>
        <v/>
      </c>
    </row>
    <row r="26" spans="1:17">
      <c r="A26" s="11"/>
      <c r="B26" s="13"/>
      <c r="C26" s="12" t="str">
        <f t="shared" si="0"/>
        <v/>
      </c>
      <c r="D26" s="12" t="str">
        <f t="shared" si="1"/>
        <v/>
      </c>
      <c r="E26" s="11"/>
      <c r="F26" s="11"/>
      <c r="G26" s="11"/>
      <c r="H26" s="14"/>
      <c r="I26" s="14"/>
      <c r="J26" s="14"/>
      <c r="K26" s="18" t="str">
        <f t="shared" si="2"/>
        <v/>
      </c>
      <c r="L26" s="11"/>
      <c r="M26" s="20"/>
      <c r="N26" s="12" t="str">
        <f t="shared" si="3"/>
        <v/>
      </c>
      <c r="O26" s="11"/>
      <c r="P26" s="11"/>
      <c r="Q26" s="12" t="str">
        <f t="shared" si="4"/>
        <v/>
      </c>
    </row>
    <row r="27" spans="1:17">
      <c r="A27" s="11"/>
      <c r="B27" s="13"/>
      <c r="C27" s="12" t="str">
        <f t="shared" si="0"/>
        <v/>
      </c>
      <c r="D27" s="12" t="str">
        <f t="shared" si="1"/>
        <v/>
      </c>
      <c r="E27" s="11"/>
      <c r="F27" s="11"/>
      <c r="G27" s="11"/>
      <c r="H27" s="14"/>
      <c r="I27" s="14"/>
      <c r="J27" s="14"/>
      <c r="K27" s="18" t="str">
        <f t="shared" si="2"/>
        <v/>
      </c>
      <c r="L27" s="11"/>
      <c r="M27" s="20"/>
      <c r="N27" s="12" t="str">
        <f t="shared" si="3"/>
        <v/>
      </c>
      <c r="O27" s="11"/>
      <c r="P27" s="11"/>
      <c r="Q27" s="12" t="str">
        <f t="shared" si="4"/>
        <v/>
      </c>
    </row>
    <row r="28" spans="1:17">
      <c r="A28" s="11"/>
      <c r="B28" s="13"/>
      <c r="C28" s="12" t="str">
        <f t="shared" si="0"/>
        <v/>
      </c>
      <c r="D28" s="12" t="str">
        <f t="shared" si="1"/>
        <v/>
      </c>
      <c r="E28" s="11"/>
      <c r="F28" s="11"/>
      <c r="G28" s="11"/>
      <c r="H28" s="14"/>
      <c r="I28" s="14"/>
      <c r="J28" s="14"/>
      <c r="K28" s="18" t="str">
        <f t="shared" si="2"/>
        <v/>
      </c>
      <c r="L28" s="11"/>
      <c r="M28" s="20"/>
      <c r="N28" s="12" t="str">
        <f t="shared" si="3"/>
        <v/>
      </c>
      <c r="O28" s="11"/>
      <c r="P28" s="11"/>
      <c r="Q28" s="12" t="str">
        <f t="shared" si="4"/>
        <v/>
      </c>
    </row>
    <row r="29" spans="1:17">
      <c r="A29" s="11"/>
      <c r="B29" s="13"/>
      <c r="C29" s="12" t="str">
        <f t="shared" si="0"/>
        <v/>
      </c>
      <c r="D29" s="12" t="str">
        <f t="shared" si="1"/>
        <v/>
      </c>
      <c r="E29" s="11"/>
      <c r="F29" s="11"/>
      <c r="G29" s="11"/>
      <c r="H29" s="14"/>
      <c r="I29" s="14"/>
      <c r="J29" s="14"/>
      <c r="K29" s="18" t="str">
        <f t="shared" si="2"/>
        <v/>
      </c>
      <c r="L29" s="11"/>
      <c r="M29" s="20"/>
      <c r="N29" s="12" t="str">
        <f t="shared" si="3"/>
        <v/>
      </c>
      <c r="O29" s="11"/>
      <c r="P29" s="11"/>
      <c r="Q29" s="12" t="str">
        <f t="shared" si="4"/>
        <v/>
      </c>
    </row>
    <row r="30" spans="1:17">
      <c r="A30" s="11"/>
      <c r="B30" s="13"/>
      <c r="C30" s="12" t="str">
        <f t="shared" si="0"/>
        <v/>
      </c>
      <c r="D30" s="12" t="str">
        <f t="shared" si="1"/>
        <v/>
      </c>
      <c r="E30" s="11"/>
      <c r="F30" s="11"/>
      <c r="G30" s="11"/>
      <c r="H30" s="14"/>
      <c r="I30" s="14"/>
      <c r="J30" s="14"/>
      <c r="K30" s="18" t="str">
        <f t="shared" si="2"/>
        <v/>
      </c>
      <c r="L30" s="11"/>
      <c r="M30" s="20"/>
      <c r="N30" s="12" t="str">
        <f t="shared" si="3"/>
        <v/>
      </c>
      <c r="O30" s="11"/>
      <c r="P30" s="11"/>
      <c r="Q30" s="12" t="str">
        <f t="shared" si="4"/>
        <v/>
      </c>
    </row>
    <row r="31" spans="1:17">
      <c r="A31" s="11"/>
      <c r="B31" s="13"/>
      <c r="C31" s="12" t="str">
        <f t="shared" si="0"/>
        <v/>
      </c>
      <c r="D31" s="12" t="str">
        <f t="shared" si="1"/>
        <v/>
      </c>
      <c r="E31" s="11"/>
      <c r="F31" s="11"/>
      <c r="G31" s="11"/>
      <c r="H31" s="14"/>
      <c r="I31" s="14"/>
      <c r="J31" s="14"/>
      <c r="K31" s="18" t="str">
        <f t="shared" si="2"/>
        <v/>
      </c>
      <c r="L31" s="11"/>
      <c r="M31" s="20"/>
      <c r="N31" s="12" t="str">
        <f t="shared" si="3"/>
        <v/>
      </c>
      <c r="O31" s="11"/>
      <c r="P31" s="11"/>
      <c r="Q31" s="12" t="str">
        <f t="shared" si="4"/>
        <v/>
      </c>
    </row>
    <row r="32" spans="1:17">
      <c r="A32" s="11"/>
      <c r="B32" s="13"/>
      <c r="C32" s="12" t="str">
        <f t="shared" si="0"/>
        <v/>
      </c>
      <c r="D32" s="12" t="str">
        <f t="shared" si="1"/>
        <v/>
      </c>
      <c r="E32" s="11"/>
      <c r="F32" s="11"/>
      <c r="G32" s="11"/>
      <c r="H32" s="14"/>
      <c r="I32" s="14"/>
      <c r="J32" s="14"/>
      <c r="K32" s="18" t="str">
        <f t="shared" si="2"/>
        <v/>
      </c>
      <c r="L32" s="11"/>
      <c r="M32" s="20"/>
      <c r="N32" s="12" t="str">
        <f t="shared" si="3"/>
        <v/>
      </c>
      <c r="O32" s="11"/>
      <c r="P32" s="11"/>
      <c r="Q32" s="12" t="str">
        <f t="shared" si="4"/>
        <v/>
      </c>
    </row>
    <row r="33" spans="1:17">
      <c r="A33" s="11"/>
      <c r="B33" s="13"/>
      <c r="C33" s="12" t="str">
        <f t="shared" si="0"/>
        <v/>
      </c>
      <c r="D33" s="12" t="str">
        <f t="shared" si="1"/>
        <v/>
      </c>
      <c r="E33" s="11"/>
      <c r="F33" s="11"/>
      <c r="G33" s="11"/>
      <c r="H33" s="14"/>
      <c r="I33" s="14"/>
      <c r="J33" s="14"/>
      <c r="K33" s="18" t="str">
        <f t="shared" si="2"/>
        <v/>
      </c>
      <c r="L33" s="11"/>
      <c r="M33" s="20"/>
      <c r="N33" s="12" t="str">
        <f t="shared" si="3"/>
        <v/>
      </c>
      <c r="O33" s="11"/>
      <c r="P33" s="11"/>
      <c r="Q33" s="12" t="str">
        <f t="shared" si="4"/>
        <v/>
      </c>
    </row>
    <row r="34" spans="1:17">
      <c r="A34" s="11"/>
      <c r="B34" s="13"/>
      <c r="C34" s="12" t="str">
        <f t="shared" si="0"/>
        <v/>
      </c>
      <c r="D34" s="12" t="str">
        <f t="shared" si="1"/>
        <v/>
      </c>
      <c r="E34" s="11"/>
      <c r="F34" s="11"/>
      <c r="G34" s="11"/>
      <c r="H34" s="14"/>
      <c r="I34" s="14"/>
      <c r="J34" s="14"/>
      <c r="K34" s="18" t="str">
        <f t="shared" si="2"/>
        <v/>
      </c>
      <c r="L34" s="11"/>
      <c r="M34" s="20"/>
      <c r="N34" s="12" t="str">
        <f t="shared" si="3"/>
        <v/>
      </c>
      <c r="O34" s="11"/>
      <c r="P34" s="11"/>
      <c r="Q34" s="12" t="str">
        <f t="shared" si="4"/>
        <v/>
      </c>
    </row>
    <row r="35" spans="1:17">
      <c r="A35" s="11"/>
      <c r="B35" s="13"/>
      <c r="C35" s="12" t="str">
        <f t="shared" si="0"/>
        <v/>
      </c>
      <c r="D35" s="12" t="str">
        <f t="shared" si="1"/>
        <v/>
      </c>
      <c r="E35" s="11"/>
      <c r="F35" s="11"/>
      <c r="G35" s="11"/>
      <c r="H35" s="14"/>
      <c r="I35" s="14"/>
      <c r="J35" s="14"/>
      <c r="K35" s="18" t="str">
        <f t="shared" si="2"/>
        <v/>
      </c>
      <c r="L35" s="11"/>
      <c r="M35" s="20"/>
      <c r="N35" s="12" t="str">
        <f t="shared" si="3"/>
        <v/>
      </c>
      <c r="O35" s="11"/>
      <c r="P35" s="11"/>
      <c r="Q35" s="12" t="str">
        <f t="shared" si="4"/>
        <v/>
      </c>
    </row>
    <row r="36" spans="1:17">
      <c r="A36" s="11"/>
      <c r="B36" s="13"/>
      <c r="C36" s="12" t="str">
        <f t="shared" si="0"/>
        <v/>
      </c>
      <c r="D36" s="12" t="str">
        <f t="shared" si="1"/>
        <v/>
      </c>
      <c r="E36" s="11"/>
      <c r="F36" s="11"/>
      <c r="G36" s="11"/>
      <c r="H36" s="14"/>
      <c r="I36" s="14"/>
      <c r="J36" s="14"/>
      <c r="K36" s="18" t="str">
        <f t="shared" si="2"/>
        <v/>
      </c>
      <c r="L36" s="11"/>
      <c r="M36" s="20"/>
      <c r="N36" s="12" t="str">
        <f t="shared" si="3"/>
        <v/>
      </c>
      <c r="O36" s="11"/>
      <c r="P36" s="11"/>
      <c r="Q36" s="12" t="str">
        <f t="shared" si="4"/>
        <v/>
      </c>
    </row>
    <row r="37" spans="1:17">
      <c r="A37" s="11"/>
      <c r="B37" s="13"/>
      <c r="C37" s="12" t="str">
        <f t="shared" si="0"/>
        <v/>
      </c>
      <c r="D37" s="12" t="str">
        <f t="shared" si="1"/>
        <v/>
      </c>
      <c r="E37" s="11"/>
      <c r="F37" s="11"/>
      <c r="G37" s="11"/>
      <c r="H37" s="14"/>
      <c r="I37" s="14"/>
      <c r="J37" s="14"/>
      <c r="K37" s="18" t="str">
        <f t="shared" si="2"/>
        <v/>
      </c>
      <c r="L37" s="11"/>
      <c r="M37" s="20"/>
      <c r="N37" s="12" t="str">
        <f t="shared" si="3"/>
        <v/>
      </c>
      <c r="O37" s="11"/>
      <c r="P37" s="11"/>
      <c r="Q37" s="12" t="str">
        <f t="shared" si="4"/>
        <v/>
      </c>
    </row>
    <row r="38" spans="1:17">
      <c r="A38" s="11"/>
      <c r="B38" s="13"/>
      <c r="C38" s="12" t="str">
        <f t="shared" si="0"/>
        <v/>
      </c>
      <c r="D38" s="12" t="str">
        <f t="shared" si="1"/>
        <v/>
      </c>
      <c r="E38" s="11"/>
      <c r="F38" s="11"/>
      <c r="G38" s="11"/>
      <c r="H38" s="14"/>
      <c r="I38" s="14"/>
      <c r="J38" s="14"/>
      <c r="K38" s="18" t="str">
        <f t="shared" si="2"/>
        <v/>
      </c>
      <c r="L38" s="11"/>
      <c r="M38" s="20"/>
      <c r="N38" s="12" t="str">
        <f t="shared" si="3"/>
        <v/>
      </c>
      <c r="O38" s="11"/>
      <c r="P38" s="11"/>
      <c r="Q38" s="12" t="str">
        <f t="shared" si="4"/>
        <v/>
      </c>
    </row>
    <row r="39" spans="1:17">
      <c r="A39" s="11"/>
      <c r="B39" s="13"/>
      <c r="C39" s="12" t="str">
        <f t="shared" ref="C39:C70" si="5">IF(B39="","",YEAR(B39))</f>
        <v/>
      </c>
      <c r="D39" s="12" t="str">
        <f t="shared" ref="D39:D70" si="6">IF(B39="","","K"&amp;ROUNDUP(MONTH(B39)/3,0))</f>
        <v/>
      </c>
      <c r="E39" s="11"/>
      <c r="F39" s="11"/>
      <c r="G39" s="11"/>
      <c r="H39" s="14"/>
      <c r="I39" s="14"/>
      <c r="J39" s="14"/>
      <c r="K39" s="18" t="str">
        <f t="shared" ref="K39:K70" si="7">IF(OR(H39="",I39="",I39=0),"",H39/I39)</f>
        <v/>
      </c>
      <c r="L39" s="11"/>
      <c r="M39" s="20"/>
      <c r="N39" s="12" t="str">
        <f t="shared" ref="N39:N70" si="8">IF(K39="","",IF(M39="","Monitoring",IF(K39&gt;=M39,"Op niveau","Onder signaleringswaarde")))</f>
        <v/>
      </c>
      <c r="O39" s="11"/>
      <c r="P39" s="11"/>
      <c r="Q39" s="12" t="str">
        <f t="shared" ref="Q39:Q70" si="9">IF(COUNTA(H39:I39)=0,"",IF(AND(H39&lt;=I39,J39&lt;=I39),"OK","CONTROLEREN"))</f>
        <v/>
      </c>
    </row>
    <row r="40" spans="1:17">
      <c r="A40" s="11"/>
      <c r="B40" s="13"/>
      <c r="C40" s="12" t="str">
        <f t="shared" si="5"/>
        <v/>
      </c>
      <c r="D40" s="12" t="str">
        <f t="shared" si="6"/>
        <v/>
      </c>
      <c r="E40" s="11"/>
      <c r="F40" s="11"/>
      <c r="G40" s="11"/>
      <c r="H40" s="14"/>
      <c r="I40" s="14"/>
      <c r="J40" s="14"/>
      <c r="K40" s="18" t="str">
        <f t="shared" si="7"/>
        <v/>
      </c>
      <c r="L40" s="11"/>
      <c r="M40" s="20"/>
      <c r="N40" s="12" t="str">
        <f t="shared" si="8"/>
        <v/>
      </c>
      <c r="O40" s="11"/>
      <c r="P40" s="11"/>
      <c r="Q40" s="12" t="str">
        <f t="shared" si="9"/>
        <v/>
      </c>
    </row>
    <row r="41" spans="1:17">
      <c r="A41" s="11"/>
      <c r="B41" s="13"/>
      <c r="C41" s="12" t="str">
        <f t="shared" si="5"/>
        <v/>
      </c>
      <c r="D41" s="12" t="str">
        <f t="shared" si="6"/>
        <v/>
      </c>
      <c r="E41" s="11"/>
      <c r="F41" s="11"/>
      <c r="G41" s="11"/>
      <c r="H41" s="14"/>
      <c r="I41" s="14"/>
      <c r="J41" s="14"/>
      <c r="K41" s="18" t="str">
        <f t="shared" si="7"/>
        <v/>
      </c>
      <c r="L41" s="11"/>
      <c r="M41" s="20"/>
      <c r="N41" s="12" t="str">
        <f t="shared" si="8"/>
        <v/>
      </c>
      <c r="O41" s="11"/>
      <c r="P41" s="11"/>
      <c r="Q41" s="12" t="str">
        <f t="shared" si="9"/>
        <v/>
      </c>
    </row>
    <row r="42" spans="1:17">
      <c r="A42" s="11"/>
      <c r="B42" s="13"/>
      <c r="C42" s="12" t="str">
        <f t="shared" si="5"/>
        <v/>
      </c>
      <c r="D42" s="12" t="str">
        <f t="shared" si="6"/>
        <v/>
      </c>
      <c r="E42" s="11"/>
      <c r="F42" s="11"/>
      <c r="G42" s="11"/>
      <c r="H42" s="14"/>
      <c r="I42" s="14"/>
      <c r="J42" s="14"/>
      <c r="K42" s="18" t="str">
        <f t="shared" si="7"/>
        <v/>
      </c>
      <c r="L42" s="11"/>
      <c r="M42" s="20"/>
      <c r="N42" s="12" t="str">
        <f t="shared" si="8"/>
        <v/>
      </c>
      <c r="O42" s="11"/>
      <c r="P42" s="11"/>
      <c r="Q42" s="12" t="str">
        <f t="shared" si="9"/>
        <v/>
      </c>
    </row>
    <row r="43" spans="1:17">
      <c r="A43" s="11"/>
      <c r="B43" s="13"/>
      <c r="C43" s="12" t="str">
        <f t="shared" si="5"/>
        <v/>
      </c>
      <c r="D43" s="12" t="str">
        <f t="shared" si="6"/>
        <v/>
      </c>
      <c r="E43" s="11"/>
      <c r="F43" s="11"/>
      <c r="G43" s="11"/>
      <c r="H43" s="14"/>
      <c r="I43" s="14"/>
      <c r="J43" s="14"/>
      <c r="K43" s="18" t="str">
        <f t="shared" si="7"/>
        <v/>
      </c>
      <c r="L43" s="11"/>
      <c r="M43" s="20"/>
      <c r="N43" s="12" t="str">
        <f t="shared" si="8"/>
        <v/>
      </c>
      <c r="O43" s="11"/>
      <c r="P43" s="11"/>
      <c r="Q43" s="12" t="str">
        <f t="shared" si="9"/>
        <v/>
      </c>
    </row>
    <row r="44" spans="1:17">
      <c r="A44" s="11"/>
      <c r="B44" s="13"/>
      <c r="C44" s="12" t="str">
        <f t="shared" si="5"/>
        <v/>
      </c>
      <c r="D44" s="12" t="str">
        <f t="shared" si="6"/>
        <v/>
      </c>
      <c r="E44" s="11"/>
      <c r="F44" s="11"/>
      <c r="G44" s="11"/>
      <c r="H44" s="14"/>
      <c r="I44" s="14"/>
      <c r="J44" s="14"/>
      <c r="K44" s="18" t="str">
        <f t="shared" si="7"/>
        <v/>
      </c>
      <c r="L44" s="11"/>
      <c r="M44" s="20"/>
      <c r="N44" s="12" t="str">
        <f t="shared" si="8"/>
        <v/>
      </c>
      <c r="O44" s="11"/>
      <c r="P44" s="11"/>
      <c r="Q44" s="12" t="str">
        <f t="shared" si="9"/>
        <v/>
      </c>
    </row>
    <row r="45" spans="1:17">
      <c r="A45" s="11"/>
      <c r="B45" s="13"/>
      <c r="C45" s="12" t="str">
        <f t="shared" si="5"/>
        <v/>
      </c>
      <c r="D45" s="12" t="str">
        <f t="shared" si="6"/>
        <v/>
      </c>
      <c r="E45" s="11"/>
      <c r="F45" s="11"/>
      <c r="G45" s="11"/>
      <c r="H45" s="14"/>
      <c r="I45" s="14"/>
      <c r="J45" s="14"/>
      <c r="K45" s="18" t="str">
        <f t="shared" si="7"/>
        <v/>
      </c>
      <c r="L45" s="11"/>
      <c r="M45" s="20"/>
      <c r="N45" s="12" t="str">
        <f t="shared" si="8"/>
        <v/>
      </c>
      <c r="O45" s="11"/>
      <c r="P45" s="11"/>
      <c r="Q45" s="12" t="str">
        <f t="shared" si="9"/>
        <v/>
      </c>
    </row>
    <row r="46" spans="1:17">
      <c r="A46" s="11"/>
      <c r="B46" s="13"/>
      <c r="C46" s="12" t="str">
        <f t="shared" si="5"/>
        <v/>
      </c>
      <c r="D46" s="12" t="str">
        <f t="shared" si="6"/>
        <v/>
      </c>
      <c r="E46" s="11"/>
      <c r="F46" s="11"/>
      <c r="G46" s="11"/>
      <c r="H46" s="14"/>
      <c r="I46" s="14"/>
      <c r="J46" s="14"/>
      <c r="K46" s="18" t="str">
        <f t="shared" si="7"/>
        <v/>
      </c>
      <c r="L46" s="11"/>
      <c r="M46" s="20"/>
      <c r="N46" s="12" t="str">
        <f t="shared" si="8"/>
        <v/>
      </c>
      <c r="O46" s="11"/>
      <c r="P46" s="11"/>
      <c r="Q46" s="12" t="str">
        <f t="shared" si="9"/>
        <v/>
      </c>
    </row>
    <row r="47" spans="1:17">
      <c r="A47" s="11"/>
      <c r="B47" s="13"/>
      <c r="C47" s="12" t="str">
        <f t="shared" si="5"/>
        <v/>
      </c>
      <c r="D47" s="12" t="str">
        <f t="shared" si="6"/>
        <v/>
      </c>
      <c r="E47" s="11"/>
      <c r="F47" s="11"/>
      <c r="G47" s="11"/>
      <c r="H47" s="14"/>
      <c r="I47" s="14"/>
      <c r="J47" s="14"/>
      <c r="K47" s="18" t="str">
        <f t="shared" si="7"/>
        <v/>
      </c>
      <c r="L47" s="11"/>
      <c r="M47" s="20"/>
      <c r="N47" s="12" t="str">
        <f t="shared" si="8"/>
        <v/>
      </c>
      <c r="O47" s="11"/>
      <c r="P47" s="11"/>
      <c r="Q47" s="12" t="str">
        <f t="shared" si="9"/>
        <v/>
      </c>
    </row>
    <row r="48" spans="1:17">
      <c r="A48" s="11"/>
      <c r="B48" s="13"/>
      <c r="C48" s="12" t="str">
        <f t="shared" si="5"/>
        <v/>
      </c>
      <c r="D48" s="12" t="str">
        <f t="shared" si="6"/>
        <v/>
      </c>
      <c r="E48" s="11"/>
      <c r="F48" s="11"/>
      <c r="G48" s="11"/>
      <c r="H48" s="14"/>
      <c r="I48" s="14"/>
      <c r="J48" s="14"/>
      <c r="K48" s="18" t="str">
        <f t="shared" si="7"/>
        <v/>
      </c>
      <c r="L48" s="11"/>
      <c r="M48" s="20"/>
      <c r="N48" s="12" t="str">
        <f t="shared" si="8"/>
        <v/>
      </c>
      <c r="O48" s="11"/>
      <c r="P48" s="11"/>
      <c r="Q48" s="12" t="str">
        <f t="shared" si="9"/>
        <v/>
      </c>
    </row>
    <row r="49" spans="1:17">
      <c r="A49" s="11"/>
      <c r="B49" s="13"/>
      <c r="C49" s="12" t="str">
        <f t="shared" si="5"/>
        <v/>
      </c>
      <c r="D49" s="12" t="str">
        <f t="shared" si="6"/>
        <v/>
      </c>
      <c r="E49" s="11"/>
      <c r="F49" s="11"/>
      <c r="G49" s="11"/>
      <c r="H49" s="14"/>
      <c r="I49" s="14"/>
      <c r="J49" s="14"/>
      <c r="K49" s="18" t="str">
        <f t="shared" si="7"/>
        <v/>
      </c>
      <c r="L49" s="11"/>
      <c r="M49" s="20"/>
      <c r="N49" s="12" t="str">
        <f t="shared" si="8"/>
        <v/>
      </c>
      <c r="O49" s="11"/>
      <c r="P49" s="11"/>
      <c r="Q49" s="12" t="str">
        <f t="shared" si="9"/>
        <v/>
      </c>
    </row>
    <row r="50" spans="1:17">
      <c r="A50" s="11"/>
      <c r="B50" s="13"/>
      <c r="C50" s="12" t="str">
        <f t="shared" si="5"/>
        <v/>
      </c>
      <c r="D50" s="12" t="str">
        <f t="shared" si="6"/>
        <v/>
      </c>
      <c r="E50" s="11"/>
      <c r="F50" s="11"/>
      <c r="G50" s="11"/>
      <c r="H50" s="14"/>
      <c r="I50" s="14"/>
      <c r="J50" s="14"/>
      <c r="K50" s="18" t="str">
        <f t="shared" si="7"/>
        <v/>
      </c>
      <c r="L50" s="11"/>
      <c r="M50" s="20"/>
      <c r="N50" s="12" t="str">
        <f t="shared" si="8"/>
        <v/>
      </c>
      <c r="O50" s="11"/>
      <c r="P50" s="11"/>
      <c r="Q50" s="12" t="str">
        <f t="shared" si="9"/>
        <v/>
      </c>
    </row>
    <row r="51" spans="1:17">
      <c r="A51" s="11"/>
      <c r="B51" s="13"/>
      <c r="C51" s="12" t="str">
        <f t="shared" si="5"/>
        <v/>
      </c>
      <c r="D51" s="12" t="str">
        <f t="shared" si="6"/>
        <v/>
      </c>
      <c r="E51" s="11"/>
      <c r="F51" s="11"/>
      <c r="G51" s="11"/>
      <c r="H51" s="14"/>
      <c r="I51" s="14"/>
      <c r="J51" s="14"/>
      <c r="K51" s="18" t="str">
        <f t="shared" si="7"/>
        <v/>
      </c>
      <c r="L51" s="11"/>
      <c r="M51" s="20"/>
      <c r="N51" s="12" t="str">
        <f t="shared" si="8"/>
        <v/>
      </c>
      <c r="O51" s="11"/>
      <c r="P51" s="11"/>
      <c r="Q51" s="12" t="str">
        <f t="shared" si="9"/>
        <v/>
      </c>
    </row>
    <row r="52" spans="1:17">
      <c r="A52" s="11"/>
      <c r="B52" s="13"/>
      <c r="C52" s="12" t="str">
        <f t="shared" si="5"/>
        <v/>
      </c>
      <c r="D52" s="12" t="str">
        <f t="shared" si="6"/>
        <v/>
      </c>
      <c r="E52" s="11"/>
      <c r="F52" s="11"/>
      <c r="G52" s="11"/>
      <c r="H52" s="14"/>
      <c r="I52" s="14"/>
      <c r="J52" s="14"/>
      <c r="K52" s="18" t="str">
        <f t="shared" si="7"/>
        <v/>
      </c>
      <c r="L52" s="11"/>
      <c r="M52" s="20"/>
      <c r="N52" s="12" t="str">
        <f t="shared" si="8"/>
        <v/>
      </c>
      <c r="O52" s="11"/>
      <c r="P52" s="11"/>
      <c r="Q52" s="12" t="str">
        <f t="shared" si="9"/>
        <v/>
      </c>
    </row>
    <row r="53" spans="1:17">
      <c r="A53" s="11"/>
      <c r="B53" s="13"/>
      <c r="C53" s="12" t="str">
        <f t="shared" si="5"/>
        <v/>
      </c>
      <c r="D53" s="12" t="str">
        <f t="shared" si="6"/>
        <v/>
      </c>
      <c r="E53" s="11"/>
      <c r="F53" s="11"/>
      <c r="G53" s="11"/>
      <c r="H53" s="14"/>
      <c r="I53" s="14"/>
      <c r="J53" s="14"/>
      <c r="K53" s="18" t="str">
        <f t="shared" si="7"/>
        <v/>
      </c>
      <c r="L53" s="11"/>
      <c r="M53" s="20"/>
      <c r="N53" s="12" t="str">
        <f t="shared" si="8"/>
        <v/>
      </c>
      <c r="O53" s="11"/>
      <c r="P53" s="11"/>
      <c r="Q53" s="12" t="str">
        <f t="shared" si="9"/>
        <v/>
      </c>
    </row>
    <row r="54" spans="1:17">
      <c r="A54" s="11"/>
      <c r="B54" s="13"/>
      <c r="C54" s="12" t="str">
        <f t="shared" si="5"/>
        <v/>
      </c>
      <c r="D54" s="12" t="str">
        <f t="shared" si="6"/>
        <v/>
      </c>
      <c r="E54" s="11"/>
      <c r="F54" s="11"/>
      <c r="G54" s="11"/>
      <c r="H54" s="14"/>
      <c r="I54" s="14"/>
      <c r="J54" s="14"/>
      <c r="K54" s="18" t="str">
        <f t="shared" si="7"/>
        <v/>
      </c>
      <c r="L54" s="11"/>
      <c r="M54" s="20"/>
      <c r="N54" s="12" t="str">
        <f t="shared" si="8"/>
        <v/>
      </c>
      <c r="O54" s="11"/>
      <c r="P54" s="11"/>
      <c r="Q54" s="12" t="str">
        <f t="shared" si="9"/>
        <v/>
      </c>
    </row>
    <row r="55" spans="1:17">
      <c r="A55" s="11"/>
      <c r="B55" s="13"/>
      <c r="C55" s="12" t="str">
        <f t="shared" si="5"/>
        <v/>
      </c>
      <c r="D55" s="12" t="str">
        <f t="shared" si="6"/>
        <v/>
      </c>
      <c r="E55" s="11"/>
      <c r="F55" s="11"/>
      <c r="G55" s="11"/>
      <c r="H55" s="14"/>
      <c r="I55" s="14"/>
      <c r="J55" s="14"/>
      <c r="K55" s="18" t="str">
        <f t="shared" si="7"/>
        <v/>
      </c>
      <c r="L55" s="11"/>
      <c r="M55" s="20"/>
      <c r="N55" s="12" t="str">
        <f t="shared" si="8"/>
        <v/>
      </c>
      <c r="O55" s="11"/>
      <c r="P55" s="11"/>
      <c r="Q55" s="12" t="str">
        <f t="shared" si="9"/>
        <v/>
      </c>
    </row>
    <row r="56" spans="1:17">
      <c r="A56" s="11"/>
      <c r="B56" s="13"/>
      <c r="C56" s="12" t="str">
        <f t="shared" si="5"/>
        <v/>
      </c>
      <c r="D56" s="12" t="str">
        <f t="shared" si="6"/>
        <v/>
      </c>
      <c r="E56" s="11"/>
      <c r="F56" s="11"/>
      <c r="G56" s="11"/>
      <c r="H56" s="14"/>
      <c r="I56" s="14"/>
      <c r="J56" s="14"/>
      <c r="K56" s="18" t="str">
        <f t="shared" si="7"/>
        <v/>
      </c>
      <c r="L56" s="11"/>
      <c r="M56" s="20"/>
      <c r="N56" s="12" t="str">
        <f t="shared" si="8"/>
        <v/>
      </c>
      <c r="O56" s="11"/>
      <c r="P56" s="11"/>
      <c r="Q56" s="12" t="str">
        <f t="shared" si="9"/>
        <v/>
      </c>
    </row>
    <row r="57" spans="1:17">
      <c r="A57" s="11"/>
      <c r="B57" s="13"/>
      <c r="C57" s="12" t="str">
        <f t="shared" si="5"/>
        <v/>
      </c>
      <c r="D57" s="12" t="str">
        <f t="shared" si="6"/>
        <v/>
      </c>
      <c r="E57" s="11"/>
      <c r="F57" s="11"/>
      <c r="G57" s="11"/>
      <c r="H57" s="14"/>
      <c r="I57" s="14"/>
      <c r="J57" s="14"/>
      <c r="K57" s="18" t="str">
        <f t="shared" si="7"/>
        <v/>
      </c>
      <c r="L57" s="11"/>
      <c r="M57" s="20"/>
      <c r="N57" s="12" t="str">
        <f t="shared" si="8"/>
        <v/>
      </c>
      <c r="O57" s="11"/>
      <c r="P57" s="11"/>
      <c r="Q57" s="12" t="str">
        <f t="shared" si="9"/>
        <v/>
      </c>
    </row>
    <row r="58" spans="1:17">
      <c r="A58" s="11"/>
      <c r="B58" s="13"/>
      <c r="C58" s="12" t="str">
        <f t="shared" si="5"/>
        <v/>
      </c>
      <c r="D58" s="12" t="str">
        <f t="shared" si="6"/>
        <v/>
      </c>
      <c r="E58" s="11"/>
      <c r="F58" s="11"/>
      <c r="G58" s="11"/>
      <c r="H58" s="14"/>
      <c r="I58" s="14"/>
      <c r="J58" s="14"/>
      <c r="K58" s="18" t="str">
        <f t="shared" si="7"/>
        <v/>
      </c>
      <c r="L58" s="11"/>
      <c r="M58" s="20"/>
      <c r="N58" s="12" t="str">
        <f t="shared" si="8"/>
        <v/>
      </c>
      <c r="O58" s="11"/>
      <c r="P58" s="11"/>
      <c r="Q58" s="12" t="str">
        <f t="shared" si="9"/>
        <v/>
      </c>
    </row>
    <row r="59" spans="1:17">
      <c r="A59" s="11"/>
      <c r="B59" s="13"/>
      <c r="C59" s="12" t="str">
        <f t="shared" si="5"/>
        <v/>
      </c>
      <c r="D59" s="12" t="str">
        <f t="shared" si="6"/>
        <v/>
      </c>
      <c r="E59" s="11"/>
      <c r="F59" s="11"/>
      <c r="G59" s="11"/>
      <c r="H59" s="14"/>
      <c r="I59" s="14"/>
      <c r="J59" s="14"/>
      <c r="K59" s="18" t="str">
        <f t="shared" si="7"/>
        <v/>
      </c>
      <c r="L59" s="11"/>
      <c r="M59" s="20"/>
      <c r="N59" s="12" t="str">
        <f t="shared" si="8"/>
        <v/>
      </c>
      <c r="O59" s="11"/>
      <c r="P59" s="11"/>
      <c r="Q59" s="12" t="str">
        <f t="shared" si="9"/>
        <v/>
      </c>
    </row>
    <row r="60" spans="1:17">
      <c r="A60" s="11"/>
      <c r="B60" s="13"/>
      <c r="C60" s="12" t="str">
        <f t="shared" si="5"/>
        <v/>
      </c>
      <c r="D60" s="12" t="str">
        <f t="shared" si="6"/>
        <v/>
      </c>
      <c r="E60" s="11"/>
      <c r="F60" s="11"/>
      <c r="G60" s="11"/>
      <c r="H60" s="14"/>
      <c r="I60" s="14"/>
      <c r="J60" s="14"/>
      <c r="K60" s="18" t="str">
        <f t="shared" si="7"/>
        <v/>
      </c>
      <c r="L60" s="11"/>
      <c r="M60" s="20"/>
      <c r="N60" s="12" t="str">
        <f t="shared" si="8"/>
        <v/>
      </c>
      <c r="O60" s="11"/>
      <c r="P60" s="11"/>
      <c r="Q60" s="12" t="str">
        <f t="shared" si="9"/>
        <v/>
      </c>
    </row>
    <row r="61" spans="1:17">
      <c r="A61" s="11"/>
      <c r="B61" s="13"/>
      <c r="C61" s="12" t="str">
        <f t="shared" si="5"/>
        <v/>
      </c>
      <c r="D61" s="12" t="str">
        <f t="shared" si="6"/>
        <v/>
      </c>
      <c r="E61" s="11"/>
      <c r="F61" s="11"/>
      <c r="G61" s="11"/>
      <c r="H61" s="14"/>
      <c r="I61" s="14"/>
      <c r="J61" s="14"/>
      <c r="K61" s="18" t="str">
        <f t="shared" si="7"/>
        <v/>
      </c>
      <c r="L61" s="11"/>
      <c r="M61" s="20"/>
      <c r="N61" s="12" t="str">
        <f t="shared" si="8"/>
        <v/>
      </c>
      <c r="O61" s="11"/>
      <c r="P61" s="11"/>
      <c r="Q61" s="12" t="str">
        <f t="shared" si="9"/>
        <v/>
      </c>
    </row>
    <row r="62" spans="1:17">
      <c r="A62" s="11"/>
      <c r="B62" s="13"/>
      <c r="C62" s="12" t="str">
        <f t="shared" si="5"/>
        <v/>
      </c>
      <c r="D62" s="12" t="str">
        <f t="shared" si="6"/>
        <v/>
      </c>
      <c r="E62" s="11"/>
      <c r="F62" s="11"/>
      <c r="G62" s="11"/>
      <c r="H62" s="14"/>
      <c r="I62" s="14"/>
      <c r="J62" s="14"/>
      <c r="K62" s="18" t="str">
        <f t="shared" si="7"/>
        <v/>
      </c>
      <c r="L62" s="11"/>
      <c r="M62" s="20"/>
      <c r="N62" s="12" t="str">
        <f t="shared" si="8"/>
        <v/>
      </c>
      <c r="O62" s="11"/>
      <c r="P62" s="11"/>
      <c r="Q62" s="12" t="str">
        <f t="shared" si="9"/>
        <v/>
      </c>
    </row>
    <row r="63" spans="1:17">
      <c r="A63" s="11"/>
      <c r="B63" s="13"/>
      <c r="C63" s="12" t="str">
        <f t="shared" si="5"/>
        <v/>
      </c>
      <c r="D63" s="12" t="str">
        <f t="shared" si="6"/>
        <v/>
      </c>
      <c r="E63" s="11"/>
      <c r="F63" s="11"/>
      <c r="G63" s="11"/>
      <c r="H63" s="14"/>
      <c r="I63" s="14"/>
      <c r="J63" s="14"/>
      <c r="K63" s="18" t="str">
        <f t="shared" si="7"/>
        <v/>
      </c>
      <c r="L63" s="11"/>
      <c r="M63" s="20"/>
      <c r="N63" s="12" t="str">
        <f t="shared" si="8"/>
        <v/>
      </c>
      <c r="O63" s="11"/>
      <c r="P63" s="11"/>
      <c r="Q63" s="12" t="str">
        <f t="shared" si="9"/>
        <v/>
      </c>
    </row>
    <row r="64" spans="1:17">
      <c r="A64" s="11"/>
      <c r="B64" s="13"/>
      <c r="C64" s="12" t="str">
        <f t="shared" si="5"/>
        <v/>
      </c>
      <c r="D64" s="12" t="str">
        <f t="shared" si="6"/>
        <v/>
      </c>
      <c r="E64" s="11"/>
      <c r="F64" s="11"/>
      <c r="G64" s="11"/>
      <c r="H64" s="14"/>
      <c r="I64" s="14"/>
      <c r="J64" s="14"/>
      <c r="K64" s="18" t="str">
        <f t="shared" si="7"/>
        <v/>
      </c>
      <c r="L64" s="11"/>
      <c r="M64" s="20"/>
      <c r="N64" s="12" t="str">
        <f t="shared" si="8"/>
        <v/>
      </c>
      <c r="O64" s="11"/>
      <c r="P64" s="11"/>
      <c r="Q64" s="12" t="str">
        <f t="shared" si="9"/>
        <v/>
      </c>
    </row>
    <row r="65" spans="1:17">
      <c r="A65" s="11"/>
      <c r="B65" s="13"/>
      <c r="C65" s="12" t="str">
        <f t="shared" si="5"/>
        <v/>
      </c>
      <c r="D65" s="12" t="str">
        <f t="shared" si="6"/>
        <v/>
      </c>
      <c r="E65" s="11"/>
      <c r="F65" s="11"/>
      <c r="G65" s="11"/>
      <c r="H65" s="14"/>
      <c r="I65" s="14"/>
      <c r="J65" s="14"/>
      <c r="K65" s="18" t="str">
        <f t="shared" si="7"/>
        <v/>
      </c>
      <c r="L65" s="11"/>
      <c r="M65" s="20"/>
      <c r="N65" s="12" t="str">
        <f t="shared" si="8"/>
        <v/>
      </c>
      <c r="O65" s="11"/>
      <c r="P65" s="11"/>
      <c r="Q65" s="12" t="str">
        <f t="shared" si="9"/>
        <v/>
      </c>
    </row>
    <row r="66" spans="1:17">
      <c r="A66" s="11"/>
      <c r="B66" s="13"/>
      <c r="C66" s="12" t="str">
        <f t="shared" si="5"/>
        <v/>
      </c>
      <c r="D66" s="12" t="str">
        <f t="shared" si="6"/>
        <v/>
      </c>
      <c r="E66" s="11"/>
      <c r="F66" s="11"/>
      <c r="G66" s="11"/>
      <c r="H66" s="14"/>
      <c r="I66" s="14"/>
      <c r="J66" s="14"/>
      <c r="K66" s="18" t="str">
        <f t="shared" si="7"/>
        <v/>
      </c>
      <c r="L66" s="11"/>
      <c r="M66" s="20"/>
      <c r="N66" s="12" t="str">
        <f t="shared" si="8"/>
        <v/>
      </c>
      <c r="O66" s="11"/>
      <c r="P66" s="11"/>
      <c r="Q66" s="12" t="str">
        <f t="shared" si="9"/>
        <v/>
      </c>
    </row>
    <row r="67" spans="1:17">
      <c r="A67" s="11"/>
      <c r="B67" s="13"/>
      <c r="C67" s="12" t="str">
        <f t="shared" si="5"/>
        <v/>
      </c>
      <c r="D67" s="12" t="str">
        <f t="shared" si="6"/>
        <v/>
      </c>
      <c r="E67" s="11"/>
      <c r="F67" s="11"/>
      <c r="G67" s="11"/>
      <c r="H67" s="14"/>
      <c r="I67" s="14"/>
      <c r="J67" s="14"/>
      <c r="K67" s="18" t="str">
        <f t="shared" si="7"/>
        <v/>
      </c>
      <c r="L67" s="11"/>
      <c r="M67" s="20"/>
      <c r="N67" s="12" t="str">
        <f t="shared" si="8"/>
        <v/>
      </c>
      <c r="O67" s="11"/>
      <c r="P67" s="11"/>
      <c r="Q67" s="12" t="str">
        <f t="shared" si="9"/>
        <v/>
      </c>
    </row>
    <row r="68" spans="1:17">
      <c r="A68" s="11"/>
      <c r="B68" s="13"/>
      <c r="C68" s="12" t="str">
        <f t="shared" si="5"/>
        <v/>
      </c>
      <c r="D68" s="12" t="str">
        <f t="shared" si="6"/>
        <v/>
      </c>
      <c r="E68" s="11"/>
      <c r="F68" s="11"/>
      <c r="G68" s="11"/>
      <c r="H68" s="14"/>
      <c r="I68" s="14"/>
      <c r="J68" s="14"/>
      <c r="K68" s="18" t="str">
        <f t="shared" si="7"/>
        <v/>
      </c>
      <c r="L68" s="11"/>
      <c r="M68" s="20"/>
      <c r="N68" s="12" t="str">
        <f t="shared" si="8"/>
        <v/>
      </c>
      <c r="O68" s="11"/>
      <c r="P68" s="11"/>
      <c r="Q68" s="12" t="str">
        <f t="shared" si="9"/>
        <v/>
      </c>
    </row>
    <row r="69" spans="1:17">
      <c r="A69" s="11"/>
      <c r="B69" s="13"/>
      <c r="C69" s="12" t="str">
        <f t="shared" si="5"/>
        <v/>
      </c>
      <c r="D69" s="12" t="str">
        <f t="shared" si="6"/>
        <v/>
      </c>
      <c r="E69" s="11"/>
      <c r="F69" s="11"/>
      <c r="G69" s="11"/>
      <c r="H69" s="14"/>
      <c r="I69" s="14"/>
      <c r="J69" s="14"/>
      <c r="K69" s="18" t="str">
        <f t="shared" si="7"/>
        <v/>
      </c>
      <c r="L69" s="11"/>
      <c r="M69" s="20"/>
      <c r="N69" s="12" t="str">
        <f t="shared" si="8"/>
        <v/>
      </c>
      <c r="O69" s="11"/>
      <c r="P69" s="11"/>
      <c r="Q69" s="12" t="str">
        <f t="shared" si="9"/>
        <v/>
      </c>
    </row>
    <row r="70" spans="1:17">
      <c r="A70" s="11"/>
      <c r="B70" s="13"/>
      <c r="C70" s="12" t="str">
        <f t="shared" si="5"/>
        <v/>
      </c>
      <c r="D70" s="12" t="str">
        <f t="shared" si="6"/>
        <v/>
      </c>
      <c r="E70" s="11"/>
      <c r="F70" s="11"/>
      <c r="G70" s="11"/>
      <c r="H70" s="14"/>
      <c r="I70" s="14"/>
      <c r="J70" s="14"/>
      <c r="K70" s="18" t="str">
        <f t="shared" si="7"/>
        <v/>
      </c>
      <c r="L70" s="11"/>
      <c r="M70" s="20"/>
      <c r="N70" s="12" t="str">
        <f t="shared" si="8"/>
        <v/>
      </c>
      <c r="O70" s="11"/>
      <c r="P70" s="11"/>
      <c r="Q70" s="12" t="str">
        <f t="shared" si="9"/>
        <v/>
      </c>
    </row>
    <row r="71" spans="1:17">
      <c r="A71" s="11"/>
      <c r="B71" s="13"/>
      <c r="C71" s="12" t="str">
        <f t="shared" ref="C71:C102" si="10">IF(B71="","",YEAR(B71))</f>
        <v/>
      </c>
      <c r="D71" s="12" t="str">
        <f t="shared" ref="D71:D102" si="11">IF(B71="","","K"&amp;ROUNDUP(MONTH(B71)/3,0))</f>
        <v/>
      </c>
      <c r="E71" s="11"/>
      <c r="F71" s="11"/>
      <c r="G71" s="11"/>
      <c r="H71" s="14"/>
      <c r="I71" s="14"/>
      <c r="J71" s="14"/>
      <c r="K71" s="18" t="str">
        <f t="shared" ref="K71:K102" si="12">IF(OR(H71="",I71="",I71=0),"",H71/I71)</f>
        <v/>
      </c>
      <c r="L71" s="11"/>
      <c r="M71" s="20"/>
      <c r="N71" s="12" t="str">
        <f t="shared" ref="N71:N102" si="13">IF(K71="","",IF(M71="","Monitoring",IF(K71&gt;=M71,"Op niveau","Onder signaleringswaarde")))</f>
        <v/>
      </c>
      <c r="O71" s="11"/>
      <c r="P71" s="11"/>
      <c r="Q71" s="12" t="str">
        <f t="shared" ref="Q71:Q102" si="14">IF(COUNTA(H71:I71)=0,"",IF(AND(H71&lt;=I71,J71&lt;=I71),"OK","CONTROLEREN"))</f>
        <v/>
      </c>
    </row>
    <row r="72" spans="1:17">
      <c r="A72" s="11"/>
      <c r="B72" s="13"/>
      <c r="C72" s="12" t="str">
        <f t="shared" si="10"/>
        <v/>
      </c>
      <c r="D72" s="12" t="str">
        <f t="shared" si="11"/>
        <v/>
      </c>
      <c r="E72" s="11"/>
      <c r="F72" s="11"/>
      <c r="G72" s="11"/>
      <c r="H72" s="14"/>
      <c r="I72" s="14"/>
      <c r="J72" s="14"/>
      <c r="K72" s="18" t="str">
        <f t="shared" si="12"/>
        <v/>
      </c>
      <c r="L72" s="11"/>
      <c r="M72" s="20"/>
      <c r="N72" s="12" t="str">
        <f t="shared" si="13"/>
        <v/>
      </c>
      <c r="O72" s="11"/>
      <c r="P72" s="11"/>
      <c r="Q72" s="12" t="str">
        <f t="shared" si="14"/>
        <v/>
      </c>
    </row>
    <row r="73" spans="1:17">
      <c r="A73" s="11"/>
      <c r="B73" s="13"/>
      <c r="C73" s="12" t="str">
        <f t="shared" si="10"/>
        <v/>
      </c>
      <c r="D73" s="12" t="str">
        <f t="shared" si="11"/>
        <v/>
      </c>
      <c r="E73" s="11"/>
      <c r="F73" s="11"/>
      <c r="G73" s="11"/>
      <c r="H73" s="14"/>
      <c r="I73" s="14"/>
      <c r="J73" s="14"/>
      <c r="K73" s="18" t="str">
        <f t="shared" si="12"/>
        <v/>
      </c>
      <c r="L73" s="11"/>
      <c r="M73" s="20"/>
      <c r="N73" s="12" t="str">
        <f t="shared" si="13"/>
        <v/>
      </c>
      <c r="O73" s="11"/>
      <c r="P73" s="11"/>
      <c r="Q73" s="12" t="str">
        <f t="shared" si="14"/>
        <v/>
      </c>
    </row>
    <row r="74" spans="1:17">
      <c r="A74" s="11"/>
      <c r="B74" s="13"/>
      <c r="C74" s="12" t="str">
        <f t="shared" si="10"/>
        <v/>
      </c>
      <c r="D74" s="12" t="str">
        <f t="shared" si="11"/>
        <v/>
      </c>
      <c r="E74" s="11"/>
      <c r="F74" s="11"/>
      <c r="G74" s="11"/>
      <c r="H74" s="14"/>
      <c r="I74" s="14"/>
      <c r="J74" s="14"/>
      <c r="K74" s="18" t="str">
        <f t="shared" si="12"/>
        <v/>
      </c>
      <c r="L74" s="11"/>
      <c r="M74" s="20"/>
      <c r="N74" s="12" t="str">
        <f t="shared" si="13"/>
        <v/>
      </c>
      <c r="O74" s="11"/>
      <c r="P74" s="11"/>
      <c r="Q74" s="12" t="str">
        <f t="shared" si="14"/>
        <v/>
      </c>
    </row>
    <row r="75" spans="1:17">
      <c r="A75" s="11"/>
      <c r="B75" s="13"/>
      <c r="C75" s="12" t="str">
        <f t="shared" si="10"/>
        <v/>
      </c>
      <c r="D75" s="12" t="str">
        <f t="shared" si="11"/>
        <v/>
      </c>
      <c r="E75" s="11"/>
      <c r="F75" s="11"/>
      <c r="G75" s="11"/>
      <c r="H75" s="14"/>
      <c r="I75" s="14"/>
      <c r="J75" s="14"/>
      <c r="K75" s="18" t="str">
        <f t="shared" si="12"/>
        <v/>
      </c>
      <c r="L75" s="11"/>
      <c r="M75" s="20"/>
      <c r="N75" s="12" t="str">
        <f t="shared" si="13"/>
        <v/>
      </c>
      <c r="O75" s="11"/>
      <c r="P75" s="11"/>
      <c r="Q75" s="12" t="str">
        <f t="shared" si="14"/>
        <v/>
      </c>
    </row>
    <row r="76" spans="1:17">
      <c r="A76" s="11"/>
      <c r="B76" s="13"/>
      <c r="C76" s="12" t="str">
        <f t="shared" si="10"/>
        <v/>
      </c>
      <c r="D76" s="12" t="str">
        <f t="shared" si="11"/>
        <v/>
      </c>
      <c r="E76" s="11"/>
      <c r="F76" s="11"/>
      <c r="G76" s="11"/>
      <c r="H76" s="14"/>
      <c r="I76" s="14"/>
      <c r="J76" s="14"/>
      <c r="K76" s="18" t="str">
        <f t="shared" si="12"/>
        <v/>
      </c>
      <c r="L76" s="11"/>
      <c r="M76" s="20"/>
      <c r="N76" s="12" t="str">
        <f t="shared" si="13"/>
        <v/>
      </c>
      <c r="O76" s="11"/>
      <c r="P76" s="11"/>
      <c r="Q76" s="12" t="str">
        <f t="shared" si="14"/>
        <v/>
      </c>
    </row>
    <row r="77" spans="1:17">
      <c r="A77" s="11"/>
      <c r="B77" s="13"/>
      <c r="C77" s="12" t="str">
        <f t="shared" si="10"/>
        <v/>
      </c>
      <c r="D77" s="12" t="str">
        <f t="shared" si="11"/>
        <v/>
      </c>
      <c r="E77" s="11"/>
      <c r="F77" s="11"/>
      <c r="G77" s="11"/>
      <c r="H77" s="14"/>
      <c r="I77" s="14"/>
      <c r="J77" s="14"/>
      <c r="K77" s="18" t="str">
        <f t="shared" si="12"/>
        <v/>
      </c>
      <c r="L77" s="11"/>
      <c r="M77" s="20"/>
      <c r="N77" s="12" t="str">
        <f t="shared" si="13"/>
        <v/>
      </c>
      <c r="O77" s="11"/>
      <c r="P77" s="11"/>
      <c r="Q77" s="12" t="str">
        <f t="shared" si="14"/>
        <v/>
      </c>
    </row>
    <row r="78" spans="1:17">
      <c r="A78" s="11"/>
      <c r="B78" s="13"/>
      <c r="C78" s="12" t="str">
        <f t="shared" si="10"/>
        <v/>
      </c>
      <c r="D78" s="12" t="str">
        <f t="shared" si="11"/>
        <v/>
      </c>
      <c r="E78" s="11"/>
      <c r="F78" s="11"/>
      <c r="G78" s="11"/>
      <c r="H78" s="14"/>
      <c r="I78" s="14"/>
      <c r="J78" s="14"/>
      <c r="K78" s="18" t="str">
        <f t="shared" si="12"/>
        <v/>
      </c>
      <c r="L78" s="11"/>
      <c r="M78" s="20"/>
      <c r="N78" s="12" t="str">
        <f t="shared" si="13"/>
        <v/>
      </c>
      <c r="O78" s="11"/>
      <c r="P78" s="11"/>
      <c r="Q78" s="12" t="str">
        <f t="shared" si="14"/>
        <v/>
      </c>
    </row>
    <row r="79" spans="1:17">
      <c r="A79" s="11"/>
      <c r="B79" s="13"/>
      <c r="C79" s="12" t="str">
        <f t="shared" si="10"/>
        <v/>
      </c>
      <c r="D79" s="12" t="str">
        <f t="shared" si="11"/>
        <v/>
      </c>
      <c r="E79" s="11"/>
      <c r="F79" s="11"/>
      <c r="G79" s="11"/>
      <c r="H79" s="14"/>
      <c r="I79" s="14"/>
      <c r="J79" s="14"/>
      <c r="K79" s="18" t="str">
        <f t="shared" si="12"/>
        <v/>
      </c>
      <c r="L79" s="11"/>
      <c r="M79" s="20"/>
      <c r="N79" s="12" t="str">
        <f t="shared" si="13"/>
        <v/>
      </c>
      <c r="O79" s="11"/>
      <c r="P79" s="11"/>
      <c r="Q79" s="12" t="str">
        <f t="shared" si="14"/>
        <v/>
      </c>
    </row>
    <row r="80" spans="1:17">
      <c r="A80" s="11"/>
      <c r="B80" s="13"/>
      <c r="C80" s="12" t="str">
        <f t="shared" si="10"/>
        <v/>
      </c>
      <c r="D80" s="12" t="str">
        <f t="shared" si="11"/>
        <v/>
      </c>
      <c r="E80" s="11"/>
      <c r="F80" s="11"/>
      <c r="G80" s="11"/>
      <c r="H80" s="14"/>
      <c r="I80" s="14"/>
      <c r="J80" s="14"/>
      <c r="K80" s="18" t="str">
        <f t="shared" si="12"/>
        <v/>
      </c>
      <c r="L80" s="11"/>
      <c r="M80" s="20"/>
      <c r="N80" s="12" t="str">
        <f t="shared" si="13"/>
        <v/>
      </c>
      <c r="O80" s="11"/>
      <c r="P80" s="11"/>
      <c r="Q80" s="12" t="str">
        <f t="shared" si="14"/>
        <v/>
      </c>
    </row>
    <row r="81" spans="1:17">
      <c r="A81" s="11"/>
      <c r="B81" s="13"/>
      <c r="C81" s="12" t="str">
        <f t="shared" si="10"/>
        <v/>
      </c>
      <c r="D81" s="12" t="str">
        <f t="shared" si="11"/>
        <v/>
      </c>
      <c r="E81" s="11"/>
      <c r="F81" s="11"/>
      <c r="G81" s="11"/>
      <c r="H81" s="14"/>
      <c r="I81" s="14"/>
      <c r="J81" s="14"/>
      <c r="K81" s="18" t="str">
        <f t="shared" si="12"/>
        <v/>
      </c>
      <c r="L81" s="11"/>
      <c r="M81" s="20"/>
      <c r="N81" s="12" t="str">
        <f t="shared" si="13"/>
        <v/>
      </c>
      <c r="O81" s="11"/>
      <c r="P81" s="11"/>
      <c r="Q81" s="12" t="str">
        <f t="shared" si="14"/>
        <v/>
      </c>
    </row>
    <row r="82" spans="1:17">
      <c r="A82" s="11"/>
      <c r="B82" s="13"/>
      <c r="C82" s="12" t="str">
        <f t="shared" si="10"/>
        <v/>
      </c>
      <c r="D82" s="12" t="str">
        <f t="shared" si="11"/>
        <v/>
      </c>
      <c r="E82" s="11"/>
      <c r="F82" s="11"/>
      <c r="G82" s="11"/>
      <c r="H82" s="14"/>
      <c r="I82" s="14"/>
      <c r="J82" s="14"/>
      <c r="K82" s="18" t="str">
        <f t="shared" si="12"/>
        <v/>
      </c>
      <c r="L82" s="11"/>
      <c r="M82" s="20"/>
      <c r="N82" s="12" t="str">
        <f t="shared" si="13"/>
        <v/>
      </c>
      <c r="O82" s="11"/>
      <c r="P82" s="11"/>
      <c r="Q82" s="12" t="str">
        <f t="shared" si="14"/>
        <v/>
      </c>
    </row>
    <row r="83" spans="1:17">
      <c r="A83" s="11"/>
      <c r="B83" s="13"/>
      <c r="C83" s="12" t="str">
        <f t="shared" si="10"/>
        <v/>
      </c>
      <c r="D83" s="12" t="str">
        <f t="shared" si="11"/>
        <v/>
      </c>
      <c r="E83" s="11"/>
      <c r="F83" s="11"/>
      <c r="G83" s="11"/>
      <c r="H83" s="14"/>
      <c r="I83" s="14"/>
      <c r="J83" s="14"/>
      <c r="K83" s="18" t="str">
        <f t="shared" si="12"/>
        <v/>
      </c>
      <c r="L83" s="11"/>
      <c r="M83" s="20"/>
      <c r="N83" s="12" t="str">
        <f t="shared" si="13"/>
        <v/>
      </c>
      <c r="O83" s="11"/>
      <c r="P83" s="11"/>
      <c r="Q83" s="12" t="str">
        <f t="shared" si="14"/>
        <v/>
      </c>
    </row>
    <row r="84" spans="1:17">
      <c r="A84" s="11"/>
      <c r="B84" s="13"/>
      <c r="C84" s="12" t="str">
        <f t="shared" si="10"/>
        <v/>
      </c>
      <c r="D84" s="12" t="str">
        <f t="shared" si="11"/>
        <v/>
      </c>
      <c r="E84" s="11"/>
      <c r="F84" s="11"/>
      <c r="G84" s="11"/>
      <c r="H84" s="14"/>
      <c r="I84" s="14"/>
      <c r="J84" s="14"/>
      <c r="K84" s="18" t="str">
        <f t="shared" si="12"/>
        <v/>
      </c>
      <c r="L84" s="11"/>
      <c r="M84" s="20"/>
      <c r="N84" s="12" t="str">
        <f t="shared" si="13"/>
        <v/>
      </c>
      <c r="O84" s="11"/>
      <c r="P84" s="11"/>
      <c r="Q84" s="12" t="str">
        <f t="shared" si="14"/>
        <v/>
      </c>
    </row>
    <row r="85" spans="1:17">
      <c r="A85" s="11"/>
      <c r="B85" s="13"/>
      <c r="C85" s="12" t="str">
        <f t="shared" si="10"/>
        <v/>
      </c>
      <c r="D85" s="12" t="str">
        <f t="shared" si="11"/>
        <v/>
      </c>
      <c r="E85" s="11"/>
      <c r="F85" s="11"/>
      <c r="G85" s="11"/>
      <c r="H85" s="14"/>
      <c r="I85" s="14"/>
      <c r="J85" s="14"/>
      <c r="K85" s="18" t="str">
        <f t="shared" si="12"/>
        <v/>
      </c>
      <c r="L85" s="11"/>
      <c r="M85" s="20"/>
      <c r="N85" s="12" t="str">
        <f t="shared" si="13"/>
        <v/>
      </c>
      <c r="O85" s="11"/>
      <c r="P85" s="11"/>
      <c r="Q85" s="12" t="str">
        <f t="shared" si="14"/>
        <v/>
      </c>
    </row>
    <row r="86" spans="1:17">
      <c r="A86" s="11"/>
      <c r="B86" s="13"/>
      <c r="C86" s="12" t="str">
        <f t="shared" si="10"/>
        <v/>
      </c>
      <c r="D86" s="12" t="str">
        <f t="shared" si="11"/>
        <v/>
      </c>
      <c r="E86" s="11"/>
      <c r="F86" s="11"/>
      <c r="G86" s="11"/>
      <c r="H86" s="14"/>
      <c r="I86" s="14"/>
      <c r="J86" s="14"/>
      <c r="K86" s="18" t="str">
        <f t="shared" si="12"/>
        <v/>
      </c>
      <c r="L86" s="11"/>
      <c r="M86" s="20"/>
      <c r="N86" s="12" t="str">
        <f t="shared" si="13"/>
        <v/>
      </c>
      <c r="O86" s="11"/>
      <c r="P86" s="11"/>
      <c r="Q86" s="12" t="str">
        <f t="shared" si="14"/>
        <v/>
      </c>
    </row>
    <row r="87" spans="1:17">
      <c r="A87" s="11"/>
      <c r="B87" s="13"/>
      <c r="C87" s="12" t="str">
        <f t="shared" si="10"/>
        <v/>
      </c>
      <c r="D87" s="12" t="str">
        <f t="shared" si="11"/>
        <v/>
      </c>
      <c r="E87" s="11"/>
      <c r="F87" s="11"/>
      <c r="G87" s="11"/>
      <c r="H87" s="14"/>
      <c r="I87" s="14"/>
      <c r="J87" s="14"/>
      <c r="K87" s="18" t="str">
        <f t="shared" si="12"/>
        <v/>
      </c>
      <c r="L87" s="11"/>
      <c r="M87" s="20"/>
      <c r="N87" s="12" t="str">
        <f t="shared" si="13"/>
        <v/>
      </c>
      <c r="O87" s="11"/>
      <c r="P87" s="11"/>
      <c r="Q87" s="12" t="str">
        <f t="shared" si="14"/>
        <v/>
      </c>
    </row>
    <row r="88" spans="1:17">
      <c r="A88" s="11"/>
      <c r="B88" s="13"/>
      <c r="C88" s="12" t="str">
        <f t="shared" si="10"/>
        <v/>
      </c>
      <c r="D88" s="12" t="str">
        <f t="shared" si="11"/>
        <v/>
      </c>
      <c r="E88" s="11"/>
      <c r="F88" s="11"/>
      <c r="G88" s="11"/>
      <c r="H88" s="14"/>
      <c r="I88" s="14"/>
      <c r="J88" s="14"/>
      <c r="K88" s="18" t="str">
        <f t="shared" si="12"/>
        <v/>
      </c>
      <c r="L88" s="11"/>
      <c r="M88" s="20"/>
      <c r="N88" s="12" t="str">
        <f t="shared" si="13"/>
        <v/>
      </c>
      <c r="O88" s="11"/>
      <c r="P88" s="11"/>
      <c r="Q88" s="12" t="str">
        <f t="shared" si="14"/>
        <v/>
      </c>
    </row>
    <row r="89" spans="1:17">
      <c r="A89" s="11"/>
      <c r="B89" s="13"/>
      <c r="C89" s="12" t="str">
        <f t="shared" si="10"/>
        <v/>
      </c>
      <c r="D89" s="12" t="str">
        <f t="shared" si="11"/>
        <v/>
      </c>
      <c r="E89" s="11"/>
      <c r="F89" s="11"/>
      <c r="G89" s="11"/>
      <c r="H89" s="14"/>
      <c r="I89" s="14"/>
      <c r="J89" s="14"/>
      <c r="K89" s="18" t="str">
        <f t="shared" si="12"/>
        <v/>
      </c>
      <c r="L89" s="11"/>
      <c r="M89" s="20"/>
      <c r="N89" s="12" t="str">
        <f t="shared" si="13"/>
        <v/>
      </c>
      <c r="O89" s="11"/>
      <c r="P89" s="11"/>
      <c r="Q89" s="12" t="str">
        <f t="shared" si="14"/>
        <v/>
      </c>
    </row>
    <row r="90" spans="1:17">
      <c r="A90" s="11"/>
      <c r="B90" s="13"/>
      <c r="C90" s="12" t="str">
        <f t="shared" si="10"/>
        <v/>
      </c>
      <c r="D90" s="12" t="str">
        <f t="shared" si="11"/>
        <v/>
      </c>
      <c r="E90" s="11"/>
      <c r="F90" s="11"/>
      <c r="G90" s="11"/>
      <c r="H90" s="14"/>
      <c r="I90" s="14"/>
      <c r="J90" s="14"/>
      <c r="K90" s="18" t="str">
        <f t="shared" si="12"/>
        <v/>
      </c>
      <c r="L90" s="11"/>
      <c r="M90" s="20"/>
      <c r="N90" s="12" t="str">
        <f t="shared" si="13"/>
        <v/>
      </c>
      <c r="O90" s="11"/>
      <c r="P90" s="11"/>
      <c r="Q90" s="12" t="str">
        <f t="shared" si="14"/>
        <v/>
      </c>
    </row>
    <row r="91" spans="1:17">
      <c r="A91" s="11"/>
      <c r="B91" s="13"/>
      <c r="C91" s="12" t="str">
        <f t="shared" si="10"/>
        <v/>
      </c>
      <c r="D91" s="12" t="str">
        <f t="shared" si="11"/>
        <v/>
      </c>
      <c r="E91" s="11"/>
      <c r="F91" s="11"/>
      <c r="G91" s="11"/>
      <c r="H91" s="14"/>
      <c r="I91" s="14"/>
      <c r="J91" s="14"/>
      <c r="K91" s="18" t="str">
        <f t="shared" si="12"/>
        <v/>
      </c>
      <c r="L91" s="11"/>
      <c r="M91" s="20"/>
      <c r="N91" s="12" t="str">
        <f t="shared" si="13"/>
        <v/>
      </c>
      <c r="O91" s="11"/>
      <c r="P91" s="11"/>
      <c r="Q91" s="12" t="str">
        <f t="shared" si="14"/>
        <v/>
      </c>
    </row>
    <row r="92" spans="1:17">
      <c r="A92" s="11"/>
      <c r="B92" s="13"/>
      <c r="C92" s="12" t="str">
        <f t="shared" si="10"/>
        <v/>
      </c>
      <c r="D92" s="12" t="str">
        <f t="shared" si="11"/>
        <v/>
      </c>
      <c r="E92" s="11"/>
      <c r="F92" s="11"/>
      <c r="G92" s="11"/>
      <c r="H92" s="14"/>
      <c r="I92" s="14"/>
      <c r="J92" s="14"/>
      <c r="K92" s="18" t="str">
        <f t="shared" si="12"/>
        <v/>
      </c>
      <c r="L92" s="11"/>
      <c r="M92" s="20"/>
      <c r="N92" s="12" t="str">
        <f t="shared" si="13"/>
        <v/>
      </c>
      <c r="O92" s="11"/>
      <c r="P92" s="11"/>
      <c r="Q92" s="12" t="str">
        <f t="shared" si="14"/>
        <v/>
      </c>
    </row>
    <row r="93" spans="1:17">
      <c r="A93" s="11"/>
      <c r="B93" s="13"/>
      <c r="C93" s="12" t="str">
        <f t="shared" si="10"/>
        <v/>
      </c>
      <c r="D93" s="12" t="str">
        <f t="shared" si="11"/>
        <v/>
      </c>
      <c r="E93" s="11"/>
      <c r="F93" s="11"/>
      <c r="G93" s="11"/>
      <c r="H93" s="14"/>
      <c r="I93" s="14"/>
      <c r="J93" s="14"/>
      <c r="K93" s="18" t="str">
        <f t="shared" si="12"/>
        <v/>
      </c>
      <c r="L93" s="11"/>
      <c r="M93" s="20"/>
      <c r="N93" s="12" t="str">
        <f t="shared" si="13"/>
        <v/>
      </c>
      <c r="O93" s="11"/>
      <c r="P93" s="11"/>
      <c r="Q93" s="12" t="str">
        <f t="shared" si="14"/>
        <v/>
      </c>
    </row>
    <row r="94" spans="1:17">
      <c r="A94" s="11"/>
      <c r="B94" s="13"/>
      <c r="C94" s="12" t="str">
        <f t="shared" si="10"/>
        <v/>
      </c>
      <c r="D94" s="12" t="str">
        <f t="shared" si="11"/>
        <v/>
      </c>
      <c r="E94" s="11"/>
      <c r="F94" s="11"/>
      <c r="G94" s="11"/>
      <c r="H94" s="14"/>
      <c r="I94" s="14"/>
      <c r="J94" s="14"/>
      <c r="K94" s="18" t="str">
        <f t="shared" si="12"/>
        <v/>
      </c>
      <c r="L94" s="11"/>
      <c r="M94" s="20"/>
      <c r="N94" s="12" t="str">
        <f t="shared" si="13"/>
        <v/>
      </c>
      <c r="O94" s="11"/>
      <c r="P94" s="11"/>
      <c r="Q94" s="12" t="str">
        <f t="shared" si="14"/>
        <v/>
      </c>
    </row>
    <row r="95" spans="1:17">
      <c r="A95" s="11"/>
      <c r="B95" s="13"/>
      <c r="C95" s="12" t="str">
        <f t="shared" si="10"/>
        <v/>
      </c>
      <c r="D95" s="12" t="str">
        <f t="shared" si="11"/>
        <v/>
      </c>
      <c r="E95" s="11"/>
      <c r="F95" s="11"/>
      <c r="G95" s="11"/>
      <c r="H95" s="14"/>
      <c r="I95" s="14"/>
      <c r="J95" s="14"/>
      <c r="K95" s="18" t="str">
        <f t="shared" si="12"/>
        <v/>
      </c>
      <c r="L95" s="11"/>
      <c r="M95" s="20"/>
      <c r="N95" s="12" t="str">
        <f t="shared" si="13"/>
        <v/>
      </c>
      <c r="O95" s="11"/>
      <c r="P95" s="11"/>
      <c r="Q95" s="12" t="str">
        <f t="shared" si="14"/>
        <v/>
      </c>
    </row>
    <row r="96" spans="1:17">
      <c r="A96" s="11"/>
      <c r="B96" s="13"/>
      <c r="C96" s="12" t="str">
        <f t="shared" si="10"/>
        <v/>
      </c>
      <c r="D96" s="12" t="str">
        <f t="shared" si="11"/>
        <v/>
      </c>
      <c r="E96" s="11"/>
      <c r="F96" s="11"/>
      <c r="G96" s="11"/>
      <c r="H96" s="14"/>
      <c r="I96" s="14"/>
      <c r="J96" s="14"/>
      <c r="K96" s="18" t="str">
        <f t="shared" si="12"/>
        <v/>
      </c>
      <c r="L96" s="11"/>
      <c r="M96" s="20"/>
      <c r="N96" s="12" t="str">
        <f t="shared" si="13"/>
        <v/>
      </c>
      <c r="O96" s="11"/>
      <c r="P96" s="11"/>
      <c r="Q96" s="12" t="str">
        <f t="shared" si="14"/>
        <v/>
      </c>
    </row>
    <row r="97" spans="1:17">
      <c r="A97" s="11"/>
      <c r="B97" s="13"/>
      <c r="C97" s="12" t="str">
        <f t="shared" si="10"/>
        <v/>
      </c>
      <c r="D97" s="12" t="str">
        <f t="shared" si="11"/>
        <v/>
      </c>
      <c r="E97" s="11"/>
      <c r="F97" s="11"/>
      <c r="G97" s="11"/>
      <c r="H97" s="14"/>
      <c r="I97" s="14"/>
      <c r="J97" s="14"/>
      <c r="K97" s="18" t="str">
        <f t="shared" si="12"/>
        <v/>
      </c>
      <c r="L97" s="11"/>
      <c r="M97" s="20"/>
      <c r="N97" s="12" t="str">
        <f t="shared" si="13"/>
        <v/>
      </c>
      <c r="O97" s="11"/>
      <c r="P97" s="11"/>
      <c r="Q97" s="12" t="str">
        <f t="shared" si="14"/>
        <v/>
      </c>
    </row>
    <row r="98" spans="1:17">
      <c r="A98" s="11"/>
      <c r="B98" s="13"/>
      <c r="C98" s="12" t="str">
        <f t="shared" si="10"/>
        <v/>
      </c>
      <c r="D98" s="12" t="str">
        <f t="shared" si="11"/>
        <v/>
      </c>
      <c r="E98" s="11"/>
      <c r="F98" s="11"/>
      <c r="G98" s="11"/>
      <c r="H98" s="14"/>
      <c r="I98" s="14"/>
      <c r="J98" s="14"/>
      <c r="K98" s="18" t="str">
        <f t="shared" si="12"/>
        <v/>
      </c>
      <c r="L98" s="11"/>
      <c r="M98" s="20"/>
      <c r="N98" s="12" t="str">
        <f t="shared" si="13"/>
        <v/>
      </c>
      <c r="O98" s="11"/>
      <c r="P98" s="11"/>
      <c r="Q98" s="12" t="str">
        <f t="shared" si="14"/>
        <v/>
      </c>
    </row>
    <row r="99" spans="1:17">
      <c r="A99" s="11"/>
      <c r="B99" s="13"/>
      <c r="C99" s="12" t="str">
        <f t="shared" si="10"/>
        <v/>
      </c>
      <c r="D99" s="12" t="str">
        <f t="shared" si="11"/>
        <v/>
      </c>
      <c r="E99" s="11"/>
      <c r="F99" s="11"/>
      <c r="G99" s="11"/>
      <c r="H99" s="14"/>
      <c r="I99" s="14"/>
      <c r="J99" s="14"/>
      <c r="K99" s="18" t="str">
        <f t="shared" si="12"/>
        <v/>
      </c>
      <c r="L99" s="11"/>
      <c r="M99" s="20"/>
      <c r="N99" s="12" t="str">
        <f t="shared" si="13"/>
        <v/>
      </c>
      <c r="O99" s="11"/>
      <c r="P99" s="11"/>
      <c r="Q99" s="12" t="str">
        <f t="shared" si="14"/>
        <v/>
      </c>
    </row>
    <row r="100" spans="1:17">
      <c r="A100" s="11"/>
      <c r="B100" s="13"/>
      <c r="C100" s="12" t="str">
        <f t="shared" si="10"/>
        <v/>
      </c>
      <c r="D100" s="12" t="str">
        <f t="shared" si="11"/>
        <v/>
      </c>
      <c r="E100" s="11"/>
      <c r="F100" s="11"/>
      <c r="G100" s="11"/>
      <c r="H100" s="14"/>
      <c r="I100" s="14"/>
      <c r="J100" s="14"/>
      <c r="K100" s="18" t="str">
        <f t="shared" si="12"/>
        <v/>
      </c>
      <c r="L100" s="11"/>
      <c r="M100" s="20"/>
      <c r="N100" s="12" t="str">
        <f t="shared" si="13"/>
        <v/>
      </c>
      <c r="O100" s="11"/>
      <c r="P100" s="11"/>
      <c r="Q100" s="12" t="str">
        <f t="shared" si="14"/>
        <v/>
      </c>
    </row>
    <row r="101" spans="1:17">
      <c r="A101" s="11"/>
      <c r="B101" s="13"/>
      <c r="C101" s="12" t="str">
        <f t="shared" si="10"/>
        <v/>
      </c>
      <c r="D101" s="12" t="str">
        <f t="shared" si="11"/>
        <v/>
      </c>
      <c r="E101" s="11"/>
      <c r="F101" s="11"/>
      <c r="G101" s="11"/>
      <c r="H101" s="14"/>
      <c r="I101" s="14"/>
      <c r="J101" s="14"/>
      <c r="K101" s="18" t="str">
        <f t="shared" si="12"/>
        <v/>
      </c>
      <c r="L101" s="11"/>
      <c r="M101" s="20"/>
      <c r="N101" s="12" t="str">
        <f t="shared" si="13"/>
        <v/>
      </c>
      <c r="O101" s="11"/>
      <c r="P101" s="11"/>
      <c r="Q101" s="12" t="str">
        <f t="shared" si="14"/>
        <v/>
      </c>
    </row>
    <row r="102" spans="1:17">
      <c r="A102" s="11"/>
      <c r="B102" s="13"/>
      <c r="C102" s="12" t="str">
        <f t="shared" si="10"/>
        <v/>
      </c>
      <c r="D102" s="12" t="str">
        <f t="shared" si="11"/>
        <v/>
      </c>
      <c r="E102" s="11"/>
      <c r="F102" s="11"/>
      <c r="G102" s="11"/>
      <c r="H102" s="14"/>
      <c r="I102" s="14"/>
      <c r="J102" s="14"/>
      <c r="K102" s="18" t="str">
        <f t="shared" si="12"/>
        <v/>
      </c>
      <c r="L102" s="11"/>
      <c r="M102" s="20"/>
      <c r="N102" s="12" t="str">
        <f t="shared" si="13"/>
        <v/>
      </c>
      <c r="O102" s="11"/>
      <c r="P102" s="11"/>
      <c r="Q102" s="12" t="str">
        <f t="shared" si="14"/>
        <v/>
      </c>
    </row>
    <row r="103" spans="1:17">
      <c r="A103" s="11"/>
      <c r="B103" s="13"/>
      <c r="C103" s="12" t="str">
        <f t="shared" ref="C103:C134" si="15">IF(B103="","",YEAR(B103))</f>
        <v/>
      </c>
      <c r="D103" s="12" t="str">
        <f t="shared" ref="D103:D134" si="16">IF(B103="","","K"&amp;ROUNDUP(MONTH(B103)/3,0))</f>
        <v/>
      </c>
      <c r="E103" s="11"/>
      <c r="F103" s="11"/>
      <c r="G103" s="11"/>
      <c r="H103" s="14"/>
      <c r="I103" s="14"/>
      <c r="J103" s="14"/>
      <c r="K103" s="18" t="str">
        <f t="shared" ref="K103:K134" si="17">IF(OR(H103="",I103="",I103=0),"",H103/I103)</f>
        <v/>
      </c>
      <c r="L103" s="11"/>
      <c r="M103" s="20"/>
      <c r="N103" s="12" t="str">
        <f t="shared" ref="N103:N134" si="18">IF(K103="","",IF(M103="","Monitoring",IF(K103&gt;=M103,"Op niveau","Onder signaleringswaarde")))</f>
        <v/>
      </c>
      <c r="O103" s="11"/>
      <c r="P103" s="11"/>
      <c r="Q103" s="12" t="str">
        <f t="shared" ref="Q103:Q134" si="19">IF(COUNTA(H103:I103)=0,"",IF(AND(H103&lt;=I103,J103&lt;=I103),"OK","CONTROLEREN"))</f>
        <v/>
      </c>
    </row>
    <row r="104" spans="1:17">
      <c r="A104" s="11"/>
      <c r="B104" s="13"/>
      <c r="C104" s="12" t="str">
        <f t="shared" si="15"/>
        <v/>
      </c>
      <c r="D104" s="12" t="str">
        <f t="shared" si="16"/>
        <v/>
      </c>
      <c r="E104" s="11"/>
      <c r="F104" s="11"/>
      <c r="G104" s="11"/>
      <c r="H104" s="14"/>
      <c r="I104" s="14"/>
      <c r="J104" s="14"/>
      <c r="K104" s="18" t="str">
        <f t="shared" si="17"/>
        <v/>
      </c>
      <c r="L104" s="11"/>
      <c r="M104" s="20"/>
      <c r="N104" s="12" t="str">
        <f t="shared" si="18"/>
        <v/>
      </c>
      <c r="O104" s="11"/>
      <c r="P104" s="11"/>
      <c r="Q104" s="12" t="str">
        <f t="shared" si="19"/>
        <v/>
      </c>
    </row>
    <row r="105" spans="1:17">
      <c r="A105" s="11"/>
      <c r="B105" s="13"/>
      <c r="C105" s="12" t="str">
        <f t="shared" si="15"/>
        <v/>
      </c>
      <c r="D105" s="12" t="str">
        <f t="shared" si="16"/>
        <v/>
      </c>
      <c r="E105" s="11"/>
      <c r="F105" s="11"/>
      <c r="G105" s="11"/>
      <c r="H105" s="14"/>
      <c r="I105" s="14"/>
      <c r="J105" s="14"/>
      <c r="K105" s="18" t="str">
        <f t="shared" si="17"/>
        <v/>
      </c>
      <c r="L105" s="11"/>
      <c r="M105" s="20"/>
      <c r="N105" s="12" t="str">
        <f t="shared" si="18"/>
        <v/>
      </c>
      <c r="O105" s="11"/>
      <c r="P105" s="11"/>
      <c r="Q105" s="12" t="str">
        <f t="shared" si="19"/>
        <v/>
      </c>
    </row>
    <row r="106" spans="1:17">
      <c r="A106" s="11"/>
      <c r="B106" s="13"/>
      <c r="C106" s="12" t="str">
        <f t="shared" si="15"/>
        <v/>
      </c>
      <c r="D106" s="12" t="str">
        <f t="shared" si="16"/>
        <v/>
      </c>
      <c r="E106" s="11"/>
      <c r="F106" s="11"/>
      <c r="G106" s="11"/>
      <c r="H106" s="14"/>
      <c r="I106" s="14"/>
      <c r="J106" s="14"/>
      <c r="K106" s="18" t="str">
        <f t="shared" si="17"/>
        <v/>
      </c>
      <c r="L106" s="11"/>
      <c r="M106" s="20"/>
      <c r="N106" s="12" t="str">
        <f t="shared" si="18"/>
        <v/>
      </c>
      <c r="O106" s="11"/>
      <c r="P106" s="11"/>
      <c r="Q106" s="12" t="str">
        <f t="shared" si="19"/>
        <v/>
      </c>
    </row>
    <row r="107" spans="1:17">
      <c r="A107" s="11"/>
      <c r="B107" s="13"/>
      <c r="C107" s="12" t="str">
        <f t="shared" si="15"/>
        <v/>
      </c>
      <c r="D107" s="12" t="str">
        <f t="shared" si="16"/>
        <v/>
      </c>
      <c r="E107" s="11"/>
      <c r="F107" s="11"/>
      <c r="G107" s="11"/>
      <c r="H107" s="14"/>
      <c r="I107" s="14"/>
      <c r="J107" s="14"/>
      <c r="K107" s="18" t="str">
        <f t="shared" si="17"/>
        <v/>
      </c>
      <c r="L107" s="11"/>
      <c r="M107" s="20"/>
      <c r="N107" s="12" t="str">
        <f t="shared" si="18"/>
        <v/>
      </c>
      <c r="O107" s="11"/>
      <c r="P107" s="11"/>
      <c r="Q107" s="12" t="str">
        <f t="shared" si="19"/>
        <v/>
      </c>
    </row>
    <row r="108" spans="1:17">
      <c r="A108" s="11"/>
      <c r="B108" s="13"/>
      <c r="C108" s="12" t="str">
        <f t="shared" si="15"/>
        <v/>
      </c>
      <c r="D108" s="12" t="str">
        <f t="shared" si="16"/>
        <v/>
      </c>
      <c r="E108" s="11"/>
      <c r="F108" s="11"/>
      <c r="G108" s="11"/>
      <c r="H108" s="14"/>
      <c r="I108" s="14"/>
      <c r="J108" s="14"/>
      <c r="K108" s="18" t="str">
        <f t="shared" si="17"/>
        <v/>
      </c>
      <c r="L108" s="11"/>
      <c r="M108" s="20"/>
      <c r="N108" s="12" t="str">
        <f t="shared" si="18"/>
        <v/>
      </c>
      <c r="O108" s="11"/>
      <c r="P108" s="11"/>
      <c r="Q108" s="12" t="str">
        <f t="shared" si="19"/>
        <v/>
      </c>
    </row>
    <row r="109" spans="1:17">
      <c r="A109" s="11"/>
      <c r="B109" s="13"/>
      <c r="C109" s="12" t="str">
        <f t="shared" si="15"/>
        <v/>
      </c>
      <c r="D109" s="12" t="str">
        <f t="shared" si="16"/>
        <v/>
      </c>
      <c r="E109" s="11"/>
      <c r="F109" s="11"/>
      <c r="G109" s="11"/>
      <c r="H109" s="14"/>
      <c r="I109" s="14"/>
      <c r="J109" s="14"/>
      <c r="K109" s="18" t="str">
        <f t="shared" si="17"/>
        <v/>
      </c>
      <c r="L109" s="11"/>
      <c r="M109" s="20"/>
      <c r="N109" s="12" t="str">
        <f t="shared" si="18"/>
        <v/>
      </c>
      <c r="O109" s="11"/>
      <c r="P109" s="11"/>
      <c r="Q109" s="12" t="str">
        <f t="shared" si="19"/>
        <v/>
      </c>
    </row>
    <row r="110" spans="1:17">
      <c r="A110" s="11"/>
      <c r="B110" s="13"/>
      <c r="C110" s="12" t="str">
        <f t="shared" si="15"/>
        <v/>
      </c>
      <c r="D110" s="12" t="str">
        <f t="shared" si="16"/>
        <v/>
      </c>
      <c r="E110" s="11"/>
      <c r="F110" s="11"/>
      <c r="G110" s="11"/>
      <c r="H110" s="14"/>
      <c r="I110" s="14"/>
      <c r="J110" s="14"/>
      <c r="K110" s="18" t="str">
        <f t="shared" si="17"/>
        <v/>
      </c>
      <c r="L110" s="11"/>
      <c r="M110" s="20"/>
      <c r="N110" s="12" t="str">
        <f t="shared" si="18"/>
        <v/>
      </c>
      <c r="O110" s="11"/>
      <c r="P110" s="11"/>
      <c r="Q110" s="12" t="str">
        <f t="shared" si="19"/>
        <v/>
      </c>
    </row>
    <row r="111" spans="1:17">
      <c r="A111" s="11"/>
      <c r="B111" s="13"/>
      <c r="C111" s="12" t="str">
        <f t="shared" si="15"/>
        <v/>
      </c>
      <c r="D111" s="12" t="str">
        <f t="shared" si="16"/>
        <v/>
      </c>
      <c r="E111" s="11"/>
      <c r="F111" s="11"/>
      <c r="G111" s="11"/>
      <c r="H111" s="14"/>
      <c r="I111" s="14"/>
      <c r="J111" s="14"/>
      <c r="K111" s="18" t="str">
        <f t="shared" si="17"/>
        <v/>
      </c>
      <c r="L111" s="11"/>
      <c r="M111" s="20"/>
      <c r="N111" s="12" t="str">
        <f t="shared" si="18"/>
        <v/>
      </c>
      <c r="O111" s="11"/>
      <c r="P111" s="11"/>
      <c r="Q111" s="12" t="str">
        <f t="shared" si="19"/>
        <v/>
      </c>
    </row>
    <row r="112" spans="1:17">
      <c r="A112" s="11"/>
      <c r="B112" s="13"/>
      <c r="C112" s="12" t="str">
        <f t="shared" si="15"/>
        <v/>
      </c>
      <c r="D112" s="12" t="str">
        <f t="shared" si="16"/>
        <v/>
      </c>
      <c r="E112" s="11"/>
      <c r="F112" s="11"/>
      <c r="G112" s="11"/>
      <c r="H112" s="14"/>
      <c r="I112" s="14"/>
      <c r="J112" s="14"/>
      <c r="K112" s="18" t="str">
        <f t="shared" si="17"/>
        <v/>
      </c>
      <c r="L112" s="11"/>
      <c r="M112" s="20"/>
      <c r="N112" s="12" t="str">
        <f t="shared" si="18"/>
        <v/>
      </c>
      <c r="O112" s="11"/>
      <c r="P112" s="11"/>
      <c r="Q112" s="12" t="str">
        <f t="shared" si="19"/>
        <v/>
      </c>
    </row>
    <row r="113" spans="1:17">
      <c r="A113" s="11"/>
      <c r="B113" s="13"/>
      <c r="C113" s="12" t="str">
        <f t="shared" si="15"/>
        <v/>
      </c>
      <c r="D113" s="12" t="str">
        <f t="shared" si="16"/>
        <v/>
      </c>
      <c r="E113" s="11"/>
      <c r="F113" s="11"/>
      <c r="G113" s="11"/>
      <c r="H113" s="14"/>
      <c r="I113" s="14"/>
      <c r="J113" s="14"/>
      <c r="K113" s="18" t="str">
        <f t="shared" si="17"/>
        <v/>
      </c>
      <c r="L113" s="11"/>
      <c r="M113" s="20"/>
      <c r="N113" s="12" t="str">
        <f t="shared" si="18"/>
        <v/>
      </c>
      <c r="O113" s="11"/>
      <c r="P113" s="11"/>
      <c r="Q113" s="12" t="str">
        <f t="shared" si="19"/>
        <v/>
      </c>
    </row>
    <row r="114" spans="1:17">
      <c r="A114" s="11"/>
      <c r="B114" s="13"/>
      <c r="C114" s="12" t="str">
        <f t="shared" si="15"/>
        <v/>
      </c>
      <c r="D114" s="12" t="str">
        <f t="shared" si="16"/>
        <v/>
      </c>
      <c r="E114" s="11"/>
      <c r="F114" s="11"/>
      <c r="G114" s="11"/>
      <c r="H114" s="14"/>
      <c r="I114" s="14"/>
      <c r="J114" s="14"/>
      <c r="K114" s="18" t="str">
        <f t="shared" si="17"/>
        <v/>
      </c>
      <c r="L114" s="11"/>
      <c r="M114" s="20"/>
      <c r="N114" s="12" t="str">
        <f t="shared" si="18"/>
        <v/>
      </c>
      <c r="O114" s="11"/>
      <c r="P114" s="11"/>
      <c r="Q114" s="12" t="str">
        <f t="shared" si="19"/>
        <v/>
      </c>
    </row>
    <row r="115" spans="1:17">
      <c r="A115" s="11"/>
      <c r="B115" s="13"/>
      <c r="C115" s="12" t="str">
        <f t="shared" si="15"/>
        <v/>
      </c>
      <c r="D115" s="12" t="str">
        <f t="shared" si="16"/>
        <v/>
      </c>
      <c r="E115" s="11"/>
      <c r="F115" s="11"/>
      <c r="G115" s="11"/>
      <c r="H115" s="14"/>
      <c r="I115" s="14"/>
      <c r="J115" s="14"/>
      <c r="K115" s="18" t="str">
        <f t="shared" si="17"/>
        <v/>
      </c>
      <c r="L115" s="11"/>
      <c r="M115" s="20"/>
      <c r="N115" s="12" t="str">
        <f t="shared" si="18"/>
        <v/>
      </c>
      <c r="O115" s="11"/>
      <c r="P115" s="11"/>
      <c r="Q115" s="12" t="str">
        <f t="shared" si="19"/>
        <v/>
      </c>
    </row>
    <row r="116" spans="1:17">
      <c r="A116" s="11"/>
      <c r="B116" s="13"/>
      <c r="C116" s="12" t="str">
        <f t="shared" si="15"/>
        <v/>
      </c>
      <c r="D116" s="12" t="str">
        <f t="shared" si="16"/>
        <v/>
      </c>
      <c r="E116" s="11"/>
      <c r="F116" s="11"/>
      <c r="G116" s="11"/>
      <c r="H116" s="14"/>
      <c r="I116" s="14"/>
      <c r="J116" s="14"/>
      <c r="K116" s="18" t="str">
        <f t="shared" si="17"/>
        <v/>
      </c>
      <c r="L116" s="11"/>
      <c r="M116" s="20"/>
      <c r="N116" s="12" t="str">
        <f t="shared" si="18"/>
        <v/>
      </c>
      <c r="O116" s="11"/>
      <c r="P116" s="11"/>
      <c r="Q116" s="12" t="str">
        <f t="shared" si="19"/>
        <v/>
      </c>
    </row>
    <row r="117" spans="1:17">
      <c r="A117" s="11"/>
      <c r="B117" s="13"/>
      <c r="C117" s="12" t="str">
        <f t="shared" si="15"/>
        <v/>
      </c>
      <c r="D117" s="12" t="str">
        <f t="shared" si="16"/>
        <v/>
      </c>
      <c r="E117" s="11"/>
      <c r="F117" s="11"/>
      <c r="G117" s="11"/>
      <c r="H117" s="14"/>
      <c r="I117" s="14"/>
      <c r="J117" s="14"/>
      <c r="K117" s="18" t="str">
        <f t="shared" si="17"/>
        <v/>
      </c>
      <c r="L117" s="11"/>
      <c r="M117" s="20"/>
      <c r="N117" s="12" t="str">
        <f t="shared" si="18"/>
        <v/>
      </c>
      <c r="O117" s="11"/>
      <c r="P117" s="11"/>
      <c r="Q117" s="12" t="str">
        <f t="shared" si="19"/>
        <v/>
      </c>
    </row>
    <row r="118" spans="1:17">
      <c r="A118" s="11"/>
      <c r="B118" s="13"/>
      <c r="C118" s="12" t="str">
        <f t="shared" si="15"/>
        <v/>
      </c>
      <c r="D118" s="12" t="str">
        <f t="shared" si="16"/>
        <v/>
      </c>
      <c r="E118" s="11"/>
      <c r="F118" s="11"/>
      <c r="G118" s="11"/>
      <c r="H118" s="14"/>
      <c r="I118" s="14"/>
      <c r="J118" s="14"/>
      <c r="K118" s="18" t="str">
        <f t="shared" si="17"/>
        <v/>
      </c>
      <c r="L118" s="11"/>
      <c r="M118" s="20"/>
      <c r="N118" s="12" t="str">
        <f t="shared" si="18"/>
        <v/>
      </c>
      <c r="O118" s="11"/>
      <c r="P118" s="11"/>
      <c r="Q118" s="12" t="str">
        <f t="shared" si="19"/>
        <v/>
      </c>
    </row>
    <row r="119" spans="1:17">
      <c r="A119" s="11"/>
      <c r="B119" s="13"/>
      <c r="C119" s="12" t="str">
        <f t="shared" si="15"/>
        <v/>
      </c>
      <c r="D119" s="12" t="str">
        <f t="shared" si="16"/>
        <v/>
      </c>
      <c r="E119" s="11"/>
      <c r="F119" s="11"/>
      <c r="G119" s="11"/>
      <c r="H119" s="14"/>
      <c r="I119" s="14"/>
      <c r="J119" s="14"/>
      <c r="K119" s="18" t="str">
        <f t="shared" si="17"/>
        <v/>
      </c>
      <c r="L119" s="11"/>
      <c r="M119" s="20"/>
      <c r="N119" s="12" t="str">
        <f t="shared" si="18"/>
        <v/>
      </c>
      <c r="O119" s="11"/>
      <c r="P119" s="11"/>
      <c r="Q119" s="12" t="str">
        <f t="shared" si="19"/>
        <v/>
      </c>
    </row>
    <row r="120" spans="1:17">
      <c r="A120" s="11"/>
      <c r="B120" s="13"/>
      <c r="C120" s="12" t="str">
        <f t="shared" si="15"/>
        <v/>
      </c>
      <c r="D120" s="12" t="str">
        <f t="shared" si="16"/>
        <v/>
      </c>
      <c r="E120" s="11"/>
      <c r="F120" s="11"/>
      <c r="G120" s="11"/>
      <c r="H120" s="14"/>
      <c r="I120" s="14"/>
      <c r="J120" s="14"/>
      <c r="K120" s="18" t="str">
        <f t="shared" si="17"/>
        <v/>
      </c>
      <c r="L120" s="11"/>
      <c r="M120" s="20"/>
      <c r="N120" s="12" t="str">
        <f t="shared" si="18"/>
        <v/>
      </c>
      <c r="O120" s="11"/>
      <c r="P120" s="11"/>
      <c r="Q120" s="12" t="str">
        <f t="shared" si="19"/>
        <v/>
      </c>
    </row>
    <row r="121" spans="1:17">
      <c r="A121" s="11"/>
      <c r="B121" s="13"/>
      <c r="C121" s="12" t="str">
        <f t="shared" si="15"/>
        <v/>
      </c>
      <c r="D121" s="12" t="str">
        <f t="shared" si="16"/>
        <v/>
      </c>
      <c r="E121" s="11"/>
      <c r="F121" s="11"/>
      <c r="G121" s="11"/>
      <c r="H121" s="14"/>
      <c r="I121" s="14"/>
      <c r="J121" s="14"/>
      <c r="K121" s="18" t="str">
        <f t="shared" si="17"/>
        <v/>
      </c>
      <c r="L121" s="11"/>
      <c r="M121" s="20"/>
      <c r="N121" s="12" t="str">
        <f t="shared" si="18"/>
        <v/>
      </c>
      <c r="O121" s="11"/>
      <c r="P121" s="11"/>
      <c r="Q121" s="12" t="str">
        <f t="shared" si="19"/>
        <v/>
      </c>
    </row>
    <row r="122" spans="1:17">
      <c r="A122" s="11"/>
      <c r="B122" s="13"/>
      <c r="C122" s="12" t="str">
        <f t="shared" si="15"/>
        <v/>
      </c>
      <c r="D122" s="12" t="str">
        <f t="shared" si="16"/>
        <v/>
      </c>
      <c r="E122" s="11"/>
      <c r="F122" s="11"/>
      <c r="G122" s="11"/>
      <c r="H122" s="14"/>
      <c r="I122" s="14"/>
      <c r="J122" s="14"/>
      <c r="K122" s="18" t="str">
        <f t="shared" si="17"/>
        <v/>
      </c>
      <c r="L122" s="11"/>
      <c r="M122" s="20"/>
      <c r="N122" s="12" t="str">
        <f t="shared" si="18"/>
        <v/>
      </c>
      <c r="O122" s="11"/>
      <c r="P122" s="11"/>
      <c r="Q122" s="12" t="str">
        <f t="shared" si="19"/>
        <v/>
      </c>
    </row>
    <row r="123" spans="1:17">
      <c r="A123" s="11"/>
      <c r="B123" s="13"/>
      <c r="C123" s="12" t="str">
        <f t="shared" si="15"/>
        <v/>
      </c>
      <c r="D123" s="12" t="str">
        <f t="shared" si="16"/>
        <v/>
      </c>
      <c r="E123" s="11"/>
      <c r="F123" s="11"/>
      <c r="G123" s="11"/>
      <c r="H123" s="14"/>
      <c r="I123" s="14"/>
      <c r="J123" s="14"/>
      <c r="K123" s="18" t="str">
        <f t="shared" si="17"/>
        <v/>
      </c>
      <c r="L123" s="11"/>
      <c r="M123" s="20"/>
      <c r="N123" s="12" t="str">
        <f t="shared" si="18"/>
        <v/>
      </c>
      <c r="O123" s="11"/>
      <c r="P123" s="11"/>
      <c r="Q123" s="12" t="str">
        <f t="shared" si="19"/>
        <v/>
      </c>
    </row>
    <row r="124" spans="1:17">
      <c r="A124" s="11"/>
      <c r="B124" s="13"/>
      <c r="C124" s="12" t="str">
        <f t="shared" si="15"/>
        <v/>
      </c>
      <c r="D124" s="12" t="str">
        <f t="shared" si="16"/>
        <v/>
      </c>
      <c r="E124" s="11"/>
      <c r="F124" s="11"/>
      <c r="G124" s="11"/>
      <c r="H124" s="14"/>
      <c r="I124" s="14"/>
      <c r="J124" s="14"/>
      <c r="K124" s="18" t="str">
        <f t="shared" si="17"/>
        <v/>
      </c>
      <c r="L124" s="11"/>
      <c r="M124" s="20"/>
      <c r="N124" s="12" t="str">
        <f t="shared" si="18"/>
        <v/>
      </c>
      <c r="O124" s="11"/>
      <c r="P124" s="11"/>
      <c r="Q124" s="12" t="str">
        <f t="shared" si="19"/>
        <v/>
      </c>
    </row>
    <row r="125" spans="1:17">
      <c r="A125" s="11"/>
      <c r="B125" s="13"/>
      <c r="C125" s="12" t="str">
        <f t="shared" si="15"/>
        <v/>
      </c>
      <c r="D125" s="12" t="str">
        <f t="shared" si="16"/>
        <v/>
      </c>
      <c r="E125" s="11"/>
      <c r="F125" s="11"/>
      <c r="G125" s="11"/>
      <c r="H125" s="14"/>
      <c r="I125" s="14"/>
      <c r="J125" s="14"/>
      <c r="K125" s="18" t="str">
        <f t="shared" si="17"/>
        <v/>
      </c>
      <c r="L125" s="11"/>
      <c r="M125" s="20"/>
      <c r="N125" s="12" t="str">
        <f t="shared" si="18"/>
        <v/>
      </c>
      <c r="O125" s="11"/>
      <c r="P125" s="11"/>
      <c r="Q125" s="12" t="str">
        <f t="shared" si="19"/>
        <v/>
      </c>
    </row>
    <row r="126" spans="1:17">
      <c r="A126" s="11"/>
      <c r="B126" s="13"/>
      <c r="C126" s="12" t="str">
        <f t="shared" si="15"/>
        <v/>
      </c>
      <c r="D126" s="12" t="str">
        <f t="shared" si="16"/>
        <v/>
      </c>
      <c r="E126" s="11"/>
      <c r="F126" s="11"/>
      <c r="G126" s="11"/>
      <c r="H126" s="14"/>
      <c r="I126" s="14"/>
      <c r="J126" s="14"/>
      <c r="K126" s="18" t="str">
        <f t="shared" si="17"/>
        <v/>
      </c>
      <c r="L126" s="11"/>
      <c r="M126" s="20"/>
      <c r="N126" s="12" t="str">
        <f t="shared" si="18"/>
        <v/>
      </c>
      <c r="O126" s="11"/>
      <c r="P126" s="11"/>
      <c r="Q126" s="12" t="str">
        <f t="shared" si="19"/>
        <v/>
      </c>
    </row>
    <row r="127" spans="1:17">
      <c r="A127" s="11"/>
      <c r="B127" s="13"/>
      <c r="C127" s="12" t="str">
        <f t="shared" si="15"/>
        <v/>
      </c>
      <c r="D127" s="12" t="str">
        <f t="shared" si="16"/>
        <v/>
      </c>
      <c r="E127" s="11"/>
      <c r="F127" s="11"/>
      <c r="G127" s="11"/>
      <c r="H127" s="14"/>
      <c r="I127" s="14"/>
      <c r="J127" s="14"/>
      <c r="K127" s="18" t="str">
        <f t="shared" si="17"/>
        <v/>
      </c>
      <c r="L127" s="11"/>
      <c r="M127" s="20"/>
      <c r="N127" s="12" t="str">
        <f t="shared" si="18"/>
        <v/>
      </c>
      <c r="O127" s="11"/>
      <c r="P127" s="11"/>
      <c r="Q127" s="12" t="str">
        <f t="shared" si="19"/>
        <v/>
      </c>
    </row>
    <row r="128" spans="1:17">
      <c r="A128" s="11"/>
      <c r="B128" s="13"/>
      <c r="C128" s="12" t="str">
        <f t="shared" si="15"/>
        <v/>
      </c>
      <c r="D128" s="12" t="str">
        <f t="shared" si="16"/>
        <v/>
      </c>
      <c r="E128" s="11"/>
      <c r="F128" s="11"/>
      <c r="G128" s="11"/>
      <c r="H128" s="14"/>
      <c r="I128" s="14"/>
      <c r="J128" s="14"/>
      <c r="K128" s="18" t="str">
        <f t="shared" si="17"/>
        <v/>
      </c>
      <c r="L128" s="11"/>
      <c r="M128" s="20"/>
      <c r="N128" s="12" t="str">
        <f t="shared" si="18"/>
        <v/>
      </c>
      <c r="O128" s="11"/>
      <c r="P128" s="11"/>
      <c r="Q128" s="12" t="str">
        <f t="shared" si="19"/>
        <v/>
      </c>
    </row>
    <row r="129" spans="1:17">
      <c r="A129" s="11"/>
      <c r="B129" s="13"/>
      <c r="C129" s="12" t="str">
        <f t="shared" si="15"/>
        <v/>
      </c>
      <c r="D129" s="12" t="str">
        <f t="shared" si="16"/>
        <v/>
      </c>
      <c r="E129" s="11"/>
      <c r="F129" s="11"/>
      <c r="G129" s="11"/>
      <c r="H129" s="14"/>
      <c r="I129" s="14"/>
      <c r="J129" s="14"/>
      <c r="K129" s="18" t="str">
        <f t="shared" si="17"/>
        <v/>
      </c>
      <c r="L129" s="11"/>
      <c r="M129" s="20"/>
      <c r="N129" s="12" t="str">
        <f t="shared" si="18"/>
        <v/>
      </c>
      <c r="O129" s="11"/>
      <c r="P129" s="11"/>
      <c r="Q129" s="12" t="str">
        <f t="shared" si="19"/>
        <v/>
      </c>
    </row>
    <row r="130" spans="1:17">
      <c r="A130" s="11"/>
      <c r="B130" s="13"/>
      <c r="C130" s="12" t="str">
        <f t="shared" si="15"/>
        <v/>
      </c>
      <c r="D130" s="12" t="str">
        <f t="shared" si="16"/>
        <v/>
      </c>
      <c r="E130" s="11"/>
      <c r="F130" s="11"/>
      <c r="G130" s="11"/>
      <c r="H130" s="14"/>
      <c r="I130" s="14"/>
      <c r="J130" s="14"/>
      <c r="K130" s="18" t="str">
        <f t="shared" si="17"/>
        <v/>
      </c>
      <c r="L130" s="11"/>
      <c r="M130" s="20"/>
      <c r="N130" s="12" t="str">
        <f t="shared" si="18"/>
        <v/>
      </c>
      <c r="O130" s="11"/>
      <c r="P130" s="11"/>
      <c r="Q130" s="12" t="str">
        <f t="shared" si="19"/>
        <v/>
      </c>
    </row>
    <row r="131" spans="1:17">
      <c r="A131" s="11"/>
      <c r="B131" s="13"/>
      <c r="C131" s="12" t="str">
        <f t="shared" si="15"/>
        <v/>
      </c>
      <c r="D131" s="12" t="str">
        <f t="shared" si="16"/>
        <v/>
      </c>
      <c r="E131" s="11"/>
      <c r="F131" s="11"/>
      <c r="G131" s="11"/>
      <c r="H131" s="14"/>
      <c r="I131" s="14"/>
      <c r="J131" s="14"/>
      <c r="K131" s="18" t="str">
        <f t="shared" si="17"/>
        <v/>
      </c>
      <c r="L131" s="11"/>
      <c r="M131" s="20"/>
      <c r="N131" s="12" t="str">
        <f t="shared" si="18"/>
        <v/>
      </c>
      <c r="O131" s="11"/>
      <c r="P131" s="11"/>
      <c r="Q131" s="12" t="str">
        <f t="shared" si="19"/>
        <v/>
      </c>
    </row>
    <row r="132" spans="1:17">
      <c r="A132" s="11"/>
      <c r="B132" s="13"/>
      <c r="C132" s="12" t="str">
        <f t="shared" si="15"/>
        <v/>
      </c>
      <c r="D132" s="12" t="str">
        <f t="shared" si="16"/>
        <v/>
      </c>
      <c r="E132" s="11"/>
      <c r="F132" s="11"/>
      <c r="G132" s="11"/>
      <c r="H132" s="14"/>
      <c r="I132" s="14"/>
      <c r="J132" s="14"/>
      <c r="K132" s="18" t="str">
        <f t="shared" si="17"/>
        <v/>
      </c>
      <c r="L132" s="11"/>
      <c r="M132" s="20"/>
      <c r="N132" s="12" t="str">
        <f t="shared" si="18"/>
        <v/>
      </c>
      <c r="O132" s="11"/>
      <c r="P132" s="11"/>
      <c r="Q132" s="12" t="str">
        <f t="shared" si="19"/>
        <v/>
      </c>
    </row>
    <row r="133" spans="1:17">
      <c r="A133" s="11"/>
      <c r="B133" s="13"/>
      <c r="C133" s="12" t="str">
        <f t="shared" si="15"/>
        <v/>
      </c>
      <c r="D133" s="12" t="str">
        <f t="shared" si="16"/>
        <v/>
      </c>
      <c r="E133" s="11"/>
      <c r="F133" s="11"/>
      <c r="G133" s="11"/>
      <c r="H133" s="14"/>
      <c r="I133" s="14"/>
      <c r="J133" s="14"/>
      <c r="K133" s="18" t="str">
        <f t="shared" si="17"/>
        <v/>
      </c>
      <c r="L133" s="11"/>
      <c r="M133" s="20"/>
      <c r="N133" s="12" t="str">
        <f t="shared" si="18"/>
        <v/>
      </c>
      <c r="O133" s="11"/>
      <c r="P133" s="11"/>
      <c r="Q133" s="12" t="str">
        <f t="shared" si="19"/>
        <v/>
      </c>
    </row>
    <row r="134" spans="1:17">
      <c r="A134" s="11"/>
      <c r="B134" s="13"/>
      <c r="C134" s="12" t="str">
        <f t="shared" si="15"/>
        <v/>
      </c>
      <c r="D134" s="12" t="str">
        <f t="shared" si="16"/>
        <v/>
      </c>
      <c r="E134" s="11"/>
      <c r="F134" s="11"/>
      <c r="G134" s="11"/>
      <c r="H134" s="14"/>
      <c r="I134" s="14"/>
      <c r="J134" s="14"/>
      <c r="K134" s="18" t="str">
        <f t="shared" si="17"/>
        <v/>
      </c>
      <c r="L134" s="11"/>
      <c r="M134" s="20"/>
      <c r="N134" s="12" t="str">
        <f t="shared" si="18"/>
        <v/>
      </c>
      <c r="O134" s="11"/>
      <c r="P134" s="11"/>
      <c r="Q134" s="12" t="str">
        <f t="shared" si="19"/>
        <v/>
      </c>
    </row>
    <row r="135" spans="1:17">
      <c r="A135" s="11"/>
      <c r="B135" s="13"/>
      <c r="C135" s="12" t="str">
        <f t="shared" ref="C135:C166" si="20">IF(B135="","",YEAR(B135))</f>
        <v/>
      </c>
      <c r="D135" s="12" t="str">
        <f t="shared" ref="D135:D166" si="21">IF(B135="","","K"&amp;ROUNDUP(MONTH(B135)/3,0))</f>
        <v/>
      </c>
      <c r="E135" s="11"/>
      <c r="F135" s="11"/>
      <c r="G135" s="11"/>
      <c r="H135" s="14"/>
      <c r="I135" s="14"/>
      <c r="J135" s="14"/>
      <c r="K135" s="18" t="str">
        <f t="shared" ref="K135:K166" si="22">IF(OR(H135="",I135="",I135=0),"",H135/I135)</f>
        <v/>
      </c>
      <c r="L135" s="11"/>
      <c r="M135" s="20"/>
      <c r="N135" s="12" t="str">
        <f t="shared" ref="N135:N166" si="23">IF(K135="","",IF(M135="","Monitoring",IF(K135&gt;=M135,"Op niveau","Onder signaleringswaarde")))</f>
        <v/>
      </c>
      <c r="O135" s="11"/>
      <c r="P135" s="11"/>
      <c r="Q135" s="12" t="str">
        <f t="shared" ref="Q135:Q166" si="24">IF(COUNTA(H135:I135)=0,"",IF(AND(H135&lt;=I135,J135&lt;=I135),"OK","CONTROLEREN"))</f>
        <v/>
      </c>
    </row>
    <row r="136" spans="1:17">
      <c r="A136" s="11"/>
      <c r="B136" s="13"/>
      <c r="C136" s="12" t="str">
        <f t="shared" si="20"/>
        <v/>
      </c>
      <c r="D136" s="12" t="str">
        <f t="shared" si="21"/>
        <v/>
      </c>
      <c r="E136" s="11"/>
      <c r="F136" s="11"/>
      <c r="G136" s="11"/>
      <c r="H136" s="14"/>
      <c r="I136" s="14"/>
      <c r="J136" s="14"/>
      <c r="K136" s="18" t="str">
        <f t="shared" si="22"/>
        <v/>
      </c>
      <c r="L136" s="11"/>
      <c r="M136" s="20"/>
      <c r="N136" s="12" t="str">
        <f t="shared" si="23"/>
        <v/>
      </c>
      <c r="O136" s="11"/>
      <c r="P136" s="11"/>
      <c r="Q136" s="12" t="str">
        <f t="shared" si="24"/>
        <v/>
      </c>
    </row>
    <row r="137" spans="1:17">
      <c r="A137" s="11"/>
      <c r="B137" s="13"/>
      <c r="C137" s="12" t="str">
        <f t="shared" si="20"/>
        <v/>
      </c>
      <c r="D137" s="12" t="str">
        <f t="shared" si="21"/>
        <v/>
      </c>
      <c r="E137" s="11"/>
      <c r="F137" s="11"/>
      <c r="G137" s="11"/>
      <c r="H137" s="14"/>
      <c r="I137" s="14"/>
      <c r="J137" s="14"/>
      <c r="K137" s="18" t="str">
        <f t="shared" si="22"/>
        <v/>
      </c>
      <c r="L137" s="11"/>
      <c r="M137" s="20"/>
      <c r="N137" s="12" t="str">
        <f t="shared" si="23"/>
        <v/>
      </c>
      <c r="O137" s="11"/>
      <c r="P137" s="11"/>
      <c r="Q137" s="12" t="str">
        <f t="shared" si="24"/>
        <v/>
      </c>
    </row>
    <row r="138" spans="1:17">
      <c r="A138" s="11"/>
      <c r="B138" s="13"/>
      <c r="C138" s="12" t="str">
        <f t="shared" si="20"/>
        <v/>
      </c>
      <c r="D138" s="12" t="str">
        <f t="shared" si="21"/>
        <v/>
      </c>
      <c r="E138" s="11"/>
      <c r="F138" s="11"/>
      <c r="G138" s="11"/>
      <c r="H138" s="14"/>
      <c r="I138" s="14"/>
      <c r="J138" s="14"/>
      <c r="K138" s="18" t="str">
        <f t="shared" si="22"/>
        <v/>
      </c>
      <c r="L138" s="11"/>
      <c r="M138" s="20"/>
      <c r="N138" s="12" t="str">
        <f t="shared" si="23"/>
        <v/>
      </c>
      <c r="O138" s="11"/>
      <c r="P138" s="11"/>
      <c r="Q138" s="12" t="str">
        <f t="shared" si="24"/>
        <v/>
      </c>
    </row>
    <row r="139" spans="1:17">
      <c r="A139" s="11"/>
      <c r="B139" s="13"/>
      <c r="C139" s="12" t="str">
        <f t="shared" si="20"/>
        <v/>
      </c>
      <c r="D139" s="12" t="str">
        <f t="shared" si="21"/>
        <v/>
      </c>
      <c r="E139" s="11"/>
      <c r="F139" s="11"/>
      <c r="G139" s="11"/>
      <c r="H139" s="14"/>
      <c r="I139" s="14"/>
      <c r="J139" s="14"/>
      <c r="K139" s="18" t="str">
        <f t="shared" si="22"/>
        <v/>
      </c>
      <c r="L139" s="11"/>
      <c r="M139" s="20"/>
      <c r="N139" s="12" t="str">
        <f t="shared" si="23"/>
        <v/>
      </c>
      <c r="O139" s="11"/>
      <c r="P139" s="11"/>
      <c r="Q139" s="12" t="str">
        <f t="shared" si="24"/>
        <v/>
      </c>
    </row>
    <row r="140" spans="1:17">
      <c r="A140" s="11"/>
      <c r="B140" s="13"/>
      <c r="C140" s="12" t="str">
        <f t="shared" si="20"/>
        <v/>
      </c>
      <c r="D140" s="12" t="str">
        <f t="shared" si="21"/>
        <v/>
      </c>
      <c r="E140" s="11"/>
      <c r="F140" s="11"/>
      <c r="G140" s="11"/>
      <c r="H140" s="14"/>
      <c r="I140" s="14"/>
      <c r="J140" s="14"/>
      <c r="K140" s="18" t="str">
        <f t="shared" si="22"/>
        <v/>
      </c>
      <c r="L140" s="11"/>
      <c r="M140" s="20"/>
      <c r="N140" s="12" t="str">
        <f t="shared" si="23"/>
        <v/>
      </c>
      <c r="O140" s="11"/>
      <c r="P140" s="11"/>
      <c r="Q140" s="12" t="str">
        <f t="shared" si="24"/>
        <v/>
      </c>
    </row>
    <row r="141" spans="1:17">
      <c r="A141" s="11"/>
      <c r="B141" s="13"/>
      <c r="C141" s="12" t="str">
        <f t="shared" si="20"/>
        <v/>
      </c>
      <c r="D141" s="12" t="str">
        <f t="shared" si="21"/>
        <v/>
      </c>
      <c r="E141" s="11"/>
      <c r="F141" s="11"/>
      <c r="G141" s="11"/>
      <c r="H141" s="14"/>
      <c r="I141" s="14"/>
      <c r="J141" s="14"/>
      <c r="K141" s="18" t="str">
        <f t="shared" si="22"/>
        <v/>
      </c>
      <c r="L141" s="11"/>
      <c r="M141" s="20"/>
      <c r="N141" s="12" t="str">
        <f t="shared" si="23"/>
        <v/>
      </c>
      <c r="O141" s="11"/>
      <c r="P141" s="11"/>
      <c r="Q141" s="12" t="str">
        <f t="shared" si="24"/>
        <v/>
      </c>
    </row>
    <row r="142" spans="1:17">
      <c r="A142" s="11"/>
      <c r="B142" s="13"/>
      <c r="C142" s="12" t="str">
        <f t="shared" si="20"/>
        <v/>
      </c>
      <c r="D142" s="12" t="str">
        <f t="shared" si="21"/>
        <v/>
      </c>
      <c r="E142" s="11"/>
      <c r="F142" s="11"/>
      <c r="G142" s="11"/>
      <c r="H142" s="14"/>
      <c r="I142" s="14"/>
      <c r="J142" s="14"/>
      <c r="K142" s="18" t="str">
        <f t="shared" si="22"/>
        <v/>
      </c>
      <c r="L142" s="11"/>
      <c r="M142" s="20"/>
      <c r="N142" s="12" t="str">
        <f t="shared" si="23"/>
        <v/>
      </c>
      <c r="O142" s="11"/>
      <c r="P142" s="11"/>
      <c r="Q142" s="12" t="str">
        <f t="shared" si="24"/>
        <v/>
      </c>
    </row>
    <row r="143" spans="1:17">
      <c r="A143" s="11"/>
      <c r="B143" s="13"/>
      <c r="C143" s="12" t="str">
        <f t="shared" si="20"/>
        <v/>
      </c>
      <c r="D143" s="12" t="str">
        <f t="shared" si="21"/>
        <v/>
      </c>
      <c r="E143" s="11"/>
      <c r="F143" s="11"/>
      <c r="G143" s="11"/>
      <c r="H143" s="14"/>
      <c r="I143" s="14"/>
      <c r="J143" s="14"/>
      <c r="K143" s="18" t="str">
        <f t="shared" si="22"/>
        <v/>
      </c>
      <c r="L143" s="11"/>
      <c r="M143" s="20"/>
      <c r="N143" s="12" t="str">
        <f t="shared" si="23"/>
        <v/>
      </c>
      <c r="O143" s="11"/>
      <c r="P143" s="11"/>
      <c r="Q143" s="12" t="str">
        <f t="shared" si="24"/>
        <v/>
      </c>
    </row>
    <row r="144" spans="1:17">
      <c r="A144" s="11"/>
      <c r="B144" s="13"/>
      <c r="C144" s="12" t="str">
        <f t="shared" si="20"/>
        <v/>
      </c>
      <c r="D144" s="12" t="str">
        <f t="shared" si="21"/>
        <v/>
      </c>
      <c r="E144" s="11"/>
      <c r="F144" s="11"/>
      <c r="G144" s="11"/>
      <c r="H144" s="14"/>
      <c r="I144" s="14"/>
      <c r="J144" s="14"/>
      <c r="K144" s="18" t="str">
        <f t="shared" si="22"/>
        <v/>
      </c>
      <c r="L144" s="11"/>
      <c r="M144" s="20"/>
      <c r="N144" s="12" t="str">
        <f t="shared" si="23"/>
        <v/>
      </c>
      <c r="O144" s="11"/>
      <c r="P144" s="11"/>
      <c r="Q144" s="12" t="str">
        <f t="shared" si="24"/>
        <v/>
      </c>
    </row>
    <row r="145" spans="1:17">
      <c r="A145" s="11"/>
      <c r="B145" s="13"/>
      <c r="C145" s="12" t="str">
        <f t="shared" si="20"/>
        <v/>
      </c>
      <c r="D145" s="12" t="str">
        <f t="shared" si="21"/>
        <v/>
      </c>
      <c r="E145" s="11"/>
      <c r="F145" s="11"/>
      <c r="G145" s="11"/>
      <c r="H145" s="14"/>
      <c r="I145" s="14"/>
      <c r="J145" s="14"/>
      <c r="K145" s="18" t="str">
        <f t="shared" si="22"/>
        <v/>
      </c>
      <c r="L145" s="11"/>
      <c r="M145" s="20"/>
      <c r="N145" s="12" t="str">
        <f t="shared" si="23"/>
        <v/>
      </c>
      <c r="O145" s="11"/>
      <c r="P145" s="11"/>
      <c r="Q145" s="12" t="str">
        <f t="shared" si="24"/>
        <v/>
      </c>
    </row>
    <row r="146" spans="1:17">
      <c r="A146" s="11"/>
      <c r="B146" s="13"/>
      <c r="C146" s="12" t="str">
        <f t="shared" si="20"/>
        <v/>
      </c>
      <c r="D146" s="12" t="str">
        <f t="shared" si="21"/>
        <v/>
      </c>
      <c r="E146" s="11"/>
      <c r="F146" s="11"/>
      <c r="G146" s="11"/>
      <c r="H146" s="14"/>
      <c r="I146" s="14"/>
      <c r="J146" s="14"/>
      <c r="K146" s="18" t="str">
        <f t="shared" si="22"/>
        <v/>
      </c>
      <c r="L146" s="11"/>
      <c r="M146" s="20"/>
      <c r="N146" s="12" t="str">
        <f t="shared" si="23"/>
        <v/>
      </c>
      <c r="O146" s="11"/>
      <c r="P146" s="11"/>
      <c r="Q146" s="12" t="str">
        <f t="shared" si="24"/>
        <v/>
      </c>
    </row>
    <row r="147" spans="1:17">
      <c r="A147" s="11"/>
      <c r="B147" s="13"/>
      <c r="C147" s="12" t="str">
        <f t="shared" si="20"/>
        <v/>
      </c>
      <c r="D147" s="12" t="str">
        <f t="shared" si="21"/>
        <v/>
      </c>
      <c r="E147" s="11"/>
      <c r="F147" s="11"/>
      <c r="G147" s="11"/>
      <c r="H147" s="14"/>
      <c r="I147" s="14"/>
      <c r="J147" s="14"/>
      <c r="K147" s="18" t="str">
        <f t="shared" si="22"/>
        <v/>
      </c>
      <c r="L147" s="11"/>
      <c r="M147" s="20"/>
      <c r="N147" s="12" t="str">
        <f t="shared" si="23"/>
        <v/>
      </c>
      <c r="O147" s="11"/>
      <c r="P147" s="11"/>
      <c r="Q147" s="12" t="str">
        <f t="shared" si="24"/>
        <v/>
      </c>
    </row>
    <row r="148" spans="1:17">
      <c r="A148" s="11"/>
      <c r="B148" s="13"/>
      <c r="C148" s="12" t="str">
        <f t="shared" si="20"/>
        <v/>
      </c>
      <c r="D148" s="12" t="str">
        <f t="shared" si="21"/>
        <v/>
      </c>
      <c r="E148" s="11"/>
      <c r="F148" s="11"/>
      <c r="G148" s="11"/>
      <c r="H148" s="14"/>
      <c r="I148" s="14"/>
      <c r="J148" s="14"/>
      <c r="K148" s="18" t="str">
        <f t="shared" si="22"/>
        <v/>
      </c>
      <c r="L148" s="11"/>
      <c r="M148" s="20"/>
      <c r="N148" s="12" t="str">
        <f t="shared" si="23"/>
        <v/>
      </c>
      <c r="O148" s="11"/>
      <c r="P148" s="11"/>
      <c r="Q148" s="12" t="str">
        <f t="shared" si="24"/>
        <v/>
      </c>
    </row>
    <row r="149" spans="1:17">
      <c r="A149" s="11"/>
      <c r="B149" s="13"/>
      <c r="C149" s="12" t="str">
        <f t="shared" si="20"/>
        <v/>
      </c>
      <c r="D149" s="12" t="str">
        <f t="shared" si="21"/>
        <v/>
      </c>
      <c r="E149" s="11"/>
      <c r="F149" s="11"/>
      <c r="G149" s="11"/>
      <c r="H149" s="14"/>
      <c r="I149" s="14"/>
      <c r="J149" s="14"/>
      <c r="K149" s="18" t="str">
        <f t="shared" si="22"/>
        <v/>
      </c>
      <c r="L149" s="11"/>
      <c r="M149" s="20"/>
      <c r="N149" s="12" t="str">
        <f t="shared" si="23"/>
        <v/>
      </c>
      <c r="O149" s="11"/>
      <c r="P149" s="11"/>
      <c r="Q149" s="12" t="str">
        <f t="shared" si="24"/>
        <v/>
      </c>
    </row>
    <row r="150" spans="1:17">
      <c r="A150" s="11"/>
      <c r="B150" s="13"/>
      <c r="C150" s="12" t="str">
        <f t="shared" si="20"/>
        <v/>
      </c>
      <c r="D150" s="12" t="str">
        <f t="shared" si="21"/>
        <v/>
      </c>
      <c r="E150" s="11"/>
      <c r="F150" s="11"/>
      <c r="G150" s="11"/>
      <c r="H150" s="14"/>
      <c r="I150" s="14"/>
      <c r="J150" s="14"/>
      <c r="K150" s="18" t="str">
        <f t="shared" si="22"/>
        <v/>
      </c>
      <c r="L150" s="11"/>
      <c r="M150" s="20"/>
      <c r="N150" s="12" t="str">
        <f t="shared" si="23"/>
        <v/>
      </c>
      <c r="O150" s="11"/>
      <c r="P150" s="11"/>
      <c r="Q150" s="12" t="str">
        <f t="shared" si="24"/>
        <v/>
      </c>
    </row>
    <row r="151" spans="1:17">
      <c r="A151" s="11"/>
      <c r="B151" s="13"/>
      <c r="C151" s="12" t="str">
        <f t="shared" si="20"/>
        <v/>
      </c>
      <c r="D151" s="12" t="str">
        <f t="shared" si="21"/>
        <v/>
      </c>
      <c r="E151" s="11"/>
      <c r="F151" s="11"/>
      <c r="G151" s="11"/>
      <c r="H151" s="14"/>
      <c r="I151" s="14"/>
      <c r="J151" s="14"/>
      <c r="K151" s="18" t="str">
        <f t="shared" si="22"/>
        <v/>
      </c>
      <c r="L151" s="11"/>
      <c r="M151" s="20"/>
      <c r="N151" s="12" t="str">
        <f t="shared" si="23"/>
        <v/>
      </c>
      <c r="O151" s="11"/>
      <c r="P151" s="11"/>
      <c r="Q151" s="12" t="str">
        <f t="shared" si="24"/>
        <v/>
      </c>
    </row>
    <row r="152" spans="1:17">
      <c r="A152" s="11"/>
      <c r="B152" s="13"/>
      <c r="C152" s="12" t="str">
        <f t="shared" si="20"/>
        <v/>
      </c>
      <c r="D152" s="12" t="str">
        <f t="shared" si="21"/>
        <v/>
      </c>
      <c r="E152" s="11"/>
      <c r="F152" s="11"/>
      <c r="G152" s="11"/>
      <c r="H152" s="14"/>
      <c r="I152" s="14"/>
      <c r="J152" s="14"/>
      <c r="K152" s="18" t="str">
        <f t="shared" si="22"/>
        <v/>
      </c>
      <c r="L152" s="11"/>
      <c r="M152" s="20"/>
      <c r="N152" s="12" t="str">
        <f t="shared" si="23"/>
        <v/>
      </c>
      <c r="O152" s="11"/>
      <c r="P152" s="11"/>
      <c r="Q152" s="12" t="str">
        <f t="shared" si="24"/>
        <v/>
      </c>
    </row>
    <row r="153" spans="1:17">
      <c r="A153" s="11"/>
      <c r="B153" s="13"/>
      <c r="C153" s="12" t="str">
        <f t="shared" si="20"/>
        <v/>
      </c>
      <c r="D153" s="12" t="str">
        <f t="shared" si="21"/>
        <v/>
      </c>
      <c r="E153" s="11"/>
      <c r="F153" s="11"/>
      <c r="G153" s="11"/>
      <c r="H153" s="14"/>
      <c r="I153" s="14"/>
      <c r="J153" s="14"/>
      <c r="K153" s="18" t="str">
        <f t="shared" si="22"/>
        <v/>
      </c>
      <c r="L153" s="11"/>
      <c r="M153" s="20"/>
      <c r="N153" s="12" t="str">
        <f t="shared" si="23"/>
        <v/>
      </c>
      <c r="O153" s="11"/>
      <c r="P153" s="11"/>
      <c r="Q153" s="12" t="str">
        <f t="shared" si="24"/>
        <v/>
      </c>
    </row>
    <row r="154" spans="1:17">
      <c r="A154" s="11"/>
      <c r="B154" s="13"/>
      <c r="C154" s="12" t="str">
        <f t="shared" si="20"/>
        <v/>
      </c>
      <c r="D154" s="12" t="str">
        <f t="shared" si="21"/>
        <v/>
      </c>
      <c r="E154" s="11"/>
      <c r="F154" s="11"/>
      <c r="G154" s="11"/>
      <c r="H154" s="14"/>
      <c r="I154" s="14"/>
      <c r="J154" s="14"/>
      <c r="K154" s="18" t="str">
        <f t="shared" si="22"/>
        <v/>
      </c>
      <c r="L154" s="11"/>
      <c r="M154" s="20"/>
      <c r="N154" s="12" t="str">
        <f t="shared" si="23"/>
        <v/>
      </c>
      <c r="O154" s="11"/>
      <c r="P154" s="11"/>
      <c r="Q154" s="12" t="str">
        <f t="shared" si="24"/>
        <v/>
      </c>
    </row>
    <row r="155" spans="1:17">
      <c r="A155" s="11"/>
      <c r="B155" s="13"/>
      <c r="C155" s="12" t="str">
        <f t="shared" si="20"/>
        <v/>
      </c>
      <c r="D155" s="12" t="str">
        <f t="shared" si="21"/>
        <v/>
      </c>
      <c r="E155" s="11"/>
      <c r="F155" s="11"/>
      <c r="G155" s="11"/>
      <c r="H155" s="14"/>
      <c r="I155" s="14"/>
      <c r="J155" s="14"/>
      <c r="K155" s="18" t="str">
        <f t="shared" si="22"/>
        <v/>
      </c>
      <c r="L155" s="11"/>
      <c r="M155" s="20"/>
      <c r="N155" s="12" t="str">
        <f t="shared" si="23"/>
        <v/>
      </c>
      <c r="O155" s="11"/>
      <c r="P155" s="11"/>
      <c r="Q155" s="12" t="str">
        <f t="shared" si="24"/>
        <v/>
      </c>
    </row>
    <row r="156" spans="1:17">
      <c r="A156" s="11"/>
      <c r="B156" s="13"/>
      <c r="C156" s="12" t="str">
        <f t="shared" si="20"/>
        <v/>
      </c>
      <c r="D156" s="12" t="str">
        <f t="shared" si="21"/>
        <v/>
      </c>
      <c r="E156" s="11"/>
      <c r="F156" s="11"/>
      <c r="G156" s="11"/>
      <c r="H156" s="14"/>
      <c r="I156" s="14"/>
      <c r="J156" s="14"/>
      <c r="K156" s="18" t="str">
        <f t="shared" si="22"/>
        <v/>
      </c>
      <c r="L156" s="11"/>
      <c r="M156" s="20"/>
      <c r="N156" s="12" t="str">
        <f t="shared" si="23"/>
        <v/>
      </c>
      <c r="O156" s="11"/>
      <c r="P156" s="11"/>
      <c r="Q156" s="12" t="str">
        <f t="shared" si="24"/>
        <v/>
      </c>
    </row>
    <row r="157" spans="1:17">
      <c r="A157" s="11"/>
      <c r="B157" s="13"/>
      <c r="C157" s="12" t="str">
        <f t="shared" si="20"/>
        <v/>
      </c>
      <c r="D157" s="12" t="str">
        <f t="shared" si="21"/>
        <v/>
      </c>
      <c r="E157" s="11"/>
      <c r="F157" s="11"/>
      <c r="G157" s="11"/>
      <c r="H157" s="14"/>
      <c r="I157" s="14"/>
      <c r="J157" s="14"/>
      <c r="K157" s="18" t="str">
        <f t="shared" si="22"/>
        <v/>
      </c>
      <c r="L157" s="11"/>
      <c r="M157" s="20"/>
      <c r="N157" s="12" t="str">
        <f t="shared" si="23"/>
        <v/>
      </c>
      <c r="O157" s="11"/>
      <c r="P157" s="11"/>
      <c r="Q157" s="12" t="str">
        <f t="shared" si="24"/>
        <v/>
      </c>
    </row>
    <row r="158" spans="1:17">
      <c r="A158" s="11"/>
      <c r="B158" s="13"/>
      <c r="C158" s="12" t="str">
        <f t="shared" si="20"/>
        <v/>
      </c>
      <c r="D158" s="12" t="str">
        <f t="shared" si="21"/>
        <v/>
      </c>
      <c r="E158" s="11"/>
      <c r="F158" s="11"/>
      <c r="G158" s="11"/>
      <c r="H158" s="14"/>
      <c r="I158" s="14"/>
      <c r="J158" s="14"/>
      <c r="K158" s="18" t="str">
        <f t="shared" si="22"/>
        <v/>
      </c>
      <c r="L158" s="11"/>
      <c r="M158" s="20"/>
      <c r="N158" s="12" t="str">
        <f t="shared" si="23"/>
        <v/>
      </c>
      <c r="O158" s="11"/>
      <c r="P158" s="11"/>
      <c r="Q158" s="12" t="str">
        <f t="shared" si="24"/>
        <v/>
      </c>
    </row>
    <row r="159" spans="1:17">
      <c r="A159" s="11"/>
      <c r="B159" s="13"/>
      <c r="C159" s="12" t="str">
        <f t="shared" si="20"/>
        <v/>
      </c>
      <c r="D159" s="12" t="str">
        <f t="shared" si="21"/>
        <v/>
      </c>
      <c r="E159" s="11"/>
      <c r="F159" s="11"/>
      <c r="G159" s="11"/>
      <c r="H159" s="14"/>
      <c r="I159" s="14"/>
      <c r="J159" s="14"/>
      <c r="K159" s="18" t="str">
        <f t="shared" si="22"/>
        <v/>
      </c>
      <c r="L159" s="11"/>
      <c r="M159" s="20"/>
      <c r="N159" s="12" t="str">
        <f t="shared" si="23"/>
        <v/>
      </c>
      <c r="O159" s="11"/>
      <c r="P159" s="11"/>
      <c r="Q159" s="12" t="str">
        <f t="shared" si="24"/>
        <v/>
      </c>
    </row>
    <row r="160" spans="1:17">
      <c r="A160" s="11"/>
      <c r="B160" s="13"/>
      <c r="C160" s="12" t="str">
        <f t="shared" si="20"/>
        <v/>
      </c>
      <c r="D160" s="12" t="str">
        <f t="shared" si="21"/>
        <v/>
      </c>
      <c r="E160" s="11"/>
      <c r="F160" s="11"/>
      <c r="G160" s="11"/>
      <c r="H160" s="14"/>
      <c r="I160" s="14"/>
      <c r="J160" s="14"/>
      <c r="K160" s="18" t="str">
        <f t="shared" si="22"/>
        <v/>
      </c>
      <c r="L160" s="11"/>
      <c r="M160" s="20"/>
      <c r="N160" s="12" t="str">
        <f t="shared" si="23"/>
        <v/>
      </c>
      <c r="O160" s="11"/>
      <c r="P160" s="11"/>
      <c r="Q160" s="12" t="str">
        <f t="shared" si="24"/>
        <v/>
      </c>
    </row>
    <row r="161" spans="1:17">
      <c r="A161" s="11"/>
      <c r="B161" s="13"/>
      <c r="C161" s="12" t="str">
        <f t="shared" si="20"/>
        <v/>
      </c>
      <c r="D161" s="12" t="str">
        <f t="shared" si="21"/>
        <v/>
      </c>
      <c r="E161" s="11"/>
      <c r="F161" s="11"/>
      <c r="G161" s="11"/>
      <c r="H161" s="14"/>
      <c r="I161" s="14"/>
      <c r="J161" s="14"/>
      <c r="K161" s="18" t="str">
        <f t="shared" si="22"/>
        <v/>
      </c>
      <c r="L161" s="11"/>
      <c r="M161" s="20"/>
      <c r="N161" s="12" t="str">
        <f t="shared" si="23"/>
        <v/>
      </c>
      <c r="O161" s="11"/>
      <c r="P161" s="11"/>
      <c r="Q161" s="12" t="str">
        <f t="shared" si="24"/>
        <v/>
      </c>
    </row>
    <row r="162" spans="1:17">
      <c r="A162" s="11"/>
      <c r="B162" s="13"/>
      <c r="C162" s="12" t="str">
        <f t="shared" si="20"/>
        <v/>
      </c>
      <c r="D162" s="12" t="str">
        <f t="shared" si="21"/>
        <v/>
      </c>
      <c r="E162" s="11"/>
      <c r="F162" s="11"/>
      <c r="G162" s="11"/>
      <c r="H162" s="14"/>
      <c r="I162" s="14"/>
      <c r="J162" s="14"/>
      <c r="K162" s="18" t="str">
        <f t="shared" si="22"/>
        <v/>
      </c>
      <c r="L162" s="11"/>
      <c r="M162" s="20"/>
      <c r="N162" s="12" t="str">
        <f t="shared" si="23"/>
        <v/>
      </c>
      <c r="O162" s="11"/>
      <c r="P162" s="11"/>
      <c r="Q162" s="12" t="str">
        <f t="shared" si="24"/>
        <v/>
      </c>
    </row>
    <row r="163" spans="1:17">
      <c r="A163" s="11"/>
      <c r="B163" s="13"/>
      <c r="C163" s="12" t="str">
        <f t="shared" si="20"/>
        <v/>
      </c>
      <c r="D163" s="12" t="str">
        <f t="shared" si="21"/>
        <v/>
      </c>
      <c r="E163" s="11"/>
      <c r="F163" s="11"/>
      <c r="G163" s="11"/>
      <c r="H163" s="14"/>
      <c r="I163" s="14"/>
      <c r="J163" s="14"/>
      <c r="K163" s="18" t="str">
        <f t="shared" si="22"/>
        <v/>
      </c>
      <c r="L163" s="11"/>
      <c r="M163" s="20"/>
      <c r="N163" s="12" t="str">
        <f t="shared" si="23"/>
        <v/>
      </c>
      <c r="O163" s="11"/>
      <c r="P163" s="11"/>
      <c r="Q163" s="12" t="str">
        <f t="shared" si="24"/>
        <v/>
      </c>
    </row>
    <row r="164" spans="1:17">
      <c r="A164" s="11"/>
      <c r="B164" s="13"/>
      <c r="C164" s="12" t="str">
        <f t="shared" si="20"/>
        <v/>
      </c>
      <c r="D164" s="12" t="str">
        <f t="shared" si="21"/>
        <v/>
      </c>
      <c r="E164" s="11"/>
      <c r="F164" s="11"/>
      <c r="G164" s="11"/>
      <c r="H164" s="14"/>
      <c r="I164" s="14"/>
      <c r="J164" s="14"/>
      <c r="K164" s="18" t="str">
        <f t="shared" si="22"/>
        <v/>
      </c>
      <c r="L164" s="11"/>
      <c r="M164" s="20"/>
      <c r="N164" s="12" t="str">
        <f t="shared" si="23"/>
        <v/>
      </c>
      <c r="O164" s="11"/>
      <c r="P164" s="11"/>
      <c r="Q164" s="12" t="str">
        <f t="shared" si="24"/>
        <v/>
      </c>
    </row>
    <row r="165" spans="1:17">
      <c r="A165" s="11"/>
      <c r="B165" s="13"/>
      <c r="C165" s="12" t="str">
        <f t="shared" si="20"/>
        <v/>
      </c>
      <c r="D165" s="12" t="str">
        <f t="shared" si="21"/>
        <v/>
      </c>
      <c r="E165" s="11"/>
      <c r="F165" s="11"/>
      <c r="G165" s="11"/>
      <c r="H165" s="14"/>
      <c r="I165" s="14"/>
      <c r="J165" s="14"/>
      <c r="K165" s="18" t="str">
        <f t="shared" si="22"/>
        <v/>
      </c>
      <c r="L165" s="11"/>
      <c r="M165" s="20"/>
      <c r="N165" s="12" t="str">
        <f t="shared" si="23"/>
        <v/>
      </c>
      <c r="O165" s="11"/>
      <c r="P165" s="11"/>
      <c r="Q165" s="12" t="str">
        <f t="shared" si="24"/>
        <v/>
      </c>
    </row>
    <row r="166" spans="1:17">
      <c r="A166" s="11"/>
      <c r="B166" s="13"/>
      <c r="C166" s="12" t="str">
        <f t="shared" si="20"/>
        <v/>
      </c>
      <c r="D166" s="12" t="str">
        <f t="shared" si="21"/>
        <v/>
      </c>
      <c r="E166" s="11"/>
      <c r="F166" s="11"/>
      <c r="G166" s="11"/>
      <c r="H166" s="14"/>
      <c r="I166" s="14"/>
      <c r="J166" s="14"/>
      <c r="K166" s="18" t="str">
        <f t="shared" si="22"/>
        <v/>
      </c>
      <c r="L166" s="11"/>
      <c r="M166" s="20"/>
      <c r="N166" s="12" t="str">
        <f t="shared" si="23"/>
        <v/>
      </c>
      <c r="O166" s="11"/>
      <c r="P166" s="11"/>
      <c r="Q166" s="12" t="str">
        <f t="shared" si="24"/>
        <v/>
      </c>
    </row>
    <row r="167" spans="1:17">
      <c r="A167" s="11"/>
      <c r="B167" s="13"/>
      <c r="C167" s="12" t="str">
        <f t="shared" ref="C167:C198" si="25">IF(B167="","",YEAR(B167))</f>
        <v/>
      </c>
      <c r="D167" s="12" t="str">
        <f t="shared" ref="D167:D198" si="26">IF(B167="","","K"&amp;ROUNDUP(MONTH(B167)/3,0))</f>
        <v/>
      </c>
      <c r="E167" s="11"/>
      <c r="F167" s="11"/>
      <c r="G167" s="11"/>
      <c r="H167" s="14"/>
      <c r="I167" s="14"/>
      <c r="J167" s="14"/>
      <c r="K167" s="18" t="str">
        <f t="shared" ref="K167:K198" si="27">IF(OR(H167="",I167="",I167=0),"",H167/I167)</f>
        <v/>
      </c>
      <c r="L167" s="11"/>
      <c r="M167" s="20"/>
      <c r="N167" s="12" t="str">
        <f t="shared" ref="N167:N198" si="28">IF(K167="","",IF(M167="","Monitoring",IF(K167&gt;=M167,"Op niveau","Onder signaleringswaarde")))</f>
        <v/>
      </c>
      <c r="O167" s="11"/>
      <c r="P167" s="11"/>
      <c r="Q167" s="12" t="str">
        <f t="shared" ref="Q167:Q198" si="29">IF(COUNTA(H167:I167)=0,"",IF(AND(H167&lt;=I167,J167&lt;=I167),"OK","CONTROLEREN"))</f>
        <v/>
      </c>
    </row>
    <row r="168" spans="1:17">
      <c r="A168" s="11"/>
      <c r="B168" s="13"/>
      <c r="C168" s="12" t="str">
        <f t="shared" si="25"/>
        <v/>
      </c>
      <c r="D168" s="12" t="str">
        <f t="shared" si="26"/>
        <v/>
      </c>
      <c r="E168" s="11"/>
      <c r="F168" s="11"/>
      <c r="G168" s="11"/>
      <c r="H168" s="14"/>
      <c r="I168" s="14"/>
      <c r="J168" s="14"/>
      <c r="K168" s="18" t="str">
        <f t="shared" si="27"/>
        <v/>
      </c>
      <c r="L168" s="11"/>
      <c r="M168" s="20"/>
      <c r="N168" s="12" t="str">
        <f t="shared" si="28"/>
        <v/>
      </c>
      <c r="O168" s="11"/>
      <c r="P168" s="11"/>
      <c r="Q168" s="12" t="str">
        <f t="shared" si="29"/>
        <v/>
      </c>
    </row>
    <row r="169" spans="1:17">
      <c r="A169" s="11"/>
      <c r="B169" s="13"/>
      <c r="C169" s="12" t="str">
        <f t="shared" si="25"/>
        <v/>
      </c>
      <c r="D169" s="12" t="str">
        <f t="shared" si="26"/>
        <v/>
      </c>
      <c r="E169" s="11"/>
      <c r="F169" s="11"/>
      <c r="G169" s="11"/>
      <c r="H169" s="14"/>
      <c r="I169" s="14"/>
      <c r="J169" s="14"/>
      <c r="K169" s="18" t="str">
        <f t="shared" si="27"/>
        <v/>
      </c>
      <c r="L169" s="11"/>
      <c r="M169" s="20"/>
      <c r="N169" s="12" t="str">
        <f t="shared" si="28"/>
        <v/>
      </c>
      <c r="O169" s="11"/>
      <c r="P169" s="11"/>
      <c r="Q169" s="12" t="str">
        <f t="shared" si="29"/>
        <v/>
      </c>
    </row>
    <row r="170" spans="1:17">
      <c r="A170" s="11"/>
      <c r="B170" s="13"/>
      <c r="C170" s="12" t="str">
        <f t="shared" si="25"/>
        <v/>
      </c>
      <c r="D170" s="12" t="str">
        <f t="shared" si="26"/>
        <v/>
      </c>
      <c r="E170" s="11"/>
      <c r="F170" s="11"/>
      <c r="G170" s="11"/>
      <c r="H170" s="14"/>
      <c r="I170" s="14"/>
      <c r="J170" s="14"/>
      <c r="K170" s="18" t="str">
        <f t="shared" si="27"/>
        <v/>
      </c>
      <c r="L170" s="11"/>
      <c r="M170" s="20"/>
      <c r="N170" s="12" t="str">
        <f t="shared" si="28"/>
        <v/>
      </c>
      <c r="O170" s="11"/>
      <c r="P170" s="11"/>
      <c r="Q170" s="12" t="str">
        <f t="shared" si="29"/>
        <v/>
      </c>
    </row>
    <row r="171" spans="1:17">
      <c r="A171" s="11"/>
      <c r="B171" s="13"/>
      <c r="C171" s="12" t="str">
        <f t="shared" si="25"/>
        <v/>
      </c>
      <c r="D171" s="12" t="str">
        <f t="shared" si="26"/>
        <v/>
      </c>
      <c r="E171" s="11"/>
      <c r="F171" s="11"/>
      <c r="G171" s="11"/>
      <c r="H171" s="14"/>
      <c r="I171" s="14"/>
      <c r="J171" s="14"/>
      <c r="K171" s="18" t="str">
        <f t="shared" si="27"/>
        <v/>
      </c>
      <c r="L171" s="11"/>
      <c r="M171" s="20"/>
      <c r="N171" s="12" t="str">
        <f t="shared" si="28"/>
        <v/>
      </c>
      <c r="O171" s="11"/>
      <c r="P171" s="11"/>
      <c r="Q171" s="12" t="str">
        <f t="shared" si="29"/>
        <v/>
      </c>
    </row>
    <row r="172" spans="1:17">
      <c r="A172" s="11"/>
      <c r="B172" s="13"/>
      <c r="C172" s="12" t="str">
        <f t="shared" si="25"/>
        <v/>
      </c>
      <c r="D172" s="12" t="str">
        <f t="shared" si="26"/>
        <v/>
      </c>
      <c r="E172" s="11"/>
      <c r="F172" s="11"/>
      <c r="G172" s="11"/>
      <c r="H172" s="14"/>
      <c r="I172" s="14"/>
      <c r="J172" s="14"/>
      <c r="K172" s="18" t="str">
        <f t="shared" si="27"/>
        <v/>
      </c>
      <c r="L172" s="11"/>
      <c r="M172" s="20"/>
      <c r="N172" s="12" t="str">
        <f t="shared" si="28"/>
        <v/>
      </c>
      <c r="O172" s="11"/>
      <c r="P172" s="11"/>
      <c r="Q172" s="12" t="str">
        <f t="shared" si="29"/>
        <v/>
      </c>
    </row>
    <row r="173" spans="1:17">
      <c r="A173" s="11"/>
      <c r="B173" s="13"/>
      <c r="C173" s="12" t="str">
        <f t="shared" si="25"/>
        <v/>
      </c>
      <c r="D173" s="12" t="str">
        <f t="shared" si="26"/>
        <v/>
      </c>
      <c r="E173" s="11"/>
      <c r="F173" s="11"/>
      <c r="G173" s="11"/>
      <c r="H173" s="14"/>
      <c r="I173" s="14"/>
      <c r="J173" s="14"/>
      <c r="K173" s="18" t="str">
        <f t="shared" si="27"/>
        <v/>
      </c>
      <c r="L173" s="11"/>
      <c r="M173" s="20"/>
      <c r="N173" s="12" t="str">
        <f t="shared" si="28"/>
        <v/>
      </c>
      <c r="O173" s="11"/>
      <c r="P173" s="11"/>
      <c r="Q173" s="12" t="str">
        <f t="shared" si="29"/>
        <v/>
      </c>
    </row>
    <row r="174" spans="1:17">
      <c r="A174" s="11"/>
      <c r="B174" s="13"/>
      <c r="C174" s="12" t="str">
        <f t="shared" si="25"/>
        <v/>
      </c>
      <c r="D174" s="12" t="str">
        <f t="shared" si="26"/>
        <v/>
      </c>
      <c r="E174" s="11"/>
      <c r="F174" s="11"/>
      <c r="G174" s="11"/>
      <c r="H174" s="14"/>
      <c r="I174" s="14"/>
      <c r="J174" s="14"/>
      <c r="K174" s="18" t="str">
        <f t="shared" si="27"/>
        <v/>
      </c>
      <c r="L174" s="11"/>
      <c r="M174" s="20"/>
      <c r="N174" s="12" t="str">
        <f t="shared" si="28"/>
        <v/>
      </c>
      <c r="O174" s="11"/>
      <c r="P174" s="11"/>
      <c r="Q174" s="12" t="str">
        <f t="shared" si="29"/>
        <v/>
      </c>
    </row>
    <row r="175" spans="1:17">
      <c r="A175" s="11"/>
      <c r="B175" s="13"/>
      <c r="C175" s="12" t="str">
        <f t="shared" si="25"/>
        <v/>
      </c>
      <c r="D175" s="12" t="str">
        <f t="shared" si="26"/>
        <v/>
      </c>
      <c r="E175" s="11"/>
      <c r="F175" s="11"/>
      <c r="G175" s="11"/>
      <c r="H175" s="14"/>
      <c r="I175" s="14"/>
      <c r="J175" s="14"/>
      <c r="K175" s="18" t="str">
        <f t="shared" si="27"/>
        <v/>
      </c>
      <c r="L175" s="11"/>
      <c r="M175" s="20"/>
      <c r="N175" s="12" t="str">
        <f t="shared" si="28"/>
        <v/>
      </c>
      <c r="O175" s="11"/>
      <c r="P175" s="11"/>
      <c r="Q175" s="12" t="str">
        <f t="shared" si="29"/>
        <v/>
      </c>
    </row>
    <row r="176" spans="1:17">
      <c r="A176" s="11"/>
      <c r="B176" s="13"/>
      <c r="C176" s="12" t="str">
        <f t="shared" si="25"/>
        <v/>
      </c>
      <c r="D176" s="12" t="str">
        <f t="shared" si="26"/>
        <v/>
      </c>
      <c r="E176" s="11"/>
      <c r="F176" s="11"/>
      <c r="G176" s="11"/>
      <c r="H176" s="14"/>
      <c r="I176" s="14"/>
      <c r="J176" s="14"/>
      <c r="K176" s="18" t="str">
        <f t="shared" si="27"/>
        <v/>
      </c>
      <c r="L176" s="11"/>
      <c r="M176" s="20"/>
      <c r="N176" s="12" t="str">
        <f t="shared" si="28"/>
        <v/>
      </c>
      <c r="O176" s="11"/>
      <c r="P176" s="11"/>
      <c r="Q176" s="12" t="str">
        <f t="shared" si="29"/>
        <v/>
      </c>
    </row>
    <row r="177" spans="1:17">
      <c r="A177" s="11"/>
      <c r="B177" s="13"/>
      <c r="C177" s="12" t="str">
        <f t="shared" si="25"/>
        <v/>
      </c>
      <c r="D177" s="12" t="str">
        <f t="shared" si="26"/>
        <v/>
      </c>
      <c r="E177" s="11"/>
      <c r="F177" s="11"/>
      <c r="G177" s="11"/>
      <c r="H177" s="14"/>
      <c r="I177" s="14"/>
      <c r="J177" s="14"/>
      <c r="K177" s="18" t="str">
        <f t="shared" si="27"/>
        <v/>
      </c>
      <c r="L177" s="11"/>
      <c r="M177" s="20"/>
      <c r="N177" s="12" t="str">
        <f t="shared" si="28"/>
        <v/>
      </c>
      <c r="O177" s="11"/>
      <c r="P177" s="11"/>
      <c r="Q177" s="12" t="str">
        <f t="shared" si="29"/>
        <v/>
      </c>
    </row>
    <row r="178" spans="1:17">
      <c r="A178" s="11"/>
      <c r="B178" s="13"/>
      <c r="C178" s="12" t="str">
        <f t="shared" si="25"/>
        <v/>
      </c>
      <c r="D178" s="12" t="str">
        <f t="shared" si="26"/>
        <v/>
      </c>
      <c r="E178" s="11"/>
      <c r="F178" s="11"/>
      <c r="G178" s="11"/>
      <c r="H178" s="14"/>
      <c r="I178" s="14"/>
      <c r="J178" s="14"/>
      <c r="K178" s="18" t="str">
        <f t="shared" si="27"/>
        <v/>
      </c>
      <c r="L178" s="11"/>
      <c r="M178" s="20"/>
      <c r="N178" s="12" t="str">
        <f t="shared" si="28"/>
        <v/>
      </c>
      <c r="O178" s="11"/>
      <c r="P178" s="11"/>
      <c r="Q178" s="12" t="str">
        <f t="shared" si="29"/>
        <v/>
      </c>
    </row>
    <row r="179" spans="1:17">
      <c r="A179" s="11"/>
      <c r="B179" s="13"/>
      <c r="C179" s="12" t="str">
        <f t="shared" si="25"/>
        <v/>
      </c>
      <c r="D179" s="12" t="str">
        <f t="shared" si="26"/>
        <v/>
      </c>
      <c r="E179" s="11"/>
      <c r="F179" s="11"/>
      <c r="G179" s="11"/>
      <c r="H179" s="14"/>
      <c r="I179" s="14"/>
      <c r="J179" s="14"/>
      <c r="K179" s="18" t="str">
        <f t="shared" si="27"/>
        <v/>
      </c>
      <c r="L179" s="11"/>
      <c r="M179" s="20"/>
      <c r="N179" s="12" t="str">
        <f t="shared" si="28"/>
        <v/>
      </c>
      <c r="O179" s="11"/>
      <c r="P179" s="11"/>
      <c r="Q179" s="12" t="str">
        <f t="shared" si="29"/>
        <v/>
      </c>
    </row>
    <row r="180" spans="1:17">
      <c r="A180" s="11"/>
      <c r="B180" s="13"/>
      <c r="C180" s="12" t="str">
        <f t="shared" si="25"/>
        <v/>
      </c>
      <c r="D180" s="12" t="str">
        <f t="shared" si="26"/>
        <v/>
      </c>
      <c r="E180" s="11"/>
      <c r="F180" s="11"/>
      <c r="G180" s="11"/>
      <c r="H180" s="14"/>
      <c r="I180" s="14"/>
      <c r="J180" s="14"/>
      <c r="K180" s="18" t="str">
        <f t="shared" si="27"/>
        <v/>
      </c>
      <c r="L180" s="11"/>
      <c r="M180" s="20"/>
      <c r="N180" s="12" t="str">
        <f t="shared" si="28"/>
        <v/>
      </c>
      <c r="O180" s="11"/>
      <c r="P180" s="11"/>
      <c r="Q180" s="12" t="str">
        <f t="shared" si="29"/>
        <v/>
      </c>
    </row>
    <row r="181" spans="1:17">
      <c r="A181" s="11"/>
      <c r="B181" s="13"/>
      <c r="C181" s="12" t="str">
        <f t="shared" si="25"/>
        <v/>
      </c>
      <c r="D181" s="12" t="str">
        <f t="shared" si="26"/>
        <v/>
      </c>
      <c r="E181" s="11"/>
      <c r="F181" s="11"/>
      <c r="G181" s="11"/>
      <c r="H181" s="14"/>
      <c r="I181" s="14"/>
      <c r="J181" s="14"/>
      <c r="K181" s="18" t="str">
        <f t="shared" si="27"/>
        <v/>
      </c>
      <c r="L181" s="11"/>
      <c r="M181" s="20"/>
      <c r="N181" s="12" t="str">
        <f t="shared" si="28"/>
        <v/>
      </c>
      <c r="O181" s="11"/>
      <c r="P181" s="11"/>
      <c r="Q181" s="12" t="str">
        <f t="shared" si="29"/>
        <v/>
      </c>
    </row>
    <row r="182" spans="1:17">
      <c r="A182" s="11"/>
      <c r="B182" s="13"/>
      <c r="C182" s="12" t="str">
        <f t="shared" si="25"/>
        <v/>
      </c>
      <c r="D182" s="12" t="str">
        <f t="shared" si="26"/>
        <v/>
      </c>
      <c r="E182" s="11"/>
      <c r="F182" s="11"/>
      <c r="G182" s="11"/>
      <c r="H182" s="14"/>
      <c r="I182" s="14"/>
      <c r="J182" s="14"/>
      <c r="K182" s="18" t="str">
        <f t="shared" si="27"/>
        <v/>
      </c>
      <c r="L182" s="11"/>
      <c r="M182" s="20"/>
      <c r="N182" s="12" t="str">
        <f t="shared" si="28"/>
        <v/>
      </c>
      <c r="O182" s="11"/>
      <c r="P182" s="11"/>
      <c r="Q182" s="12" t="str">
        <f t="shared" si="29"/>
        <v/>
      </c>
    </row>
    <row r="183" spans="1:17">
      <c r="A183" s="11"/>
      <c r="B183" s="13"/>
      <c r="C183" s="12" t="str">
        <f t="shared" si="25"/>
        <v/>
      </c>
      <c r="D183" s="12" t="str">
        <f t="shared" si="26"/>
        <v/>
      </c>
      <c r="E183" s="11"/>
      <c r="F183" s="11"/>
      <c r="G183" s="11"/>
      <c r="H183" s="14"/>
      <c r="I183" s="14"/>
      <c r="J183" s="14"/>
      <c r="K183" s="18" t="str">
        <f t="shared" si="27"/>
        <v/>
      </c>
      <c r="L183" s="11"/>
      <c r="M183" s="20"/>
      <c r="N183" s="12" t="str">
        <f t="shared" si="28"/>
        <v/>
      </c>
      <c r="O183" s="11"/>
      <c r="P183" s="11"/>
      <c r="Q183" s="12" t="str">
        <f t="shared" si="29"/>
        <v/>
      </c>
    </row>
    <row r="184" spans="1:17">
      <c r="A184" s="11"/>
      <c r="B184" s="13"/>
      <c r="C184" s="12" t="str">
        <f t="shared" si="25"/>
        <v/>
      </c>
      <c r="D184" s="12" t="str">
        <f t="shared" si="26"/>
        <v/>
      </c>
      <c r="E184" s="11"/>
      <c r="F184" s="11"/>
      <c r="G184" s="11"/>
      <c r="H184" s="14"/>
      <c r="I184" s="14"/>
      <c r="J184" s="14"/>
      <c r="K184" s="18" t="str">
        <f t="shared" si="27"/>
        <v/>
      </c>
      <c r="L184" s="11"/>
      <c r="M184" s="20"/>
      <c r="N184" s="12" t="str">
        <f t="shared" si="28"/>
        <v/>
      </c>
      <c r="O184" s="11"/>
      <c r="P184" s="11"/>
      <c r="Q184" s="12" t="str">
        <f t="shared" si="29"/>
        <v/>
      </c>
    </row>
    <row r="185" spans="1:17">
      <c r="A185" s="11"/>
      <c r="B185" s="13"/>
      <c r="C185" s="12" t="str">
        <f t="shared" si="25"/>
        <v/>
      </c>
      <c r="D185" s="12" t="str">
        <f t="shared" si="26"/>
        <v/>
      </c>
      <c r="E185" s="11"/>
      <c r="F185" s="11"/>
      <c r="G185" s="11"/>
      <c r="H185" s="14"/>
      <c r="I185" s="14"/>
      <c r="J185" s="14"/>
      <c r="K185" s="18" t="str">
        <f t="shared" si="27"/>
        <v/>
      </c>
      <c r="L185" s="11"/>
      <c r="M185" s="20"/>
      <c r="N185" s="12" t="str">
        <f t="shared" si="28"/>
        <v/>
      </c>
      <c r="O185" s="11"/>
      <c r="P185" s="11"/>
      <c r="Q185" s="12" t="str">
        <f t="shared" si="29"/>
        <v/>
      </c>
    </row>
    <row r="186" spans="1:17">
      <c r="A186" s="11"/>
      <c r="B186" s="13"/>
      <c r="C186" s="12" t="str">
        <f t="shared" si="25"/>
        <v/>
      </c>
      <c r="D186" s="12" t="str">
        <f t="shared" si="26"/>
        <v/>
      </c>
      <c r="E186" s="11"/>
      <c r="F186" s="11"/>
      <c r="G186" s="11"/>
      <c r="H186" s="14"/>
      <c r="I186" s="14"/>
      <c r="J186" s="14"/>
      <c r="K186" s="18" t="str">
        <f t="shared" si="27"/>
        <v/>
      </c>
      <c r="L186" s="11"/>
      <c r="M186" s="20"/>
      <c r="N186" s="12" t="str">
        <f t="shared" si="28"/>
        <v/>
      </c>
      <c r="O186" s="11"/>
      <c r="P186" s="11"/>
      <c r="Q186" s="12" t="str">
        <f t="shared" si="29"/>
        <v/>
      </c>
    </row>
    <row r="187" spans="1:17">
      <c r="A187" s="11"/>
      <c r="B187" s="13"/>
      <c r="C187" s="12" t="str">
        <f t="shared" si="25"/>
        <v/>
      </c>
      <c r="D187" s="12" t="str">
        <f t="shared" si="26"/>
        <v/>
      </c>
      <c r="E187" s="11"/>
      <c r="F187" s="11"/>
      <c r="G187" s="11"/>
      <c r="H187" s="14"/>
      <c r="I187" s="14"/>
      <c r="J187" s="14"/>
      <c r="K187" s="18" t="str">
        <f t="shared" si="27"/>
        <v/>
      </c>
      <c r="L187" s="11"/>
      <c r="M187" s="20"/>
      <c r="N187" s="12" t="str">
        <f t="shared" si="28"/>
        <v/>
      </c>
      <c r="O187" s="11"/>
      <c r="P187" s="11"/>
      <c r="Q187" s="12" t="str">
        <f t="shared" si="29"/>
        <v/>
      </c>
    </row>
    <row r="188" spans="1:17">
      <c r="A188" s="11"/>
      <c r="B188" s="13"/>
      <c r="C188" s="12" t="str">
        <f t="shared" si="25"/>
        <v/>
      </c>
      <c r="D188" s="12" t="str">
        <f t="shared" si="26"/>
        <v/>
      </c>
      <c r="E188" s="11"/>
      <c r="F188" s="11"/>
      <c r="G188" s="11"/>
      <c r="H188" s="14"/>
      <c r="I188" s="14"/>
      <c r="J188" s="14"/>
      <c r="K188" s="18" t="str">
        <f t="shared" si="27"/>
        <v/>
      </c>
      <c r="L188" s="11"/>
      <c r="M188" s="20"/>
      <c r="N188" s="12" t="str">
        <f t="shared" si="28"/>
        <v/>
      </c>
      <c r="O188" s="11"/>
      <c r="P188" s="11"/>
      <c r="Q188" s="12" t="str">
        <f t="shared" si="29"/>
        <v/>
      </c>
    </row>
    <row r="189" spans="1:17">
      <c r="A189" s="11"/>
      <c r="B189" s="13"/>
      <c r="C189" s="12" t="str">
        <f t="shared" si="25"/>
        <v/>
      </c>
      <c r="D189" s="12" t="str">
        <f t="shared" si="26"/>
        <v/>
      </c>
      <c r="E189" s="11"/>
      <c r="F189" s="11"/>
      <c r="G189" s="11"/>
      <c r="H189" s="14"/>
      <c r="I189" s="14"/>
      <c r="J189" s="14"/>
      <c r="K189" s="18" t="str">
        <f t="shared" si="27"/>
        <v/>
      </c>
      <c r="L189" s="11"/>
      <c r="M189" s="20"/>
      <c r="N189" s="12" t="str">
        <f t="shared" si="28"/>
        <v/>
      </c>
      <c r="O189" s="11"/>
      <c r="P189" s="11"/>
      <c r="Q189" s="12" t="str">
        <f t="shared" si="29"/>
        <v/>
      </c>
    </row>
    <row r="190" spans="1:17">
      <c r="A190" s="11"/>
      <c r="B190" s="13"/>
      <c r="C190" s="12" t="str">
        <f t="shared" si="25"/>
        <v/>
      </c>
      <c r="D190" s="12" t="str">
        <f t="shared" si="26"/>
        <v/>
      </c>
      <c r="E190" s="11"/>
      <c r="F190" s="11"/>
      <c r="G190" s="11"/>
      <c r="H190" s="14"/>
      <c r="I190" s="14"/>
      <c r="J190" s="14"/>
      <c r="K190" s="18" t="str">
        <f t="shared" si="27"/>
        <v/>
      </c>
      <c r="L190" s="11"/>
      <c r="M190" s="20"/>
      <c r="N190" s="12" t="str">
        <f t="shared" si="28"/>
        <v/>
      </c>
      <c r="O190" s="11"/>
      <c r="P190" s="11"/>
      <c r="Q190" s="12" t="str">
        <f t="shared" si="29"/>
        <v/>
      </c>
    </row>
    <row r="191" spans="1:17">
      <c r="A191" s="11"/>
      <c r="B191" s="13"/>
      <c r="C191" s="12" t="str">
        <f t="shared" si="25"/>
        <v/>
      </c>
      <c r="D191" s="12" t="str">
        <f t="shared" si="26"/>
        <v/>
      </c>
      <c r="E191" s="11"/>
      <c r="F191" s="11"/>
      <c r="G191" s="11"/>
      <c r="H191" s="14"/>
      <c r="I191" s="14"/>
      <c r="J191" s="14"/>
      <c r="K191" s="18" t="str">
        <f t="shared" si="27"/>
        <v/>
      </c>
      <c r="L191" s="11"/>
      <c r="M191" s="20"/>
      <c r="N191" s="12" t="str">
        <f t="shared" si="28"/>
        <v/>
      </c>
      <c r="O191" s="11"/>
      <c r="P191" s="11"/>
      <c r="Q191" s="12" t="str">
        <f t="shared" si="29"/>
        <v/>
      </c>
    </row>
    <row r="192" spans="1:17">
      <c r="A192" s="11"/>
      <c r="B192" s="13"/>
      <c r="C192" s="12" t="str">
        <f t="shared" si="25"/>
        <v/>
      </c>
      <c r="D192" s="12" t="str">
        <f t="shared" si="26"/>
        <v/>
      </c>
      <c r="E192" s="11"/>
      <c r="F192" s="11"/>
      <c r="G192" s="11"/>
      <c r="H192" s="14"/>
      <c r="I192" s="14"/>
      <c r="J192" s="14"/>
      <c r="K192" s="18" t="str">
        <f t="shared" si="27"/>
        <v/>
      </c>
      <c r="L192" s="11"/>
      <c r="M192" s="20"/>
      <c r="N192" s="12" t="str">
        <f t="shared" si="28"/>
        <v/>
      </c>
      <c r="O192" s="11"/>
      <c r="P192" s="11"/>
      <c r="Q192" s="12" t="str">
        <f t="shared" si="29"/>
        <v/>
      </c>
    </row>
    <row r="193" spans="1:17">
      <c r="A193" s="11"/>
      <c r="B193" s="13"/>
      <c r="C193" s="12" t="str">
        <f t="shared" si="25"/>
        <v/>
      </c>
      <c r="D193" s="12" t="str">
        <f t="shared" si="26"/>
        <v/>
      </c>
      <c r="E193" s="11"/>
      <c r="F193" s="11"/>
      <c r="G193" s="11"/>
      <c r="H193" s="14"/>
      <c r="I193" s="14"/>
      <c r="J193" s="14"/>
      <c r="K193" s="18" t="str">
        <f t="shared" si="27"/>
        <v/>
      </c>
      <c r="L193" s="11"/>
      <c r="M193" s="20"/>
      <c r="N193" s="12" t="str">
        <f t="shared" si="28"/>
        <v/>
      </c>
      <c r="O193" s="11"/>
      <c r="P193" s="11"/>
      <c r="Q193" s="12" t="str">
        <f t="shared" si="29"/>
        <v/>
      </c>
    </row>
    <row r="194" spans="1:17">
      <c r="A194" s="11"/>
      <c r="B194" s="13"/>
      <c r="C194" s="12" t="str">
        <f t="shared" si="25"/>
        <v/>
      </c>
      <c r="D194" s="12" t="str">
        <f t="shared" si="26"/>
        <v/>
      </c>
      <c r="E194" s="11"/>
      <c r="F194" s="11"/>
      <c r="G194" s="11"/>
      <c r="H194" s="14"/>
      <c r="I194" s="14"/>
      <c r="J194" s="14"/>
      <c r="K194" s="18" t="str">
        <f t="shared" si="27"/>
        <v/>
      </c>
      <c r="L194" s="11"/>
      <c r="M194" s="20"/>
      <c r="N194" s="12" t="str">
        <f t="shared" si="28"/>
        <v/>
      </c>
      <c r="O194" s="11"/>
      <c r="P194" s="11"/>
      <c r="Q194" s="12" t="str">
        <f t="shared" si="29"/>
        <v/>
      </c>
    </row>
    <row r="195" spans="1:17">
      <c r="A195" s="11"/>
      <c r="B195" s="13"/>
      <c r="C195" s="12" t="str">
        <f t="shared" si="25"/>
        <v/>
      </c>
      <c r="D195" s="12" t="str">
        <f t="shared" si="26"/>
        <v/>
      </c>
      <c r="E195" s="11"/>
      <c r="F195" s="11"/>
      <c r="G195" s="11"/>
      <c r="H195" s="14"/>
      <c r="I195" s="14"/>
      <c r="J195" s="14"/>
      <c r="K195" s="18" t="str">
        <f t="shared" si="27"/>
        <v/>
      </c>
      <c r="L195" s="11"/>
      <c r="M195" s="20"/>
      <c r="N195" s="12" t="str">
        <f t="shared" si="28"/>
        <v/>
      </c>
      <c r="O195" s="11"/>
      <c r="P195" s="11"/>
      <c r="Q195" s="12" t="str">
        <f t="shared" si="29"/>
        <v/>
      </c>
    </row>
    <row r="196" spans="1:17">
      <c r="A196" s="11"/>
      <c r="B196" s="13"/>
      <c r="C196" s="12" t="str">
        <f t="shared" si="25"/>
        <v/>
      </c>
      <c r="D196" s="12" t="str">
        <f t="shared" si="26"/>
        <v/>
      </c>
      <c r="E196" s="11"/>
      <c r="F196" s="11"/>
      <c r="G196" s="11"/>
      <c r="H196" s="14"/>
      <c r="I196" s="14"/>
      <c r="J196" s="14"/>
      <c r="K196" s="18" t="str">
        <f t="shared" si="27"/>
        <v/>
      </c>
      <c r="L196" s="11"/>
      <c r="M196" s="20"/>
      <c r="N196" s="12" t="str">
        <f t="shared" si="28"/>
        <v/>
      </c>
      <c r="O196" s="11"/>
      <c r="P196" s="11"/>
      <c r="Q196" s="12" t="str">
        <f t="shared" si="29"/>
        <v/>
      </c>
    </row>
    <row r="197" spans="1:17">
      <c r="A197" s="11"/>
      <c r="B197" s="13"/>
      <c r="C197" s="12" t="str">
        <f t="shared" si="25"/>
        <v/>
      </c>
      <c r="D197" s="12" t="str">
        <f t="shared" si="26"/>
        <v/>
      </c>
      <c r="E197" s="11"/>
      <c r="F197" s="11"/>
      <c r="G197" s="11"/>
      <c r="H197" s="14"/>
      <c r="I197" s="14"/>
      <c r="J197" s="14"/>
      <c r="K197" s="18" t="str">
        <f t="shared" si="27"/>
        <v/>
      </c>
      <c r="L197" s="11"/>
      <c r="M197" s="20"/>
      <c r="N197" s="12" t="str">
        <f t="shared" si="28"/>
        <v/>
      </c>
      <c r="O197" s="11"/>
      <c r="P197" s="11"/>
      <c r="Q197" s="12" t="str">
        <f t="shared" si="29"/>
        <v/>
      </c>
    </row>
    <row r="198" spans="1:17">
      <c r="A198" s="11"/>
      <c r="B198" s="13"/>
      <c r="C198" s="12" t="str">
        <f t="shared" si="25"/>
        <v/>
      </c>
      <c r="D198" s="12" t="str">
        <f t="shared" si="26"/>
        <v/>
      </c>
      <c r="E198" s="11"/>
      <c r="F198" s="11"/>
      <c r="G198" s="11"/>
      <c r="H198" s="14"/>
      <c r="I198" s="14"/>
      <c r="J198" s="14"/>
      <c r="K198" s="18" t="str">
        <f t="shared" si="27"/>
        <v/>
      </c>
      <c r="L198" s="11"/>
      <c r="M198" s="20"/>
      <c r="N198" s="12" t="str">
        <f t="shared" si="28"/>
        <v/>
      </c>
      <c r="O198" s="11"/>
      <c r="P198" s="11"/>
      <c r="Q198" s="12" t="str">
        <f t="shared" si="29"/>
        <v/>
      </c>
    </row>
    <row r="199" spans="1:17">
      <c r="A199" s="11"/>
      <c r="B199" s="13"/>
      <c r="C199" s="12" t="str">
        <f t="shared" ref="C199:C206" si="30">IF(B199="","",YEAR(B199))</f>
        <v/>
      </c>
      <c r="D199" s="12" t="str">
        <f t="shared" ref="D199:D206" si="31">IF(B199="","","K"&amp;ROUNDUP(MONTH(B199)/3,0))</f>
        <v/>
      </c>
      <c r="E199" s="11"/>
      <c r="F199" s="11"/>
      <c r="G199" s="11"/>
      <c r="H199" s="14"/>
      <c r="I199" s="14"/>
      <c r="J199" s="14"/>
      <c r="K199" s="18" t="str">
        <f t="shared" ref="K199:K206" si="32">IF(OR(H199="",I199="",I199=0),"",H199/I199)</f>
        <v/>
      </c>
      <c r="L199" s="11"/>
      <c r="M199" s="20"/>
      <c r="N199" s="12" t="str">
        <f t="shared" ref="N199:N206" si="33">IF(K199="","",IF(M199="","Monitoring",IF(K199&gt;=M199,"Op niveau","Onder signaleringswaarde")))</f>
        <v/>
      </c>
      <c r="O199" s="11"/>
      <c r="P199" s="11"/>
      <c r="Q199" s="12" t="str">
        <f t="shared" ref="Q199:Q206" si="34">IF(COUNTA(H199:I199)=0,"",IF(AND(H199&lt;=I199,J199&lt;=I199),"OK","CONTROLEREN"))</f>
        <v/>
      </c>
    </row>
    <row r="200" spans="1:17">
      <c r="A200" s="11"/>
      <c r="B200" s="13"/>
      <c r="C200" s="12" t="str">
        <f t="shared" si="30"/>
        <v/>
      </c>
      <c r="D200" s="12" t="str">
        <f t="shared" si="31"/>
        <v/>
      </c>
      <c r="E200" s="11"/>
      <c r="F200" s="11"/>
      <c r="G200" s="11"/>
      <c r="H200" s="14"/>
      <c r="I200" s="14"/>
      <c r="J200" s="14"/>
      <c r="K200" s="18" t="str">
        <f t="shared" si="32"/>
        <v/>
      </c>
      <c r="L200" s="11"/>
      <c r="M200" s="20"/>
      <c r="N200" s="12" t="str">
        <f t="shared" si="33"/>
        <v/>
      </c>
      <c r="O200" s="11"/>
      <c r="P200" s="11"/>
      <c r="Q200" s="12" t="str">
        <f t="shared" si="34"/>
        <v/>
      </c>
    </row>
    <row r="201" spans="1:17">
      <c r="A201" s="11"/>
      <c r="B201" s="13"/>
      <c r="C201" s="12" t="str">
        <f t="shared" si="30"/>
        <v/>
      </c>
      <c r="D201" s="12" t="str">
        <f t="shared" si="31"/>
        <v/>
      </c>
      <c r="E201" s="11"/>
      <c r="F201" s="11"/>
      <c r="G201" s="11"/>
      <c r="H201" s="14"/>
      <c r="I201" s="14"/>
      <c r="J201" s="14"/>
      <c r="K201" s="18" t="str">
        <f t="shared" si="32"/>
        <v/>
      </c>
      <c r="L201" s="11"/>
      <c r="M201" s="20"/>
      <c r="N201" s="12" t="str">
        <f t="shared" si="33"/>
        <v/>
      </c>
      <c r="O201" s="11"/>
      <c r="P201" s="11"/>
      <c r="Q201" s="12" t="str">
        <f t="shared" si="34"/>
        <v/>
      </c>
    </row>
    <row r="202" spans="1:17">
      <c r="A202" s="11"/>
      <c r="B202" s="13"/>
      <c r="C202" s="12" t="str">
        <f t="shared" si="30"/>
        <v/>
      </c>
      <c r="D202" s="12" t="str">
        <f t="shared" si="31"/>
        <v/>
      </c>
      <c r="E202" s="11"/>
      <c r="F202" s="11"/>
      <c r="G202" s="11"/>
      <c r="H202" s="14"/>
      <c r="I202" s="14"/>
      <c r="J202" s="14"/>
      <c r="K202" s="18" t="str">
        <f t="shared" si="32"/>
        <v/>
      </c>
      <c r="L202" s="11"/>
      <c r="M202" s="20"/>
      <c r="N202" s="12" t="str">
        <f t="shared" si="33"/>
        <v/>
      </c>
      <c r="O202" s="11"/>
      <c r="P202" s="11"/>
      <c r="Q202" s="12" t="str">
        <f t="shared" si="34"/>
        <v/>
      </c>
    </row>
    <row r="203" spans="1:17">
      <c r="A203" s="11"/>
      <c r="B203" s="13"/>
      <c r="C203" s="12" t="str">
        <f t="shared" si="30"/>
        <v/>
      </c>
      <c r="D203" s="12" t="str">
        <f t="shared" si="31"/>
        <v/>
      </c>
      <c r="E203" s="11"/>
      <c r="F203" s="11"/>
      <c r="G203" s="11"/>
      <c r="H203" s="14"/>
      <c r="I203" s="14"/>
      <c r="J203" s="14"/>
      <c r="K203" s="18" t="str">
        <f t="shared" si="32"/>
        <v/>
      </c>
      <c r="L203" s="11"/>
      <c r="M203" s="20"/>
      <c r="N203" s="12" t="str">
        <f t="shared" si="33"/>
        <v/>
      </c>
      <c r="O203" s="11"/>
      <c r="P203" s="11"/>
      <c r="Q203" s="12" t="str">
        <f t="shared" si="34"/>
        <v/>
      </c>
    </row>
    <row r="204" spans="1:17">
      <c r="A204" s="11"/>
      <c r="B204" s="13"/>
      <c r="C204" s="12" t="str">
        <f t="shared" si="30"/>
        <v/>
      </c>
      <c r="D204" s="12" t="str">
        <f t="shared" si="31"/>
        <v/>
      </c>
      <c r="E204" s="11"/>
      <c r="F204" s="11"/>
      <c r="G204" s="11"/>
      <c r="H204" s="14"/>
      <c r="I204" s="14"/>
      <c r="J204" s="14"/>
      <c r="K204" s="18" t="str">
        <f t="shared" si="32"/>
        <v/>
      </c>
      <c r="L204" s="11"/>
      <c r="M204" s="20"/>
      <c r="N204" s="12" t="str">
        <f t="shared" si="33"/>
        <v/>
      </c>
      <c r="O204" s="11"/>
      <c r="P204" s="11"/>
      <c r="Q204" s="12" t="str">
        <f t="shared" si="34"/>
        <v/>
      </c>
    </row>
    <row r="205" spans="1:17">
      <c r="A205" s="11"/>
      <c r="B205" s="13"/>
      <c r="C205" s="12" t="str">
        <f t="shared" si="30"/>
        <v/>
      </c>
      <c r="D205" s="12" t="str">
        <f t="shared" si="31"/>
        <v/>
      </c>
      <c r="E205" s="11"/>
      <c r="F205" s="11"/>
      <c r="G205" s="11"/>
      <c r="H205" s="14"/>
      <c r="I205" s="14"/>
      <c r="J205" s="14"/>
      <c r="K205" s="18" t="str">
        <f t="shared" si="32"/>
        <v/>
      </c>
      <c r="L205" s="11"/>
      <c r="M205" s="20"/>
      <c r="N205" s="12" t="str">
        <f t="shared" si="33"/>
        <v/>
      </c>
      <c r="O205" s="11"/>
      <c r="P205" s="11"/>
      <c r="Q205" s="12" t="str">
        <f t="shared" si="34"/>
        <v/>
      </c>
    </row>
    <row r="206" spans="1:17">
      <c r="A206" s="11"/>
      <c r="B206" s="13"/>
      <c r="C206" s="12" t="str">
        <f t="shared" si="30"/>
        <v/>
      </c>
      <c r="D206" s="12" t="str">
        <f t="shared" si="31"/>
        <v/>
      </c>
      <c r="E206" s="11"/>
      <c r="F206" s="11"/>
      <c r="G206" s="11"/>
      <c r="H206" s="14"/>
      <c r="I206" s="14"/>
      <c r="J206" s="14"/>
      <c r="K206" s="18" t="str">
        <f t="shared" si="32"/>
        <v/>
      </c>
      <c r="L206" s="11"/>
      <c r="M206" s="20"/>
      <c r="N206" s="12" t="str">
        <f t="shared" si="33"/>
        <v/>
      </c>
      <c r="O206" s="11"/>
      <c r="P206" s="11"/>
      <c r="Q206" s="12" t="str">
        <f t="shared" si="34"/>
        <v/>
      </c>
    </row>
  </sheetData>
  <mergeCells count="2">
    <mergeCell ref="A1:Q1"/>
    <mergeCell ref="A2:Q2"/>
  </mergeCells>
  <conditionalFormatting sqref="N7:N206">
    <cfRule type="containsText" dxfId="3" priority="1" operator="containsText" text="Onder signaleringswaarde"/>
  </conditionalFormatting>
  <conditionalFormatting sqref="Q7:Q206">
    <cfRule type="containsText" dxfId="2" priority="2" operator="containsText" text="CONTROLEREN"/>
  </conditionalFormatting>
  <dataValidations count="3">
    <dataValidation type="list" sqref="L7:L206" xr:uid="{00000000-0002-0000-0400-000000000000}">
      <formula1>"Norm,Signaleringswaarde,Monitoring"</formula1>
    </dataValidation>
    <dataValidation type="list" sqref="O7:O206" xr:uid="{00000000-0002-0000-0400-000001000000}">
      <formula1>"Niet bereikbaar,Weigering,Onvolledige overdracht,Capaciteitsprobleem,Overige reden,Niet van toepassing"</formula1>
    </dataValidation>
    <dataValidation type="whole" sqref="H7:J206" xr:uid="{00000000-0002-0000-0400-000002000000}">
      <formula1>0</formula1>
      <formula2>100000000</formula2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06"/>
  <sheetViews>
    <sheetView showGridLines="0" workbookViewId="0">
      <selection sqref="A1:U1"/>
    </sheetView>
  </sheetViews>
  <sheetFormatPr defaultColWidth="8.875" defaultRowHeight="14.1"/>
  <cols>
    <col min="1" max="1" width="18" customWidth="1"/>
    <col min="2" max="2" width="14" customWidth="1"/>
    <col min="3" max="3" width="18" customWidth="1"/>
    <col min="4" max="4" width="31" customWidth="1"/>
    <col min="5" max="5" width="15" customWidth="1"/>
    <col min="6" max="6" width="23" customWidth="1"/>
    <col min="7" max="7" width="13" customWidth="1"/>
    <col min="8" max="8" width="15" customWidth="1"/>
    <col min="9" max="9" width="12" customWidth="1"/>
    <col min="10" max="10" width="14" customWidth="1"/>
    <col min="11" max="11" width="16" customWidth="1"/>
    <col min="12" max="13" width="10" customWidth="1"/>
    <col min="14" max="14" width="11" customWidth="1"/>
    <col min="15" max="15" width="10" customWidth="1"/>
    <col min="16" max="18" width="15" customWidth="1"/>
    <col min="19" max="19" width="25" customWidth="1"/>
    <col min="20" max="20" width="22" customWidth="1"/>
    <col min="21" max="21" width="44" customWidth="1"/>
  </cols>
  <sheetData>
    <row r="1" spans="1:21" ht="30" customHeight="1">
      <c r="A1" s="30" t="s">
        <v>153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ht="33.950000000000003" customHeight="1">
      <c r="A2" s="31" t="s">
        <v>154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</row>
    <row r="3" spans="1:21" ht="35.1">
      <c r="A3" s="8" t="s">
        <v>155</v>
      </c>
      <c r="B3" s="8" t="s">
        <v>156</v>
      </c>
      <c r="C3" s="8" t="s">
        <v>157</v>
      </c>
    </row>
    <row r="4" spans="1:21" ht="15.6">
      <c r="A4" s="9">
        <f>SUM($G$7:$G$206)</f>
        <v>0</v>
      </c>
      <c r="B4" s="9">
        <f>SUM($H$7:$H$206)</f>
        <v>0</v>
      </c>
      <c r="C4" s="9">
        <f>SUMIFS($L$7:$L$206,$D$7:$D$206,"Gesloten jeugdhulp")</f>
        <v>0</v>
      </c>
    </row>
    <row r="6" spans="1:21" ht="42" customHeight="1">
      <c r="A6" s="1" t="s">
        <v>4</v>
      </c>
      <c r="B6" s="1" t="s">
        <v>59</v>
      </c>
      <c r="C6" s="1" t="s">
        <v>61</v>
      </c>
      <c r="D6" s="1" t="s">
        <v>65</v>
      </c>
      <c r="E6" s="1" t="s">
        <v>62</v>
      </c>
      <c r="F6" s="1" t="s">
        <v>158</v>
      </c>
      <c r="G6" s="1" t="s">
        <v>159</v>
      </c>
      <c r="H6" s="1" t="s">
        <v>156</v>
      </c>
      <c r="I6" s="1" t="s">
        <v>160</v>
      </c>
      <c r="J6" s="1" t="s">
        <v>161</v>
      </c>
      <c r="K6" s="1" t="s">
        <v>162</v>
      </c>
      <c r="L6" s="1" t="s">
        <v>163</v>
      </c>
      <c r="M6" s="1" t="s">
        <v>164</v>
      </c>
      <c r="N6" s="1" t="s">
        <v>165</v>
      </c>
      <c r="O6" s="1" t="s">
        <v>166</v>
      </c>
      <c r="P6" s="1" t="s">
        <v>167</v>
      </c>
      <c r="Q6" s="1" t="s">
        <v>94</v>
      </c>
      <c r="R6" s="1" t="s">
        <v>95</v>
      </c>
      <c r="S6" s="1" t="s">
        <v>168</v>
      </c>
      <c r="T6" s="1" t="s">
        <v>104</v>
      </c>
      <c r="U6" s="1" t="s">
        <v>169</v>
      </c>
    </row>
    <row r="7" spans="1:21">
      <c r="A7" s="11"/>
      <c r="B7" s="13"/>
      <c r="C7" s="11"/>
      <c r="D7" s="11"/>
      <c r="E7" s="11"/>
      <c r="F7" s="11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1"/>
      <c r="T7" s="11"/>
      <c r="U7" s="11"/>
    </row>
    <row r="8" spans="1:21">
      <c r="A8" s="11"/>
      <c r="B8" s="13"/>
      <c r="C8" s="11"/>
      <c r="D8" s="11"/>
      <c r="E8" s="11"/>
      <c r="F8" s="11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1"/>
      <c r="T8" s="11"/>
      <c r="U8" s="11"/>
    </row>
    <row r="9" spans="1:21">
      <c r="A9" s="11"/>
      <c r="B9" s="13"/>
      <c r="C9" s="11"/>
      <c r="D9" s="11"/>
      <c r="E9" s="11"/>
      <c r="F9" s="11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1"/>
      <c r="T9" s="11"/>
      <c r="U9" s="11"/>
    </row>
    <row r="10" spans="1:21">
      <c r="A10" s="11"/>
      <c r="B10" s="13"/>
      <c r="C10" s="11"/>
      <c r="D10" s="11"/>
      <c r="E10" s="11"/>
      <c r="F10" s="11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1"/>
      <c r="T10" s="11"/>
      <c r="U10" s="11"/>
    </row>
    <row r="11" spans="1:21">
      <c r="A11" s="11"/>
      <c r="B11" s="13"/>
      <c r="C11" s="11"/>
      <c r="D11" s="11"/>
      <c r="E11" s="11"/>
      <c r="F11" s="11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1"/>
      <c r="T11" s="11"/>
      <c r="U11" s="11"/>
    </row>
    <row r="12" spans="1:21">
      <c r="A12" s="11"/>
      <c r="B12" s="13"/>
      <c r="C12" s="11"/>
      <c r="D12" s="11"/>
      <c r="E12" s="11"/>
      <c r="F12" s="11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1"/>
      <c r="T12" s="11"/>
      <c r="U12" s="11"/>
    </row>
    <row r="13" spans="1:21">
      <c r="A13" s="11"/>
      <c r="B13" s="13"/>
      <c r="C13" s="11"/>
      <c r="D13" s="11"/>
      <c r="E13" s="11"/>
      <c r="F13" s="11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1"/>
      <c r="T13" s="11"/>
      <c r="U13" s="11"/>
    </row>
    <row r="14" spans="1:21">
      <c r="A14" s="11"/>
      <c r="B14" s="13"/>
      <c r="C14" s="11"/>
      <c r="D14" s="11"/>
      <c r="E14" s="11"/>
      <c r="F14" s="11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1"/>
      <c r="T14" s="11"/>
      <c r="U14" s="11"/>
    </row>
    <row r="15" spans="1:21">
      <c r="A15" s="11"/>
      <c r="B15" s="13"/>
      <c r="C15" s="11"/>
      <c r="D15" s="11"/>
      <c r="E15" s="11"/>
      <c r="F15" s="11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1"/>
      <c r="T15" s="11"/>
      <c r="U15" s="11"/>
    </row>
    <row r="16" spans="1:21">
      <c r="A16" s="11"/>
      <c r="B16" s="13"/>
      <c r="C16" s="11"/>
      <c r="D16" s="11"/>
      <c r="E16" s="11"/>
      <c r="F16" s="11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1"/>
      <c r="T16" s="11"/>
      <c r="U16" s="11"/>
    </row>
    <row r="17" spans="1:21">
      <c r="A17" s="11"/>
      <c r="B17" s="13"/>
      <c r="C17" s="11"/>
      <c r="D17" s="11"/>
      <c r="E17" s="11"/>
      <c r="F17" s="11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1"/>
      <c r="T17" s="11"/>
      <c r="U17" s="11"/>
    </row>
    <row r="18" spans="1:21">
      <c r="A18" s="11"/>
      <c r="B18" s="13"/>
      <c r="C18" s="11"/>
      <c r="D18" s="11"/>
      <c r="E18" s="11"/>
      <c r="F18" s="11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1"/>
      <c r="T18" s="11"/>
      <c r="U18" s="11"/>
    </row>
    <row r="19" spans="1:21">
      <c r="A19" s="11"/>
      <c r="B19" s="13"/>
      <c r="C19" s="11"/>
      <c r="D19" s="11"/>
      <c r="E19" s="11"/>
      <c r="F19" s="11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1"/>
      <c r="T19" s="11"/>
      <c r="U19" s="11"/>
    </row>
    <row r="20" spans="1:21">
      <c r="A20" s="11"/>
      <c r="B20" s="13"/>
      <c r="C20" s="11"/>
      <c r="D20" s="11"/>
      <c r="E20" s="11"/>
      <c r="F20" s="11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1"/>
      <c r="T20" s="11"/>
      <c r="U20" s="11"/>
    </row>
    <row r="21" spans="1:21">
      <c r="A21" s="11"/>
      <c r="B21" s="13"/>
      <c r="C21" s="11"/>
      <c r="D21" s="11"/>
      <c r="E21" s="11"/>
      <c r="F21" s="11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1"/>
      <c r="T21" s="11"/>
      <c r="U21" s="11"/>
    </row>
    <row r="22" spans="1:21">
      <c r="A22" s="11"/>
      <c r="B22" s="13"/>
      <c r="C22" s="11"/>
      <c r="D22" s="11"/>
      <c r="E22" s="11"/>
      <c r="F22" s="11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1"/>
      <c r="T22" s="11"/>
      <c r="U22" s="11"/>
    </row>
    <row r="23" spans="1:21">
      <c r="A23" s="11"/>
      <c r="B23" s="13"/>
      <c r="C23" s="11"/>
      <c r="D23" s="11"/>
      <c r="E23" s="11"/>
      <c r="F23" s="11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1"/>
      <c r="T23" s="11"/>
      <c r="U23" s="11"/>
    </row>
    <row r="24" spans="1:21">
      <c r="A24" s="11"/>
      <c r="B24" s="13"/>
      <c r="C24" s="11"/>
      <c r="D24" s="11"/>
      <c r="E24" s="11"/>
      <c r="F24" s="11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1"/>
      <c r="T24" s="11"/>
      <c r="U24" s="11"/>
    </row>
    <row r="25" spans="1:21">
      <c r="A25" s="11"/>
      <c r="B25" s="13"/>
      <c r="C25" s="11"/>
      <c r="D25" s="11"/>
      <c r="E25" s="11"/>
      <c r="F25" s="11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1"/>
      <c r="T25" s="11"/>
      <c r="U25" s="11"/>
    </row>
    <row r="26" spans="1:21">
      <c r="A26" s="11"/>
      <c r="B26" s="13"/>
      <c r="C26" s="11"/>
      <c r="D26" s="11"/>
      <c r="E26" s="11"/>
      <c r="F26" s="11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1"/>
      <c r="T26" s="11"/>
      <c r="U26" s="11"/>
    </row>
    <row r="27" spans="1:21">
      <c r="A27" s="11"/>
      <c r="B27" s="13"/>
      <c r="C27" s="11"/>
      <c r="D27" s="11"/>
      <c r="E27" s="11"/>
      <c r="F27" s="11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1"/>
      <c r="T27" s="11"/>
      <c r="U27" s="11"/>
    </row>
    <row r="28" spans="1:21">
      <c r="A28" s="11"/>
      <c r="B28" s="13"/>
      <c r="C28" s="11"/>
      <c r="D28" s="11"/>
      <c r="E28" s="11"/>
      <c r="F28" s="11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1"/>
      <c r="T28" s="11"/>
      <c r="U28" s="11"/>
    </row>
    <row r="29" spans="1:21">
      <c r="A29" s="11"/>
      <c r="B29" s="13"/>
      <c r="C29" s="11"/>
      <c r="D29" s="11"/>
      <c r="E29" s="11"/>
      <c r="F29" s="11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1"/>
      <c r="T29" s="11"/>
      <c r="U29" s="11"/>
    </row>
    <row r="30" spans="1:21">
      <c r="A30" s="11"/>
      <c r="B30" s="13"/>
      <c r="C30" s="11"/>
      <c r="D30" s="11"/>
      <c r="E30" s="11"/>
      <c r="F30" s="11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1"/>
      <c r="T30" s="11"/>
      <c r="U30" s="11"/>
    </row>
    <row r="31" spans="1:21">
      <c r="A31" s="11"/>
      <c r="B31" s="13"/>
      <c r="C31" s="11"/>
      <c r="D31" s="11"/>
      <c r="E31" s="11"/>
      <c r="F31" s="11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1"/>
      <c r="T31" s="11"/>
      <c r="U31" s="11"/>
    </row>
    <row r="32" spans="1:21">
      <c r="A32" s="11"/>
      <c r="B32" s="13"/>
      <c r="C32" s="11"/>
      <c r="D32" s="11"/>
      <c r="E32" s="11"/>
      <c r="F32" s="11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1"/>
      <c r="T32" s="11"/>
      <c r="U32" s="11"/>
    </row>
    <row r="33" spans="1:21">
      <c r="A33" s="11"/>
      <c r="B33" s="13"/>
      <c r="C33" s="11"/>
      <c r="D33" s="11"/>
      <c r="E33" s="11"/>
      <c r="F33" s="11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1"/>
      <c r="T33" s="11"/>
      <c r="U33" s="11"/>
    </row>
    <row r="34" spans="1:21">
      <c r="A34" s="11"/>
      <c r="B34" s="13"/>
      <c r="C34" s="11"/>
      <c r="D34" s="11"/>
      <c r="E34" s="11"/>
      <c r="F34" s="11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1"/>
      <c r="T34" s="11"/>
      <c r="U34" s="11"/>
    </row>
    <row r="35" spans="1:21">
      <c r="A35" s="11"/>
      <c r="B35" s="13"/>
      <c r="C35" s="11"/>
      <c r="D35" s="11"/>
      <c r="E35" s="11"/>
      <c r="F35" s="11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1"/>
      <c r="T35" s="11"/>
      <c r="U35" s="11"/>
    </row>
    <row r="36" spans="1:21">
      <c r="A36" s="11"/>
      <c r="B36" s="13"/>
      <c r="C36" s="11"/>
      <c r="D36" s="11"/>
      <c r="E36" s="11"/>
      <c r="F36" s="11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1"/>
      <c r="T36" s="11"/>
      <c r="U36" s="11"/>
    </row>
    <row r="37" spans="1:21">
      <c r="A37" s="11"/>
      <c r="B37" s="13"/>
      <c r="C37" s="11"/>
      <c r="D37" s="11"/>
      <c r="E37" s="11"/>
      <c r="F37" s="11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1"/>
      <c r="T37" s="11"/>
      <c r="U37" s="11"/>
    </row>
    <row r="38" spans="1:21">
      <c r="A38" s="11"/>
      <c r="B38" s="13"/>
      <c r="C38" s="11"/>
      <c r="D38" s="11"/>
      <c r="E38" s="11"/>
      <c r="F38" s="11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1"/>
      <c r="T38" s="11"/>
      <c r="U38" s="11"/>
    </row>
    <row r="39" spans="1:21">
      <c r="A39" s="11"/>
      <c r="B39" s="13"/>
      <c r="C39" s="11"/>
      <c r="D39" s="11"/>
      <c r="E39" s="11"/>
      <c r="F39" s="11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1"/>
      <c r="T39" s="11"/>
      <c r="U39" s="11"/>
    </row>
    <row r="40" spans="1:21">
      <c r="A40" s="11"/>
      <c r="B40" s="13"/>
      <c r="C40" s="11"/>
      <c r="D40" s="11"/>
      <c r="E40" s="11"/>
      <c r="F40" s="11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1"/>
      <c r="T40" s="11"/>
      <c r="U40" s="11"/>
    </row>
    <row r="41" spans="1:21">
      <c r="A41" s="11"/>
      <c r="B41" s="13"/>
      <c r="C41" s="11"/>
      <c r="D41" s="11"/>
      <c r="E41" s="11"/>
      <c r="F41" s="11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1"/>
      <c r="T41" s="11"/>
      <c r="U41" s="11"/>
    </row>
    <row r="42" spans="1:21">
      <c r="A42" s="11"/>
      <c r="B42" s="13"/>
      <c r="C42" s="11"/>
      <c r="D42" s="11"/>
      <c r="E42" s="11"/>
      <c r="F42" s="11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1"/>
      <c r="T42" s="11"/>
      <c r="U42" s="11"/>
    </row>
    <row r="43" spans="1:21">
      <c r="A43" s="11"/>
      <c r="B43" s="13"/>
      <c r="C43" s="11"/>
      <c r="D43" s="11"/>
      <c r="E43" s="11"/>
      <c r="F43" s="11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1"/>
      <c r="T43" s="11"/>
      <c r="U43" s="11"/>
    </row>
    <row r="44" spans="1:21">
      <c r="A44" s="11"/>
      <c r="B44" s="13"/>
      <c r="C44" s="11"/>
      <c r="D44" s="11"/>
      <c r="E44" s="11"/>
      <c r="F44" s="11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1"/>
      <c r="T44" s="11"/>
      <c r="U44" s="11"/>
    </row>
    <row r="45" spans="1:21">
      <c r="A45" s="11"/>
      <c r="B45" s="13"/>
      <c r="C45" s="11"/>
      <c r="D45" s="11"/>
      <c r="E45" s="11"/>
      <c r="F45" s="11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1"/>
      <c r="T45" s="11"/>
      <c r="U45" s="11"/>
    </row>
    <row r="46" spans="1:21">
      <c r="A46" s="11"/>
      <c r="B46" s="13"/>
      <c r="C46" s="11"/>
      <c r="D46" s="11"/>
      <c r="E46" s="11"/>
      <c r="F46" s="11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1"/>
      <c r="T46" s="11"/>
      <c r="U46" s="11"/>
    </row>
    <row r="47" spans="1:21">
      <c r="A47" s="11"/>
      <c r="B47" s="13"/>
      <c r="C47" s="11"/>
      <c r="D47" s="11"/>
      <c r="E47" s="11"/>
      <c r="F47" s="11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1"/>
      <c r="T47" s="11"/>
      <c r="U47" s="11"/>
    </row>
    <row r="48" spans="1:21">
      <c r="A48" s="11"/>
      <c r="B48" s="13"/>
      <c r="C48" s="11"/>
      <c r="D48" s="11"/>
      <c r="E48" s="11"/>
      <c r="F48" s="11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1"/>
      <c r="T48" s="11"/>
      <c r="U48" s="11"/>
    </row>
    <row r="49" spans="1:21">
      <c r="A49" s="11"/>
      <c r="B49" s="13"/>
      <c r="C49" s="11"/>
      <c r="D49" s="11"/>
      <c r="E49" s="11"/>
      <c r="F49" s="11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1"/>
      <c r="T49" s="11"/>
      <c r="U49" s="11"/>
    </row>
    <row r="50" spans="1:21">
      <c r="A50" s="11"/>
      <c r="B50" s="13"/>
      <c r="C50" s="11"/>
      <c r="D50" s="11"/>
      <c r="E50" s="11"/>
      <c r="F50" s="11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1"/>
      <c r="T50" s="11"/>
      <c r="U50" s="11"/>
    </row>
    <row r="51" spans="1:21">
      <c r="A51" s="11"/>
      <c r="B51" s="13"/>
      <c r="C51" s="11"/>
      <c r="D51" s="11"/>
      <c r="E51" s="11"/>
      <c r="F51" s="11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1"/>
      <c r="T51" s="11"/>
      <c r="U51" s="11"/>
    </row>
    <row r="52" spans="1:21">
      <c r="A52" s="11"/>
      <c r="B52" s="13"/>
      <c r="C52" s="11"/>
      <c r="D52" s="11"/>
      <c r="E52" s="11"/>
      <c r="F52" s="11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1"/>
      <c r="T52" s="11"/>
      <c r="U52" s="11"/>
    </row>
    <row r="53" spans="1:21">
      <c r="A53" s="11"/>
      <c r="B53" s="13"/>
      <c r="C53" s="11"/>
      <c r="D53" s="11"/>
      <c r="E53" s="11"/>
      <c r="F53" s="11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1"/>
      <c r="T53" s="11"/>
      <c r="U53" s="11"/>
    </row>
    <row r="54" spans="1:21">
      <c r="A54" s="11"/>
      <c r="B54" s="13"/>
      <c r="C54" s="11"/>
      <c r="D54" s="11"/>
      <c r="E54" s="11"/>
      <c r="F54" s="11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1"/>
      <c r="T54" s="11"/>
      <c r="U54" s="11"/>
    </row>
    <row r="55" spans="1:21">
      <c r="A55" s="11"/>
      <c r="B55" s="13"/>
      <c r="C55" s="11"/>
      <c r="D55" s="11"/>
      <c r="E55" s="11"/>
      <c r="F55" s="11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1"/>
      <c r="T55" s="11"/>
      <c r="U55" s="11"/>
    </row>
    <row r="56" spans="1:21">
      <c r="A56" s="11"/>
      <c r="B56" s="13"/>
      <c r="C56" s="11"/>
      <c r="D56" s="11"/>
      <c r="E56" s="11"/>
      <c r="F56" s="11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1"/>
      <c r="T56" s="11"/>
      <c r="U56" s="11"/>
    </row>
    <row r="57" spans="1:21">
      <c r="A57" s="11"/>
      <c r="B57" s="13"/>
      <c r="C57" s="11"/>
      <c r="D57" s="11"/>
      <c r="E57" s="11"/>
      <c r="F57" s="11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1"/>
      <c r="T57" s="11"/>
      <c r="U57" s="11"/>
    </row>
    <row r="58" spans="1:21">
      <c r="A58" s="11"/>
      <c r="B58" s="13"/>
      <c r="C58" s="11"/>
      <c r="D58" s="11"/>
      <c r="E58" s="11"/>
      <c r="F58" s="11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1"/>
      <c r="T58" s="11"/>
      <c r="U58" s="11"/>
    </row>
    <row r="59" spans="1:21">
      <c r="A59" s="11"/>
      <c r="B59" s="13"/>
      <c r="C59" s="11"/>
      <c r="D59" s="11"/>
      <c r="E59" s="11"/>
      <c r="F59" s="11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1"/>
      <c r="T59" s="11"/>
      <c r="U59" s="11"/>
    </row>
    <row r="60" spans="1:21">
      <c r="A60" s="11"/>
      <c r="B60" s="13"/>
      <c r="C60" s="11"/>
      <c r="D60" s="11"/>
      <c r="E60" s="11"/>
      <c r="F60" s="11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1"/>
      <c r="T60" s="11"/>
      <c r="U60" s="11"/>
    </row>
    <row r="61" spans="1:21">
      <c r="A61" s="11"/>
      <c r="B61" s="13"/>
      <c r="C61" s="11"/>
      <c r="D61" s="11"/>
      <c r="E61" s="11"/>
      <c r="F61" s="11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1"/>
      <c r="T61" s="11"/>
      <c r="U61" s="11"/>
    </row>
    <row r="62" spans="1:21">
      <c r="A62" s="11"/>
      <c r="B62" s="13"/>
      <c r="C62" s="11"/>
      <c r="D62" s="11"/>
      <c r="E62" s="11"/>
      <c r="F62" s="11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1"/>
      <c r="T62" s="11"/>
      <c r="U62" s="11"/>
    </row>
    <row r="63" spans="1:21">
      <c r="A63" s="11"/>
      <c r="B63" s="13"/>
      <c r="C63" s="11"/>
      <c r="D63" s="11"/>
      <c r="E63" s="11"/>
      <c r="F63" s="11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1"/>
      <c r="T63" s="11"/>
      <c r="U63" s="11"/>
    </row>
    <row r="64" spans="1:21">
      <c r="A64" s="11"/>
      <c r="B64" s="13"/>
      <c r="C64" s="11"/>
      <c r="D64" s="11"/>
      <c r="E64" s="11"/>
      <c r="F64" s="11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1"/>
      <c r="T64" s="11"/>
      <c r="U64" s="11"/>
    </row>
    <row r="65" spans="1:21">
      <c r="A65" s="11"/>
      <c r="B65" s="13"/>
      <c r="C65" s="11"/>
      <c r="D65" s="11"/>
      <c r="E65" s="11"/>
      <c r="F65" s="11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1"/>
      <c r="T65" s="11"/>
      <c r="U65" s="11"/>
    </row>
    <row r="66" spans="1:21">
      <c r="A66" s="11"/>
      <c r="B66" s="13"/>
      <c r="C66" s="11"/>
      <c r="D66" s="11"/>
      <c r="E66" s="11"/>
      <c r="F66" s="11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1"/>
      <c r="T66" s="11"/>
      <c r="U66" s="11"/>
    </row>
    <row r="67" spans="1:21">
      <c r="A67" s="11"/>
      <c r="B67" s="13"/>
      <c r="C67" s="11"/>
      <c r="D67" s="11"/>
      <c r="E67" s="11"/>
      <c r="F67" s="11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1"/>
      <c r="T67" s="11"/>
      <c r="U67" s="11"/>
    </row>
    <row r="68" spans="1:21">
      <c r="A68" s="11"/>
      <c r="B68" s="13"/>
      <c r="C68" s="11"/>
      <c r="D68" s="11"/>
      <c r="E68" s="11"/>
      <c r="F68" s="11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1"/>
      <c r="T68" s="11"/>
      <c r="U68" s="11"/>
    </row>
    <row r="69" spans="1:21">
      <c r="A69" s="11"/>
      <c r="B69" s="13"/>
      <c r="C69" s="11"/>
      <c r="D69" s="11"/>
      <c r="E69" s="11"/>
      <c r="F69" s="11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1"/>
      <c r="T69" s="11"/>
      <c r="U69" s="11"/>
    </row>
    <row r="70" spans="1:21">
      <c r="A70" s="11"/>
      <c r="B70" s="13"/>
      <c r="C70" s="11"/>
      <c r="D70" s="11"/>
      <c r="E70" s="11"/>
      <c r="F70" s="11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1"/>
      <c r="T70" s="11"/>
      <c r="U70" s="11"/>
    </row>
    <row r="71" spans="1:21">
      <c r="A71" s="11"/>
      <c r="B71" s="13"/>
      <c r="C71" s="11"/>
      <c r="D71" s="11"/>
      <c r="E71" s="11"/>
      <c r="F71" s="11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1"/>
      <c r="T71" s="11"/>
      <c r="U71" s="11"/>
    </row>
    <row r="72" spans="1:21">
      <c r="A72" s="11"/>
      <c r="B72" s="13"/>
      <c r="C72" s="11"/>
      <c r="D72" s="11"/>
      <c r="E72" s="11"/>
      <c r="F72" s="11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1"/>
      <c r="T72" s="11"/>
      <c r="U72" s="11"/>
    </row>
    <row r="73" spans="1:21">
      <c r="A73" s="11"/>
      <c r="B73" s="13"/>
      <c r="C73" s="11"/>
      <c r="D73" s="11"/>
      <c r="E73" s="11"/>
      <c r="F73" s="11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1"/>
      <c r="T73" s="11"/>
      <c r="U73" s="11"/>
    </row>
    <row r="74" spans="1:21">
      <c r="A74" s="11"/>
      <c r="B74" s="13"/>
      <c r="C74" s="11"/>
      <c r="D74" s="11"/>
      <c r="E74" s="11"/>
      <c r="F74" s="11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1"/>
      <c r="T74" s="11"/>
      <c r="U74" s="11"/>
    </row>
    <row r="75" spans="1:21">
      <c r="A75" s="11"/>
      <c r="B75" s="13"/>
      <c r="C75" s="11"/>
      <c r="D75" s="11"/>
      <c r="E75" s="11"/>
      <c r="F75" s="11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1"/>
      <c r="T75" s="11"/>
      <c r="U75" s="11"/>
    </row>
    <row r="76" spans="1:21">
      <c r="A76" s="11"/>
      <c r="B76" s="13"/>
      <c r="C76" s="11"/>
      <c r="D76" s="11"/>
      <c r="E76" s="11"/>
      <c r="F76" s="11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1"/>
      <c r="T76" s="11"/>
      <c r="U76" s="11"/>
    </row>
    <row r="77" spans="1:21">
      <c r="A77" s="11"/>
      <c r="B77" s="13"/>
      <c r="C77" s="11"/>
      <c r="D77" s="11"/>
      <c r="E77" s="11"/>
      <c r="F77" s="11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1"/>
      <c r="T77" s="11"/>
      <c r="U77" s="11"/>
    </row>
    <row r="78" spans="1:21">
      <c r="A78" s="11"/>
      <c r="B78" s="13"/>
      <c r="C78" s="11"/>
      <c r="D78" s="11"/>
      <c r="E78" s="11"/>
      <c r="F78" s="11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1"/>
      <c r="T78" s="11"/>
      <c r="U78" s="11"/>
    </row>
    <row r="79" spans="1:21">
      <c r="A79" s="11"/>
      <c r="B79" s="13"/>
      <c r="C79" s="11"/>
      <c r="D79" s="11"/>
      <c r="E79" s="11"/>
      <c r="F79" s="11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1"/>
      <c r="T79" s="11"/>
      <c r="U79" s="11"/>
    </row>
    <row r="80" spans="1:21">
      <c r="A80" s="11"/>
      <c r="B80" s="13"/>
      <c r="C80" s="11"/>
      <c r="D80" s="11"/>
      <c r="E80" s="11"/>
      <c r="F80" s="11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1"/>
      <c r="T80" s="11"/>
      <c r="U80" s="11"/>
    </row>
    <row r="81" spans="1:21">
      <c r="A81" s="11"/>
      <c r="B81" s="13"/>
      <c r="C81" s="11"/>
      <c r="D81" s="11"/>
      <c r="E81" s="11"/>
      <c r="F81" s="11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1"/>
      <c r="T81" s="11"/>
      <c r="U81" s="11"/>
    </row>
    <row r="82" spans="1:21">
      <c r="A82" s="11"/>
      <c r="B82" s="13"/>
      <c r="C82" s="11"/>
      <c r="D82" s="11"/>
      <c r="E82" s="11"/>
      <c r="F82" s="11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1"/>
      <c r="T82" s="11"/>
      <c r="U82" s="11"/>
    </row>
    <row r="83" spans="1:21">
      <c r="A83" s="11"/>
      <c r="B83" s="13"/>
      <c r="C83" s="11"/>
      <c r="D83" s="11"/>
      <c r="E83" s="11"/>
      <c r="F83" s="11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1"/>
      <c r="T83" s="11"/>
      <c r="U83" s="11"/>
    </row>
    <row r="84" spans="1:21">
      <c r="A84" s="11"/>
      <c r="B84" s="13"/>
      <c r="C84" s="11"/>
      <c r="D84" s="11"/>
      <c r="E84" s="11"/>
      <c r="F84" s="11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1"/>
      <c r="T84" s="11"/>
      <c r="U84" s="11"/>
    </row>
    <row r="85" spans="1:21">
      <c r="A85" s="11"/>
      <c r="B85" s="13"/>
      <c r="C85" s="11"/>
      <c r="D85" s="11"/>
      <c r="E85" s="11"/>
      <c r="F85" s="11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1"/>
      <c r="T85" s="11"/>
      <c r="U85" s="11"/>
    </row>
    <row r="86" spans="1:21">
      <c r="A86" s="11"/>
      <c r="B86" s="13"/>
      <c r="C86" s="11"/>
      <c r="D86" s="11"/>
      <c r="E86" s="11"/>
      <c r="F86" s="11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1"/>
      <c r="T86" s="11"/>
      <c r="U86" s="11"/>
    </row>
    <row r="87" spans="1:21">
      <c r="A87" s="11"/>
      <c r="B87" s="13"/>
      <c r="C87" s="11"/>
      <c r="D87" s="11"/>
      <c r="E87" s="11"/>
      <c r="F87" s="11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1"/>
      <c r="T87" s="11"/>
      <c r="U87" s="11"/>
    </row>
    <row r="88" spans="1:21">
      <c r="A88" s="11"/>
      <c r="B88" s="13"/>
      <c r="C88" s="11"/>
      <c r="D88" s="11"/>
      <c r="E88" s="11"/>
      <c r="F88" s="11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1"/>
      <c r="T88" s="11"/>
      <c r="U88" s="11"/>
    </row>
    <row r="89" spans="1:21">
      <c r="A89" s="11"/>
      <c r="B89" s="13"/>
      <c r="C89" s="11"/>
      <c r="D89" s="11"/>
      <c r="E89" s="11"/>
      <c r="F89" s="11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1"/>
      <c r="T89" s="11"/>
      <c r="U89" s="11"/>
    </row>
    <row r="90" spans="1:21">
      <c r="A90" s="11"/>
      <c r="B90" s="13"/>
      <c r="C90" s="11"/>
      <c r="D90" s="11"/>
      <c r="E90" s="11"/>
      <c r="F90" s="11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1"/>
      <c r="T90" s="11"/>
      <c r="U90" s="11"/>
    </row>
    <row r="91" spans="1:21">
      <c r="A91" s="11"/>
      <c r="B91" s="13"/>
      <c r="C91" s="11"/>
      <c r="D91" s="11"/>
      <c r="E91" s="11"/>
      <c r="F91" s="11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1"/>
      <c r="T91" s="11"/>
      <c r="U91" s="11"/>
    </row>
    <row r="92" spans="1:21">
      <c r="A92" s="11"/>
      <c r="B92" s="13"/>
      <c r="C92" s="11"/>
      <c r="D92" s="11"/>
      <c r="E92" s="11"/>
      <c r="F92" s="11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1"/>
      <c r="T92" s="11"/>
      <c r="U92" s="11"/>
    </row>
    <row r="93" spans="1:21">
      <c r="A93" s="11"/>
      <c r="B93" s="13"/>
      <c r="C93" s="11"/>
      <c r="D93" s="11"/>
      <c r="E93" s="11"/>
      <c r="F93" s="11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1"/>
      <c r="T93" s="11"/>
      <c r="U93" s="11"/>
    </row>
    <row r="94" spans="1:21">
      <c r="A94" s="11"/>
      <c r="B94" s="13"/>
      <c r="C94" s="11"/>
      <c r="D94" s="11"/>
      <c r="E94" s="11"/>
      <c r="F94" s="11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1"/>
      <c r="T94" s="11"/>
      <c r="U94" s="11"/>
    </row>
    <row r="95" spans="1:21">
      <c r="A95" s="11"/>
      <c r="B95" s="13"/>
      <c r="C95" s="11"/>
      <c r="D95" s="11"/>
      <c r="E95" s="11"/>
      <c r="F95" s="11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1"/>
      <c r="T95" s="11"/>
      <c r="U95" s="11"/>
    </row>
    <row r="96" spans="1:21">
      <c r="A96" s="11"/>
      <c r="B96" s="13"/>
      <c r="C96" s="11"/>
      <c r="D96" s="11"/>
      <c r="E96" s="11"/>
      <c r="F96" s="11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1"/>
      <c r="T96" s="11"/>
      <c r="U96" s="11"/>
    </row>
    <row r="97" spans="1:21">
      <c r="A97" s="11"/>
      <c r="B97" s="13"/>
      <c r="C97" s="11"/>
      <c r="D97" s="11"/>
      <c r="E97" s="11"/>
      <c r="F97" s="11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1"/>
      <c r="T97" s="11"/>
      <c r="U97" s="11"/>
    </row>
    <row r="98" spans="1:21">
      <c r="A98" s="11"/>
      <c r="B98" s="13"/>
      <c r="C98" s="11"/>
      <c r="D98" s="11"/>
      <c r="E98" s="11"/>
      <c r="F98" s="11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1"/>
      <c r="T98" s="11"/>
      <c r="U98" s="11"/>
    </row>
    <row r="99" spans="1:21">
      <c r="A99" s="11"/>
      <c r="B99" s="13"/>
      <c r="C99" s="11"/>
      <c r="D99" s="11"/>
      <c r="E99" s="11"/>
      <c r="F99" s="11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1"/>
      <c r="T99" s="11"/>
      <c r="U99" s="11"/>
    </row>
    <row r="100" spans="1:21">
      <c r="A100" s="11"/>
      <c r="B100" s="13"/>
      <c r="C100" s="11"/>
      <c r="D100" s="11"/>
      <c r="E100" s="11"/>
      <c r="F100" s="11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1"/>
      <c r="T100" s="11"/>
      <c r="U100" s="11"/>
    </row>
    <row r="101" spans="1:21">
      <c r="A101" s="11"/>
      <c r="B101" s="13"/>
      <c r="C101" s="11"/>
      <c r="D101" s="11"/>
      <c r="E101" s="11"/>
      <c r="F101" s="11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1"/>
      <c r="T101" s="11"/>
      <c r="U101" s="11"/>
    </row>
    <row r="102" spans="1:21">
      <c r="A102" s="11"/>
      <c r="B102" s="13"/>
      <c r="C102" s="11"/>
      <c r="D102" s="11"/>
      <c r="E102" s="11"/>
      <c r="F102" s="11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1"/>
      <c r="T102" s="11"/>
      <c r="U102" s="11"/>
    </row>
    <row r="103" spans="1:21">
      <c r="A103" s="11"/>
      <c r="B103" s="13"/>
      <c r="C103" s="11"/>
      <c r="D103" s="11"/>
      <c r="E103" s="11"/>
      <c r="F103" s="11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1"/>
      <c r="T103" s="11"/>
      <c r="U103" s="11"/>
    </row>
    <row r="104" spans="1:21">
      <c r="A104" s="11"/>
      <c r="B104" s="13"/>
      <c r="C104" s="11"/>
      <c r="D104" s="11"/>
      <c r="E104" s="11"/>
      <c r="F104" s="11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1"/>
      <c r="T104" s="11"/>
      <c r="U104" s="11"/>
    </row>
    <row r="105" spans="1:21">
      <c r="A105" s="11"/>
      <c r="B105" s="13"/>
      <c r="C105" s="11"/>
      <c r="D105" s="11"/>
      <c r="E105" s="11"/>
      <c r="F105" s="11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1"/>
      <c r="T105" s="11"/>
      <c r="U105" s="11"/>
    </row>
    <row r="106" spans="1:21">
      <c r="A106" s="11"/>
      <c r="B106" s="13"/>
      <c r="C106" s="11"/>
      <c r="D106" s="11"/>
      <c r="E106" s="11"/>
      <c r="F106" s="11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1"/>
      <c r="T106" s="11"/>
      <c r="U106" s="11"/>
    </row>
    <row r="107" spans="1:21">
      <c r="A107" s="11"/>
      <c r="B107" s="13"/>
      <c r="C107" s="11"/>
      <c r="D107" s="11"/>
      <c r="E107" s="11"/>
      <c r="F107" s="11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1"/>
      <c r="T107" s="11"/>
      <c r="U107" s="11"/>
    </row>
    <row r="108" spans="1:21">
      <c r="A108" s="11"/>
      <c r="B108" s="13"/>
      <c r="C108" s="11"/>
      <c r="D108" s="11"/>
      <c r="E108" s="11"/>
      <c r="F108" s="11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1"/>
      <c r="T108" s="11"/>
      <c r="U108" s="11"/>
    </row>
    <row r="109" spans="1:21">
      <c r="A109" s="11"/>
      <c r="B109" s="13"/>
      <c r="C109" s="11"/>
      <c r="D109" s="11"/>
      <c r="E109" s="11"/>
      <c r="F109" s="11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1"/>
      <c r="T109" s="11"/>
      <c r="U109" s="11"/>
    </row>
    <row r="110" spans="1:21">
      <c r="A110" s="11"/>
      <c r="B110" s="13"/>
      <c r="C110" s="11"/>
      <c r="D110" s="11"/>
      <c r="E110" s="11"/>
      <c r="F110" s="11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1"/>
      <c r="T110" s="11"/>
      <c r="U110" s="11"/>
    </row>
    <row r="111" spans="1:21">
      <c r="A111" s="11"/>
      <c r="B111" s="13"/>
      <c r="C111" s="11"/>
      <c r="D111" s="11"/>
      <c r="E111" s="11"/>
      <c r="F111" s="11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1"/>
      <c r="T111" s="11"/>
      <c r="U111" s="11"/>
    </row>
    <row r="112" spans="1:21">
      <c r="A112" s="11"/>
      <c r="B112" s="13"/>
      <c r="C112" s="11"/>
      <c r="D112" s="11"/>
      <c r="E112" s="11"/>
      <c r="F112" s="11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1"/>
      <c r="T112" s="11"/>
      <c r="U112" s="11"/>
    </row>
    <row r="113" spans="1:21">
      <c r="A113" s="11"/>
      <c r="B113" s="13"/>
      <c r="C113" s="11"/>
      <c r="D113" s="11"/>
      <c r="E113" s="11"/>
      <c r="F113" s="11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1"/>
      <c r="T113" s="11"/>
      <c r="U113" s="11"/>
    </row>
    <row r="114" spans="1:21">
      <c r="A114" s="11"/>
      <c r="B114" s="13"/>
      <c r="C114" s="11"/>
      <c r="D114" s="11"/>
      <c r="E114" s="11"/>
      <c r="F114" s="11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1"/>
      <c r="T114" s="11"/>
      <c r="U114" s="11"/>
    </row>
    <row r="115" spans="1:21">
      <c r="A115" s="11"/>
      <c r="B115" s="13"/>
      <c r="C115" s="11"/>
      <c r="D115" s="11"/>
      <c r="E115" s="11"/>
      <c r="F115" s="11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1"/>
      <c r="T115" s="11"/>
      <c r="U115" s="11"/>
    </row>
    <row r="116" spans="1:21">
      <c r="A116" s="11"/>
      <c r="B116" s="13"/>
      <c r="C116" s="11"/>
      <c r="D116" s="11"/>
      <c r="E116" s="11"/>
      <c r="F116" s="11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1"/>
      <c r="T116" s="11"/>
      <c r="U116" s="11"/>
    </row>
    <row r="117" spans="1:21">
      <c r="A117" s="11"/>
      <c r="B117" s="13"/>
      <c r="C117" s="11"/>
      <c r="D117" s="11"/>
      <c r="E117" s="11"/>
      <c r="F117" s="11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1"/>
      <c r="T117" s="11"/>
      <c r="U117" s="11"/>
    </row>
    <row r="118" spans="1:21">
      <c r="A118" s="11"/>
      <c r="B118" s="13"/>
      <c r="C118" s="11"/>
      <c r="D118" s="11"/>
      <c r="E118" s="11"/>
      <c r="F118" s="11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1"/>
      <c r="T118" s="11"/>
      <c r="U118" s="11"/>
    </row>
    <row r="119" spans="1:21">
      <c r="A119" s="11"/>
      <c r="B119" s="13"/>
      <c r="C119" s="11"/>
      <c r="D119" s="11"/>
      <c r="E119" s="11"/>
      <c r="F119" s="11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1"/>
      <c r="T119" s="11"/>
      <c r="U119" s="11"/>
    </row>
    <row r="120" spans="1:21">
      <c r="A120" s="11"/>
      <c r="B120" s="13"/>
      <c r="C120" s="11"/>
      <c r="D120" s="11"/>
      <c r="E120" s="11"/>
      <c r="F120" s="11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1"/>
      <c r="T120" s="11"/>
      <c r="U120" s="11"/>
    </row>
    <row r="121" spans="1:21">
      <c r="A121" s="11"/>
      <c r="B121" s="13"/>
      <c r="C121" s="11"/>
      <c r="D121" s="11"/>
      <c r="E121" s="11"/>
      <c r="F121" s="11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1"/>
      <c r="T121" s="11"/>
      <c r="U121" s="11"/>
    </row>
    <row r="122" spans="1:21">
      <c r="A122" s="11"/>
      <c r="B122" s="13"/>
      <c r="C122" s="11"/>
      <c r="D122" s="11"/>
      <c r="E122" s="11"/>
      <c r="F122" s="11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1"/>
      <c r="T122" s="11"/>
      <c r="U122" s="11"/>
    </row>
    <row r="123" spans="1:21">
      <c r="A123" s="11"/>
      <c r="B123" s="13"/>
      <c r="C123" s="11"/>
      <c r="D123" s="11"/>
      <c r="E123" s="11"/>
      <c r="F123" s="11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1"/>
      <c r="T123" s="11"/>
      <c r="U123" s="11"/>
    </row>
    <row r="124" spans="1:21">
      <c r="A124" s="11"/>
      <c r="B124" s="13"/>
      <c r="C124" s="11"/>
      <c r="D124" s="11"/>
      <c r="E124" s="11"/>
      <c r="F124" s="11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1"/>
      <c r="T124" s="11"/>
      <c r="U124" s="11"/>
    </row>
    <row r="125" spans="1:21">
      <c r="A125" s="11"/>
      <c r="B125" s="13"/>
      <c r="C125" s="11"/>
      <c r="D125" s="11"/>
      <c r="E125" s="11"/>
      <c r="F125" s="11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1"/>
      <c r="T125" s="11"/>
      <c r="U125" s="11"/>
    </row>
    <row r="126" spans="1:21">
      <c r="A126" s="11"/>
      <c r="B126" s="13"/>
      <c r="C126" s="11"/>
      <c r="D126" s="11"/>
      <c r="E126" s="11"/>
      <c r="F126" s="11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1"/>
      <c r="T126" s="11"/>
      <c r="U126" s="11"/>
    </row>
    <row r="127" spans="1:21">
      <c r="A127" s="11"/>
      <c r="B127" s="13"/>
      <c r="C127" s="11"/>
      <c r="D127" s="11"/>
      <c r="E127" s="11"/>
      <c r="F127" s="11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1"/>
      <c r="T127" s="11"/>
      <c r="U127" s="11"/>
    </row>
    <row r="128" spans="1:21">
      <c r="A128" s="11"/>
      <c r="B128" s="13"/>
      <c r="C128" s="11"/>
      <c r="D128" s="11"/>
      <c r="E128" s="11"/>
      <c r="F128" s="11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1"/>
      <c r="T128" s="11"/>
      <c r="U128" s="11"/>
    </row>
    <row r="129" spans="1:21">
      <c r="A129" s="11"/>
      <c r="B129" s="13"/>
      <c r="C129" s="11"/>
      <c r="D129" s="11"/>
      <c r="E129" s="11"/>
      <c r="F129" s="11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1"/>
      <c r="T129" s="11"/>
      <c r="U129" s="11"/>
    </row>
    <row r="130" spans="1:21">
      <c r="A130" s="11"/>
      <c r="B130" s="13"/>
      <c r="C130" s="11"/>
      <c r="D130" s="11"/>
      <c r="E130" s="11"/>
      <c r="F130" s="11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1"/>
      <c r="T130" s="11"/>
      <c r="U130" s="11"/>
    </row>
    <row r="131" spans="1:21">
      <c r="A131" s="11"/>
      <c r="B131" s="13"/>
      <c r="C131" s="11"/>
      <c r="D131" s="11"/>
      <c r="E131" s="11"/>
      <c r="F131" s="11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1"/>
      <c r="T131" s="11"/>
      <c r="U131" s="11"/>
    </row>
    <row r="132" spans="1:21">
      <c r="A132" s="11"/>
      <c r="B132" s="13"/>
      <c r="C132" s="11"/>
      <c r="D132" s="11"/>
      <c r="E132" s="11"/>
      <c r="F132" s="11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1"/>
      <c r="T132" s="11"/>
      <c r="U132" s="11"/>
    </row>
    <row r="133" spans="1:21">
      <c r="A133" s="11"/>
      <c r="B133" s="13"/>
      <c r="C133" s="11"/>
      <c r="D133" s="11"/>
      <c r="E133" s="11"/>
      <c r="F133" s="11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1"/>
      <c r="T133" s="11"/>
      <c r="U133" s="11"/>
    </row>
    <row r="134" spans="1:21">
      <c r="A134" s="11"/>
      <c r="B134" s="13"/>
      <c r="C134" s="11"/>
      <c r="D134" s="11"/>
      <c r="E134" s="11"/>
      <c r="F134" s="11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1"/>
      <c r="T134" s="11"/>
      <c r="U134" s="11"/>
    </row>
    <row r="135" spans="1:21">
      <c r="A135" s="11"/>
      <c r="B135" s="13"/>
      <c r="C135" s="11"/>
      <c r="D135" s="11"/>
      <c r="E135" s="11"/>
      <c r="F135" s="11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1"/>
      <c r="T135" s="11"/>
      <c r="U135" s="11"/>
    </row>
    <row r="136" spans="1:21">
      <c r="A136" s="11"/>
      <c r="B136" s="13"/>
      <c r="C136" s="11"/>
      <c r="D136" s="11"/>
      <c r="E136" s="11"/>
      <c r="F136" s="11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1"/>
      <c r="T136" s="11"/>
      <c r="U136" s="11"/>
    </row>
    <row r="137" spans="1:21">
      <c r="A137" s="11"/>
      <c r="B137" s="13"/>
      <c r="C137" s="11"/>
      <c r="D137" s="11"/>
      <c r="E137" s="11"/>
      <c r="F137" s="11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1"/>
      <c r="T137" s="11"/>
      <c r="U137" s="11"/>
    </row>
    <row r="138" spans="1:21">
      <c r="A138" s="11"/>
      <c r="B138" s="13"/>
      <c r="C138" s="11"/>
      <c r="D138" s="11"/>
      <c r="E138" s="11"/>
      <c r="F138" s="11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1"/>
      <c r="T138" s="11"/>
      <c r="U138" s="11"/>
    </row>
    <row r="139" spans="1:21">
      <c r="A139" s="11"/>
      <c r="B139" s="13"/>
      <c r="C139" s="11"/>
      <c r="D139" s="11"/>
      <c r="E139" s="11"/>
      <c r="F139" s="11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1"/>
      <c r="T139" s="11"/>
      <c r="U139" s="11"/>
    </row>
    <row r="140" spans="1:21">
      <c r="A140" s="11"/>
      <c r="B140" s="13"/>
      <c r="C140" s="11"/>
      <c r="D140" s="11"/>
      <c r="E140" s="11"/>
      <c r="F140" s="11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1"/>
      <c r="T140" s="11"/>
      <c r="U140" s="11"/>
    </row>
    <row r="141" spans="1:21">
      <c r="A141" s="11"/>
      <c r="B141" s="13"/>
      <c r="C141" s="11"/>
      <c r="D141" s="11"/>
      <c r="E141" s="11"/>
      <c r="F141" s="11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1"/>
      <c r="T141" s="11"/>
      <c r="U141" s="11"/>
    </row>
    <row r="142" spans="1:21">
      <c r="A142" s="11"/>
      <c r="B142" s="13"/>
      <c r="C142" s="11"/>
      <c r="D142" s="11"/>
      <c r="E142" s="11"/>
      <c r="F142" s="11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1"/>
      <c r="T142" s="11"/>
      <c r="U142" s="11"/>
    </row>
    <row r="143" spans="1:21">
      <c r="A143" s="11"/>
      <c r="B143" s="13"/>
      <c r="C143" s="11"/>
      <c r="D143" s="11"/>
      <c r="E143" s="11"/>
      <c r="F143" s="11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1"/>
      <c r="T143" s="11"/>
      <c r="U143" s="11"/>
    </row>
    <row r="144" spans="1:21">
      <c r="A144" s="11"/>
      <c r="B144" s="13"/>
      <c r="C144" s="11"/>
      <c r="D144" s="11"/>
      <c r="E144" s="11"/>
      <c r="F144" s="11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1"/>
      <c r="T144" s="11"/>
      <c r="U144" s="11"/>
    </row>
    <row r="145" spans="1:21">
      <c r="A145" s="11"/>
      <c r="B145" s="13"/>
      <c r="C145" s="11"/>
      <c r="D145" s="11"/>
      <c r="E145" s="11"/>
      <c r="F145" s="11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1"/>
      <c r="T145" s="11"/>
      <c r="U145" s="11"/>
    </row>
    <row r="146" spans="1:21">
      <c r="A146" s="11"/>
      <c r="B146" s="13"/>
      <c r="C146" s="11"/>
      <c r="D146" s="11"/>
      <c r="E146" s="11"/>
      <c r="F146" s="11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1"/>
      <c r="T146" s="11"/>
      <c r="U146" s="11"/>
    </row>
    <row r="147" spans="1:21">
      <c r="A147" s="11"/>
      <c r="B147" s="13"/>
      <c r="C147" s="11"/>
      <c r="D147" s="11"/>
      <c r="E147" s="11"/>
      <c r="F147" s="11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1"/>
      <c r="T147" s="11"/>
      <c r="U147" s="11"/>
    </row>
    <row r="148" spans="1:21">
      <c r="A148" s="11"/>
      <c r="B148" s="13"/>
      <c r="C148" s="11"/>
      <c r="D148" s="11"/>
      <c r="E148" s="11"/>
      <c r="F148" s="11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1"/>
      <c r="T148" s="11"/>
      <c r="U148" s="11"/>
    </row>
    <row r="149" spans="1:21">
      <c r="A149" s="11"/>
      <c r="B149" s="13"/>
      <c r="C149" s="11"/>
      <c r="D149" s="11"/>
      <c r="E149" s="11"/>
      <c r="F149" s="11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1"/>
      <c r="T149" s="11"/>
      <c r="U149" s="11"/>
    </row>
    <row r="150" spans="1:21">
      <c r="A150" s="11"/>
      <c r="B150" s="13"/>
      <c r="C150" s="11"/>
      <c r="D150" s="11"/>
      <c r="E150" s="11"/>
      <c r="F150" s="11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1"/>
      <c r="T150" s="11"/>
      <c r="U150" s="11"/>
    </row>
    <row r="151" spans="1:21">
      <c r="A151" s="11"/>
      <c r="B151" s="13"/>
      <c r="C151" s="11"/>
      <c r="D151" s="11"/>
      <c r="E151" s="11"/>
      <c r="F151" s="11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1"/>
      <c r="T151" s="11"/>
      <c r="U151" s="11"/>
    </row>
    <row r="152" spans="1:21">
      <c r="A152" s="11"/>
      <c r="B152" s="13"/>
      <c r="C152" s="11"/>
      <c r="D152" s="11"/>
      <c r="E152" s="11"/>
      <c r="F152" s="11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1"/>
      <c r="T152" s="11"/>
      <c r="U152" s="11"/>
    </row>
    <row r="153" spans="1:21">
      <c r="A153" s="11"/>
      <c r="B153" s="13"/>
      <c r="C153" s="11"/>
      <c r="D153" s="11"/>
      <c r="E153" s="11"/>
      <c r="F153" s="11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1"/>
      <c r="T153" s="11"/>
      <c r="U153" s="11"/>
    </row>
    <row r="154" spans="1:21">
      <c r="A154" s="11"/>
      <c r="B154" s="13"/>
      <c r="C154" s="11"/>
      <c r="D154" s="11"/>
      <c r="E154" s="11"/>
      <c r="F154" s="11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1"/>
      <c r="T154" s="11"/>
      <c r="U154" s="11"/>
    </row>
    <row r="155" spans="1:21">
      <c r="A155" s="11"/>
      <c r="B155" s="13"/>
      <c r="C155" s="11"/>
      <c r="D155" s="11"/>
      <c r="E155" s="11"/>
      <c r="F155" s="11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1"/>
      <c r="T155" s="11"/>
      <c r="U155" s="11"/>
    </row>
    <row r="156" spans="1:21">
      <c r="A156" s="11"/>
      <c r="B156" s="13"/>
      <c r="C156" s="11"/>
      <c r="D156" s="11"/>
      <c r="E156" s="11"/>
      <c r="F156" s="11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1"/>
      <c r="T156" s="11"/>
      <c r="U156" s="11"/>
    </row>
    <row r="157" spans="1:21">
      <c r="A157" s="11"/>
      <c r="B157" s="13"/>
      <c r="C157" s="11"/>
      <c r="D157" s="11"/>
      <c r="E157" s="11"/>
      <c r="F157" s="11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1"/>
      <c r="T157" s="11"/>
      <c r="U157" s="11"/>
    </row>
    <row r="158" spans="1:21">
      <c r="A158" s="11"/>
      <c r="B158" s="13"/>
      <c r="C158" s="11"/>
      <c r="D158" s="11"/>
      <c r="E158" s="11"/>
      <c r="F158" s="11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1"/>
      <c r="T158" s="11"/>
      <c r="U158" s="11"/>
    </row>
    <row r="159" spans="1:21">
      <c r="A159" s="11"/>
      <c r="B159" s="13"/>
      <c r="C159" s="11"/>
      <c r="D159" s="11"/>
      <c r="E159" s="11"/>
      <c r="F159" s="11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1"/>
      <c r="T159" s="11"/>
      <c r="U159" s="11"/>
    </row>
    <row r="160" spans="1:21">
      <c r="A160" s="11"/>
      <c r="B160" s="13"/>
      <c r="C160" s="11"/>
      <c r="D160" s="11"/>
      <c r="E160" s="11"/>
      <c r="F160" s="11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1"/>
      <c r="T160" s="11"/>
      <c r="U160" s="11"/>
    </row>
    <row r="161" spans="1:21">
      <c r="A161" s="11"/>
      <c r="B161" s="13"/>
      <c r="C161" s="11"/>
      <c r="D161" s="11"/>
      <c r="E161" s="11"/>
      <c r="F161" s="11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1"/>
      <c r="T161" s="11"/>
      <c r="U161" s="11"/>
    </row>
    <row r="162" spans="1:21">
      <c r="A162" s="11"/>
      <c r="B162" s="13"/>
      <c r="C162" s="11"/>
      <c r="D162" s="11"/>
      <c r="E162" s="11"/>
      <c r="F162" s="11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1"/>
      <c r="T162" s="11"/>
      <c r="U162" s="11"/>
    </row>
    <row r="163" spans="1:21">
      <c r="A163" s="11"/>
      <c r="B163" s="13"/>
      <c r="C163" s="11"/>
      <c r="D163" s="11"/>
      <c r="E163" s="11"/>
      <c r="F163" s="11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1"/>
      <c r="T163" s="11"/>
      <c r="U163" s="11"/>
    </row>
    <row r="164" spans="1:21">
      <c r="A164" s="11"/>
      <c r="B164" s="13"/>
      <c r="C164" s="11"/>
      <c r="D164" s="11"/>
      <c r="E164" s="11"/>
      <c r="F164" s="11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1"/>
      <c r="T164" s="11"/>
      <c r="U164" s="11"/>
    </row>
    <row r="165" spans="1:21">
      <c r="A165" s="11"/>
      <c r="B165" s="13"/>
      <c r="C165" s="11"/>
      <c r="D165" s="11"/>
      <c r="E165" s="11"/>
      <c r="F165" s="11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1"/>
      <c r="T165" s="11"/>
      <c r="U165" s="11"/>
    </row>
    <row r="166" spans="1:21">
      <c r="A166" s="11"/>
      <c r="B166" s="13"/>
      <c r="C166" s="11"/>
      <c r="D166" s="11"/>
      <c r="E166" s="11"/>
      <c r="F166" s="11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1"/>
      <c r="T166" s="11"/>
      <c r="U166" s="11"/>
    </row>
    <row r="167" spans="1:21">
      <c r="A167" s="11"/>
      <c r="B167" s="13"/>
      <c r="C167" s="11"/>
      <c r="D167" s="11"/>
      <c r="E167" s="11"/>
      <c r="F167" s="11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1"/>
      <c r="T167" s="11"/>
      <c r="U167" s="11"/>
    </row>
    <row r="168" spans="1:21">
      <c r="A168" s="11"/>
      <c r="B168" s="13"/>
      <c r="C168" s="11"/>
      <c r="D168" s="11"/>
      <c r="E168" s="11"/>
      <c r="F168" s="11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1"/>
      <c r="T168" s="11"/>
      <c r="U168" s="11"/>
    </row>
    <row r="169" spans="1:21">
      <c r="A169" s="11"/>
      <c r="B169" s="13"/>
      <c r="C169" s="11"/>
      <c r="D169" s="11"/>
      <c r="E169" s="11"/>
      <c r="F169" s="11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1"/>
      <c r="T169" s="11"/>
      <c r="U169" s="11"/>
    </row>
    <row r="170" spans="1:21">
      <c r="A170" s="11"/>
      <c r="B170" s="13"/>
      <c r="C170" s="11"/>
      <c r="D170" s="11"/>
      <c r="E170" s="11"/>
      <c r="F170" s="11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1"/>
      <c r="T170" s="11"/>
      <c r="U170" s="11"/>
    </row>
    <row r="171" spans="1:21">
      <c r="A171" s="11"/>
      <c r="B171" s="13"/>
      <c r="C171" s="11"/>
      <c r="D171" s="11"/>
      <c r="E171" s="11"/>
      <c r="F171" s="11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1"/>
      <c r="T171" s="11"/>
      <c r="U171" s="11"/>
    </row>
    <row r="172" spans="1:21">
      <c r="A172" s="11"/>
      <c r="B172" s="13"/>
      <c r="C172" s="11"/>
      <c r="D172" s="11"/>
      <c r="E172" s="11"/>
      <c r="F172" s="11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1"/>
      <c r="T172" s="11"/>
      <c r="U172" s="11"/>
    </row>
    <row r="173" spans="1:21">
      <c r="A173" s="11"/>
      <c r="B173" s="13"/>
      <c r="C173" s="11"/>
      <c r="D173" s="11"/>
      <c r="E173" s="11"/>
      <c r="F173" s="11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1"/>
      <c r="T173" s="11"/>
      <c r="U173" s="11"/>
    </row>
    <row r="174" spans="1:21">
      <c r="A174" s="11"/>
      <c r="B174" s="13"/>
      <c r="C174" s="11"/>
      <c r="D174" s="11"/>
      <c r="E174" s="11"/>
      <c r="F174" s="11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1"/>
      <c r="T174" s="11"/>
      <c r="U174" s="11"/>
    </row>
    <row r="175" spans="1:21">
      <c r="A175" s="11"/>
      <c r="B175" s="13"/>
      <c r="C175" s="11"/>
      <c r="D175" s="11"/>
      <c r="E175" s="11"/>
      <c r="F175" s="11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1"/>
      <c r="T175" s="11"/>
      <c r="U175" s="11"/>
    </row>
    <row r="176" spans="1:21">
      <c r="A176" s="11"/>
      <c r="B176" s="13"/>
      <c r="C176" s="11"/>
      <c r="D176" s="11"/>
      <c r="E176" s="11"/>
      <c r="F176" s="11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1"/>
      <c r="T176" s="11"/>
      <c r="U176" s="11"/>
    </row>
    <row r="177" spans="1:21">
      <c r="A177" s="11"/>
      <c r="B177" s="13"/>
      <c r="C177" s="11"/>
      <c r="D177" s="11"/>
      <c r="E177" s="11"/>
      <c r="F177" s="11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1"/>
      <c r="T177" s="11"/>
      <c r="U177" s="11"/>
    </row>
    <row r="178" spans="1:21">
      <c r="A178" s="11"/>
      <c r="B178" s="13"/>
      <c r="C178" s="11"/>
      <c r="D178" s="11"/>
      <c r="E178" s="11"/>
      <c r="F178" s="11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1"/>
      <c r="T178" s="11"/>
      <c r="U178" s="11"/>
    </row>
    <row r="179" spans="1:21">
      <c r="A179" s="11"/>
      <c r="B179" s="13"/>
      <c r="C179" s="11"/>
      <c r="D179" s="11"/>
      <c r="E179" s="11"/>
      <c r="F179" s="11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1"/>
      <c r="T179" s="11"/>
      <c r="U179" s="11"/>
    </row>
    <row r="180" spans="1:21">
      <c r="A180" s="11"/>
      <c r="B180" s="13"/>
      <c r="C180" s="11"/>
      <c r="D180" s="11"/>
      <c r="E180" s="11"/>
      <c r="F180" s="11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1"/>
      <c r="T180" s="11"/>
      <c r="U180" s="11"/>
    </row>
    <row r="181" spans="1:21">
      <c r="A181" s="11"/>
      <c r="B181" s="13"/>
      <c r="C181" s="11"/>
      <c r="D181" s="11"/>
      <c r="E181" s="11"/>
      <c r="F181" s="11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1"/>
      <c r="T181" s="11"/>
      <c r="U181" s="11"/>
    </row>
    <row r="182" spans="1:21">
      <c r="A182" s="11"/>
      <c r="B182" s="13"/>
      <c r="C182" s="11"/>
      <c r="D182" s="11"/>
      <c r="E182" s="11"/>
      <c r="F182" s="11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1"/>
      <c r="T182" s="11"/>
      <c r="U182" s="11"/>
    </row>
    <row r="183" spans="1:21">
      <c r="A183" s="11"/>
      <c r="B183" s="13"/>
      <c r="C183" s="11"/>
      <c r="D183" s="11"/>
      <c r="E183" s="11"/>
      <c r="F183" s="11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1"/>
      <c r="T183" s="11"/>
      <c r="U183" s="11"/>
    </row>
    <row r="184" spans="1:21">
      <c r="A184" s="11"/>
      <c r="B184" s="13"/>
      <c r="C184" s="11"/>
      <c r="D184" s="11"/>
      <c r="E184" s="11"/>
      <c r="F184" s="11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1"/>
      <c r="T184" s="11"/>
      <c r="U184" s="11"/>
    </row>
    <row r="185" spans="1:21">
      <c r="A185" s="11"/>
      <c r="B185" s="13"/>
      <c r="C185" s="11"/>
      <c r="D185" s="11"/>
      <c r="E185" s="11"/>
      <c r="F185" s="11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1"/>
      <c r="T185" s="11"/>
      <c r="U185" s="11"/>
    </row>
    <row r="186" spans="1:21">
      <c r="A186" s="11"/>
      <c r="B186" s="13"/>
      <c r="C186" s="11"/>
      <c r="D186" s="11"/>
      <c r="E186" s="11"/>
      <c r="F186" s="11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1"/>
      <c r="T186" s="11"/>
      <c r="U186" s="11"/>
    </row>
    <row r="187" spans="1:21">
      <c r="A187" s="11"/>
      <c r="B187" s="13"/>
      <c r="C187" s="11"/>
      <c r="D187" s="11"/>
      <c r="E187" s="11"/>
      <c r="F187" s="11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1"/>
      <c r="T187" s="11"/>
      <c r="U187" s="11"/>
    </row>
    <row r="188" spans="1:21">
      <c r="A188" s="11"/>
      <c r="B188" s="13"/>
      <c r="C188" s="11"/>
      <c r="D188" s="11"/>
      <c r="E188" s="11"/>
      <c r="F188" s="11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1"/>
      <c r="T188" s="11"/>
      <c r="U188" s="11"/>
    </row>
    <row r="189" spans="1:21">
      <c r="A189" s="11"/>
      <c r="B189" s="13"/>
      <c r="C189" s="11"/>
      <c r="D189" s="11"/>
      <c r="E189" s="11"/>
      <c r="F189" s="11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1"/>
      <c r="T189" s="11"/>
      <c r="U189" s="11"/>
    </row>
    <row r="190" spans="1:21">
      <c r="A190" s="11"/>
      <c r="B190" s="13"/>
      <c r="C190" s="11"/>
      <c r="D190" s="11"/>
      <c r="E190" s="11"/>
      <c r="F190" s="11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1"/>
      <c r="T190" s="11"/>
      <c r="U190" s="11"/>
    </row>
    <row r="191" spans="1:21">
      <c r="A191" s="11"/>
      <c r="B191" s="13"/>
      <c r="C191" s="11"/>
      <c r="D191" s="11"/>
      <c r="E191" s="11"/>
      <c r="F191" s="11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1"/>
      <c r="T191" s="11"/>
      <c r="U191" s="11"/>
    </row>
    <row r="192" spans="1:21">
      <c r="A192" s="11"/>
      <c r="B192" s="13"/>
      <c r="C192" s="11"/>
      <c r="D192" s="11"/>
      <c r="E192" s="11"/>
      <c r="F192" s="11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1"/>
      <c r="T192" s="11"/>
      <c r="U192" s="11"/>
    </row>
    <row r="193" spans="1:21">
      <c r="A193" s="11"/>
      <c r="B193" s="13"/>
      <c r="C193" s="11"/>
      <c r="D193" s="11"/>
      <c r="E193" s="11"/>
      <c r="F193" s="11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1"/>
      <c r="T193" s="11"/>
      <c r="U193" s="11"/>
    </row>
    <row r="194" spans="1:21">
      <c r="A194" s="11"/>
      <c r="B194" s="13"/>
      <c r="C194" s="11"/>
      <c r="D194" s="11"/>
      <c r="E194" s="11"/>
      <c r="F194" s="11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1"/>
      <c r="T194" s="11"/>
      <c r="U194" s="11"/>
    </row>
    <row r="195" spans="1:21">
      <c r="A195" s="11"/>
      <c r="B195" s="13"/>
      <c r="C195" s="11"/>
      <c r="D195" s="11"/>
      <c r="E195" s="11"/>
      <c r="F195" s="11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1"/>
      <c r="T195" s="11"/>
      <c r="U195" s="11"/>
    </row>
    <row r="196" spans="1:21">
      <c r="A196" s="11"/>
      <c r="B196" s="13"/>
      <c r="C196" s="11"/>
      <c r="D196" s="11"/>
      <c r="E196" s="11"/>
      <c r="F196" s="11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1"/>
      <c r="T196" s="11"/>
      <c r="U196" s="11"/>
    </row>
    <row r="197" spans="1:21">
      <c r="A197" s="11"/>
      <c r="B197" s="13"/>
      <c r="C197" s="11"/>
      <c r="D197" s="11"/>
      <c r="E197" s="11"/>
      <c r="F197" s="11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1"/>
      <c r="T197" s="11"/>
      <c r="U197" s="11"/>
    </row>
    <row r="198" spans="1:21">
      <c r="A198" s="11"/>
      <c r="B198" s="13"/>
      <c r="C198" s="11"/>
      <c r="D198" s="11"/>
      <c r="E198" s="11"/>
      <c r="F198" s="11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1"/>
      <c r="T198" s="11"/>
      <c r="U198" s="11"/>
    </row>
    <row r="199" spans="1:21">
      <c r="A199" s="11"/>
      <c r="B199" s="13"/>
      <c r="C199" s="11"/>
      <c r="D199" s="11"/>
      <c r="E199" s="11"/>
      <c r="F199" s="11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1"/>
      <c r="T199" s="11"/>
      <c r="U199" s="11"/>
    </row>
    <row r="200" spans="1:21">
      <c r="A200" s="11"/>
      <c r="B200" s="13"/>
      <c r="C200" s="11"/>
      <c r="D200" s="11"/>
      <c r="E200" s="11"/>
      <c r="F200" s="11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1"/>
      <c r="T200" s="11"/>
      <c r="U200" s="11"/>
    </row>
    <row r="201" spans="1:21">
      <c r="A201" s="11"/>
      <c r="B201" s="13"/>
      <c r="C201" s="11"/>
      <c r="D201" s="11"/>
      <c r="E201" s="11"/>
      <c r="F201" s="11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1"/>
      <c r="T201" s="11"/>
      <c r="U201" s="11"/>
    </row>
    <row r="202" spans="1:21">
      <c r="A202" s="11"/>
      <c r="B202" s="13"/>
      <c r="C202" s="11"/>
      <c r="D202" s="11"/>
      <c r="E202" s="11"/>
      <c r="F202" s="11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1"/>
      <c r="T202" s="11"/>
      <c r="U202" s="11"/>
    </row>
    <row r="203" spans="1:21">
      <c r="A203" s="11"/>
      <c r="B203" s="13"/>
      <c r="C203" s="11"/>
      <c r="D203" s="11"/>
      <c r="E203" s="11"/>
      <c r="F203" s="11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1"/>
      <c r="T203" s="11"/>
      <c r="U203" s="11"/>
    </row>
    <row r="204" spans="1:21">
      <c r="A204" s="11"/>
      <c r="B204" s="13"/>
      <c r="C204" s="11"/>
      <c r="D204" s="11"/>
      <c r="E204" s="11"/>
      <c r="F204" s="11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1"/>
      <c r="T204" s="11"/>
      <c r="U204" s="11"/>
    </row>
    <row r="205" spans="1:21">
      <c r="A205" s="11"/>
      <c r="B205" s="13"/>
      <c r="C205" s="11"/>
      <c r="D205" s="11"/>
      <c r="E205" s="11"/>
      <c r="F205" s="11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1"/>
      <c r="T205" s="11"/>
      <c r="U205" s="11"/>
    </row>
    <row r="206" spans="1:21">
      <c r="A206" s="11"/>
      <c r="B206" s="13"/>
      <c r="C206" s="11"/>
      <c r="D206" s="11"/>
      <c r="E206" s="11"/>
      <c r="F206" s="11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1"/>
      <c r="T206" s="11"/>
      <c r="U206" s="11"/>
    </row>
  </sheetData>
  <mergeCells count="2">
    <mergeCell ref="A1:U1"/>
    <mergeCell ref="A2:U2"/>
  </mergeCells>
  <dataValidations count="5">
    <dataValidation type="list" sqref="D7:D206" xr:uid="{00000000-0002-0000-0500-000000000000}">
      <formula1>"Machtiging uithuisplaatsing (V)OTS,Voogdij: feitelijk verblijf,Gesloten jeugdhulp,Voorwaardelijke machtiging gesloten jeugdhulp"</formula1>
    </dataValidation>
    <dataValidation type="list" sqref="E7:E206" xr:uid="{00000000-0002-0000-0500-000001000000}">
      <formula1>"OTS,Voogdij,JR,Niet van toepassing"</formula1>
    </dataValidation>
    <dataValidation type="list" sqref="S7:S206" xr:uid="{00000000-0002-0000-0500-000002000000}">
      <formula1>"Netwerk/andere ouder,Pleeggezin,Gezinshuis,Residentieel verblijf,Residentiële behandeling,Gesloten jeugdhulp,Overige,Niet van toepassing"</formula1>
    </dataValidation>
    <dataValidation type="whole" sqref="G7:P206" xr:uid="{00000000-0002-0000-0500-000003000000}">
      <formula1>0</formula1>
      <formula2>100000000</formula2>
    </dataValidation>
    <dataValidation type="decimal" sqref="Q7:R206" xr:uid="{00000000-0002-0000-0500-000004000000}">
      <formula1>0</formula1>
      <formula2>100000000</formula2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06"/>
  <sheetViews>
    <sheetView showGridLines="0" topLeftCell="A8" workbookViewId="0">
      <selection sqref="A1:R1"/>
    </sheetView>
  </sheetViews>
  <sheetFormatPr defaultColWidth="8.875" defaultRowHeight="14.1"/>
  <cols>
    <col min="1" max="1" width="18" customWidth="1"/>
    <col min="2" max="2" width="14" customWidth="1"/>
    <col min="3" max="3" width="8" customWidth="1"/>
    <col min="4" max="4" width="9" customWidth="1"/>
    <col min="5" max="5" width="20" customWidth="1"/>
    <col min="6" max="6" width="28" customWidth="1"/>
    <col min="7" max="7" width="42" customWidth="1"/>
    <col min="8" max="9" width="10" customWidth="1"/>
    <col min="10" max="10" width="12" customWidth="1"/>
    <col min="11" max="11" width="10" customWidth="1"/>
    <col min="12" max="12" width="15" customWidth="1"/>
    <col min="13" max="13" width="17" customWidth="1"/>
    <col min="14" max="14" width="10" customWidth="1"/>
    <col min="15" max="16" width="24" customWidth="1"/>
    <col min="17" max="17" width="18" customWidth="1"/>
    <col min="18" max="18" width="42" customWidth="1"/>
  </cols>
  <sheetData>
    <row r="1" spans="1:18" ht="30" customHeight="1">
      <c r="A1" s="30" t="s">
        <v>170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ht="33.950000000000003" customHeight="1">
      <c r="A2" s="31" t="s">
        <v>171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35.1">
      <c r="A3" s="8" t="s">
        <v>172</v>
      </c>
      <c r="B3" s="8" t="s">
        <v>173</v>
      </c>
      <c r="C3" s="8" t="s">
        <v>174</v>
      </c>
    </row>
    <row r="4" spans="1:18" ht="15.6">
      <c r="A4" s="21" t="str">
        <f>IFERROR(AVERAGE($J$7:$J$206),"")</f>
        <v/>
      </c>
      <c r="B4" s="9">
        <f>COUNTIF($Q$7:$Q$206,"Onder norm")</f>
        <v>0</v>
      </c>
      <c r="C4" s="9">
        <f>SUM($N$7:$N$206)</f>
        <v>0</v>
      </c>
    </row>
    <row r="6" spans="1:18" ht="42" customHeight="1">
      <c r="A6" s="1" t="s">
        <v>4</v>
      </c>
      <c r="B6" s="1" t="s">
        <v>59</v>
      </c>
      <c r="C6" s="1" t="s">
        <v>60</v>
      </c>
      <c r="D6" s="1" t="s">
        <v>8</v>
      </c>
      <c r="E6" s="1" t="s">
        <v>175</v>
      </c>
      <c r="F6" s="1" t="s">
        <v>118</v>
      </c>
      <c r="G6" s="1" t="s">
        <v>176</v>
      </c>
      <c r="H6" s="1" t="s">
        <v>120</v>
      </c>
      <c r="I6" s="1" t="s">
        <v>121</v>
      </c>
      <c r="J6" s="1" t="s">
        <v>122</v>
      </c>
      <c r="K6" s="1" t="s">
        <v>177</v>
      </c>
      <c r="L6" s="1" t="s">
        <v>70</v>
      </c>
      <c r="M6" s="1" t="s">
        <v>178</v>
      </c>
      <c r="N6" s="1" t="s">
        <v>179</v>
      </c>
      <c r="O6" s="1" t="s">
        <v>180</v>
      </c>
      <c r="P6" s="1" t="s">
        <v>181</v>
      </c>
      <c r="Q6" s="1" t="s">
        <v>182</v>
      </c>
      <c r="R6" s="1" t="s">
        <v>183</v>
      </c>
    </row>
    <row r="7" spans="1:18" ht="30" customHeight="1">
      <c r="A7" s="11"/>
      <c r="B7" s="13"/>
      <c r="C7" s="12" t="str">
        <f t="shared" ref="C7:C38" si="0">IF(B7="","",YEAR(B7))</f>
        <v/>
      </c>
      <c r="D7" s="12" t="str">
        <f t="shared" ref="D7:D38" si="1">IF(B7="","","K"&amp;ROUNDUP(MONTH(B7)/3,0))</f>
        <v/>
      </c>
      <c r="E7" s="11"/>
      <c r="F7" s="22" t="s">
        <v>184</v>
      </c>
      <c r="G7" s="22" t="s">
        <v>185</v>
      </c>
      <c r="H7" s="14"/>
      <c r="I7" s="14"/>
      <c r="J7" s="18" t="str">
        <f t="shared" ref="J7:J38" si="2">IF(OR(H7="",I7="",I7=0),"",H7/I7)</f>
        <v/>
      </c>
      <c r="K7" s="19"/>
      <c r="L7" s="19"/>
      <c r="M7" s="19"/>
      <c r="N7" s="19"/>
      <c r="O7" s="11"/>
      <c r="P7" s="11"/>
      <c r="Q7" s="11"/>
      <c r="R7" s="11"/>
    </row>
    <row r="8" spans="1:18" ht="30" customHeight="1">
      <c r="A8" s="11"/>
      <c r="B8" s="13"/>
      <c r="C8" s="12" t="str">
        <f t="shared" si="0"/>
        <v/>
      </c>
      <c r="D8" s="12" t="str">
        <f t="shared" si="1"/>
        <v/>
      </c>
      <c r="E8" s="11"/>
      <c r="F8" s="22" t="s">
        <v>186</v>
      </c>
      <c r="G8" s="22" t="s">
        <v>187</v>
      </c>
      <c r="H8" s="14"/>
      <c r="I8" s="14"/>
      <c r="J8" s="18" t="str">
        <f t="shared" si="2"/>
        <v/>
      </c>
      <c r="K8" s="19"/>
      <c r="L8" s="19"/>
      <c r="M8" s="19"/>
      <c r="N8" s="19"/>
      <c r="O8" s="11"/>
      <c r="P8" s="11"/>
      <c r="Q8" s="11"/>
      <c r="R8" s="11"/>
    </row>
    <row r="9" spans="1:18" ht="30" customHeight="1">
      <c r="A9" s="11"/>
      <c r="B9" s="13"/>
      <c r="C9" s="12" t="str">
        <f t="shared" si="0"/>
        <v/>
      </c>
      <c r="D9" s="12" t="str">
        <f t="shared" si="1"/>
        <v/>
      </c>
      <c r="E9" s="11"/>
      <c r="F9" s="22" t="s">
        <v>188</v>
      </c>
      <c r="G9" s="22" t="s">
        <v>189</v>
      </c>
      <c r="H9" s="14"/>
      <c r="I9" s="14"/>
      <c r="J9" s="18" t="str">
        <f t="shared" si="2"/>
        <v/>
      </c>
      <c r="K9" s="19"/>
      <c r="L9" s="19"/>
      <c r="M9" s="19"/>
      <c r="N9" s="19"/>
      <c r="O9" s="11"/>
      <c r="P9" s="11"/>
      <c r="Q9" s="11"/>
      <c r="R9" s="11"/>
    </row>
    <row r="10" spans="1:18" ht="30" customHeight="1">
      <c r="A10" s="11"/>
      <c r="B10" s="13"/>
      <c r="C10" s="12" t="str">
        <f t="shared" si="0"/>
        <v/>
      </c>
      <c r="D10" s="12" t="str">
        <f t="shared" si="1"/>
        <v/>
      </c>
      <c r="E10" s="11"/>
      <c r="F10" s="22" t="s">
        <v>190</v>
      </c>
      <c r="G10" s="22" t="s">
        <v>191</v>
      </c>
      <c r="H10" s="14"/>
      <c r="I10" s="14"/>
      <c r="J10" s="18" t="str">
        <f t="shared" si="2"/>
        <v/>
      </c>
      <c r="K10" s="19"/>
      <c r="L10" s="19"/>
      <c r="M10" s="19"/>
      <c r="N10" s="19"/>
      <c r="O10" s="11"/>
      <c r="P10" s="11"/>
      <c r="Q10" s="11"/>
      <c r="R10" s="11"/>
    </row>
    <row r="11" spans="1:18" ht="30" customHeight="1">
      <c r="A11" s="11"/>
      <c r="B11" s="13"/>
      <c r="C11" s="12" t="str">
        <f t="shared" si="0"/>
        <v/>
      </c>
      <c r="D11" s="12" t="str">
        <f t="shared" si="1"/>
        <v/>
      </c>
      <c r="E11" s="11"/>
      <c r="F11" s="22" t="s">
        <v>192</v>
      </c>
      <c r="G11" s="22" t="s">
        <v>193</v>
      </c>
      <c r="H11" s="14"/>
      <c r="I11" s="14"/>
      <c r="J11" s="18" t="str">
        <f t="shared" si="2"/>
        <v/>
      </c>
      <c r="K11" s="19"/>
      <c r="L11" s="19"/>
      <c r="M11" s="19"/>
      <c r="N11" s="19"/>
      <c r="O11" s="11"/>
      <c r="P11" s="11"/>
      <c r="Q11" s="11"/>
      <c r="R11" s="11"/>
    </row>
    <row r="12" spans="1:18" ht="30" customHeight="1">
      <c r="A12" s="11"/>
      <c r="B12" s="13"/>
      <c r="C12" s="12" t="str">
        <f t="shared" si="0"/>
        <v/>
      </c>
      <c r="D12" s="12" t="str">
        <f t="shared" si="1"/>
        <v/>
      </c>
      <c r="E12" s="11"/>
      <c r="F12" s="22" t="s">
        <v>194</v>
      </c>
      <c r="G12" s="22" t="s">
        <v>195</v>
      </c>
      <c r="H12" s="14"/>
      <c r="I12" s="14"/>
      <c r="J12" s="18" t="str">
        <f t="shared" si="2"/>
        <v/>
      </c>
      <c r="K12" s="19"/>
      <c r="L12" s="19"/>
      <c r="M12" s="19"/>
      <c r="N12" s="19"/>
      <c r="O12" s="11"/>
      <c r="P12" s="11"/>
      <c r="Q12" s="11"/>
      <c r="R12" s="11"/>
    </row>
    <row r="13" spans="1:18" ht="30" customHeight="1">
      <c r="A13" s="11"/>
      <c r="B13" s="13"/>
      <c r="C13" s="12" t="str">
        <f t="shared" si="0"/>
        <v/>
      </c>
      <c r="D13" s="12" t="str">
        <f t="shared" si="1"/>
        <v/>
      </c>
      <c r="E13" s="11"/>
      <c r="F13" s="22" t="s">
        <v>196</v>
      </c>
      <c r="G13" s="22" t="s">
        <v>197</v>
      </c>
      <c r="H13" s="14"/>
      <c r="I13" s="14"/>
      <c r="J13" s="18" t="str">
        <f t="shared" si="2"/>
        <v/>
      </c>
      <c r="K13" s="19"/>
      <c r="L13" s="19"/>
      <c r="M13" s="19"/>
      <c r="N13" s="19"/>
      <c r="O13" s="11"/>
      <c r="P13" s="11"/>
      <c r="Q13" s="11"/>
      <c r="R13" s="11"/>
    </row>
    <row r="14" spans="1:18">
      <c r="A14" s="11"/>
      <c r="B14" s="13"/>
      <c r="C14" s="12" t="str">
        <f t="shared" si="0"/>
        <v/>
      </c>
      <c r="D14" s="12" t="str">
        <f t="shared" si="1"/>
        <v/>
      </c>
      <c r="E14" s="11"/>
      <c r="F14" s="11"/>
      <c r="G14" s="11"/>
      <c r="H14" s="14"/>
      <c r="I14" s="14"/>
      <c r="J14" s="18" t="str">
        <f t="shared" si="2"/>
        <v/>
      </c>
      <c r="K14" s="19"/>
      <c r="L14" s="19"/>
      <c r="M14" s="19"/>
      <c r="N14" s="19"/>
      <c r="O14" s="11"/>
      <c r="P14" s="11"/>
      <c r="Q14" s="11"/>
      <c r="R14" s="11"/>
    </row>
    <row r="15" spans="1:18">
      <c r="A15" s="11"/>
      <c r="B15" s="13"/>
      <c r="C15" s="12" t="str">
        <f t="shared" si="0"/>
        <v/>
      </c>
      <c r="D15" s="12" t="str">
        <f t="shared" si="1"/>
        <v/>
      </c>
      <c r="E15" s="11"/>
      <c r="F15" s="11"/>
      <c r="G15" s="11"/>
      <c r="H15" s="14"/>
      <c r="I15" s="14"/>
      <c r="J15" s="18" t="str">
        <f t="shared" si="2"/>
        <v/>
      </c>
      <c r="K15" s="19"/>
      <c r="L15" s="19"/>
      <c r="M15" s="19"/>
      <c r="N15" s="19"/>
      <c r="O15" s="11"/>
      <c r="P15" s="11"/>
      <c r="Q15" s="11"/>
      <c r="R15" s="11"/>
    </row>
    <row r="16" spans="1:18">
      <c r="A16" s="11"/>
      <c r="B16" s="13"/>
      <c r="C16" s="12" t="str">
        <f t="shared" si="0"/>
        <v/>
      </c>
      <c r="D16" s="12" t="str">
        <f t="shared" si="1"/>
        <v/>
      </c>
      <c r="E16" s="11"/>
      <c r="F16" s="11"/>
      <c r="G16" s="11"/>
      <c r="H16" s="14"/>
      <c r="I16" s="14"/>
      <c r="J16" s="18" t="str">
        <f t="shared" si="2"/>
        <v/>
      </c>
      <c r="K16" s="19"/>
      <c r="L16" s="19"/>
      <c r="M16" s="19"/>
      <c r="N16" s="19"/>
      <c r="O16" s="11"/>
      <c r="P16" s="11"/>
      <c r="Q16" s="11"/>
      <c r="R16" s="11"/>
    </row>
    <row r="17" spans="1:18">
      <c r="A17" s="11"/>
      <c r="B17" s="13"/>
      <c r="C17" s="12" t="str">
        <f t="shared" si="0"/>
        <v/>
      </c>
      <c r="D17" s="12" t="str">
        <f t="shared" si="1"/>
        <v/>
      </c>
      <c r="E17" s="11"/>
      <c r="F17" s="11"/>
      <c r="G17" s="11"/>
      <c r="H17" s="14"/>
      <c r="I17" s="14"/>
      <c r="J17" s="18" t="str">
        <f t="shared" si="2"/>
        <v/>
      </c>
      <c r="K17" s="19"/>
      <c r="L17" s="19"/>
      <c r="M17" s="19"/>
      <c r="N17" s="19"/>
      <c r="O17" s="11"/>
      <c r="P17" s="11"/>
      <c r="Q17" s="11"/>
      <c r="R17" s="11"/>
    </row>
    <row r="18" spans="1:18">
      <c r="A18" s="11"/>
      <c r="B18" s="13"/>
      <c r="C18" s="12" t="str">
        <f t="shared" si="0"/>
        <v/>
      </c>
      <c r="D18" s="12" t="str">
        <f t="shared" si="1"/>
        <v/>
      </c>
      <c r="E18" s="11"/>
      <c r="F18" s="11"/>
      <c r="G18" s="11"/>
      <c r="H18" s="14"/>
      <c r="I18" s="14"/>
      <c r="J18" s="18" t="str">
        <f t="shared" si="2"/>
        <v/>
      </c>
      <c r="K18" s="19"/>
      <c r="L18" s="19"/>
      <c r="M18" s="19"/>
      <c r="N18" s="19"/>
      <c r="O18" s="11"/>
      <c r="P18" s="11"/>
      <c r="Q18" s="11"/>
      <c r="R18" s="11"/>
    </row>
    <row r="19" spans="1:18">
      <c r="A19" s="11"/>
      <c r="B19" s="13"/>
      <c r="C19" s="12" t="str">
        <f t="shared" si="0"/>
        <v/>
      </c>
      <c r="D19" s="12" t="str">
        <f t="shared" si="1"/>
        <v/>
      </c>
      <c r="E19" s="11"/>
      <c r="F19" s="11"/>
      <c r="G19" s="11"/>
      <c r="H19" s="14"/>
      <c r="I19" s="14"/>
      <c r="J19" s="18" t="str">
        <f t="shared" si="2"/>
        <v/>
      </c>
      <c r="K19" s="19"/>
      <c r="L19" s="19"/>
      <c r="M19" s="19"/>
      <c r="N19" s="19"/>
      <c r="O19" s="11"/>
      <c r="P19" s="11"/>
      <c r="Q19" s="11"/>
      <c r="R19" s="11"/>
    </row>
    <row r="20" spans="1:18">
      <c r="A20" s="11"/>
      <c r="B20" s="13"/>
      <c r="C20" s="12" t="str">
        <f t="shared" si="0"/>
        <v/>
      </c>
      <c r="D20" s="12" t="str">
        <f t="shared" si="1"/>
        <v/>
      </c>
      <c r="E20" s="11"/>
      <c r="F20" s="11"/>
      <c r="G20" s="11"/>
      <c r="H20" s="14"/>
      <c r="I20" s="14"/>
      <c r="J20" s="18" t="str">
        <f t="shared" si="2"/>
        <v/>
      </c>
      <c r="K20" s="19"/>
      <c r="L20" s="19"/>
      <c r="M20" s="19"/>
      <c r="N20" s="19"/>
      <c r="O20" s="11"/>
      <c r="P20" s="11"/>
      <c r="Q20" s="11"/>
      <c r="R20" s="11"/>
    </row>
    <row r="21" spans="1:18">
      <c r="A21" s="11"/>
      <c r="B21" s="13"/>
      <c r="C21" s="12" t="str">
        <f t="shared" si="0"/>
        <v/>
      </c>
      <c r="D21" s="12" t="str">
        <f t="shared" si="1"/>
        <v/>
      </c>
      <c r="E21" s="11"/>
      <c r="F21" s="11"/>
      <c r="G21" s="11"/>
      <c r="H21" s="14"/>
      <c r="I21" s="14"/>
      <c r="J21" s="18" t="str">
        <f t="shared" si="2"/>
        <v/>
      </c>
      <c r="K21" s="19"/>
      <c r="L21" s="19"/>
      <c r="M21" s="19"/>
      <c r="N21" s="19"/>
      <c r="O21" s="11"/>
      <c r="P21" s="11"/>
      <c r="Q21" s="11"/>
      <c r="R21" s="11"/>
    </row>
    <row r="22" spans="1:18">
      <c r="A22" s="11"/>
      <c r="B22" s="13"/>
      <c r="C22" s="12" t="str">
        <f t="shared" si="0"/>
        <v/>
      </c>
      <c r="D22" s="12" t="str">
        <f t="shared" si="1"/>
        <v/>
      </c>
      <c r="E22" s="11"/>
      <c r="F22" s="11"/>
      <c r="G22" s="11"/>
      <c r="H22" s="14"/>
      <c r="I22" s="14"/>
      <c r="J22" s="18" t="str">
        <f t="shared" si="2"/>
        <v/>
      </c>
      <c r="K22" s="19"/>
      <c r="L22" s="19"/>
      <c r="M22" s="19"/>
      <c r="N22" s="19"/>
      <c r="O22" s="11"/>
      <c r="P22" s="11"/>
      <c r="Q22" s="11"/>
      <c r="R22" s="11"/>
    </row>
    <row r="23" spans="1:18">
      <c r="A23" s="11"/>
      <c r="B23" s="13"/>
      <c r="C23" s="12" t="str">
        <f t="shared" si="0"/>
        <v/>
      </c>
      <c r="D23" s="12" t="str">
        <f t="shared" si="1"/>
        <v/>
      </c>
      <c r="E23" s="11"/>
      <c r="F23" s="11"/>
      <c r="G23" s="11"/>
      <c r="H23" s="14"/>
      <c r="I23" s="14"/>
      <c r="J23" s="18" t="str">
        <f t="shared" si="2"/>
        <v/>
      </c>
      <c r="K23" s="19"/>
      <c r="L23" s="19"/>
      <c r="M23" s="19"/>
      <c r="N23" s="19"/>
      <c r="O23" s="11"/>
      <c r="P23" s="11"/>
      <c r="Q23" s="11"/>
      <c r="R23" s="11"/>
    </row>
    <row r="24" spans="1:18">
      <c r="A24" s="11"/>
      <c r="B24" s="13"/>
      <c r="C24" s="12" t="str">
        <f t="shared" si="0"/>
        <v/>
      </c>
      <c r="D24" s="12" t="str">
        <f t="shared" si="1"/>
        <v/>
      </c>
      <c r="E24" s="11"/>
      <c r="F24" s="11"/>
      <c r="G24" s="11"/>
      <c r="H24" s="14"/>
      <c r="I24" s="14"/>
      <c r="J24" s="18" t="str">
        <f t="shared" si="2"/>
        <v/>
      </c>
      <c r="K24" s="19"/>
      <c r="L24" s="19"/>
      <c r="M24" s="19"/>
      <c r="N24" s="19"/>
      <c r="O24" s="11"/>
      <c r="P24" s="11"/>
      <c r="Q24" s="11"/>
      <c r="R24" s="11"/>
    </row>
    <row r="25" spans="1:18">
      <c r="A25" s="11"/>
      <c r="B25" s="13"/>
      <c r="C25" s="12" t="str">
        <f t="shared" si="0"/>
        <v/>
      </c>
      <c r="D25" s="12" t="str">
        <f t="shared" si="1"/>
        <v/>
      </c>
      <c r="E25" s="11"/>
      <c r="F25" s="11"/>
      <c r="G25" s="11"/>
      <c r="H25" s="14"/>
      <c r="I25" s="14"/>
      <c r="J25" s="18" t="str">
        <f t="shared" si="2"/>
        <v/>
      </c>
      <c r="K25" s="19"/>
      <c r="L25" s="19"/>
      <c r="M25" s="19"/>
      <c r="N25" s="19"/>
      <c r="O25" s="11"/>
      <c r="P25" s="11"/>
      <c r="Q25" s="11"/>
      <c r="R25" s="11"/>
    </row>
    <row r="26" spans="1:18">
      <c r="A26" s="11"/>
      <c r="B26" s="13"/>
      <c r="C26" s="12" t="str">
        <f t="shared" si="0"/>
        <v/>
      </c>
      <c r="D26" s="12" t="str">
        <f t="shared" si="1"/>
        <v/>
      </c>
      <c r="E26" s="11"/>
      <c r="F26" s="11"/>
      <c r="G26" s="11"/>
      <c r="H26" s="14"/>
      <c r="I26" s="14"/>
      <c r="J26" s="18" t="str">
        <f t="shared" si="2"/>
        <v/>
      </c>
      <c r="K26" s="19"/>
      <c r="L26" s="19"/>
      <c r="M26" s="19"/>
      <c r="N26" s="19"/>
      <c r="O26" s="11"/>
      <c r="P26" s="11"/>
      <c r="Q26" s="11"/>
      <c r="R26" s="11"/>
    </row>
    <row r="27" spans="1:18">
      <c r="A27" s="11"/>
      <c r="B27" s="13"/>
      <c r="C27" s="12" t="str">
        <f t="shared" si="0"/>
        <v/>
      </c>
      <c r="D27" s="12" t="str">
        <f t="shared" si="1"/>
        <v/>
      </c>
      <c r="E27" s="11"/>
      <c r="F27" s="11"/>
      <c r="G27" s="11"/>
      <c r="H27" s="14"/>
      <c r="I27" s="14"/>
      <c r="J27" s="18" t="str">
        <f t="shared" si="2"/>
        <v/>
      </c>
      <c r="K27" s="19"/>
      <c r="L27" s="19"/>
      <c r="M27" s="19"/>
      <c r="N27" s="19"/>
      <c r="O27" s="11"/>
      <c r="P27" s="11"/>
      <c r="Q27" s="11"/>
      <c r="R27" s="11"/>
    </row>
    <row r="28" spans="1:18">
      <c r="A28" s="11"/>
      <c r="B28" s="13"/>
      <c r="C28" s="12" t="str">
        <f t="shared" si="0"/>
        <v/>
      </c>
      <c r="D28" s="12" t="str">
        <f t="shared" si="1"/>
        <v/>
      </c>
      <c r="E28" s="11"/>
      <c r="F28" s="11"/>
      <c r="G28" s="11"/>
      <c r="H28" s="14"/>
      <c r="I28" s="14"/>
      <c r="J28" s="18" t="str">
        <f t="shared" si="2"/>
        <v/>
      </c>
      <c r="K28" s="19"/>
      <c r="L28" s="19"/>
      <c r="M28" s="19"/>
      <c r="N28" s="19"/>
      <c r="O28" s="11"/>
      <c r="P28" s="11"/>
      <c r="Q28" s="11"/>
      <c r="R28" s="11"/>
    </row>
    <row r="29" spans="1:18">
      <c r="A29" s="11"/>
      <c r="B29" s="13"/>
      <c r="C29" s="12" t="str">
        <f t="shared" si="0"/>
        <v/>
      </c>
      <c r="D29" s="12" t="str">
        <f t="shared" si="1"/>
        <v/>
      </c>
      <c r="E29" s="11"/>
      <c r="F29" s="11"/>
      <c r="G29" s="11"/>
      <c r="H29" s="14"/>
      <c r="I29" s="14"/>
      <c r="J29" s="18" t="str">
        <f t="shared" si="2"/>
        <v/>
      </c>
      <c r="K29" s="19"/>
      <c r="L29" s="19"/>
      <c r="M29" s="19"/>
      <c r="N29" s="19"/>
      <c r="O29" s="11"/>
      <c r="P29" s="11"/>
      <c r="Q29" s="11"/>
      <c r="R29" s="11"/>
    </row>
    <row r="30" spans="1:18">
      <c r="A30" s="11"/>
      <c r="B30" s="13"/>
      <c r="C30" s="12" t="str">
        <f t="shared" si="0"/>
        <v/>
      </c>
      <c r="D30" s="12" t="str">
        <f t="shared" si="1"/>
        <v/>
      </c>
      <c r="E30" s="11"/>
      <c r="F30" s="11"/>
      <c r="G30" s="11"/>
      <c r="H30" s="14"/>
      <c r="I30" s="14"/>
      <c r="J30" s="18" t="str">
        <f t="shared" si="2"/>
        <v/>
      </c>
      <c r="K30" s="19"/>
      <c r="L30" s="19"/>
      <c r="M30" s="19"/>
      <c r="N30" s="19"/>
      <c r="O30" s="11"/>
      <c r="P30" s="11"/>
      <c r="Q30" s="11"/>
      <c r="R30" s="11"/>
    </row>
    <row r="31" spans="1:18">
      <c r="A31" s="11"/>
      <c r="B31" s="13"/>
      <c r="C31" s="12" t="str">
        <f t="shared" si="0"/>
        <v/>
      </c>
      <c r="D31" s="12" t="str">
        <f t="shared" si="1"/>
        <v/>
      </c>
      <c r="E31" s="11"/>
      <c r="F31" s="11"/>
      <c r="G31" s="11"/>
      <c r="H31" s="14"/>
      <c r="I31" s="14"/>
      <c r="J31" s="18" t="str">
        <f t="shared" si="2"/>
        <v/>
      </c>
      <c r="K31" s="19"/>
      <c r="L31" s="19"/>
      <c r="M31" s="19"/>
      <c r="N31" s="19"/>
      <c r="O31" s="11"/>
      <c r="P31" s="11"/>
      <c r="Q31" s="11"/>
      <c r="R31" s="11"/>
    </row>
    <row r="32" spans="1:18">
      <c r="A32" s="11"/>
      <c r="B32" s="13"/>
      <c r="C32" s="12" t="str">
        <f t="shared" si="0"/>
        <v/>
      </c>
      <c r="D32" s="12" t="str">
        <f t="shared" si="1"/>
        <v/>
      </c>
      <c r="E32" s="11"/>
      <c r="F32" s="11"/>
      <c r="G32" s="11"/>
      <c r="H32" s="14"/>
      <c r="I32" s="14"/>
      <c r="J32" s="18" t="str">
        <f t="shared" si="2"/>
        <v/>
      </c>
      <c r="K32" s="19"/>
      <c r="L32" s="19"/>
      <c r="M32" s="19"/>
      <c r="N32" s="19"/>
      <c r="O32" s="11"/>
      <c r="P32" s="11"/>
      <c r="Q32" s="11"/>
      <c r="R32" s="11"/>
    </row>
    <row r="33" spans="1:18">
      <c r="A33" s="11"/>
      <c r="B33" s="13"/>
      <c r="C33" s="12" t="str">
        <f t="shared" si="0"/>
        <v/>
      </c>
      <c r="D33" s="12" t="str">
        <f t="shared" si="1"/>
        <v/>
      </c>
      <c r="E33" s="11"/>
      <c r="F33" s="11"/>
      <c r="G33" s="11"/>
      <c r="H33" s="14"/>
      <c r="I33" s="14"/>
      <c r="J33" s="18" t="str">
        <f t="shared" si="2"/>
        <v/>
      </c>
      <c r="K33" s="19"/>
      <c r="L33" s="19"/>
      <c r="M33" s="19"/>
      <c r="N33" s="19"/>
      <c r="O33" s="11"/>
      <c r="P33" s="11"/>
      <c r="Q33" s="11"/>
      <c r="R33" s="11"/>
    </row>
    <row r="34" spans="1:18">
      <c r="A34" s="11"/>
      <c r="B34" s="13"/>
      <c r="C34" s="12" t="str">
        <f t="shared" si="0"/>
        <v/>
      </c>
      <c r="D34" s="12" t="str">
        <f t="shared" si="1"/>
        <v/>
      </c>
      <c r="E34" s="11"/>
      <c r="F34" s="11"/>
      <c r="G34" s="11"/>
      <c r="H34" s="14"/>
      <c r="I34" s="14"/>
      <c r="J34" s="18" t="str">
        <f t="shared" si="2"/>
        <v/>
      </c>
      <c r="K34" s="19"/>
      <c r="L34" s="19"/>
      <c r="M34" s="19"/>
      <c r="N34" s="19"/>
      <c r="O34" s="11"/>
      <c r="P34" s="11"/>
      <c r="Q34" s="11"/>
      <c r="R34" s="11"/>
    </row>
    <row r="35" spans="1:18">
      <c r="A35" s="11"/>
      <c r="B35" s="13"/>
      <c r="C35" s="12" t="str">
        <f t="shared" si="0"/>
        <v/>
      </c>
      <c r="D35" s="12" t="str">
        <f t="shared" si="1"/>
        <v/>
      </c>
      <c r="E35" s="11"/>
      <c r="F35" s="11"/>
      <c r="G35" s="11"/>
      <c r="H35" s="14"/>
      <c r="I35" s="14"/>
      <c r="J35" s="18" t="str">
        <f t="shared" si="2"/>
        <v/>
      </c>
      <c r="K35" s="19"/>
      <c r="L35" s="19"/>
      <c r="M35" s="19"/>
      <c r="N35" s="19"/>
      <c r="O35" s="11"/>
      <c r="P35" s="11"/>
      <c r="Q35" s="11"/>
      <c r="R35" s="11"/>
    </row>
    <row r="36" spans="1:18">
      <c r="A36" s="11"/>
      <c r="B36" s="13"/>
      <c r="C36" s="12" t="str">
        <f t="shared" si="0"/>
        <v/>
      </c>
      <c r="D36" s="12" t="str">
        <f t="shared" si="1"/>
        <v/>
      </c>
      <c r="E36" s="11"/>
      <c r="F36" s="11"/>
      <c r="G36" s="11"/>
      <c r="H36" s="14"/>
      <c r="I36" s="14"/>
      <c r="J36" s="18" t="str">
        <f t="shared" si="2"/>
        <v/>
      </c>
      <c r="K36" s="19"/>
      <c r="L36" s="19"/>
      <c r="M36" s="19"/>
      <c r="N36" s="19"/>
      <c r="O36" s="11"/>
      <c r="P36" s="11"/>
      <c r="Q36" s="11"/>
      <c r="R36" s="11"/>
    </row>
    <row r="37" spans="1:18">
      <c r="A37" s="11"/>
      <c r="B37" s="13"/>
      <c r="C37" s="12" t="str">
        <f t="shared" si="0"/>
        <v/>
      </c>
      <c r="D37" s="12" t="str">
        <f t="shared" si="1"/>
        <v/>
      </c>
      <c r="E37" s="11"/>
      <c r="F37" s="11"/>
      <c r="G37" s="11"/>
      <c r="H37" s="14"/>
      <c r="I37" s="14"/>
      <c r="J37" s="18" t="str">
        <f t="shared" si="2"/>
        <v/>
      </c>
      <c r="K37" s="19"/>
      <c r="L37" s="19"/>
      <c r="M37" s="19"/>
      <c r="N37" s="19"/>
      <c r="O37" s="11"/>
      <c r="P37" s="11"/>
      <c r="Q37" s="11"/>
      <c r="R37" s="11"/>
    </row>
    <row r="38" spans="1:18">
      <c r="A38" s="11"/>
      <c r="B38" s="13"/>
      <c r="C38" s="12" t="str">
        <f t="shared" si="0"/>
        <v/>
      </c>
      <c r="D38" s="12" t="str">
        <f t="shared" si="1"/>
        <v/>
      </c>
      <c r="E38" s="11"/>
      <c r="F38" s="11"/>
      <c r="G38" s="11"/>
      <c r="H38" s="14"/>
      <c r="I38" s="14"/>
      <c r="J38" s="18" t="str">
        <f t="shared" si="2"/>
        <v/>
      </c>
      <c r="K38" s="19"/>
      <c r="L38" s="19"/>
      <c r="M38" s="19"/>
      <c r="N38" s="19"/>
      <c r="O38" s="11"/>
      <c r="P38" s="11"/>
      <c r="Q38" s="11"/>
      <c r="R38" s="11"/>
    </row>
    <row r="39" spans="1:18">
      <c r="A39" s="11"/>
      <c r="B39" s="13"/>
      <c r="C39" s="12" t="str">
        <f t="shared" ref="C39:C70" si="3">IF(B39="","",YEAR(B39))</f>
        <v/>
      </c>
      <c r="D39" s="12" t="str">
        <f t="shared" ref="D39:D70" si="4">IF(B39="","","K"&amp;ROUNDUP(MONTH(B39)/3,0))</f>
        <v/>
      </c>
      <c r="E39" s="11"/>
      <c r="F39" s="11"/>
      <c r="G39" s="11"/>
      <c r="H39" s="14"/>
      <c r="I39" s="14"/>
      <c r="J39" s="18" t="str">
        <f t="shared" ref="J39:J70" si="5">IF(OR(H39="",I39="",I39=0),"",H39/I39)</f>
        <v/>
      </c>
      <c r="K39" s="19"/>
      <c r="L39" s="19"/>
      <c r="M39" s="19"/>
      <c r="N39" s="19"/>
      <c r="O39" s="11"/>
      <c r="P39" s="11"/>
      <c r="Q39" s="11"/>
      <c r="R39" s="11"/>
    </row>
    <row r="40" spans="1:18">
      <c r="A40" s="11"/>
      <c r="B40" s="13"/>
      <c r="C40" s="12" t="str">
        <f t="shared" si="3"/>
        <v/>
      </c>
      <c r="D40" s="12" t="str">
        <f t="shared" si="4"/>
        <v/>
      </c>
      <c r="E40" s="11"/>
      <c r="F40" s="11"/>
      <c r="G40" s="11"/>
      <c r="H40" s="14"/>
      <c r="I40" s="14"/>
      <c r="J40" s="18" t="str">
        <f t="shared" si="5"/>
        <v/>
      </c>
      <c r="K40" s="19"/>
      <c r="L40" s="19"/>
      <c r="M40" s="19"/>
      <c r="N40" s="19"/>
      <c r="O40" s="11"/>
      <c r="P40" s="11"/>
      <c r="Q40" s="11"/>
      <c r="R40" s="11"/>
    </row>
    <row r="41" spans="1:18">
      <c r="A41" s="11"/>
      <c r="B41" s="13"/>
      <c r="C41" s="12" t="str">
        <f t="shared" si="3"/>
        <v/>
      </c>
      <c r="D41" s="12" t="str">
        <f t="shared" si="4"/>
        <v/>
      </c>
      <c r="E41" s="11"/>
      <c r="F41" s="11"/>
      <c r="G41" s="11"/>
      <c r="H41" s="14"/>
      <c r="I41" s="14"/>
      <c r="J41" s="18" t="str">
        <f t="shared" si="5"/>
        <v/>
      </c>
      <c r="K41" s="19"/>
      <c r="L41" s="19"/>
      <c r="M41" s="19"/>
      <c r="N41" s="19"/>
      <c r="O41" s="11"/>
      <c r="P41" s="11"/>
      <c r="Q41" s="11"/>
      <c r="R41" s="11"/>
    </row>
    <row r="42" spans="1:18">
      <c r="A42" s="11"/>
      <c r="B42" s="13"/>
      <c r="C42" s="12" t="str">
        <f t="shared" si="3"/>
        <v/>
      </c>
      <c r="D42" s="12" t="str">
        <f t="shared" si="4"/>
        <v/>
      </c>
      <c r="E42" s="11"/>
      <c r="F42" s="11"/>
      <c r="G42" s="11"/>
      <c r="H42" s="14"/>
      <c r="I42" s="14"/>
      <c r="J42" s="18" t="str">
        <f t="shared" si="5"/>
        <v/>
      </c>
      <c r="K42" s="19"/>
      <c r="L42" s="19"/>
      <c r="M42" s="19"/>
      <c r="N42" s="19"/>
      <c r="O42" s="11"/>
      <c r="P42" s="11"/>
      <c r="Q42" s="11"/>
      <c r="R42" s="11"/>
    </row>
    <row r="43" spans="1:18">
      <c r="A43" s="11"/>
      <c r="B43" s="13"/>
      <c r="C43" s="12" t="str">
        <f t="shared" si="3"/>
        <v/>
      </c>
      <c r="D43" s="12" t="str">
        <f t="shared" si="4"/>
        <v/>
      </c>
      <c r="E43" s="11"/>
      <c r="F43" s="11"/>
      <c r="G43" s="11"/>
      <c r="H43" s="14"/>
      <c r="I43" s="14"/>
      <c r="J43" s="18" t="str">
        <f t="shared" si="5"/>
        <v/>
      </c>
      <c r="K43" s="19"/>
      <c r="L43" s="19"/>
      <c r="M43" s="19"/>
      <c r="N43" s="19"/>
      <c r="O43" s="11"/>
      <c r="P43" s="11"/>
      <c r="Q43" s="11"/>
      <c r="R43" s="11"/>
    </row>
    <row r="44" spans="1:18">
      <c r="A44" s="11"/>
      <c r="B44" s="13"/>
      <c r="C44" s="12" t="str">
        <f t="shared" si="3"/>
        <v/>
      </c>
      <c r="D44" s="12" t="str">
        <f t="shared" si="4"/>
        <v/>
      </c>
      <c r="E44" s="11"/>
      <c r="F44" s="11"/>
      <c r="G44" s="11"/>
      <c r="H44" s="14"/>
      <c r="I44" s="14"/>
      <c r="J44" s="18" t="str">
        <f t="shared" si="5"/>
        <v/>
      </c>
      <c r="K44" s="19"/>
      <c r="L44" s="19"/>
      <c r="M44" s="19"/>
      <c r="N44" s="19"/>
      <c r="O44" s="11"/>
      <c r="P44" s="11"/>
      <c r="Q44" s="11"/>
      <c r="R44" s="11"/>
    </row>
    <row r="45" spans="1:18">
      <c r="A45" s="11"/>
      <c r="B45" s="13"/>
      <c r="C45" s="12" t="str">
        <f t="shared" si="3"/>
        <v/>
      </c>
      <c r="D45" s="12" t="str">
        <f t="shared" si="4"/>
        <v/>
      </c>
      <c r="E45" s="11"/>
      <c r="F45" s="11"/>
      <c r="G45" s="11"/>
      <c r="H45" s="14"/>
      <c r="I45" s="14"/>
      <c r="J45" s="18" t="str">
        <f t="shared" si="5"/>
        <v/>
      </c>
      <c r="K45" s="19"/>
      <c r="L45" s="19"/>
      <c r="M45" s="19"/>
      <c r="N45" s="19"/>
      <c r="O45" s="11"/>
      <c r="P45" s="11"/>
      <c r="Q45" s="11"/>
      <c r="R45" s="11"/>
    </row>
    <row r="46" spans="1:18">
      <c r="A46" s="11"/>
      <c r="B46" s="13"/>
      <c r="C46" s="12" t="str">
        <f t="shared" si="3"/>
        <v/>
      </c>
      <c r="D46" s="12" t="str">
        <f t="shared" si="4"/>
        <v/>
      </c>
      <c r="E46" s="11"/>
      <c r="F46" s="11"/>
      <c r="G46" s="11"/>
      <c r="H46" s="14"/>
      <c r="I46" s="14"/>
      <c r="J46" s="18" t="str">
        <f t="shared" si="5"/>
        <v/>
      </c>
      <c r="K46" s="19"/>
      <c r="L46" s="19"/>
      <c r="M46" s="19"/>
      <c r="N46" s="19"/>
      <c r="O46" s="11"/>
      <c r="P46" s="11"/>
      <c r="Q46" s="11"/>
      <c r="R46" s="11"/>
    </row>
    <row r="47" spans="1:18">
      <c r="A47" s="11"/>
      <c r="B47" s="13"/>
      <c r="C47" s="12" t="str">
        <f t="shared" si="3"/>
        <v/>
      </c>
      <c r="D47" s="12" t="str">
        <f t="shared" si="4"/>
        <v/>
      </c>
      <c r="E47" s="11"/>
      <c r="F47" s="11"/>
      <c r="G47" s="11"/>
      <c r="H47" s="14"/>
      <c r="I47" s="14"/>
      <c r="J47" s="18" t="str">
        <f t="shared" si="5"/>
        <v/>
      </c>
      <c r="K47" s="19"/>
      <c r="L47" s="19"/>
      <c r="M47" s="19"/>
      <c r="N47" s="19"/>
      <c r="O47" s="11"/>
      <c r="P47" s="11"/>
      <c r="Q47" s="11"/>
      <c r="R47" s="11"/>
    </row>
    <row r="48" spans="1:18">
      <c r="A48" s="11"/>
      <c r="B48" s="13"/>
      <c r="C48" s="12" t="str">
        <f t="shared" si="3"/>
        <v/>
      </c>
      <c r="D48" s="12" t="str">
        <f t="shared" si="4"/>
        <v/>
      </c>
      <c r="E48" s="11"/>
      <c r="F48" s="11"/>
      <c r="G48" s="11"/>
      <c r="H48" s="14"/>
      <c r="I48" s="14"/>
      <c r="J48" s="18" t="str">
        <f t="shared" si="5"/>
        <v/>
      </c>
      <c r="K48" s="19"/>
      <c r="L48" s="19"/>
      <c r="M48" s="19"/>
      <c r="N48" s="19"/>
      <c r="O48" s="11"/>
      <c r="P48" s="11"/>
      <c r="Q48" s="11"/>
      <c r="R48" s="11"/>
    </row>
    <row r="49" spans="1:18">
      <c r="A49" s="11"/>
      <c r="B49" s="13"/>
      <c r="C49" s="12" t="str">
        <f t="shared" si="3"/>
        <v/>
      </c>
      <c r="D49" s="12" t="str">
        <f t="shared" si="4"/>
        <v/>
      </c>
      <c r="E49" s="11"/>
      <c r="F49" s="11"/>
      <c r="G49" s="11"/>
      <c r="H49" s="14"/>
      <c r="I49" s="14"/>
      <c r="J49" s="18" t="str">
        <f t="shared" si="5"/>
        <v/>
      </c>
      <c r="K49" s="19"/>
      <c r="L49" s="19"/>
      <c r="M49" s="19"/>
      <c r="N49" s="19"/>
      <c r="O49" s="11"/>
      <c r="P49" s="11"/>
      <c r="Q49" s="11"/>
      <c r="R49" s="11"/>
    </row>
    <row r="50" spans="1:18">
      <c r="A50" s="11"/>
      <c r="B50" s="13"/>
      <c r="C50" s="12" t="str">
        <f t="shared" si="3"/>
        <v/>
      </c>
      <c r="D50" s="12" t="str">
        <f t="shared" si="4"/>
        <v/>
      </c>
      <c r="E50" s="11"/>
      <c r="F50" s="11"/>
      <c r="G50" s="11"/>
      <c r="H50" s="14"/>
      <c r="I50" s="14"/>
      <c r="J50" s="18" t="str">
        <f t="shared" si="5"/>
        <v/>
      </c>
      <c r="K50" s="19"/>
      <c r="L50" s="19"/>
      <c r="M50" s="19"/>
      <c r="N50" s="19"/>
      <c r="O50" s="11"/>
      <c r="P50" s="11"/>
      <c r="Q50" s="11"/>
      <c r="R50" s="11"/>
    </row>
    <row r="51" spans="1:18">
      <c r="A51" s="11"/>
      <c r="B51" s="13"/>
      <c r="C51" s="12" t="str">
        <f t="shared" si="3"/>
        <v/>
      </c>
      <c r="D51" s="12" t="str">
        <f t="shared" si="4"/>
        <v/>
      </c>
      <c r="E51" s="11"/>
      <c r="F51" s="11"/>
      <c r="G51" s="11"/>
      <c r="H51" s="14"/>
      <c r="I51" s="14"/>
      <c r="J51" s="18" t="str">
        <f t="shared" si="5"/>
        <v/>
      </c>
      <c r="K51" s="19"/>
      <c r="L51" s="19"/>
      <c r="M51" s="19"/>
      <c r="N51" s="19"/>
      <c r="O51" s="11"/>
      <c r="P51" s="11"/>
      <c r="Q51" s="11"/>
      <c r="R51" s="11"/>
    </row>
    <row r="52" spans="1:18">
      <c r="A52" s="11"/>
      <c r="B52" s="13"/>
      <c r="C52" s="12" t="str">
        <f t="shared" si="3"/>
        <v/>
      </c>
      <c r="D52" s="12" t="str">
        <f t="shared" si="4"/>
        <v/>
      </c>
      <c r="E52" s="11"/>
      <c r="F52" s="11"/>
      <c r="G52" s="11"/>
      <c r="H52" s="14"/>
      <c r="I52" s="14"/>
      <c r="J52" s="18" t="str">
        <f t="shared" si="5"/>
        <v/>
      </c>
      <c r="K52" s="19"/>
      <c r="L52" s="19"/>
      <c r="M52" s="19"/>
      <c r="N52" s="19"/>
      <c r="O52" s="11"/>
      <c r="P52" s="11"/>
      <c r="Q52" s="11"/>
      <c r="R52" s="11"/>
    </row>
    <row r="53" spans="1:18">
      <c r="A53" s="11"/>
      <c r="B53" s="13"/>
      <c r="C53" s="12" t="str">
        <f t="shared" si="3"/>
        <v/>
      </c>
      <c r="D53" s="12" t="str">
        <f t="shared" si="4"/>
        <v/>
      </c>
      <c r="E53" s="11"/>
      <c r="F53" s="11"/>
      <c r="G53" s="11"/>
      <c r="H53" s="14"/>
      <c r="I53" s="14"/>
      <c r="J53" s="18" t="str">
        <f t="shared" si="5"/>
        <v/>
      </c>
      <c r="K53" s="19"/>
      <c r="L53" s="19"/>
      <c r="M53" s="19"/>
      <c r="N53" s="19"/>
      <c r="O53" s="11"/>
      <c r="P53" s="11"/>
      <c r="Q53" s="11"/>
      <c r="R53" s="11"/>
    </row>
    <row r="54" spans="1:18">
      <c r="A54" s="11"/>
      <c r="B54" s="13"/>
      <c r="C54" s="12" t="str">
        <f t="shared" si="3"/>
        <v/>
      </c>
      <c r="D54" s="12" t="str">
        <f t="shared" si="4"/>
        <v/>
      </c>
      <c r="E54" s="11"/>
      <c r="F54" s="11"/>
      <c r="G54" s="11"/>
      <c r="H54" s="14"/>
      <c r="I54" s="14"/>
      <c r="J54" s="18" t="str">
        <f t="shared" si="5"/>
        <v/>
      </c>
      <c r="K54" s="19"/>
      <c r="L54" s="19"/>
      <c r="M54" s="19"/>
      <c r="N54" s="19"/>
      <c r="O54" s="11"/>
      <c r="P54" s="11"/>
      <c r="Q54" s="11"/>
      <c r="R54" s="11"/>
    </row>
    <row r="55" spans="1:18">
      <c r="A55" s="11"/>
      <c r="B55" s="13"/>
      <c r="C55" s="12" t="str">
        <f t="shared" si="3"/>
        <v/>
      </c>
      <c r="D55" s="12" t="str">
        <f t="shared" si="4"/>
        <v/>
      </c>
      <c r="E55" s="11"/>
      <c r="F55" s="11"/>
      <c r="G55" s="11"/>
      <c r="H55" s="14"/>
      <c r="I55" s="14"/>
      <c r="J55" s="18" t="str">
        <f t="shared" si="5"/>
        <v/>
      </c>
      <c r="K55" s="19"/>
      <c r="L55" s="19"/>
      <c r="M55" s="19"/>
      <c r="N55" s="19"/>
      <c r="O55" s="11"/>
      <c r="P55" s="11"/>
      <c r="Q55" s="11"/>
      <c r="R55" s="11"/>
    </row>
    <row r="56" spans="1:18">
      <c r="A56" s="11"/>
      <c r="B56" s="13"/>
      <c r="C56" s="12" t="str">
        <f t="shared" si="3"/>
        <v/>
      </c>
      <c r="D56" s="12" t="str">
        <f t="shared" si="4"/>
        <v/>
      </c>
      <c r="E56" s="11"/>
      <c r="F56" s="11"/>
      <c r="G56" s="11"/>
      <c r="H56" s="14"/>
      <c r="I56" s="14"/>
      <c r="J56" s="18" t="str">
        <f t="shared" si="5"/>
        <v/>
      </c>
      <c r="K56" s="19"/>
      <c r="L56" s="19"/>
      <c r="M56" s="19"/>
      <c r="N56" s="19"/>
      <c r="O56" s="11"/>
      <c r="P56" s="11"/>
      <c r="Q56" s="11"/>
      <c r="R56" s="11"/>
    </row>
    <row r="57" spans="1:18">
      <c r="A57" s="11"/>
      <c r="B57" s="13"/>
      <c r="C57" s="12" t="str">
        <f t="shared" si="3"/>
        <v/>
      </c>
      <c r="D57" s="12" t="str">
        <f t="shared" si="4"/>
        <v/>
      </c>
      <c r="E57" s="11"/>
      <c r="F57" s="11"/>
      <c r="G57" s="11"/>
      <c r="H57" s="14"/>
      <c r="I57" s="14"/>
      <c r="J57" s="18" t="str">
        <f t="shared" si="5"/>
        <v/>
      </c>
      <c r="K57" s="19"/>
      <c r="L57" s="19"/>
      <c r="M57" s="19"/>
      <c r="N57" s="19"/>
      <c r="O57" s="11"/>
      <c r="P57" s="11"/>
      <c r="Q57" s="11"/>
      <c r="R57" s="11"/>
    </row>
    <row r="58" spans="1:18">
      <c r="A58" s="11"/>
      <c r="B58" s="13"/>
      <c r="C58" s="12" t="str">
        <f t="shared" si="3"/>
        <v/>
      </c>
      <c r="D58" s="12" t="str">
        <f t="shared" si="4"/>
        <v/>
      </c>
      <c r="E58" s="11"/>
      <c r="F58" s="11"/>
      <c r="G58" s="11"/>
      <c r="H58" s="14"/>
      <c r="I58" s="14"/>
      <c r="J58" s="18" t="str">
        <f t="shared" si="5"/>
        <v/>
      </c>
      <c r="K58" s="19"/>
      <c r="L58" s="19"/>
      <c r="M58" s="19"/>
      <c r="N58" s="19"/>
      <c r="O58" s="11"/>
      <c r="P58" s="11"/>
      <c r="Q58" s="11"/>
      <c r="R58" s="11"/>
    </row>
    <row r="59" spans="1:18">
      <c r="A59" s="11"/>
      <c r="B59" s="13"/>
      <c r="C59" s="12" t="str">
        <f t="shared" si="3"/>
        <v/>
      </c>
      <c r="D59" s="12" t="str">
        <f t="shared" si="4"/>
        <v/>
      </c>
      <c r="E59" s="11"/>
      <c r="F59" s="11"/>
      <c r="G59" s="11"/>
      <c r="H59" s="14"/>
      <c r="I59" s="14"/>
      <c r="J59" s="18" t="str">
        <f t="shared" si="5"/>
        <v/>
      </c>
      <c r="K59" s="19"/>
      <c r="L59" s="19"/>
      <c r="M59" s="19"/>
      <c r="N59" s="19"/>
      <c r="O59" s="11"/>
      <c r="P59" s="11"/>
      <c r="Q59" s="11"/>
      <c r="R59" s="11"/>
    </row>
    <row r="60" spans="1:18">
      <c r="A60" s="11"/>
      <c r="B60" s="13"/>
      <c r="C60" s="12" t="str">
        <f t="shared" si="3"/>
        <v/>
      </c>
      <c r="D60" s="12" t="str">
        <f t="shared" si="4"/>
        <v/>
      </c>
      <c r="E60" s="11"/>
      <c r="F60" s="11"/>
      <c r="G60" s="11"/>
      <c r="H60" s="14"/>
      <c r="I60" s="14"/>
      <c r="J60" s="18" t="str">
        <f t="shared" si="5"/>
        <v/>
      </c>
      <c r="K60" s="19"/>
      <c r="L60" s="19"/>
      <c r="M60" s="19"/>
      <c r="N60" s="19"/>
      <c r="O60" s="11"/>
      <c r="P60" s="11"/>
      <c r="Q60" s="11"/>
      <c r="R60" s="11"/>
    </row>
    <row r="61" spans="1:18">
      <c r="A61" s="11"/>
      <c r="B61" s="13"/>
      <c r="C61" s="12" t="str">
        <f t="shared" si="3"/>
        <v/>
      </c>
      <c r="D61" s="12" t="str">
        <f t="shared" si="4"/>
        <v/>
      </c>
      <c r="E61" s="11"/>
      <c r="F61" s="11"/>
      <c r="G61" s="11"/>
      <c r="H61" s="14"/>
      <c r="I61" s="14"/>
      <c r="J61" s="18" t="str">
        <f t="shared" si="5"/>
        <v/>
      </c>
      <c r="K61" s="19"/>
      <c r="L61" s="19"/>
      <c r="M61" s="19"/>
      <c r="N61" s="19"/>
      <c r="O61" s="11"/>
      <c r="P61" s="11"/>
      <c r="Q61" s="11"/>
      <c r="R61" s="11"/>
    </row>
    <row r="62" spans="1:18">
      <c r="A62" s="11"/>
      <c r="B62" s="13"/>
      <c r="C62" s="12" t="str">
        <f t="shared" si="3"/>
        <v/>
      </c>
      <c r="D62" s="12" t="str">
        <f t="shared" si="4"/>
        <v/>
      </c>
      <c r="E62" s="11"/>
      <c r="F62" s="11"/>
      <c r="G62" s="11"/>
      <c r="H62" s="14"/>
      <c r="I62" s="14"/>
      <c r="J62" s="18" t="str">
        <f t="shared" si="5"/>
        <v/>
      </c>
      <c r="K62" s="19"/>
      <c r="L62" s="19"/>
      <c r="M62" s="19"/>
      <c r="N62" s="19"/>
      <c r="O62" s="11"/>
      <c r="P62" s="11"/>
      <c r="Q62" s="11"/>
      <c r="R62" s="11"/>
    </row>
    <row r="63" spans="1:18">
      <c r="A63" s="11"/>
      <c r="B63" s="13"/>
      <c r="C63" s="12" t="str">
        <f t="shared" si="3"/>
        <v/>
      </c>
      <c r="D63" s="12" t="str">
        <f t="shared" si="4"/>
        <v/>
      </c>
      <c r="E63" s="11"/>
      <c r="F63" s="11"/>
      <c r="G63" s="11"/>
      <c r="H63" s="14"/>
      <c r="I63" s="14"/>
      <c r="J63" s="18" t="str">
        <f t="shared" si="5"/>
        <v/>
      </c>
      <c r="K63" s="19"/>
      <c r="L63" s="19"/>
      <c r="M63" s="19"/>
      <c r="N63" s="19"/>
      <c r="O63" s="11"/>
      <c r="P63" s="11"/>
      <c r="Q63" s="11"/>
      <c r="R63" s="11"/>
    </row>
    <row r="64" spans="1:18">
      <c r="A64" s="11"/>
      <c r="B64" s="13"/>
      <c r="C64" s="12" t="str">
        <f t="shared" si="3"/>
        <v/>
      </c>
      <c r="D64" s="12" t="str">
        <f t="shared" si="4"/>
        <v/>
      </c>
      <c r="E64" s="11"/>
      <c r="F64" s="11"/>
      <c r="G64" s="11"/>
      <c r="H64" s="14"/>
      <c r="I64" s="14"/>
      <c r="J64" s="18" t="str">
        <f t="shared" si="5"/>
        <v/>
      </c>
      <c r="K64" s="19"/>
      <c r="L64" s="19"/>
      <c r="M64" s="19"/>
      <c r="N64" s="19"/>
      <c r="O64" s="11"/>
      <c r="P64" s="11"/>
      <c r="Q64" s="11"/>
      <c r="R64" s="11"/>
    </row>
    <row r="65" spans="1:18">
      <c r="A65" s="11"/>
      <c r="B65" s="13"/>
      <c r="C65" s="12" t="str">
        <f t="shared" si="3"/>
        <v/>
      </c>
      <c r="D65" s="12" t="str">
        <f t="shared" si="4"/>
        <v/>
      </c>
      <c r="E65" s="11"/>
      <c r="F65" s="11"/>
      <c r="G65" s="11"/>
      <c r="H65" s="14"/>
      <c r="I65" s="14"/>
      <c r="J65" s="18" t="str">
        <f t="shared" si="5"/>
        <v/>
      </c>
      <c r="K65" s="19"/>
      <c r="L65" s="19"/>
      <c r="M65" s="19"/>
      <c r="N65" s="19"/>
      <c r="O65" s="11"/>
      <c r="P65" s="11"/>
      <c r="Q65" s="11"/>
      <c r="R65" s="11"/>
    </row>
    <row r="66" spans="1:18">
      <c r="A66" s="11"/>
      <c r="B66" s="13"/>
      <c r="C66" s="12" t="str">
        <f t="shared" si="3"/>
        <v/>
      </c>
      <c r="D66" s="12" t="str">
        <f t="shared" si="4"/>
        <v/>
      </c>
      <c r="E66" s="11"/>
      <c r="F66" s="11"/>
      <c r="G66" s="11"/>
      <c r="H66" s="14"/>
      <c r="I66" s="14"/>
      <c r="J66" s="18" t="str">
        <f t="shared" si="5"/>
        <v/>
      </c>
      <c r="K66" s="19"/>
      <c r="L66" s="19"/>
      <c r="M66" s="19"/>
      <c r="N66" s="19"/>
      <c r="O66" s="11"/>
      <c r="P66" s="11"/>
      <c r="Q66" s="11"/>
      <c r="R66" s="11"/>
    </row>
    <row r="67" spans="1:18">
      <c r="A67" s="11"/>
      <c r="B67" s="13"/>
      <c r="C67" s="12" t="str">
        <f t="shared" si="3"/>
        <v/>
      </c>
      <c r="D67" s="12" t="str">
        <f t="shared" si="4"/>
        <v/>
      </c>
      <c r="E67" s="11"/>
      <c r="F67" s="11"/>
      <c r="G67" s="11"/>
      <c r="H67" s="14"/>
      <c r="I67" s="14"/>
      <c r="J67" s="18" t="str">
        <f t="shared" si="5"/>
        <v/>
      </c>
      <c r="K67" s="19"/>
      <c r="L67" s="19"/>
      <c r="M67" s="19"/>
      <c r="N67" s="19"/>
      <c r="O67" s="11"/>
      <c r="P67" s="11"/>
      <c r="Q67" s="11"/>
      <c r="R67" s="11"/>
    </row>
    <row r="68" spans="1:18">
      <c r="A68" s="11"/>
      <c r="B68" s="13"/>
      <c r="C68" s="12" t="str">
        <f t="shared" si="3"/>
        <v/>
      </c>
      <c r="D68" s="12" t="str">
        <f t="shared" si="4"/>
        <v/>
      </c>
      <c r="E68" s="11"/>
      <c r="F68" s="11"/>
      <c r="G68" s="11"/>
      <c r="H68" s="14"/>
      <c r="I68" s="14"/>
      <c r="J68" s="18" t="str">
        <f t="shared" si="5"/>
        <v/>
      </c>
      <c r="K68" s="19"/>
      <c r="L68" s="19"/>
      <c r="M68" s="19"/>
      <c r="N68" s="19"/>
      <c r="O68" s="11"/>
      <c r="P68" s="11"/>
      <c r="Q68" s="11"/>
      <c r="R68" s="11"/>
    </row>
    <row r="69" spans="1:18">
      <c r="A69" s="11"/>
      <c r="B69" s="13"/>
      <c r="C69" s="12" t="str">
        <f t="shared" si="3"/>
        <v/>
      </c>
      <c r="D69" s="12" t="str">
        <f t="shared" si="4"/>
        <v/>
      </c>
      <c r="E69" s="11"/>
      <c r="F69" s="11"/>
      <c r="G69" s="11"/>
      <c r="H69" s="14"/>
      <c r="I69" s="14"/>
      <c r="J69" s="18" t="str">
        <f t="shared" si="5"/>
        <v/>
      </c>
      <c r="K69" s="19"/>
      <c r="L69" s="19"/>
      <c r="M69" s="19"/>
      <c r="N69" s="19"/>
      <c r="O69" s="11"/>
      <c r="P69" s="11"/>
      <c r="Q69" s="11"/>
      <c r="R69" s="11"/>
    </row>
    <row r="70" spans="1:18">
      <c r="A70" s="11"/>
      <c r="B70" s="13"/>
      <c r="C70" s="12" t="str">
        <f t="shared" si="3"/>
        <v/>
      </c>
      <c r="D70" s="12" t="str">
        <f t="shared" si="4"/>
        <v/>
      </c>
      <c r="E70" s="11"/>
      <c r="F70" s="11"/>
      <c r="G70" s="11"/>
      <c r="H70" s="14"/>
      <c r="I70" s="14"/>
      <c r="J70" s="18" t="str">
        <f t="shared" si="5"/>
        <v/>
      </c>
      <c r="K70" s="19"/>
      <c r="L70" s="19"/>
      <c r="M70" s="19"/>
      <c r="N70" s="19"/>
      <c r="O70" s="11"/>
      <c r="P70" s="11"/>
      <c r="Q70" s="11"/>
      <c r="R70" s="11"/>
    </row>
    <row r="71" spans="1:18">
      <c r="A71" s="11"/>
      <c r="B71" s="13"/>
      <c r="C71" s="12" t="str">
        <f t="shared" ref="C71:C102" si="6">IF(B71="","",YEAR(B71))</f>
        <v/>
      </c>
      <c r="D71" s="12" t="str">
        <f t="shared" ref="D71:D102" si="7">IF(B71="","","K"&amp;ROUNDUP(MONTH(B71)/3,0))</f>
        <v/>
      </c>
      <c r="E71" s="11"/>
      <c r="F71" s="11"/>
      <c r="G71" s="11"/>
      <c r="H71" s="14"/>
      <c r="I71" s="14"/>
      <c r="J71" s="18" t="str">
        <f t="shared" ref="J71:J102" si="8">IF(OR(H71="",I71="",I71=0),"",H71/I71)</f>
        <v/>
      </c>
      <c r="K71" s="19"/>
      <c r="L71" s="19"/>
      <c r="M71" s="19"/>
      <c r="N71" s="19"/>
      <c r="O71" s="11"/>
      <c r="P71" s="11"/>
      <c r="Q71" s="11"/>
      <c r="R71" s="11"/>
    </row>
    <row r="72" spans="1:18">
      <c r="A72" s="11"/>
      <c r="B72" s="13"/>
      <c r="C72" s="12" t="str">
        <f t="shared" si="6"/>
        <v/>
      </c>
      <c r="D72" s="12" t="str">
        <f t="shared" si="7"/>
        <v/>
      </c>
      <c r="E72" s="11"/>
      <c r="F72" s="11"/>
      <c r="G72" s="11"/>
      <c r="H72" s="14"/>
      <c r="I72" s="14"/>
      <c r="J72" s="18" t="str">
        <f t="shared" si="8"/>
        <v/>
      </c>
      <c r="K72" s="19"/>
      <c r="L72" s="19"/>
      <c r="M72" s="19"/>
      <c r="N72" s="19"/>
      <c r="O72" s="11"/>
      <c r="P72" s="11"/>
      <c r="Q72" s="11"/>
      <c r="R72" s="11"/>
    </row>
    <row r="73" spans="1:18">
      <c r="A73" s="11"/>
      <c r="B73" s="13"/>
      <c r="C73" s="12" t="str">
        <f t="shared" si="6"/>
        <v/>
      </c>
      <c r="D73" s="12" t="str">
        <f t="shared" si="7"/>
        <v/>
      </c>
      <c r="E73" s="11"/>
      <c r="F73" s="11"/>
      <c r="G73" s="11"/>
      <c r="H73" s="14"/>
      <c r="I73" s="14"/>
      <c r="J73" s="18" t="str">
        <f t="shared" si="8"/>
        <v/>
      </c>
      <c r="K73" s="19"/>
      <c r="L73" s="19"/>
      <c r="M73" s="19"/>
      <c r="N73" s="19"/>
      <c r="O73" s="11"/>
      <c r="P73" s="11"/>
      <c r="Q73" s="11"/>
      <c r="R73" s="11"/>
    </row>
    <row r="74" spans="1:18">
      <c r="A74" s="11"/>
      <c r="B74" s="13"/>
      <c r="C74" s="12" t="str">
        <f t="shared" si="6"/>
        <v/>
      </c>
      <c r="D74" s="12" t="str">
        <f t="shared" si="7"/>
        <v/>
      </c>
      <c r="E74" s="11"/>
      <c r="F74" s="11"/>
      <c r="G74" s="11"/>
      <c r="H74" s="14"/>
      <c r="I74" s="14"/>
      <c r="J74" s="18" t="str">
        <f t="shared" si="8"/>
        <v/>
      </c>
      <c r="K74" s="19"/>
      <c r="L74" s="19"/>
      <c r="M74" s="19"/>
      <c r="N74" s="19"/>
      <c r="O74" s="11"/>
      <c r="P74" s="11"/>
      <c r="Q74" s="11"/>
      <c r="R74" s="11"/>
    </row>
    <row r="75" spans="1:18">
      <c r="A75" s="11"/>
      <c r="B75" s="13"/>
      <c r="C75" s="12" t="str">
        <f t="shared" si="6"/>
        <v/>
      </c>
      <c r="D75" s="12" t="str">
        <f t="shared" si="7"/>
        <v/>
      </c>
      <c r="E75" s="11"/>
      <c r="F75" s="11"/>
      <c r="G75" s="11"/>
      <c r="H75" s="14"/>
      <c r="I75" s="14"/>
      <c r="J75" s="18" t="str">
        <f t="shared" si="8"/>
        <v/>
      </c>
      <c r="K75" s="19"/>
      <c r="L75" s="19"/>
      <c r="M75" s="19"/>
      <c r="N75" s="19"/>
      <c r="O75" s="11"/>
      <c r="P75" s="11"/>
      <c r="Q75" s="11"/>
      <c r="R75" s="11"/>
    </row>
    <row r="76" spans="1:18">
      <c r="A76" s="11"/>
      <c r="B76" s="13"/>
      <c r="C76" s="12" t="str">
        <f t="shared" si="6"/>
        <v/>
      </c>
      <c r="D76" s="12" t="str">
        <f t="shared" si="7"/>
        <v/>
      </c>
      <c r="E76" s="11"/>
      <c r="F76" s="11"/>
      <c r="G76" s="11"/>
      <c r="H76" s="14"/>
      <c r="I76" s="14"/>
      <c r="J76" s="18" t="str">
        <f t="shared" si="8"/>
        <v/>
      </c>
      <c r="K76" s="19"/>
      <c r="L76" s="19"/>
      <c r="M76" s="19"/>
      <c r="N76" s="19"/>
      <c r="O76" s="11"/>
      <c r="P76" s="11"/>
      <c r="Q76" s="11"/>
      <c r="R76" s="11"/>
    </row>
    <row r="77" spans="1:18">
      <c r="A77" s="11"/>
      <c r="B77" s="13"/>
      <c r="C77" s="12" t="str">
        <f t="shared" si="6"/>
        <v/>
      </c>
      <c r="D77" s="12" t="str">
        <f t="shared" si="7"/>
        <v/>
      </c>
      <c r="E77" s="11"/>
      <c r="F77" s="11"/>
      <c r="G77" s="11"/>
      <c r="H77" s="14"/>
      <c r="I77" s="14"/>
      <c r="J77" s="18" t="str">
        <f t="shared" si="8"/>
        <v/>
      </c>
      <c r="K77" s="19"/>
      <c r="L77" s="19"/>
      <c r="M77" s="19"/>
      <c r="N77" s="19"/>
      <c r="O77" s="11"/>
      <c r="P77" s="11"/>
      <c r="Q77" s="11"/>
      <c r="R77" s="11"/>
    </row>
    <row r="78" spans="1:18">
      <c r="A78" s="11"/>
      <c r="B78" s="13"/>
      <c r="C78" s="12" t="str">
        <f t="shared" si="6"/>
        <v/>
      </c>
      <c r="D78" s="12" t="str">
        <f t="shared" si="7"/>
        <v/>
      </c>
      <c r="E78" s="11"/>
      <c r="F78" s="11"/>
      <c r="G78" s="11"/>
      <c r="H78" s="14"/>
      <c r="I78" s="14"/>
      <c r="J78" s="18" t="str">
        <f t="shared" si="8"/>
        <v/>
      </c>
      <c r="K78" s="19"/>
      <c r="L78" s="19"/>
      <c r="M78" s="19"/>
      <c r="N78" s="19"/>
      <c r="O78" s="11"/>
      <c r="P78" s="11"/>
      <c r="Q78" s="11"/>
      <c r="R78" s="11"/>
    </row>
    <row r="79" spans="1:18">
      <c r="A79" s="11"/>
      <c r="B79" s="13"/>
      <c r="C79" s="12" t="str">
        <f t="shared" si="6"/>
        <v/>
      </c>
      <c r="D79" s="12" t="str">
        <f t="shared" si="7"/>
        <v/>
      </c>
      <c r="E79" s="11"/>
      <c r="F79" s="11"/>
      <c r="G79" s="11"/>
      <c r="H79" s="14"/>
      <c r="I79" s="14"/>
      <c r="J79" s="18" t="str">
        <f t="shared" si="8"/>
        <v/>
      </c>
      <c r="K79" s="19"/>
      <c r="L79" s="19"/>
      <c r="M79" s="19"/>
      <c r="N79" s="19"/>
      <c r="O79" s="11"/>
      <c r="P79" s="11"/>
      <c r="Q79" s="11"/>
      <c r="R79" s="11"/>
    </row>
    <row r="80" spans="1:18">
      <c r="A80" s="11"/>
      <c r="B80" s="13"/>
      <c r="C80" s="12" t="str">
        <f t="shared" si="6"/>
        <v/>
      </c>
      <c r="D80" s="12" t="str">
        <f t="shared" si="7"/>
        <v/>
      </c>
      <c r="E80" s="11"/>
      <c r="F80" s="11"/>
      <c r="G80" s="11"/>
      <c r="H80" s="14"/>
      <c r="I80" s="14"/>
      <c r="J80" s="18" t="str">
        <f t="shared" si="8"/>
        <v/>
      </c>
      <c r="K80" s="19"/>
      <c r="L80" s="19"/>
      <c r="M80" s="19"/>
      <c r="N80" s="19"/>
      <c r="O80" s="11"/>
      <c r="P80" s="11"/>
      <c r="Q80" s="11"/>
      <c r="R80" s="11"/>
    </row>
    <row r="81" spans="1:18">
      <c r="A81" s="11"/>
      <c r="B81" s="13"/>
      <c r="C81" s="12" t="str">
        <f t="shared" si="6"/>
        <v/>
      </c>
      <c r="D81" s="12" t="str">
        <f t="shared" si="7"/>
        <v/>
      </c>
      <c r="E81" s="11"/>
      <c r="F81" s="11"/>
      <c r="G81" s="11"/>
      <c r="H81" s="14"/>
      <c r="I81" s="14"/>
      <c r="J81" s="18" t="str">
        <f t="shared" si="8"/>
        <v/>
      </c>
      <c r="K81" s="19"/>
      <c r="L81" s="19"/>
      <c r="M81" s="19"/>
      <c r="N81" s="19"/>
      <c r="O81" s="11"/>
      <c r="P81" s="11"/>
      <c r="Q81" s="11"/>
      <c r="R81" s="11"/>
    </row>
    <row r="82" spans="1:18">
      <c r="A82" s="11"/>
      <c r="B82" s="13"/>
      <c r="C82" s="12" t="str">
        <f t="shared" si="6"/>
        <v/>
      </c>
      <c r="D82" s="12" t="str">
        <f t="shared" si="7"/>
        <v/>
      </c>
      <c r="E82" s="11"/>
      <c r="F82" s="11"/>
      <c r="G82" s="11"/>
      <c r="H82" s="14"/>
      <c r="I82" s="14"/>
      <c r="J82" s="18" t="str">
        <f t="shared" si="8"/>
        <v/>
      </c>
      <c r="K82" s="19"/>
      <c r="L82" s="19"/>
      <c r="M82" s="19"/>
      <c r="N82" s="19"/>
      <c r="O82" s="11"/>
      <c r="P82" s="11"/>
      <c r="Q82" s="11"/>
      <c r="R82" s="11"/>
    </row>
    <row r="83" spans="1:18">
      <c r="A83" s="11"/>
      <c r="B83" s="13"/>
      <c r="C83" s="12" t="str">
        <f t="shared" si="6"/>
        <v/>
      </c>
      <c r="D83" s="12" t="str">
        <f t="shared" si="7"/>
        <v/>
      </c>
      <c r="E83" s="11"/>
      <c r="F83" s="11"/>
      <c r="G83" s="11"/>
      <c r="H83" s="14"/>
      <c r="I83" s="14"/>
      <c r="J83" s="18" t="str">
        <f t="shared" si="8"/>
        <v/>
      </c>
      <c r="K83" s="19"/>
      <c r="L83" s="19"/>
      <c r="M83" s="19"/>
      <c r="N83" s="19"/>
      <c r="O83" s="11"/>
      <c r="P83" s="11"/>
      <c r="Q83" s="11"/>
      <c r="R83" s="11"/>
    </row>
    <row r="84" spans="1:18">
      <c r="A84" s="11"/>
      <c r="B84" s="13"/>
      <c r="C84" s="12" t="str">
        <f t="shared" si="6"/>
        <v/>
      </c>
      <c r="D84" s="12" t="str">
        <f t="shared" si="7"/>
        <v/>
      </c>
      <c r="E84" s="11"/>
      <c r="F84" s="11"/>
      <c r="G84" s="11"/>
      <c r="H84" s="14"/>
      <c r="I84" s="14"/>
      <c r="J84" s="18" t="str">
        <f t="shared" si="8"/>
        <v/>
      </c>
      <c r="K84" s="19"/>
      <c r="L84" s="19"/>
      <c r="M84" s="19"/>
      <c r="N84" s="19"/>
      <c r="O84" s="11"/>
      <c r="P84" s="11"/>
      <c r="Q84" s="11"/>
      <c r="R84" s="11"/>
    </row>
    <row r="85" spans="1:18">
      <c r="A85" s="11"/>
      <c r="B85" s="13"/>
      <c r="C85" s="12" t="str">
        <f t="shared" si="6"/>
        <v/>
      </c>
      <c r="D85" s="12" t="str">
        <f t="shared" si="7"/>
        <v/>
      </c>
      <c r="E85" s="11"/>
      <c r="F85" s="11"/>
      <c r="G85" s="11"/>
      <c r="H85" s="14"/>
      <c r="I85" s="14"/>
      <c r="J85" s="18" t="str">
        <f t="shared" si="8"/>
        <v/>
      </c>
      <c r="K85" s="19"/>
      <c r="L85" s="19"/>
      <c r="M85" s="19"/>
      <c r="N85" s="19"/>
      <c r="O85" s="11"/>
      <c r="P85" s="11"/>
      <c r="Q85" s="11"/>
      <c r="R85" s="11"/>
    </row>
    <row r="86" spans="1:18">
      <c r="A86" s="11"/>
      <c r="B86" s="13"/>
      <c r="C86" s="12" t="str">
        <f t="shared" si="6"/>
        <v/>
      </c>
      <c r="D86" s="12" t="str">
        <f t="shared" si="7"/>
        <v/>
      </c>
      <c r="E86" s="11"/>
      <c r="F86" s="11"/>
      <c r="G86" s="11"/>
      <c r="H86" s="14"/>
      <c r="I86" s="14"/>
      <c r="J86" s="18" t="str">
        <f t="shared" si="8"/>
        <v/>
      </c>
      <c r="K86" s="19"/>
      <c r="L86" s="19"/>
      <c r="M86" s="19"/>
      <c r="N86" s="19"/>
      <c r="O86" s="11"/>
      <c r="P86" s="11"/>
      <c r="Q86" s="11"/>
      <c r="R86" s="11"/>
    </row>
    <row r="87" spans="1:18">
      <c r="A87" s="11"/>
      <c r="B87" s="13"/>
      <c r="C87" s="12" t="str">
        <f t="shared" si="6"/>
        <v/>
      </c>
      <c r="D87" s="12" t="str">
        <f t="shared" si="7"/>
        <v/>
      </c>
      <c r="E87" s="11"/>
      <c r="F87" s="11"/>
      <c r="G87" s="11"/>
      <c r="H87" s="14"/>
      <c r="I87" s="14"/>
      <c r="J87" s="18" t="str">
        <f t="shared" si="8"/>
        <v/>
      </c>
      <c r="K87" s="19"/>
      <c r="L87" s="19"/>
      <c r="M87" s="19"/>
      <c r="N87" s="19"/>
      <c r="O87" s="11"/>
      <c r="P87" s="11"/>
      <c r="Q87" s="11"/>
      <c r="R87" s="11"/>
    </row>
    <row r="88" spans="1:18">
      <c r="A88" s="11"/>
      <c r="B88" s="13"/>
      <c r="C88" s="12" t="str">
        <f t="shared" si="6"/>
        <v/>
      </c>
      <c r="D88" s="12" t="str">
        <f t="shared" si="7"/>
        <v/>
      </c>
      <c r="E88" s="11"/>
      <c r="F88" s="11"/>
      <c r="G88" s="11"/>
      <c r="H88" s="14"/>
      <c r="I88" s="14"/>
      <c r="J88" s="18" t="str">
        <f t="shared" si="8"/>
        <v/>
      </c>
      <c r="K88" s="19"/>
      <c r="L88" s="19"/>
      <c r="M88" s="19"/>
      <c r="N88" s="19"/>
      <c r="O88" s="11"/>
      <c r="P88" s="11"/>
      <c r="Q88" s="11"/>
      <c r="R88" s="11"/>
    </row>
    <row r="89" spans="1:18">
      <c r="A89" s="11"/>
      <c r="B89" s="13"/>
      <c r="C89" s="12" t="str">
        <f t="shared" si="6"/>
        <v/>
      </c>
      <c r="D89" s="12" t="str">
        <f t="shared" si="7"/>
        <v/>
      </c>
      <c r="E89" s="11"/>
      <c r="F89" s="11"/>
      <c r="G89" s="11"/>
      <c r="H89" s="14"/>
      <c r="I89" s="14"/>
      <c r="J89" s="18" t="str">
        <f t="shared" si="8"/>
        <v/>
      </c>
      <c r="K89" s="19"/>
      <c r="L89" s="19"/>
      <c r="M89" s="19"/>
      <c r="N89" s="19"/>
      <c r="O89" s="11"/>
      <c r="P89" s="11"/>
      <c r="Q89" s="11"/>
      <c r="R89" s="11"/>
    </row>
    <row r="90" spans="1:18">
      <c r="A90" s="11"/>
      <c r="B90" s="13"/>
      <c r="C90" s="12" t="str">
        <f t="shared" si="6"/>
        <v/>
      </c>
      <c r="D90" s="12" t="str">
        <f t="shared" si="7"/>
        <v/>
      </c>
      <c r="E90" s="11"/>
      <c r="F90" s="11"/>
      <c r="G90" s="11"/>
      <c r="H90" s="14"/>
      <c r="I90" s="14"/>
      <c r="J90" s="18" t="str">
        <f t="shared" si="8"/>
        <v/>
      </c>
      <c r="K90" s="19"/>
      <c r="L90" s="19"/>
      <c r="M90" s="19"/>
      <c r="N90" s="19"/>
      <c r="O90" s="11"/>
      <c r="P90" s="11"/>
      <c r="Q90" s="11"/>
      <c r="R90" s="11"/>
    </row>
    <row r="91" spans="1:18">
      <c r="A91" s="11"/>
      <c r="B91" s="13"/>
      <c r="C91" s="12" t="str">
        <f t="shared" si="6"/>
        <v/>
      </c>
      <c r="D91" s="12" t="str">
        <f t="shared" si="7"/>
        <v/>
      </c>
      <c r="E91" s="11"/>
      <c r="F91" s="11"/>
      <c r="G91" s="11"/>
      <c r="H91" s="14"/>
      <c r="I91" s="14"/>
      <c r="J91" s="18" t="str">
        <f t="shared" si="8"/>
        <v/>
      </c>
      <c r="K91" s="19"/>
      <c r="L91" s="19"/>
      <c r="M91" s="19"/>
      <c r="N91" s="19"/>
      <c r="O91" s="11"/>
      <c r="P91" s="11"/>
      <c r="Q91" s="11"/>
      <c r="R91" s="11"/>
    </row>
    <row r="92" spans="1:18">
      <c r="A92" s="11"/>
      <c r="B92" s="13"/>
      <c r="C92" s="12" t="str">
        <f t="shared" si="6"/>
        <v/>
      </c>
      <c r="D92" s="12" t="str">
        <f t="shared" si="7"/>
        <v/>
      </c>
      <c r="E92" s="11"/>
      <c r="F92" s="11"/>
      <c r="G92" s="11"/>
      <c r="H92" s="14"/>
      <c r="I92" s="14"/>
      <c r="J92" s="18" t="str">
        <f t="shared" si="8"/>
        <v/>
      </c>
      <c r="K92" s="19"/>
      <c r="L92" s="19"/>
      <c r="M92" s="19"/>
      <c r="N92" s="19"/>
      <c r="O92" s="11"/>
      <c r="P92" s="11"/>
      <c r="Q92" s="11"/>
      <c r="R92" s="11"/>
    </row>
    <row r="93" spans="1:18">
      <c r="A93" s="11"/>
      <c r="B93" s="13"/>
      <c r="C93" s="12" t="str">
        <f t="shared" si="6"/>
        <v/>
      </c>
      <c r="D93" s="12" t="str">
        <f t="shared" si="7"/>
        <v/>
      </c>
      <c r="E93" s="11"/>
      <c r="F93" s="11"/>
      <c r="G93" s="11"/>
      <c r="H93" s="14"/>
      <c r="I93" s="14"/>
      <c r="J93" s="18" t="str">
        <f t="shared" si="8"/>
        <v/>
      </c>
      <c r="K93" s="19"/>
      <c r="L93" s="19"/>
      <c r="M93" s="19"/>
      <c r="N93" s="19"/>
      <c r="O93" s="11"/>
      <c r="P93" s="11"/>
      <c r="Q93" s="11"/>
      <c r="R93" s="11"/>
    </row>
    <row r="94" spans="1:18">
      <c r="A94" s="11"/>
      <c r="B94" s="13"/>
      <c r="C94" s="12" t="str">
        <f t="shared" si="6"/>
        <v/>
      </c>
      <c r="D94" s="12" t="str">
        <f t="shared" si="7"/>
        <v/>
      </c>
      <c r="E94" s="11"/>
      <c r="F94" s="11"/>
      <c r="G94" s="11"/>
      <c r="H94" s="14"/>
      <c r="I94" s="14"/>
      <c r="J94" s="18" t="str">
        <f t="shared" si="8"/>
        <v/>
      </c>
      <c r="K94" s="19"/>
      <c r="L94" s="19"/>
      <c r="M94" s="19"/>
      <c r="N94" s="19"/>
      <c r="O94" s="11"/>
      <c r="P94" s="11"/>
      <c r="Q94" s="11"/>
      <c r="R94" s="11"/>
    </row>
    <row r="95" spans="1:18">
      <c r="A95" s="11"/>
      <c r="B95" s="13"/>
      <c r="C95" s="12" t="str">
        <f t="shared" si="6"/>
        <v/>
      </c>
      <c r="D95" s="12" t="str">
        <f t="shared" si="7"/>
        <v/>
      </c>
      <c r="E95" s="11"/>
      <c r="F95" s="11"/>
      <c r="G95" s="11"/>
      <c r="H95" s="14"/>
      <c r="I95" s="14"/>
      <c r="J95" s="18" t="str">
        <f t="shared" si="8"/>
        <v/>
      </c>
      <c r="K95" s="19"/>
      <c r="L95" s="19"/>
      <c r="M95" s="19"/>
      <c r="N95" s="19"/>
      <c r="O95" s="11"/>
      <c r="P95" s="11"/>
      <c r="Q95" s="11"/>
      <c r="R95" s="11"/>
    </row>
    <row r="96" spans="1:18">
      <c r="A96" s="11"/>
      <c r="B96" s="13"/>
      <c r="C96" s="12" t="str">
        <f t="shared" si="6"/>
        <v/>
      </c>
      <c r="D96" s="12" t="str">
        <f t="shared" si="7"/>
        <v/>
      </c>
      <c r="E96" s="11"/>
      <c r="F96" s="11"/>
      <c r="G96" s="11"/>
      <c r="H96" s="14"/>
      <c r="I96" s="14"/>
      <c r="J96" s="18" t="str">
        <f t="shared" si="8"/>
        <v/>
      </c>
      <c r="K96" s="19"/>
      <c r="L96" s="19"/>
      <c r="M96" s="19"/>
      <c r="N96" s="19"/>
      <c r="O96" s="11"/>
      <c r="P96" s="11"/>
      <c r="Q96" s="11"/>
      <c r="R96" s="11"/>
    </row>
    <row r="97" spans="1:18">
      <c r="A97" s="11"/>
      <c r="B97" s="13"/>
      <c r="C97" s="12" t="str">
        <f t="shared" si="6"/>
        <v/>
      </c>
      <c r="D97" s="12" t="str">
        <f t="shared" si="7"/>
        <v/>
      </c>
      <c r="E97" s="11"/>
      <c r="F97" s="11"/>
      <c r="G97" s="11"/>
      <c r="H97" s="14"/>
      <c r="I97" s="14"/>
      <c r="J97" s="18" t="str">
        <f t="shared" si="8"/>
        <v/>
      </c>
      <c r="K97" s="19"/>
      <c r="L97" s="19"/>
      <c r="M97" s="19"/>
      <c r="N97" s="19"/>
      <c r="O97" s="11"/>
      <c r="P97" s="11"/>
      <c r="Q97" s="11"/>
      <c r="R97" s="11"/>
    </row>
    <row r="98" spans="1:18">
      <c r="A98" s="11"/>
      <c r="B98" s="13"/>
      <c r="C98" s="12" t="str">
        <f t="shared" si="6"/>
        <v/>
      </c>
      <c r="D98" s="12" t="str">
        <f t="shared" si="7"/>
        <v/>
      </c>
      <c r="E98" s="11"/>
      <c r="F98" s="11"/>
      <c r="G98" s="11"/>
      <c r="H98" s="14"/>
      <c r="I98" s="14"/>
      <c r="J98" s="18" t="str">
        <f t="shared" si="8"/>
        <v/>
      </c>
      <c r="K98" s="19"/>
      <c r="L98" s="19"/>
      <c r="M98" s="19"/>
      <c r="N98" s="19"/>
      <c r="O98" s="11"/>
      <c r="P98" s="11"/>
      <c r="Q98" s="11"/>
      <c r="R98" s="11"/>
    </row>
    <row r="99" spans="1:18">
      <c r="A99" s="11"/>
      <c r="B99" s="13"/>
      <c r="C99" s="12" t="str">
        <f t="shared" si="6"/>
        <v/>
      </c>
      <c r="D99" s="12" t="str">
        <f t="shared" si="7"/>
        <v/>
      </c>
      <c r="E99" s="11"/>
      <c r="F99" s="11"/>
      <c r="G99" s="11"/>
      <c r="H99" s="14"/>
      <c r="I99" s="14"/>
      <c r="J99" s="18" t="str">
        <f t="shared" si="8"/>
        <v/>
      </c>
      <c r="K99" s="19"/>
      <c r="L99" s="19"/>
      <c r="M99" s="19"/>
      <c r="N99" s="19"/>
      <c r="O99" s="11"/>
      <c r="P99" s="11"/>
      <c r="Q99" s="11"/>
      <c r="R99" s="11"/>
    </row>
    <row r="100" spans="1:18">
      <c r="A100" s="11"/>
      <c r="B100" s="13"/>
      <c r="C100" s="12" t="str">
        <f t="shared" si="6"/>
        <v/>
      </c>
      <c r="D100" s="12" t="str">
        <f t="shared" si="7"/>
        <v/>
      </c>
      <c r="E100" s="11"/>
      <c r="F100" s="11"/>
      <c r="G100" s="11"/>
      <c r="H100" s="14"/>
      <c r="I100" s="14"/>
      <c r="J100" s="18" t="str">
        <f t="shared" si="8"/>
        <v/>
      </c>
      <c r="K100" s="19"/>
      <c r="L100" s="19"/>
      <c r="M100" s="19"/>
      <c r="N100" s="19"/>
      <c r="O100" s="11"/>
      <c r="P100" s="11"/>
      <c r="Q100" s="11"/>
      <c r="R100" s="11"/>
    </row>
    <row r="101" spans="1:18">
      <c r="A101" s="11"/>
      <c r="B101" s="13"/>
      <c r="C101" s="12" t="str">
        <f t="shared" si="6"/>
        <v/>
      </c>
      <c r="D101" s="12" t="str">
        <f t="shared" si="7"/>
        <v/>
      </c>
      <c r="E101" s="11"/>
      <c r="F101" s="11"/>
      <c r="G101" s="11"/>
      <c r="H101" s="14"/>
      <c r="I101" s="14"/>
      <c r="J101" s="18" t="str">
        <f t="shared" si="8"/>
        <v/>
      </c>
      <c r="K101" s="19"/>
      <c r="L101" s="19"/>
      <c r="M101" s="19"/>
      <c r="N101" s="19"/>
      <c r="O101" s="11"/>
      <c r="P101" s="11"/>
      <c r="Q101" s="11"/>
      <c r="R101" s="11"/>
    </row>
    <row r="102" spans="1:18">
      <c r="A102" s="11"/>
      <c r="B102" s="13"/>
      <c r="C102" s="12" t="str">
        <f t="shared" si="6"/>
        <v/>
      </c>
      <c r="D102" s="12" t="str">
        <f t="shared" si="7"/>
        <v/>
      </c>
      <c r="E102" s="11"/>
      <c r="F102" s="11"/>
      <c r="G102" s="11"/>
      <c r="H102" s="14"/>
      <c r="I102" s="14"/>
      <c r="J102" s="18" t="str">
        <f t="shared" si="8"/>
        <v/>
      </c>
      <c r="K102" s="19"/>
      <c r="L102" s="19"/>
      <c r="M102" s="19"/>
      <c r="N102" s="19"/>
      <c r="O102" s="11"/>
      <c r="P102" s="11"/>
      <c r="Q102" s="11"/>
      <c r="R102" s="11"/>
    </row>
    <row r="103" spans="1:18">
      <c r="A103" s="11"/>
      <c r="B103" s="13"/>
      <c r="C103" s="12" t="str">
        <f t="shared" ref="C103:C134" si="9">IF(B103="","",YEAR(B103))</f>
        <v/>
      </c>
      <c r="D103" s="12" t="str">
        <f t="shared" ref="D103:D134" si="10">IF(B103="","","K"&amp;ROUNDUP(MONTH(B103)/3,0))</f>
        <v/>
      </c>
      <c r="E103" s="11"/>
      <c r="F103" s="11"/>
      <c r="G103" s="11"/>
      <c r="H103" s="14"/>
      <c r="I103" s="14"/>
      <c r="J103" s="18" t="str">
        <f t="shared" ref="J103:J134" si="11">IF(OR(H103="",I103="",I103=0),"",H103/I103)</f>
        <v/>
      </c>
      <c r="K103" s="19"/>
      <c r="L103" s="19"/>
      <c r="M103" s="19"/>
      <c r="N103" s="19"/>
      <c r="O103" s="11"/>
      <c r="P103" s="11"/>
      <c r="Q103" s="11"/>
      <c r="R103" s="11"/>
    </row>
    <row r="104" spans="1:18">
      <c r="A104" s="11"/>
      <c r="B104" s="13"/>
      <c r="C104" s="12" t="str">
        <f t="shared" si="9"/>
        <v/>
      </c>
      <c r="D104" s="12" t="str">
        <f t="shared" si="10"/>
        <v/>
      </c>
      <c r="E104" s="11"/>
      <c r="F104" s="11"/>
      <c r="G104" s="11"/>
      <c r="H104" s="14"/>
      <c r="I104" s="14"/>
      <c r="J104" s="18" t="str">
        <f t="shared" si="11"/>
        <v/>
      </c>
      <c r="K104" s="19"/>
      <c r="L104" s="19"/>
      <c r="M104" s="19"/>
      <c r="N104" s="19"/>
      <c r="O104" s="11"/>
      <c r="P104" s="11"/>
      <c r="Q104" s="11"/>
      <c r="R104" s="11"/>
    </row>
    <row r="105" spans="1:18">
      <c r="A105" s="11"/>
      <c r="B105" s="13"/>
      <c r="C105" s="12" t="str">
        <f t="shared" si="9"/>
        <v/>
      </c>
      <c r="D105" s="12" t="str">
        <f t="shared" si="10"/>
        <v/>
      </c>
      <c r="E105" s="11"/>
      <c r="F105" s="11"/>
      <c r="G105" s="11"/>
      <c r="H105" s="14"/>
      <c r="I105" s="14"/>
      <c r="J105" s="18" t="str">
        <f t="shared" si="11"/>
        <v/>
      </c>
      <c r="K105" s="19"/>
      <c r="L105" s="19"/>
      <c r="M105" s="19"/>
      <c r="N105" s="19"/>
      <c r="O105" s="11"/>
      <c r="P105" s="11"/>
      <c r="Q105" s="11"/>
      <c r="R105" s="11"/>
    </row>
    <row r="106" spans="1:18">
      <c r="A106" s="11"/>
      <c r="B106" s="13"/>
      <c r="C106" s="12" t="str">
        <f t="shared" si="9"/>
        <v/>
      </c>
      <c r="D106" s="12" t="str">
        <f t="shared" si="10"/>
        <v/>
      </c>
      <c r="E106" s="11"/>
      <c r="F106" s="11"/>
      <c r="G106" s="11"/>
      <c r="H106" s="14"/>
      <c r="I106" s="14"/>
      <c r="J106" s="18" t="str">
        <f t="shared" si="11"/>
        <v/>
      </c>
      <c r="K106" s="19"/>
      <c r="L106" s="19"/>
      <c r="M106" s="19"/>
      <c r="N106" s="19"/>
      <c r="O106" s="11"/>
      <c r="P106" s="11"/>
      <c r="Q106" s="11"/>
      <c r="R106" s="11"/>
    </row>
    <row r="107" spans="1:18">
      <c r="A107" s="11"/>
      <c r="B107" s="13"/>
      <c r="C107" s="12" t="str">
        <f t="shared" si="9"/>
        <v/>
      </c>
      <c r="D107" s="12" t="str">
        <f t="shared" si="10"/>
        <v/>
      </c>
      <c r="E107" s="11"/>
      <c r="F107" s="11"/>
      <c r="G107" s="11"/>
      <c r="H107" s="14"/>
      <c r="I107" s="14"/>
      <c r="J107" s="18" t="str">
        <f t="shared" si="11"/>
        <v/>
      </c>
      <c r="K107" s="19"/>
      <c r="L107" s="19"/>
      <c r="M107" s="19"/>
      <c r="N107" s="19"/>
      <c r="O107" s="11"/>
      <c r="P107" s="11"/>
      <c r="Q107" s="11"/>
      <c r="R107" s="11"/>
    </row>
    <row r="108" spans="1:18">
      <c r="A108" s="11"/>
      <c r="B108" s="13"/>
      <c r="C108" s="12" t="str">
        <f t="shared" si="9"/>
        <v/>
      </c>
      <c r="D108" s="12" t="str">
        <f t="shared" si="10"/>
        <v/>
      </c>
      <c r="E108" s="11"/>
      <c r="F108" s="11"/>
      <c r="G108" s="11"/>
      <c r="H108" s="14"/>
      <c r="I108" s="14"/>
      <c r="J108" s="18" t="str">
        <f t="shared" si="11"/>
        <v/>
      </c>
      <c r="K108" s="19"/>
      <c r="L108" s="19"/>
      <c r="M108" s="19"/>
      <c r="N108" s="19"/>
      <c r="O108" s="11"/>
      <c r="P108" s="11"/>
      <c r="Q108" s="11"/>
      <c r="R108" s="11"/>
    </row>
    <row r="109" spans="1:18">
      <c r="A109" s="11"/>
      <c r="B109" s="13"/>
      <c r="C109" s="12" t="str">
        <f t="shared" si="9"/>
        <v/>
      </c>
      <c r="D109" s="12" t="str">
        <f t="shared" si="10"/>
        <v/>
      </c>
      <c r="E109" s="11"/>
      <c r="F109" s="11"/>
      <c r="G109" s="11"/>
      <c r="H109" s="14"/>
      <c r="I109" s="14"/>
      <c r="J109" s="18" t="str">
        <f t="shared" si="11"/>
        <v/>
      </c>
      <c r="K109" s="19"/>
      <c r="L109" s="19"/>
      <c r="M109" s="19"/>
      <c r="N109" s="19"/>
      <c r="O109" s="11"/>
      <c r="P109" s="11"/>
      <c r="Q109" s="11"/>
      <c r="R109" s="11"/>
    </row>
    <row r="110" spans="1:18">
      <c r="A110" s="11"/>
      <c r="B110" s="13"/>
      <c r="C110" s="12" t="str">
        <f t="shared" si="9"/>
        <v/>
      </c>
      <c r="D110" s="12" t="str">
        <f t="shared" si="10"/>
        <v/>
      </c>
      <c r="E110" s="11"/>
      <c r="F110" s="11"/>
      <c r="G110" s="11"/>
      <c r="H110" s="14"/>
      <c r="I110" s="14"/>
      <c r="J110" s="18" t="str">
        <f t="shared" si="11"/>
        <v/>
      </c>
      <c r="K110" s="19"/>
      <c r="L110" s="19"/>
      <c r="M110" s="19"/>
      <c r="N110" s="19"/>
      <c r="O110" s="11"/>
      <c r="P110" s="11"/>
      <c r="Q110" s="11"/>
      <c r="R110" s="11"/>
    </row>
    <row r="111" spans="1:18">
      <c r="A111" s="11"/>
      <c r="B111" s="13"/>
      <c r="C111" s="12" t="str">
        <f t="shared" si="9"/>
        <v/>
      </c>
      <c r="D111" s="12" t="str">
        <f t="shared" si="10"/>
        <v/>
      </c>
      <c r="E111" s="11"/>
      <c r="F111" s="11"/>
      <c r="G111" s="11"/>
      <c r="H111" s="14"/>
      <c r="I111" s="14"/>
      <c r="J111" s="18" t="str">
        <f t="shared" si="11"/>
        <v/>
      </c>
      <c r="K111" s="19"/>
      <c r="L111" s="19"/>
      <c r="M111" s="19"/>
      <c r="N111" s="19"/>
      <c r="O111" s="11"/>
      <c r="P111" s="11"/>
      <c r="Q111" s="11"/>
      <c r="R111" s="11"/>
    </row>
    <row r="112" spans="1:18">
      <c r="A112" s="11"/>
      <c r="B112" s="13"/>
      <c r="C112" s="12" t="str">
        <f t="shared" si="9"/>
        <v/>
      </c>
      <c r="D112" s="12" t="str">
        <f t="shared" si="10"/>
        <v/>
      </c>
      <c r="E112" s="11"/>
      <c r="F112" s="11"/>
      <c r="G112" s="11"/>
      <c r="H112" s="14"/>
      <c r="I112" s="14"/>
      <c r="J112" s="18" t="str">
        <f t="shared" si="11"/>
        <v/>
      </c>
      <c r="K112" s="19"/>
      <c r="L112" s="19"/>
      <c r="M112" s="19"/>
      <c r="N112" s="19"/>
      <c r="O112" s="11"/>
      <c r="P112" s="11"/>
      <c r="Q112" s="11"/>
      <c r="R112" s="11"/>
    </row>
    <row r="113" spans="1:18">
      <c r="A113" s="11"/>
      <c r="B113" s="13"/>
      <c r="C113" s="12" t="str">
        <f t="shared" si="9"/>
        <v/>
      </c>
      <c r="D113" s="12" t="str">
        <f t="shared" si="10"/>
        <v/>
      </c>
      <c r="E113" s="11"/>
      <c r="F113" s="11"/>
      <c r="G113" s="11"/>
      <c r="H113" s="14"/>
      <c r="I113" s="14"/>
      <c r="J113" s="18" t="str">
        <f t="shared" si="11"/>
        <v/>
      </c>
      <c r="K113" s="19"/>
      <c r="L113" s="19"/>
      <c r="M113" s="19"/>
      <c r="N113" s="19"/>
      <c r="O113" s="11"/>
      <c r="P113" s="11"/>
      <c r="Q113" s="11"/>
      <c r="R113" s="11"/>
    </row>
    <row r="114" spans="1:18">
      <c r="A114" s="11"/>
      <c r="B114" s="13"/>
      <c r="C114" s="12" t="str">
        <f t="shared" si="9"/>
        <v/>
      </c>
      <c r="D114" s="12" t="str">
        <f t="shared" si="10"/>
        <v/>
      </c>
      <c r="E114" s="11"/>
      <c r="F114" s="11"/>
      <c r="G114" s="11"/>
      <c r="H114" s="14"/>
      <c r="I114" s="14"/>
      <c r="J114" s="18" t="str">
        <f t="shared" si="11"/>
        <v/>
      </c>
      <c r="K114" s="19"/>
      <c r="L114" s="19"/>
      <c r="M114" s="19"/>
      <c r="N114" s="19"/>
      <c r="O114" s="11"/>
      <c r="P114" s="11"/>
      <c r="Q114" s="11"/>
      <c r="R114" s="11"/>
    </row>
    <row r="115" spans="1:18">
      <c r="A115" s="11"/>
      <c r="B115" s="13"/>
      <c r="C115" s="12" t="str">
        <f t="shared" si="9"/>
        <v/>
      </c>
      <c r="D115" s="12" t="str">
        <f t="shared" si="10"/>
        <v/>
      </c>
      <c r="E115" s="11"/>
      <c r="F115" s="11"/>
      <c r="G115" s="11"/>
      <c r="H115" s="14"/>
      <c r="I115" s="14"/>
      <c r="J115" s="18" t="str">
        <f t="shared" si="11"/>
        <v/>
      </c>
      <c r="K115" s="19"/>
      <c r="L115" s="19"/>
      <c r="M115" s="19"/>
      <c r="N115" s="19"/>
      <c r="O115" s="11"/>
      <c r="P115" s="11"/>
      <c r="Q115" s="11"/>
      <c r="R115" s="11"/>
    </row>
    <row r="116" spans="1:18">
      <c r="A116" s="11"/>
      <c r="B116" s="13"/>
      <c r="C116" s="12" t="str">
        <f t="shared" si="9"/>
        <v/>
      </c>
      <c r="D116" s="12" t="str">
        <f t="shared" si="10"/>
        <v/>
      </c>
      <c r="E116" s="11"/>
      <c r="F116" s="11"/>
      <c r="G116" s="11"/>
      <c r="H116" s="14"/>
      <c r="I116" s="14"/>
      <c r="J116" s="18" t="str">
        <f t="shared" si="11"/>
        <v/>
      </c>
      <c r="K116" s="19"/>
      <c r="L116" s="19"/>
      <c r="M116" s="19"/>
      <c r="N116" s="19"/>
      <c r="O116" s="11"/>
      <c r="P116" s="11"/>
      <c r="Q116" s="11"/>
      <c r="R116" s="11"/>
    </row>
    <row r="117" spans="1:18">
      <c r="A117" s="11"/>
      <c r="B117" s="13"/>
      <c r="C117" s="12" t="str">
        <f t="shared" si="9"/>
        <v/>
      </c>
      <c r="D117" s="12" t="str">
        <f t="shared" si="10"/>
        <v/>
      </c>
      <c r="E117" s="11"/>
      <c r="F117" s="11"/>
      <c r="G117" s="11"/>
      <c r="H117" s="14"/>
      <c r="I117" s="14"/>
      <c r="J117" s="18" t="str">
        <f t="shared" si="11"/>
        <v/>
      </c>
      <c r="K117" s="19"/>
      <c r="L117" s="19"/>
      <c r="M117" s="19"/>
      <c r="N117" s="19"/>
      <c r="O117" s="11"/>
      <c r="P117" s="11"/>
      <c r="Q117" s="11"/>
      <c r="R117" s="11"/>
    </row>
    <row r="118" spans="1:18">
      <c r="A118" s="11"/>
      <c r="B118" s="13"/>
      <c r="C118" s="12" t="str">
        <f t="shared" si="9"/>
        <v/>
      </c>
      <c r="D118" s="12" t="str">
        <f t="shared" si="10"/>
        <v/>
      </c>
      <c r="E118" s="11"/>
      <c r="F118" s="11"/>
      <c r="G118" s="11"/>
      <c r="H118" s="14"/>
      <c r="I118" s="14"/>
      <c r="J118" s="18" t="str">
        <f t="shared" si="11"/>
        <v/>
      </c>
      <c r="K118" s="19"/>
      <c r="L118" s="19"/>
      <c r="M118" s="19"/>
      <c r="N118" s="19"/>
      <c r="O118" s="11"/>
      <c r="P118" s="11"/>
      <c r="Q118" s="11"/>
      <c r="R118" s="11"/>
    </row>
    <row r="119" spans="1:18">
      <c r="A119" s="11"/>
      <c r="B119" s="13"/>
      <c r="C119" s="12" t="str">
        <f t="shared" si="9"/>
        <v/>
      </c>
      <c r="D119" s="12" t="str">
        <f t="shared" si="10"/>
        <v/>
      </c>
      <c r="E119" s="11"/>
      <c r="F119" s="11"/>
      <c r="G119" s="11"/>
      <c r="H119" s="14"/>
      <c r="I119" s="14"/>
      <c r="J119" s="18" t="str">
        <f t="shared" si="11"/>
        <v/>
      </c>
      <c r="K119" s="19"/>
      <c r="L119" s="19"/>
      <c r="M119" s="19"/>
      <c r="N119" s="19"/>
      <c r="O119" s="11"/>
      <c r="P119" s="11"/>
      <c r="Q119" s="11"/>
      <c r="R119" s="11"/>
    </row>
    <row r="120" spans="1:18">
      <c r="A120" s="11"/>
      <c r="B120" s="13"/>
      <c r="C120" s="12" t="str">
        <f t="shared" si="9"/>
        <v/>
      </c>
      <c r="D120" s="12" t="str">
        <f t="shared" si="10"/>
        <v/>
      </c>
      <c r="E120" s="11"/>
      <c r="F120" s="11"/>
      <c r="G120" s="11"/>
      <c r="H120" s="14"/>
      <c r="I120" s="14"/>
      <c r="J120" s="18" t="str">
        <f t="shared" si="11"/>
        <v/>
      </c>
      <c r="K120" s="19"/>
      <c r="L120" s="19"/>
      <c r="M120" s="19"/>
      <c r="N120" s="19"/>
      <c r="O120" s="11"/>
      <c r="P120" s="11"/>
      <c r="Q120" s="11"/>
      <c r="R120" s="11"/>
    </row>
    <row r="121" spans="1:18">
      <c r="A121" s="11"/>
      <c r="B121" s="13"/>
      <c r="C121" s="12" t="str">
        <f t="shared" si="9"/>
        <v/>
      </c>
      <c r="D121" s="12" t="str">
        <f t="shared" si="10"/>
        <v/>
      </c>
      <c r="E121" s="11"/>
      <c r="F121" s="11"/>
      <c r="G121" s="11"/>
      <c r="H121" s="14"/>
      <c r="I121" s="14"/>
      <c r="J121" s="18" t="str">
        <f t="shared" si="11"/>
        <v/>
      </c>
      <c r="K121" s="19"/>
      <c r="L121" s="19"/>
      <c r="M121" s="19"/>
      <c r="N121" s="19"/>
      <c r="O121" s="11"/>
      <c r="P121" s="11"/>
      <c r="Q121" s="11"/>
      <c r="R121" s="11"/>
    </row>
    <row r="122" spans="1:18">
      <c r="A122" s="11"/>
      <c r="B122" s="13"/>
      <c r="C122" s="12" t="str">
        <f t="shared" si="9"/>
        <v/>
      </c>
      <c r="D122" s="12" t="str">
        <f t="shared" si="10"/>
        <v/>
      </c>
      <c r="E122" s="11"/>
      <c r="F122" s="11"/>
      <c r="G122" s="11"/>
      <c r="H122" s="14"/>
      <c r="I122" s="14"/>
      <c r="J122" s="18" t="str">
        <f t="shared" si="11"/>
        <v/>
      </c>
      <c r="K122" s="19"/>
      <c r="L122" s="19"/>
      <c r="M122" s="19"/>
      <c r="N122" s="19"/>
      <c r="O122" s="11"/>
      <c r="P122" s="11"/>
      <c r="Q122" s="11"/>
      <c r="R122" s="11"/>
    </row>
    <row r="123" spans="1:18">
      <c r="A123" s="11"/>
      <c r="B123" s="13"/>
      <c r="C123" s="12" t="str">
        <f t="shared" si="9"/>
        <v/>
      </c>
      <c r="D123" s="12" t="str">
        <f t="shared" si="10"/>
        <v/>
      </c>
      <c r="E123" s="11"/>
      <c r="F123" s="11"/>
      <c r="G123" s="11"/>
      <c r="H123" s="14"/>
      <c r="I123" s="14"/>
      <c r="J123" s="18" t="str">
        <f t="shared" si="11"/>
        <v/>
      </c>
      <c r="K123" s="19"/>
      <c r="L123" s="19"/>
      <c r="M123" s="19"/>
      <c r="N123" s="19"/>
      <c r="O123" s="11"/>
      <c r="P123" s="11"/>
      <c r="Q123" s="11"/>
      <c r="R123" s="11"/>
    </row>
    <row r="124" spans="1:18">
      <c r="A124" s="11"/>
      <c r="B124" s="13"/>
      <c r="C124" s="12" t="str">
        <f t="shared" si="9"/>
        <v/>
      </c>
      <c r="D124" s="12" t="str">
        <f t="shared" si="10"/>
        <v/>
      </c>
      <c r="E124" s="11"/>
      <c r="F124" s="11"/>
      <c r="G124" s="11"/>
      <c r="H124" s="14"/>
      <c r="I124" s="14"/>
      <c r="J124" s="18" t="str">
        <f t="shared" si="11"/>
        <v/>
      </c>
      <c r="K124" s="19"/>
      <c r="L124" s="19"/>
      <c r="M124" s="19"/>
      <c r="N124" s="19"/>
      <c r="O124" s="11"/>
      <c r="P124" s="11"/>
      <c r="Q124" s="11"/>
      <c r="R124" s="11"/>
    </row>
    <row r="125" spans="1:18">
      <c r="A125" s="11"/>
      <c r="B125" s="13"/>
      <c r="C125" s="12" t="str">
        <f t="shared" si="9"/>
        <v/>
      </c>
      <c r="D125" s="12" t="str">
        <f t="shared" si="10"/>
        <v/>
      </c>
      <c r="E125" s="11"/>
      <c r="F125" s="11"/>
      <c r="G125" s="11"/>
      <c r="H125" s="14"/>
      <c r="I125" s="14"/>
      <c r="J125" s="18" t="str">
        <f t="shared" si="11"/>
        <v/>
      </c>
      <c r="K125" s="19"/>
      <c r="L125" s="19"/>
      <c r="M125" s="19"/>
      <c r="N125" s="19"/>
      <c r="O125" s="11"/>
      <c r="P125" s="11"/>
      <c r="Q125" s="11"/>
      <c r="R125" s="11"/>
    </row>
    <row r="126" spans="1:18">
      <c r="A126" s="11"/>
      <c r="B126" s="13"/>
      <c r="C126" s="12" t="str">
        <f t="shared" si="9"/>
        <v/>
      </c>
      <c r="D126" s="12" t="str">
        <f t="shared" si="10"/>
        <v/>
      </c>
      <c r="E126" s="11"/>
      <c r="F126" s="11"/>
      <c r="G126" s="11"/>
      <c r="H126" s="14"/>
      <c r="I126" s="14"/>
      <c r="J126" s="18" t="str">
        <f t="shared" si="11"/>
        <v/>
      </c>
      <c r="K126" s="19"/>
      <c r="L126" s="19"/>
      <c r="M126" s="19"/>
      <c r="N126" s="19"/>
      <c r="O126" s="11"/>
      <c r="P126" s="11"/>
      <c r="Q126" s="11"/>
      <c r="R126" s="11"/>
    </row>
    <row r="127" spans="1:18">
      <c r="A127" s="11"/>
      <c r="B127" s="13"/>
      <c r="C127" s="12" t="str">
        <f t="shared" si="9"/>
        <v/>
      </c>
      <c r="D127" s="12" t="str">
        <f t="shared" si="10"/>
        <v/>
      </c>
      <c r="E127" s="11"/>
      <c r="F127" s="11"/>
      <c r="G127" s="11"/>
      <c r="H127" s="14"/>
      <c r="I127" s="14"/>
      <c r="J127" s="18" t="str">
        <f t="shared" si="11"/>
        <v/>
      </c>
      <c r="K127" s="19"/>
      <c r="L127" s="19"/>
      <c r="M127" s="19"/>
      <c r="N127" s="19"/>
      <c r="O127" s="11"/>
      <c r="P127" s="11"/>
      <c r="Q127" s="11"/>
      <c r="R127" s="11"/>
    </row>
    <row r="128" spans="1:18">
      <c r="A128" s="11"/>
      <c r="B128" s="13"/>
      <c r="C128" s="12" t="str">
        <f t="shared" si="9"/>
        <v/>
      </c>
      <c r="D128" s="12" t="str">
        <f t="shared" si="10"/>
        <v/>
      </c>
      <c r="E128" s="11"/>
      <c r="F128" s="11"/>
      <c r="G128" s="11"/>
      <c r="H128" s="14"/>
      <c r="I128" s="14"/>
      <c r="J128" s="18" t="str">
        <f t="shared" si="11"/>
        <v/>
      </c>
      <c r="K128" s="19"/>
      <c r="L128" s="19"/>
      <c r="M128" s="19"/>
      <c r="N128" s="19"/>
      <c r="O128" s="11"/>
      <c r="P128" s="11"/>
      <c r="Q128" s="11"/>
      <c r="R128" s="11"/>
    </row>
    <row r="129" spans="1:18">
      <c r="A129" s="11"/>
      <c r="B129" s="13"/>
      <c r="C129" s="12" t="str">
        <f t="shared" si="9"/>
        <v/>
      </c>
      <c r="D129" s="12" t="str">
        <f t="shared" si="10"/>
        <v/>
      </c>
      <c r="E129" s="11"/>
      <c r="F129" s="11"/>
      <c r="G129" s="11"/>
      <c r="H129" s="14"/>
      <c r="I129" s="14"/>
      <c r="J129" s="18" t="str">
        <f t="shared" si="11"/>
        <v/>
      </c>
      <c r="K129" s="19"/>
      <c r="L129" s="19"/>
      <c r="M129" s="19"/>
      <c r="N129" s="19"/>
      <c r="O129" s="11"/>
      <c r="P129" s="11"/>
      <c r="Q129" s="11"/>
      <c r="R129" s="11"/>
    </row>
    <row r="130" spans="1:18">
      <c r="A130" s="11"/>
      <c r="B130" s="13"/>
      <c r="C130" s="12" t="str">
        <f t="shared" si="9"/>
        <v/>
      </c>
      <c r="D130" s="12" t="str">
        <f t="shared" si="10"/>
        <v/>
      </c>
      <c r="E130" s="11"/>
      <c r="F130" s="11"/>
      <c r="G130" s="11"/>
      <c r="H130" s="14"/>
      <c r="I130" s="14"/>
      <c r="J130" s="18" t="str">
        <f t="shared" si="11"/>
        <v/>
      </c>
      <c r="K130" s="19"/>
      <c r="L130" s="19"/>
      <c r="M130" s="19"/>
      <c r="N130" s="19"/>
      <c r="O130" s="11"/>
      <c r="P130" s="11"/>
      <c r="Q130" s="11"/>
      <c r="R130" s="11"/>
    </row>
    <row r="131" spans="1:18">
      <c r="A131" s="11"/>
      <c r="B131" s="13"/>
      <c r="C131" s="12" t="str">
        <f t="shared" si="9"/>
        <v/>
      </c>
      <c r="D131" s="12" t="str">
        <f t="shared" si="10"/>
        <v/>
      </c>
      <c r="E131" s="11"/>
      <c r="F131" s="11"/>
      <c r="G131" s="11"/>
      <c r="H131" s="14"/>
      <c r="I131" s="14"/>
      <c r="J131" s="18" t="str">
        <f t="shared" si="11"/>
        <v/>
      </c>
      <c r="K131" s="19"/>
      <c r="L131" s="19"/>
      <c r="M131" s="19"/>
      <c r="N131" s="19"/>
      <c r="O131" s="11"/>
      <c r="P131" s="11"/>
      <c r="Q131" s="11"/>
      <c r="R131" s="11"/>
    </row>
    <row r="132" spans="1:18">
      <c r="A132" s="11"/>
      <c r="B132" s="13"/>
      <c r="C132" s="12" t="str">
        <f t="shared" si="9"/>
        <v/>
      </c>
      <c r="D132" s="12" t="str">
        <f t="shared" si="10"/>
        <v/>
      </c>
      <c r="E132" s="11"/>
      <c r="F132" s="11"/>
      <c r="G132" s="11"/>
      <c r="H132" s="14"/>
      <c r="I132" s="14"/>
      <c r="J132" s="18" t="str">
        <f t="shared" si="11"/>
        <v/>
      </c>
      <c r="K132" s="19"/>
      <c r="L132" s="19"/>
      <c r="M132" s="19"/>
      <c r="N132" s="19"/>
      <c r="O132" s="11"/>
      <c r="P132" s="11"/>
      <c r="Q132" s="11"/>
      <c r="R132" s="11"/>
    </row>
    <row r="133" spans="1:18">
      <c r="A133" s="11"/>
      <c r="B133" s="13"/>
      <c r="C133" s="12" t="str">
        <f t="shared" si="9"/>
        <v/>
      </c>
      <c r="D133" s="12" t="str">
        <f t="shared" si="10"/>
        <v/>
      </c>
      <c r="E133" s="11"/>
      <c r="F133" s="11"/>
      <c r="G133" s="11"/>
      <c r="H133" s="14"/>
      <c r="I133" s="14"/>
      <c r="J133" s="18" t="str">
        <f t="shared" si="11"/>
        <v/>
      </c>
      <c r="K133" s="19"/>
      <c r="L133" s="19"/>
      <c r="M133" s="19"/>
      <c r="N133" s="19"/>
      <c r="O133" s="11"/>
      <c r="P133" s="11"/>
      <c r="Q133" s="11"/>
      <c r="R133" s="11"/>
    </row>
    <row r="134" spans="1:18">
      <c r="A134" s="11"/>
      <c r="B134" s="13"/>
      <c r="C134" s="12" t="str">
        <f t="shared" si="9"/>
        <v/>
      </c>
      <c r="D134" s="12" t="str">
        <f t="shared" si="10"/>
        <v/>
      </c>
      <c r="E134" s="11"/>
      <c r="F134" s="11"/>
      <c r="G134" s="11"/>
      <c r="H134" s="14"/>
      <c r="I134" s="14"/>
      <c r="J134" s="18" t="str">
        <f t="shared" si="11"/>
        <v/>
      </c>
      <c r="K134" s="19"/>
      <c r="L134" s="19"/>
      <c r="M134" s="19"/>
      <c r="N134" s="19"/>
      <c r="O134" s="11"/>
      <c r="P134" s="11"/>
      <c r="Q134" s="11"/>
      <c r="R134" s="11"/>
    </row>
    <row r="135" spans="1:18">
      <c r="A135" s="11"/>
      <c r="B135" s="13"/>
      <c r="C135" s="12" t="str">
        <f t="shared" ref="C135:C166" si="12">IF(B135="","",YEAR(B135))</f>
        <v/>
      </c>
      <c r="D135" s="12" t="str">
        <f t="shared" ref="D135:D166" si="13">IF(B135="","","K"&amp;ROUNDUP(MONTH(B135)/3,0))</f>
        <v/>
      </c>
      <c r="E135" s="11"/>
      <c r="F135" s="11"/>
      <c r="G135" s="11"/>
      <c r="H135" s="14"/>
      <c r="I135" s="14"/>
      <c r="J135" s="18" t="str">
        <f t="shared" ref="J135:J166" si="14">IF(OR(H135="",I135="",I135=0),"",H135/I135)</f>
        <v/>
      </c>
      <c r="K135" s="19"/>
      <c r="L135" s="19"/>
      <c r="M135" s="19"/>
      <c r="N135" s="19"/>
      <c r="O135" s="11"/>
      <c r="P135" s="11"/>
      <c r="Q135" s="11"/>
      <c r="R135" s="11"/>
    </row>
    <row r="136" spans="1:18">
      <c r="A136" s="11"/>
      <c r="B136" s="13"/>
      <c r="C136" s="12" t="str">
        <f t="shared" si="12"/>
        <v/>
      </c>
      <c r="D136" s="12" t="str">
        <f t="shared" si="13"/>
        <v/>
      </c>
      <c r="E136" s="11"/>
      <c r="F136" s="11"/>
      <c r="G136" s="11"/>
      <c r="H136" s="14"/>
      <c r="I136" s="14"/>
      <c r="J136" s="18" t="str">
        <f t="shared" si="14"/>
        <v/>
      </c>
      <c r="K136" s="19"/>
      <c r="L136" s="19"/>
      <c r="M136" s="19"/>
      <c r="N136" s="19"/>
      <c r="O136" s="11"/>
      <c r="P136" s="11"/>
      <c r="Q136" s="11"/>
      <c r="R136" s="11"/>
    </row>
    <row r="137" spans="1:18">
      <c r="A137" s="11"/>
      <c r="B137" s="13"/>
      <c r="C137" s="12" t="str">
        <f t="shared" si="12"/>
        <v/>
      </c>
      <c r="D137" s="12" t="str">
        <f t="shared" si="13"/>
        <v/>
      </c>
      <c r="E137" s="11"/>
      <c r="F137" s="11"/>
      <c r="G137" s="11"/>
      <c r="H137" s="14"/>
      <c r="I137" s="14"/>
      <c r="J137" s="18" t="str">
        <f t="shared" si="14"/>
        <v/>
      </c>
      <c r="K137" s="19"/>
      <c r="L137" s="19"/>
      <c r="M137" s="19"/>
      <c r="N137" s="19"/>
      <c r="O137" s="11"/>
      <c r="P137" s="11"/>
      <c r="Q137" s="11"/>
      <c r="R137" s="11"/>
    </row>
    <row r="138" spans="1:18">
      <c r="A138" s="11"/>
      <c r="B138" s="13"/>
      <c r="C138" s="12" t="str">
        <f t="shared" si="12"/>
        <v/>
      </c>
      <c r="D138" s="12" t="str">
        <f t="shared" si="13"/>
        <v/>
      </c>
      <c r="E138" s="11"/>
      <c r="F138" s="11"/>
      <c r="G138" s="11"/>
      <c r="H138" s="14"/>
      <c r="I138" s="14"/>
      <c r="J138" s="18" t="str">
        <f t="shared" si="14"/>
        <v/>
      </c>
      <c r="K138" s="19"/>
      <c r="L138" s="19"/>
      <c r="M138" s="19"/>
      <c r="N138" s="19"/>
      <c r="O138" s="11"/>
      <c r="P138" s="11"/>
      <c r="Q138" s="11"/>
      <c r="R138" s="11"/>
    </row>
    <row r="139" spans="1:18">
      <c r="A139" s="11"/>
      <c r="B139" s="13"/>
      <c r="C139" s="12" t="str">
        <f t="shared" si="12"/>
        <v/>
      </c>
      <c r="D139" s="12" t="str">
        <f t="shared" si="13"/>
        <v/>
      </c>
      <c r="E139" s="11"/>
      <c r="F139" s="11"/>
      <c r="G139" s="11"/>
      <c r="H139" s="14"/>
      <c r="I139" s="14"/>
      <c r="J139" s="18" t="str">
        <f t="shared" si="14"/>
        <v/>
      </c>
      <c r="K139" s="19"/>
      <c r="L139" s="19"/>
      <c r="M139" s="19"/>
      <c r="N139" s="19"/>
      <c r="O139" s="11"/>
      <c r="P139" s="11"/>
      <c r="Q139" s="11"/>
      <c r="R139" s="11"/>
    </row>
    <row r="140" spans="1:18">
      <c r="A140" s="11"/>
      <c r="B140" s="13"/>
      <c r="C140" s="12" t="str">
        <f t="shared" si="12"/>
        <v/>
      </c>
      <c r="D140" s="12" t="str">
        <f t="shared" si="13"/>
        <v/>
      </c>
      <c r="E140" s="11"/>
      <c r="F140" s="11"/>
      <c r="G140" s="11"/>
      <c r="H140" s="14"/>
      <c r="I140" s="14"/>
      <c r="J140" s="18" t="str">
        <f t="shared" si="14"/>
        <v/>
      </c>
      <c r="K140" s="19"/>
      <c r="L140" s="19"/>
      <c r="M140" s="19"/>
      <c r="N140" s="19"/>
      <c r="O140" s="11"/>
      <c r="P140" s="11"/>
      <c r="Q140" s="11"/>
      <c r="R140" s="11"/>
    </row>
    <row r="141" spans="1:18">
      <c r="A141" s="11"/>
      <c r="B141" s="13"/>
      <c r="C141" s="12" t="str">
        <f t="shared" si="12"/>
        <v/>
      </c>
      <c r="D141" s="12" t="str">
        <f t="shared" si="13"/>
        <v/>
      </c>
      <c r="E141" s="11"/>
      <c r="F141" s="11"/>
      <c r="G141" s="11"/>
      <c r="H141" s="14"/>
      <c r="I141" s="14"/>
      <c r="J141" s="18" t="str">
        <f t="shared" si="14"/>
        <v/>
      </c>
      <c r="K141" s="19"/>
      <c r="L141" s="19"/>
      <c r="M141" s="19"/>
      <c r="N141" s="19"/>
      <c r="O141" s="11"/>
      <c r="P141" s="11"/>
      <c r="Q141" s="11"/>
      <c r="R141" s="11"/>
    </row>
    <row r="142" spans="1:18">
      <c r="A142" s="11"/>
      <c r="B142" s="13"/>
      <c r="C142" s="12" t="str">
        <f t="shared" si="12"/>
        <v/>
      </c>
      <c r="D142" s="12" t="str">
        <f t="shared" si="13"/>
        <v/>
      </c>
      <c r="E142" s="11"/>
      <c r="F142" s="11"/>
      <c r="G142" s="11"/>
      <c r="H142" s="14"/>
      <c r="I142" s="14"/>
      <c r="J142" s="18" t="str">
        <f t="shared" si="14"/>
        <v/>
      </c>
      <c r="K142" s="19"/>
      <c r="L142" s="19"/>
      <c r="M142" s="19"/>
      <c r="N142" s="19"/>
      <c r="O142" s="11"/>
      <c r="P142" s="11"/>
      <c r="Q142" s="11"/>
      <c r="R142" s="11"/>
    </row>
    <row r="143" spans="1:18">
      <c r="A143" s="11"/>
      <c r="B143" s="13"/>
      <c r="C143" s="12" t="str">
        <f t="shared" si="12"/>
        <v/>
      </c>
      <c r="D143" s="12" t="str">
        <f t="shared" si="13"/>
        <v/>
      </c>
      <c r="E143" s="11"/>
      <c r="F143" s="11"/>
      <c r="G143" s="11"/>
      <c r="H143" s="14"/>
      <c r="I143" s="14"/>
      <c r="J143" s="18" t="str">
        <f t="shared" si="14"/>
        <v/>
      </c>
      <c r="K143" s="19"/>
      <c r="L143" s="19"/>
      <c r="M143" s="19"/>
      <c r="N143" s="19"/>
      <c r="O143" s="11"/>
      <c r="P143" s="11"/>
      <c r="Q143" s="11"/>
      <c r="R143" s="11"/>
    </row>
    <row r="144" spans="1:18">
      <c r="A144" s="11"/>
      <c r="B144" s="13"/>
      <c r="C144" s="12" t="str">
        <f t="shared" si="12"/>
        <v/>
      </c>
      <c r="D144" s="12" t="str">
        <f t="shared" si="13"/>
        <v/>
      </c>
      <c r="E144" s="11"/>
      <c r="F144" s="11"/>
      <c r="G144" s="11"/>
      <c r="H144" s="14"/>
      <c r="I144" s="14"/>
      <c r="J144" s="18" t="str">
        <f t="shared" si="14"/>
        <v/>
      </c>
      <c r="K144" s="19"/>
      <c r="L144" s="19"/>
      <c r="M144" s="19"/>
      <c r="N144" s="19"/>
      <c r="O144" s="11"/>
      <c r="P144" s="11"/>
      <c r="Q144" s="11"/>
      <c r="R144" s="11"/>
    </row>
    <row r="145" spans="1:18">
      <c r="A145" s="11"/>
      <c r="B145" s="13"/>
      <c r="C145" s="12" t="str">
        <f t="shared" si="12"/>
        <v/>
      </c>
      <c r="D145" s="12" t="str">
        <f t="shared" si="13"/>
        <v/>
      </c>
      <c r="E145" s="11"/>
      <c r="F145" s="11"/>
      <c r="G145" s="11"/>
      <c r="H145" s="14"/>
      <c r="I145" s="14"/>
      <c r="J145" s="18" t="str">
        <f t="shared" si="14"/>
        <v/>
      </c>
      <c r="K145" s="19"/>
      <c r="L145" s="19"/>
      <c r="M145" s="19"/>
      <c r="N145" s="19"/>
      <c r="O145" s="11"/>
      <c r="P145" s="11"/>
      <c r="Q145" s="11"/>
      <c r="R145" s="11"/>
    </row>
    <row r="146" spans="1:18">
      <c r="A146" s="11"/>
      <c r="B146" s="13"/>
      <c r="C146" s="12" t="str">
        <f t="shared" si="12"/>
        <v/>
      </c>
      <c r="D146" s="12" t="str">
        <f t="shared" si="13"/>
        <v/>
      </c>
      <c r="E146" s="11"/>
      <c r="F146" s="11"/>
      <c r="G146" s="11"/>
      <c r="H146" s="14"/>
      <c r="I146" s="14"/>
      <c r="J146" s="18" t="str">
        <f t="shared" si="14"/>
        <v/>
      </c>
      <c r="K146" s="19"/>
      <c r="L146" s="19"/>
      <c r="M146" s="19"/>
      <c r="N146" s="19"/>
      <c r="O146" s="11"/>
      <c r="P146" s="11"/>
      <c r="Q146" s="11"/>
      <c r="R146" s="11"/>
    </row>
    <row r="147" spans="1:18">
      <c r="A147" s="11"/>
      <c r="B147" s="13"/>
      <c r="C147" s="12" t="str">
        <f t="shared" si="12"/>
        <v/>
      </c>
      <c r="D147" s="12" t="str">
        <f t="shared" si="13"/>
        <v/>
      </c>
      <c r="E147" s="11"/>
      <c r="F147" s="11"/>
      <c r="G147" s="11"/>
      <c r="H147" s="14"/>
      <c r="I147" s="14"/>
      <c r="J147" s="18" t="str">
        <f t="shared" si="14"/>
        <v/>
      </c>
      <c r="K147" s="19"/>
      <c r="L147" s="19"/>
      <c r="M147" s="19"/>
      <c r="N147" s="19"/>
      <c r="O147" s="11"/>
      <c r="P147" s="11"/>
      <c r="Q147" s="11"/>
      <c r="R147" s="11"/>
    </row>
    <row r="148" spans="1:18">
      <c r="A148" s="11"/>
      <c r="B148" s="13"/>
      <c r="C148" s="12" t="str">
        <f t="shared" si="12"/>
        <v/>
      </c>
      <c r="D148" s="12" t="str">
        <f t="shared" si="13"/>
        <v/>
      </c>
      <c r="E148" s="11"/>
      <c r="F148" s="11"/>
      <c r="G148" s="11"/>
      <c r="H148" s="14"/>
      <c r="I148" s="14"/>
      <c r="J148" s="18" t="str">
        <f t="shared" si="14"/>
        <v/>
      </c>
      <c r="K148" s="19"/>
      <c r="L148" s="19"/>
      <c r="M148" s="19"/>
      <c r="N148" s="19"/>
      <c r="O148" s="11"/>
      <c r="P148" s="11"/>
      <c r="Q148" s="11"/>
      <c r="R148" s="11"/>
    </row>
    <row r="149" spans="1:18">
      <c r="A149" s="11"/>
      <c r="B149" s="13"/>
      <c r="C149" s="12" t="str">
        <f t="shared" si="12"/>
        <v/>
      </c>
      <c r="D149" s="12" t="str">
        <f t="shared" si="13"/>
        <v/>
      </c>
      <c r="E149" s="11"/>
      <c r="F149" s="11"/>
      <c r="G149" s="11"/>
      <c r="H149" s="14"/>
      <c r="I149" s="14"/>
      <c r="J149" s="18" t="str">
        <f t="shared" si="14"/>
        <v/>
      </c>
      <c r="K149" s="19"/>
      <c r="L149" s="19"/>
      <c r="M149" s="19"/>
      <c r="N149" s="19"/>
      <c r="O149" s="11"/>
      <c r="P149" s="11"/>
      <c r="Q149" s="11"/>
      <c r="R149" s="11"/>
    </row>
    <row r="150" spans="1:18">
      <c r="A150" s="11"/>
      <c r="B150" s="13"/>
      <c r="C150" s="12" t="str">
        <f t="shared" si="12"/>
        <v/>
      </c>
      <c r="D150" s="12" t="str">
        <f t="shared" si="13"/>
        <v/>
      </c>
      <c r="E150" s="11"/>
      <c r="F150" s="11"/>
      <c r="G150" s="11"/>
      <c r="H150" s="14"/>
      <c r="I150" s="14"/>
      <c r="J150" s="18" t="str">
        <f t="shared" si="14"/>
        <v/>
      </c>
      <c r="K150" s="19"/>
      <c r="L150" s="19"/>
      <c r="M150" s="19"/>
      <c r="N150" s="19"/>
      <c r="O150" s="11"/>
      <c r="P150" s="11"/>
      <c r="Q150" s="11"/>
      <c r="R150" s="11"/>
    </row>
    <row r="151" spans="1:18">
      <c r="A151" s="11"/>
      <c r="B151" s="13"/>
      <c r="C151" s="12" t="str">
        <f t="shared" si="12"/>
        <v/>
      </c>
      <c r="D151" s="12" t="str">
        <f t="shared" si="13"/>
        <v/>
      </c>
      <c r="E151" s="11"/>
      <c r="F151" s="11"/>
      <c r="G151" s="11"/>
      <c r="H151" s="14"/>
      <c r="I151" s="14"/>
      <c r="J151" s="18" t="str">
        <f t="shared" si="14"/>
        <v/>
      </c>
      <c r="K151" s="19"/>
      <c r="L151" s="19"/>
      <c r="M151" s="19"/>
      <c r="N151" s="19"/>
      <c r="O151" s="11"/>
      <c r="P151" s="11"/>
      <c r="Q151" s="11"/>
      <c r="R151" s="11"/>
    </row>
    <row r="152" spans="1:18">
      <c r="A152" s="11"/>
      <c r="B152" s="13"/>
      <c r="C152" s="12" t="str">
        <f t="shared" si="12"/>
        <v/>
      </c>
      <c r="D152" s="12" t="str">
        <f t="shared" si="13"/>
        <v/>
      </c>
      <c r="E152" s="11"/>
      <c r="F152" s="11"/>
      <c r="G152" s="11"/>
      <c r="H152" s="14"/>
      <c r="I152" s="14"/>
      <c r="J152" s="18" t="str">
        <f t="shared" si="14"/>
        <v/>
      </c>
      <c r="K152" s="19"/>
      <c r="L152" s="19"/>
      <c r="M152" s="19"/>
      <c r="N152" s="19"/>
      <c r="O152" s="11"/>
      <c r="P152" s="11"/>
      <c r="Q152" s="11"/>
      <c r="R152" s="11"/>
    </row>
    <row r="153" spans="1:18">
      <c r="A153" s="11"/>
      <c r="B153" s="13"/>
      <c r="C153" s="12" t="str">
        <f t="shared" si="12"/>
        <v/>
      </c>
      <c r="D153" s="12" t="str">
        <f t="shared" si="13"/>
        <v/>
      </c>
      <c r="E153" s="11"/>
      <c r="F153" s="11"/>
      <c r="G153" s="11"/>
      <c r="H153" s="14"/>
      <c r="I153" s="14"/>
      <c r="J153" s="18" t="str">
        <f t="shared" si="14"/>
        <v/>
      </c>
      <c r="K153" s="19"/>
      <c r="L153" s="19"/>
      <c r="M153" s="19"/>
      <c r="N153" s="19"/>
      <c r="O153" s="11"/>
      <c r="P153" s="11"/>
      <c r="Q153" s="11"/>
      <c r="R153" s="11"/>
    </row>
    <row r="154" spans="1:18">
      <c r="A154" s="11"/>
      <c r="B154" s="13"/>
      <c r="C154" s="12" t="str">
        <f t="shared" si="12"/>
        <v/>
      </c>
      <c r="D154" s="12" t="str">
        <f t="shared" si="13"/>
        <v/>
      </c>
      <c r="E154" s="11"/>
      <c r="F154" s="11"/>
      <c r="G154" s="11"/>
      <c r="H154" s="14"/>
      <c r="I154" s="14"/>
      <c r="J154" s="18" t="str">
        <f t="shared" si="14"/>
        <v/>
      </c>
      <c r="K154" s="19"/>
      <c r="L154" s="19"/>
      <c r="M154" s="19"/>
      <c r="N154" s="19"/>
      <c r="O154" s="11"/>
      <c r="P154" s="11"/>
      <c r="Q154" s="11"/>
      <c r="R154" s="11"/>
    </row>
    <row r="155" spans="1:18">
      <c r="A155" s="11"/>
      <c r="B155" s="13"/>
      <c r="C155" s="12" t="str">
        <f t="shared" si="12"/>
        <v/>
      </c>
      <c r="D155" s="12" t="str">
        <f t="shared" si="13"/>
        <v/>
      </c>
      <c r="E155" s="11"/>
      <c r="F155" s="11"/>
      <c r="G155" s="11"/>
      <c r="H155" s="14"/>
      <c r="I155" s="14"/>
      <c r="J155" s="18" t="str">
        <f t="shared" si="14"/>
        <v/>
      </c>
      <c r="K155" s="19"/>
      <c r="L155" s="19"/>
      <c r="M155" s="19"/>
      <c r="N155" s="19"/>
      <c r="O155" s="11"/>
      <c r="P155" s="11"/>
      <c r="Q155" s="11"/>
      <c r="R155" s="11"/>
    </row>
    <row r="156" spans="1:18">
      <c r="A156" s="11"/>
      <c r="B156" s="13"/>
      <c r="C156" s="12" t="str">
        <f t="shared" si="12"/>
        <v/>
      </c>
      <c r="D156" s="12" t="str">
        <f t="shared" si="13"/>
        <v/>
      </c>
      <c r="E156" s="11"/>
      <c r="F156" s="11"/>
      <c r="G156" s="11"/>
      <c r="H156" s="14"/>
      <c r="I156" s="14"/>
      <c r="J156" s="18" t="str">
        <f t="shared" si="14"/>
        <v/>
      </c>
      <c r="K156" s="19"/>
      <c r="L156" s="19"/>
      <c r="M156" s="19"/>
      <c r="N156" s="19"/>
      <c r="O156" s="11"/>
      <c r="P156" s="11"/>
      <c r="Q156" s="11"/>
      <c r="R156" s="11"/>
    </row>
    <row r="157" spans="1:18">
      <c r="A157" s="11"/>
      <c r="B157" s="13"/>
      <c r="C157" s="12" t="str">
        <f t="shared" si="12"/>
        <v/>
      </c>
      <c r="D157" s="12" t="str">
        <f t="shared" si="13"/>
        <v/>
      </c>
      <c r="E157" s="11"/>
      <c r="F157" s="11"/>
      <c r="G157" s="11"/>
      <c r="H157" s="14"/>
      <c r="I157" s="14"/>
      <c r="J157" s="18" t="str">
        <f t="shared" si="14"/>
        <v/>
      </c>
      <c r="K157" s="19"/>
      <c r="L157" s="19"/>
      <c r="M157" s="19"/>
      <c r="N157" s="19"/>
      <c r="O157" s="11"/>
      <c r="P157" s="11"/>
      <c r="Q157" s="11"/>
      <c r="R157" s="11"/>
    </row>
    <row r="158" spans="1:18">
      <c r="A158" s="11"/>
      <c r="B158" s="13"/>
      <c r="C158" s="12" t="str">
        <f t="shared" si="12"/>
        <v/>
      </c>
      <c r="D158" s="12" t="str">
        <f t="shared" si="13"/>
        <v/>
      </c>
      <c r="E158" s="11"/>
      <c r="F158" s="11"/>
      <c r="G158" s="11"/>
      <c r="H158" s="14"/>
      <c r="I158" s="14"/>
      <c r="J158" s="18" t="str">
        <f t="shared" si="14"/>
        <v/>
      </c>
      <c r="K158" s="19"/>
      <c r="L158" s="19"/>
      <c r="M158" s="19"/>
      <c r="N158" s="19"/>
      <c r="O158" s="11"/>
      <c r="P158" s="11"/>
      <c r="Q158" s="11"/>
      <c r="R158" s="11"/>
    </row>
    <row r="159" spans="1:18">
      <c r="A159" s="11"/>
      <c r="B159" s="13"/>
      <c r="C159" s="12" t="str">
        <f t="shared" si="12"/>
        <v/>
      </c>
      <c r="D159" s="12" t="str">
        <f t="shared" si="13"/>
        <v/>
      </c>
      <c r="E159" s="11"/>
      <c r="F159" s="11"/>
      <c r="G159" s="11"/>
      <c r="H159" s="14"/>
      <c r="I159" s="14"/>
      <c r="J159" s="18" t="str">
        <f t="shared" si="14"/>
        <v/>
      </c>
      <c r="K159" s="19"/>
      <c r="L159" s="19"/>
      <c r="M159" s="19"/>
      <c r="N159" s="19"/>
      <c r="O159" s="11"/>
      <c r="P159" s="11"/>
      <c r="Q159" s="11"/>
      <c r="R159" s="11"/>
    </row>
    <row r="160" spans="1:18">
      <c r="A160" s="11"/>
      <c r="B160" s="13"/>
      <c r="C160" s="12" t="str">
        <f t="shared" si="12"/>
        <v/>
      </c>
      <c r="D160" s="12" t="str">
        <f t="shared" si="13"/>
        <v/>
      </c>
      <c r="E160" s="11"/>
      <c r="F160" s="11"/>
      <c r="G160" s="11"/>
      <c r="H160" s="14"/>
      <c r="I160" s="14"/>
      <c r="J160" s="18" t="str">
        <f t="shared" si="14"/>
        <v/>
      </c>
      <c r="K160" s="19"/>
      <c r="L160" s="19"/>
      <c r="M160" s="19"/>
      <c r="N160" s="19"/>
      <c r="O160" s="11"/>
      <c r="P160" s="11"/>
      <c r="Q160" s="11"/>
      <c r="R160" s="11"/>
    </row>
    <row r="161" spans="1:18">
      <c r="A161" s="11"/>
      <c r="B161" s="13"/>
      <c r="C161" s="12" t="str">
        <f t="shared" si="12"/>
        <v/>
      </c>
      <c r="D161" s="12" t="str">
        <f t="shared" si="13"/>
        <v/>
      </c>
      <c r="E161" s="11"/>
      <c r="F161" s="11"/>
      <c r="G161" s="11"/>
      <c r="H161" s="14"/>
      <c r="I161" s="14"/>
      <c r="J161" s="18" t="str">
        <f t="shared" si="14"/>
        <v/>
      </c>
      <c r="K161" s="19"/>
      <c r="L161" s="19"/>
      <c r="M161" s="19"/>
      <c r="N161" s="19"/>
      <c r="O161" s="11"/>
      <c r="P161" s="11"/>
      <c r="Q161" s="11"/>
      <c r="R161" s="11"/>
    </row>
    <row r="162" spans="1:18">
      <c r="A162" s="11"/>
      <c r="B162" s="13"/>
      <c r="C162" s="12" t="str">
        <f t="shared" si="12"/>
        <v/>
      </c>
      <c r="D162" s="12" t="str">
        <f t="shared" si="13"/>
        <v/>
      </c>
      <c r="E162" s="11"/>
      <c r="F162" s="11"/>
      <c r="G162" s="11"/>
      <c r="H162" s="14"/>
      <c r="I162" s="14"/>
      <c r="J162" s="18" t="str">
        <f t="shared" si="14"/>
        <v/>
      </c>
      <c r="K162" s="19"/>
      <c r="L162" s="19"/>
      <c r="M162" s="19"/>
      <c r="N162" s="19"/>
      <c r="O162" s="11"/>
      <c r="P162" s="11"/>
      <c r="Q162" s="11"/>
      <c r="R162" s="11"/>
    </row>
    <row r="163" spans="1:18">
      <c r="A163" s="11"/>
      <c r="B163" s="13"/>
      <c r="C163" s="12" t="str">
        <f t="shared" si="12"/>
        <v/>
      </c>
      <c r="D163" s="12" t="str">
        <f t="shared" si="13"/>
        <v/>
      </c>
      <c r="E163" s="11"/>
      <c r="F163" s="11"/>
      <c r="G163" s="11"/>
      <c r="H163" s="14"/>
      <c r="I163" s="14"/>
      <c r="J163" s="18" t="str">
        <f t="shared" si="14"/>
        <v/>
      </c>
      <c r="K163" s="19"/>
      <c r="L163" s="19"/>
      <c r="M163" s="19"/>
      <c r="N163" s="19"/>
      <c r="O163" s="11"/>
      <c r="P163" s="11"/>
      <c r="Q163" s="11"/>
      <c r="R163" s="11"/>
    </row>
    <row r="164" spans="1:18">
      <c r="A164" s="11"/>
      <c r="B164" s="13"/>
      <c r="C164" s="12" t="str">
        <f t="shared" si="12"/>
        <v/>
      </c>
      <c r="D164" s="12" t="str">
        <f t="shared" si="13"/>
        <v/>
      </c>
      <c r="E164" s="11"/>
      <c r="F164" s="11"/>
      <c r="G164" s="11"/>
      <c r="H164" s="14"/>
      <c r="I164" s="14"/>
      <c r="J164" s="18" t="str">
        <f t="shared" si="14"/>
        <v/>
      </c>
      <c r="K164" s="19"/>
      <c r="L164" s="19"/>
      <c r="M164" s="19"/>
      <c r="N164" s="19"/>
      <c r="O164" s="11"/>
      <c r="P164" s="11"/>
      <c r="Q164" s="11"/>
      <c r="R164" s="11"/>
    </row>
    <row r="165" spans="1:18">
      <c r="A165" s="11"/>
      <c r="B165" s="13"/>
      <c r="C165" s="12" t="str">
        <f t="shared" si="12"/>
        <v/>
      </c>
      <c r="D165" s="12" t="str">
        <f t="shared" si="13"/>
        <v/>
      </c>
      <c r="E165" s="11"/>
      <c r="F165" s="11"/>
      <c r="G165" s="11"/>
      <c r="H165" s="14"/>
      <c r="I165" s="14"/>
      <c r="J165" s="18" t="str">
        <f t="shared" si="14"/>
        <v/>
      </c>
      <c r="K165" s="19"/>
      <c r="L165" s="19"/>
      <c r="M165" s="19"/>
      <c r="N165" s="19"/>
      <c r="O165" s="11"/>
      <c r="P165" s="11"/>
      <c r="Q165" s="11"/>
      <c r="R165" s="11"/>
    </row>
    <row r="166" spans="1:18">
      <c r="A166" s="11"/>
      <c r="B166" s="13"/>
      <c r="C166" s="12" t="str">
        <f t="shared" si="12"/>
        <v/>
      </c>
      <c r="D166" s="12" t="str">
        <f t="shared" si="13"/>
        <v/>
      </c>
      <c r="E166" s="11"/>
      <c r="F166" s="11"/>
      <c r="G166" s="11"/>
      <c r="H166" s="14"/>
      <c r="I166" s="14"/>
      <c r="J166" s="18" t="str">
        <f t="shared" si="14"/>
        <v/>
      </c>
      <c r="K166" s="19"/>
      <c r="L166" s="19"/>
      <c r="M166" s="19"/>
      <c r="N166" s="19"/>
      <c r="O166" s="11"/>
      <c r="P166" s="11"/>
      <c r="Q166" s="11"/>
      <c r="R166" s="11"/>
    </row>
    <row r="167" spans="1:18">
      <c r="A167" s="11"/>
      <c r="B167" s="13"/>
      <c r="C167" s="12" t="str">
        <f t="shared" ref="C167:C198" si="15">IF(B167="","",YEAR(B167))</f>
        <v/>
      </c>
      <c r="D167" s="12" t="str">
        <f t="shared" ref="D167:D198" si="16">IF(B167="","","K"&amp;ROUNDUP(MONTH(B167)/3,0))</f>
        <v/>
      </c>
      <c r="E167" s="11"/>
      <c r="F167" s="11"/>
      <c r="G167" s="11"/>
      <c r="H167" s="14"/>
      <c r="I167" s="14"/>
      <c r="J167" s="18" t="str">
        <f t="shared" ref="J167:J198" si="17">IF(OR(H167="",I167="",I167=0),"",H167/I167)</f>
        <v/>
      </c>
      <c r="K167" s="19"/>
      <c r="L167" s="19"/>
      <c r="M167" s="19"/>
      <c r="N167" s="19"/>
      <c r="O167" s="11"/>
      <c r="P167" s="11"/>
      <c r="Q167" s="11"/>
      <c r="R167" s="11"/>
    </row>
    <row r="168" spans="1:18">
      <c r="A168" s="11"/>
      <c r="B168" s="13"/>
      <c r="C168" s="12" t="str">
        <f t="shared" si="15"/>
        <v/>
      </c>
      <c r="D168" s="12" t="str">
        <f t="shared" si="16"/>
        <v/>
      </c>
      <c r="E168" s="11"/>
      <c r="F168" s="11"/>
      <c r="G168" s="11"/>
      <c r="H168" s="14"/>
      <c r="I168" s="14"/>
      <c r="J168" s="18" t="str">
        <f t="shared" si="17"/>
        <v/>
      </c>
      <c r="K168" s="19"/>
      <c r="L168" s="19"/>
      <c r="M168" s="19"/>
      <c r="N168" s="19"/>
      <c r="O168" s="11"/>
      <c r="P168" s="11"/>
      <c r="Q168" s="11"/>
      <c r="R168" s="11"/>
    </row>
    <row r="169" spans="1:18">
      <c r="A169" s="11"/>
      <c r="B169" s="13"/>
      <c r="C169" s="12" t="str">
        <f t="shared" si="15"/>
        <v/>
      </c>
      <c r="D169" s="12" t="str">
        <f t="shared" si="16"/>
        <v/>
      </c>
      <c r="E169" s="11"/>
      <c r="F169" s="11"/>
      <c r="G169" s="11"/>
      <c r="H169" s="14"/>
      <c r="I169" s="14"/>
      <c r="J169" s="18" t="str">
        <f t="shared" si="17"/>
        <v/>
      </c>
      <c r="K169" s="19"/>
      <c r="L169" s="19"/>
      <c r="M169" s="19"/>
      <c r="N169" s="19"/>
      <c r="O169" s="11"/>
      <c r="P169" s="11"/>
      <c r="Q169" s="11"/>
      <c r="R169" s="11"/>
    </row>
    <row r="170" spans="1:18">
      <c r="A170" s="11"/>
      <c r="B170" s="13"/>
      <c r="C170" s="12" t="str">
        <f t="shared" si="15"/>
        <v/>
      </c>
      <c r="D170" s="12" t="str">
        <f t="shared" si="16"/>
        <v/>
      </c>
      <c r="E170" s="11"/>
      <c r="F170" s="11"/>
      <c r="G170" s="11"/>
      <c r="H170" s="14"/>
      <c r="I170" s="14"/>
      <c r="J170" s="18" t="str">
        <f t="shared" si="17"/>
        <v/>
      </c>
      <c r="K170" s="19"/>
      <c r="L170" s="19"/>
      <c r="M170" s="19"/>
      <c r="N170" s="19"/>
      <c r="O170" s="11"/>
      <c r="P170" s="11"/>
      <c r="Q170" s="11"/>
      <c r="R170" s="11"/>
    </row>
    <row r="171" spans="1:18">
      <c r="A171" s="11"/>
      <c r="B171" s="13"/>
      <c r="C171" s="12" t="str">
        <f t="shared" si="15"/>
        <v/>
      </c>
      <c r="D171" s="12" t="str">
        <f t="shared" si="16"/>
        <v/>
      </c>
      <c r="E171" s="11"/>
      <c r="F171" s="11"/>
      <c r="G171" s="11"/>
      <c r="H171" s="14"/>
      <c r="I171" s="14"/>
      <c r="J171" s="18" t="str">
        <f t="shared" si="17"/>
        <v/>
      </c>
      <c r="K171" s="19"/>
      <c r="L171" s="19"/>
      <c r="M171" s="19"/>
      <c r="N171" s="19"/>
      <c r="O171" s="11"/>
      <c r="P171" s="11"/>
      <c r="Q171" s="11"/>
      <c r="R171" s="11"/>
    </row>
    <row r="172" spans="1:18">
      <c r="A172" s="11"/>
      <c r="B172" s="13"/>
      <c r="C172" s="12" t="str">
        <f t="shared" si="15"/>
        <v/>
      </c>
      <c r="D172" s="12" t="str">
        <f t="shared" si="16"/>
        <v/>
      </c>
      <c r="E172" s="11"/>
      <c r="F172" s="11"/>
      <c r="G172" s="11"/>
      <c r="H172" s="14"/>
      <c r="I172" s="14"/>
      <c r="J172" s="18" t="str">
        <f t="shared" si="17"/>
        <v/>
      </c>
      <c r="K172" s="19"/>
      <c r="L172" s="19"/>
      <c r="M172" s="19"/>
      <c r="N172" s="19"/>
      <c r="O172" s="11"/>
      <c r="P172" s="11"/>
      <c r="Q172" s="11"/>
      <c r="R172" s="11"/>
    </row>
    <row r="173" spans="1:18">
      <c r="A173" s="11"/>
      <c r="B173" s="13"/>
      <c r="C173" s="12" t="str">
        <f t="shared" si="15"/>
        <v/>
      </c>
      <c r="D173" s="12" t="str">
        <f t="shared" si="16"/>
        <v/>
      </c>
      <c r="E173" s="11"/>
      <c r="F173" s="11"/>
      <c r="G173" s="11"/>
      <c r="H173" s="14"/>
      <c r="I173" s="14"/>
      <c r="J173" s="18" t="str">
        <f t="shared" si="17"/>
        <v/>
      </c>
      <c r="K173" s="19"/>
      <c r="L173" s="19"/>
      <c r="M173" s="19"/>
      <c r="N173" s="19"/>
      <c r="O173" s="11"/>
      <c r="P173" s="11"/>
      <c r="Q173" s="11"/>
      <c r="R173" s="11"/>
    </row>
    <row r="174" spans="1:18">
      <c r="A174" s="11"/>
      <c r="B174" s="13"/>
      <c r="C174" s="12" t="str">
        <f t="shared" si="15"/>
        <v/>
      </c>
      <c r="D174" s="12" t="str">
        <f t="shared" si="16"/>
        <v/>
      </c>
      <c r="E174" s="11"/>
      <c r="F174" s="11"/>
      <c r="G174" s="11"/>
      <c r="H174" s="14"/>
      <c r="I174" s="14"/>
      <c r="J174" s="18" t="str">
        <f t="shared" si="17"/>
        <v/>
      </c>
      <c r="K174" s="19"/>
      <c r="L174" s="19"/>
      <c r="M174" s="19"/>
      <c r="N174" s="19"/>
      <c r="O174" s="11"/>
      <c r="P174" s="11"/>
      <c r="Q174" s="11"/>
      <c r="R174" s="11"/>
    </row>
    <row r="175" spans="1:18">
      <c r="A175" s="11"/>
      <c r="B175" s="13"/>
      <c r="C175" s="12" t="str">
        <f t="shared" si="15"/>
        <v/>
      </c>
      <c r="D175" s="12" t="str">
        <f t="shared" si="16"/>
        <v/>
      </c>
      <c r="E175" s="11"/>
      <c r="F175" s="11"/>
      <c r="G175" s="11"/>
      <c r="H175" s="14"/>
      <c r="I175" s="14"/>
      <c r="J175" s="18" t="str">
        <f t="shared" si="17"/>
        <v/>
      </c>
      <c r="K175" s="19"/>
      <c r="L175" s="19"/>
      <c r="M175" s="19"/>
      <c r="N175" s="19"/>
      <c r="O175" s="11"/>
      <c r="P175" s="11"/>
      <c r="Q175" s="11"/>
      <c r="R175" s="11"/>
    </row>
    <row r="176" spans="1:18">
      <c r="A176" s="11"/>
      <c r="B176" s="13"/>
      <c r="C176" s="12" t="str">
        <f t="shared" si="15"/>
        <v/>
      </c>
      <c r="D176" s="12" t="str">
        <f t="shared" si="16"/>
        <v/>
      </c>
      <c r="E176" s="11"/>
      <c r="F176" s="11"/>
      <c r="G176" s="11"/>
      <c r="H176" s="14"/>
      <c r="I176" s="14"/>
      <c r="J176" s="18" t="str">
        <f t="shared" si="17"/>
        <v/>
      </c>
      <c r="K176" s="19"/>
      <c r="L176" s="19"/>
      <c r="M176" s="19"/>
      <c r="N176" s="19"/>
      <c r="O176" s="11"/>
      <c r="P176" s="11"/>
      <c r="Q176" s="11"/>
      <c r="R176" s="11"/>
    </row>
    <row r="177" spans="1:18">
      <c r="A177" s="11"/>
      <c r="B177" s="13"/>
      <c r="C177" s="12" t="str">
        <f t="shared" si="15"/>
        <v/>
      </c>
      <c r="D177" s="12" t="str">
        <f t="shared" si="16"/>
        <v/>
      </c>
      <c r="E177" s="11"/>
      <c r="F177" s="11"/>
      <c r="G177" s="11"/>
      <c r="H177" s="14"/>
      <c r="I177" s="14"/>
      <c r="J177" s="18" t="str">
        <f t="shared" si="17"/>
        <v/>
      </c>
      <c r="K177" s="19"/>
      <c r="L177" s="19"/>
      <c r="M177" s="19"/>
      <c r="N177" s="19"/>
      <c r="O177" s="11"/>
      <c r="P177" s="11"/>
      <c r="Q177" s="11"/>
      <c r="R177" s="11"/>
    </row>
    <row r="178" spans="1:18">
      <c r="A178" s="11"/>
      <c r="B178" s="13"/>
      <c r="C178" s="12" t="str">
        <f t="shared" si="15"/>
        <v/>
      </c>
      <c r="D178" s="12" t="str">
        <f t="shared" si="16"/>
        <v/>
      </c>
      <c r="E178" s="11"/>
      <c r="F178" s="11"/>
      <c r="G178" s="11"/>
      <c r="H178" s="14"/>
      <c r="I178" s="14"/>
      <c r="J178" s="18" t="str">
        <f t="shared" si="17"/>
        <v/>
      </c>
      <c r="K178" s="19"/>
      <c r="L178" s="19"/>
      <c r="M178" s="19"/>
      <c r="N178" s="19"/>
      <c r="O178" s="11"/>
      <c r="P178" s="11"/>
      <c r="Q178" s="11"/>
      <c r="R178" s="11"/>
    </row>
    <row r="179" spans="1:18">
      <c r="A179" s="11"/>
      <c r="B179" s="13"/>
      <c r="C179" s="12" t="str">
        <f t="shared" si="15"/>
        <v/>
      </c>
      <c r="D179" s="12" t="str">
        <f t="shared" si="16"/>
        <v/>
      </c>
      <c r="E179" s="11"/>
      <c r="F179" s="11"/>
      <c r="G179" s="11"/>
      <c r="H179" s="14"/>
      <c r="I179" s="14"/>
      <c r="J179" s="18" t="str">
        <f t="shared" si="17"/>
        <v/>
      </c>
      <c r="K179" s="19"/>
      <c r="L179" s="19"/>
      <c r="M179" s="19"/>
      <c r="N179" s="19"/>
      <c r="O179" s="11"/>
      <c r="P179" s="11"/>
      <c r="Q179" s="11"/>
      <c r="R179" s="11"/>
    </row>
    <row r="180" spans="1:18">
      <c r="A180" s="11"/>
      <c r="B180" s="13"/>
      <c r="C180" s="12" t="str">
        <f t="shared" si="15"/>
        <v/>
      </c>
      <c r="D180" s="12" t="str">
        <f t="shared" si="16"/>
        <v/>
      </c>
      <c r="E180" s="11"/>
      <c r="F180" s="11"/>
      <c r="G180" s="11"/>
      <c r="H180" s="14"/>
      <c r="I180" s="14"/>
      <c r="J180" s="18" t="str">
        <f t="shared" si="17"/>
        <v/>
      </c>
      <c r="K180" s="19"/>
      <c r="L180" s="19"/>
      <c r="M180" s="19"/>
      <c r="N180" s="19"/>
      <c r="O180" s="11"/>
      <c r="P180" s="11"/>
      <c r="Q180" s="11"/>
      <c r="R180" s="11"/>
    </row>
    <row r="181" spans="1:18">
      <c r="A181" s="11"/>
      <c r="B181" s="13"/>
      <c r="C181" s="12" t="str">
        <f t="shared" si="15"/>
        <v/>
      </c>
      <c r="D181" s="12" t="str">
        <f t="shared" si="16"/>
        <v/>
      </c>
      <c r="E181" s="11"/>
      <c r="F181" s="11"/>
      <c r="G181" s="11"/>
      <c r="H181" s="14"/>
      <c r="I181" s="14"/>
      <c r="J181" s="18" t="str">
        <f t="shared" si="17"/>
        <v/>
      </c>
      <c r="K181" s="19"/>
      <c r="L181" s="19"/>
      <c r="M181" s="19"/>
      <c r="N181" s="19"/>
      <c r="O181" s="11"/>
      <c r="P181" s="11"/>
      <c r="Q181" s="11"/>
      <c r="R181" s="11"/>
    </row>
    <row r="182" spans="1:18">
      <c r="A182" s="11"/>
      <c r="B182" s="13"/>
      <c r="C182" s="12" t="str">
        <f t="shared" si="15"/>
        <v/>
      </c>
      <c r="D182" s="12" t="str">
        <f t="shared" si="16"/>
        <v/>
      </c>
      <c r="E182" s="11"/>
      <c r="F182" s="11"/>
      <c r="G182" s="11"/>
      <c r="H182" s="14"/>
      <c r="I182" s="14"/>
      <c r="J182" s="18" t="str">
        <f t="shared" si="17"/>
        <v/>
      </c>
      <c r="K182" s="19"/>
      <c r="L182" s="19"/>
      <c r="M182" s="19"/>
      <c r="N182" s="19"/>
      <c r="O182" s="11"/>
      <c r="P182" s="11"/>
      <c r="Q182" s="11"/>
      <c r="R182" s="11"/>
    </row>
    <row r="183" spans="1:18">
      <c r="A183" s="11"/>
      <c r="B183" s="13"/>
      <c r="C183" s="12" t="str">
        <f t="shared" si="15"/>
        <v/>
      </c>
      <c r="D183" s="12" t="str">
        <f t="shared" si="16"/>
        <v/>
      </c>
      <c r="E183" s="11"/>
      <c r="F183" s="11"/>
      <c r="G183" s="11"/>
      <c r="H183" s="14"/>
      <c r="I183" s="14"/>
      <c r="J183" s="18" t="str">
        <f t="shared" si="17"/>
        <v/>
      </c>
      <c r="K183" s="19"/>
      <c r="L183" s="19"/>
      <c r="M183" s="19"/>
      <c r="N183" s="19"/>
      <c r="O183" s="11"/>
      <c r="P183" s="11"/>
      <c r="Q183" s="11"/>
      <c r="R183" s="11"/>
    </row>
    <row r="184" spans="1:18">
      <c r="A184" s="11"/>
      <c r="B184" s="13"/>
      <c r="C184" s="12" t="str">
        <f t="shared" si="15"/>
        <v/>
      </c>
      <c r="D184" s="12" t="str">
        <f t="shared" si="16"/>
        <v/>
      </c>
      <c r="E184" s="11"/>
      <c r="F184" s="11"/>
      <c r="G184" s="11"/>
      <c r="H184" s="14"/>
      <c r="I184" s="14"/>
      <c r="J184" s="18" t="str">
        <f t="shared" si="17"/>
        <v/>
      </c>
      <c r="K184" s="19"/>
      <c r="L184" s="19"/>
      <c r="M184" s="19"/>
      <c r="N184" s="19"/>
      <c r="O184" s="11"/>
      <c r="P184" s="11"/>
      <c r="Q184" s="11"/>
      <c r="R184" s="11"/>
    </row>
    <row r="185" spans="1:18">
      <c r="A185" s="11"/>
      <c r="B185" s="13"/>
      <c r="C185" s="12" t="str">
        <f t="shared" si="15"/>
        <v/>
      </c>
      <c r="D185" s="12" t="str">
        <f t="shared" si="16"/>
        <v/>
      </c>
      <c r="E185" s="11"/>
      <c r="F185" s="11"/>
      <c r="G185" s="11"/>
      <c r="H185" s="14"/>
      <c r="I185" s="14"/>
      <c r="J185" s="18" t="str">
        <f t="shared" si="17"/>
        <v/>
      </c>
      <c r="K185" s="19"/>
      <c r="L185" s="19"/>
      <c r="M185" s="19"/>
      <c r="N185" s="19"/>
      <c r="O185" s="11"/>
      <c r="P185" s="11"/>
      <c r="Q185" s="11"/>
      <c r="R185" s="11"/>
    </row>
    <row r="186" spans="1:18">
      <c r="A186" s="11"/>
      <c r="B186" s="13"/>
      <c r="C186" s="12" t="str">
        <f t="shared" si="15"/>
        <v/>
      </c>
      <c r="D186" s="12" t="str">
        <f t="shared" si="16"/>
        <v/>
      </c>
      <c r="E186" s="11"/>
      <c r="F186" s="11"/>
      <c r="G186" s="11"/>
      <c r="H186" s="14"/>
      <c r="I186" s="14"/>
      <c r="J186" s="18" t="str">
        <f t="shared" si="17"/>
        <v/>
      </c>
      <c r="K186" s="19"/>
      <c r="L186" s="19"/>
      <c r="M186" s="19"/>
      <c r="N186" s="19"/>
      <c r="O186" s="11"/>
      <c r="P186" s="11"/>
      <c r="Q186" s="11"/>
      <c r="R186" s="11"/>
    </row>
    <row r="187" spans="1:18">
      <c r="A187" s="11"/>
      <c r="B187" s="13"/>
      <c r="C187" s="12" t="str">
        <f t="shared" si="15"/>
        <v/>
      </c>
      <c r="D187" s="12" t="str">
        <f t="shared" si="16"/>
        <v/>
      </c>
      <c r="E187" s="11"/>
      <c r="F187" s="11"/>
      <c r="G187" s="11"/>
      <c r="H187" s="14"/>
      <c r="I187" s="14"/>
      <c r="J187" s="18" t="str">
        <f t="shared" si="17"/>
        <v/>
      </c>
      <c r="K187" s="19"/>
      <c r="L187" s="19"/>
      <c r="M187" s="19"/>
      <c r="N187" s="19"/>
      <c r="O187" s="11"/>
      <c r="P187" s="11"/>
      <c r="Q187" s="11"/>
      <c r="R187" s="11"/>
    </row>
    <row r="188" spans="1:18">
      <c r="A188" s="11"/>
      <c r="B188" s="13"/>
      <c r="C188" s="12" t="str">
        <f t="shared" si="15"/>
        <v/>
      </c>
      <c r="D188" s="12" t="str">
        <f t="shared" si="16"/>
        <v/>
      </c>
      <c r="E188" s="11"/>
      <c r="F188" s="11"/>
      <c r="G188" s="11"/>
      <c r="H188" s="14"/>
      <c r="I188" s="14"/>
      <c r="J188" s="18" t="str">
        <f t="shared" si="17"/>
        <v/>
      </c>
      <c r="K188" s="19"/>
      <c r="L188" s="19"/>
      <c r="M188" s="19"/>
      <c r="N188" s="19"/>
      <c r="O188" s="11"/>
      <c r="P188" s="11"/>
      <c r="Q188" s="11"/>
      <c r="R188" s="11"/>
    </row>
    <row r="189" spans="1:18">
      <c r="A189" s="11"/>
      <c r="B189" s="13"/>
      <c r="C189" s="12" t="str">
        <f t="shared" si="15"/>
        <v/>
      </c>
      <c r="D189" s="12" t="str">
        <f t="shared" si="16"/>
        <v/>
      </c>
      <c r="E189" s="11"/>
      <c r="F189" s="11"/>
      <c r="G189" s="11"/>
      <c r="H189" s="14"/>
      <c r="I189" s="14"/>
      <c r="J189" s="18" t="str">
        <f t="shared" si="17"/>
        <v/>
      </c>
      <c r="K189" s="19"/>
      <c r="L189" s="19"/>
      <c r="M189" s="19"/>
      <c r="N189" s="19"/>
      <c r="O189" s="11"/>
      <c r="P189" s="11"/>
      <c r="Q189" s="11"/>
      <c r="R189" s="11"/>
    </row>
    <row r="190" spans="1:18">
      <c r="A190" s="11"/>
      <c r="B190" s="13"/>
      <c r="C190" s="12" t="str">
        <f t="shared" si="15"/>
        <v/>
      </c>
      <c r="D190" s="12" t="str">
        <f t="shared" si="16"/>
        <v/>
      </c>
      <c r="E190" s="11"/>
      <c r="F190" s="11"/>
      <c r="G190" s="11"/>
      <c r="H190" s="14"/>
      <c r="I190" s="14"/>
      <c r="J190" s="18" t="str">
        <f t="shared" si="17"/>
        <v/>
      </c>
      <c r="K190" s="19"/>
      <c r="L190" s="19"/>
      <c r="M190" s="19"/>
      <c r="N190" s="19"/>
      <c r="O190" s="11"/>
      <c r="P190" s="11"/>
      <c r="Q190" s="11"/>
      <c r="R190" s="11"/>
    </row>
    <row r="191" spans="1:18">
      <c r="A191" s="11"/>
      <c r="B191" s="13"/>
      <c r="C191" s="12" t="str">
        <f t="shared" si="15"/>
        <v/>
      </c>
      <c r="D191" s="12" t="str">
        <f t="shared" si="16"/>
        <v/>
      </c>
      <c r="E191" s="11"/>
      <c r="F191" s="11"/>
      <c r="G191" s="11"/>
      <c r="H191" s="14"/>
      <c r="I191" s="14"/>
      <c r="J191" s="18" t="str">
        <f t="shared" si="17"/>
        <v/>
      </c>
      <c r="K191" s="19"/>
      <c r="L191" s="19"/>
      <c r="M191" s="19"/>
      <c r="N191" s="19"/>
      <c r="O191" s="11"/>
      <c r="P191" s="11"/>
      <c r="Q191" s="11"/>
      <c r="R191" s="11"/>
    </row>
    <row r="192" spans="1:18">
      <c r="A192" s="11"/>
      <c r="B192" s="13"/>
      <c r="C192" s="12" t="str">
        <f t="shared" si="15"/>
        <v/>
      </c>
      <c r="D192" s="12" t="str">
        <f t="shared" si="16"/>
        <v/>
      </c>
      <c r="E192" s="11"/>
      <c r="F192" s="11"/>
      <c r="G192" s="11"/>
      <c r="H192" s="14"/>
      <c r="I192" s="14"/>
      <c r="J192" s="18" t="str">
        <f t="shared" si="17"/>
        <v/>
      </c>
      <c r="K192" s="19"/>
      <c r="L192" s="19"/>
      <c r="M192" s="19"/>
      <c r="N192" s="19"/>
      <c r="O192" s="11"/>
      <c r="P192" s="11"/>
      <c r="Q192" s="11"/>
      <c r="R192" s="11"/>
    </row>
    <row r="193" spans="1:18">
      <c r="A193" s="11"/>
      <c r="B193" s="13"/>
      <c r="C193" s="12" t="str">
        <f t="shared" si="15"/>
        <v/>
      </c>
      <c r="D193" s="12" t="str">
        <f t="shared" si="16"/>
        <v/>
      </c>
      <c r="E193" s="11"/>
      <c r="F193" s="11"/>
      <c r="G193" s="11"/>
      <c r="H193" s="14"/>
      <c r="I193" s="14"/>
      <c r="J193" s="18" t="str">
        <f t="shared" si="17"/>
        <v/>
      </c>
      <c r="K193" s="19"/>
      <c r="L193" s="19"/>
      <c r="M193" s="19"/>
      <c r="N193" s="19"/>
      <c r="O193" s="11"/>
      <c r="P193" s="11"/>
      <c r="Q193" s="11"/>
      <c r="R193" s="11"/>
    </row>
    <row r="194" spans="1:18">
      <c r="A194" s="11"/>
      <c r="B194" s="13"/>
      <c r="C194" s="12" t="str">
        <f t="shared" si="15"/>
        <v/>
      </c>
      <c r="D194" s="12" t="str">
        <f t="shared" si="16"/>
        <v/>
      </c>
      <c r="E194" s="11"/>
      <c r="F194" s="11"/>
      <c r="G194" s="11"/>
      <c r="H194" s="14"/>
      <c r="I194" s="14"/>
      <c r="J194" s="18" t="str">
        <f t="shared" si="17"/>
        <v/>
      </c>
      <c r="K194" s="19"/>
      <c r="L194" s="19"/>
      <c r="M194" s="19"/>
      <c r="N194" s="19"/>
      <c r="O194" s="11"/>
      <c r="P194" s="11"/>
      <c r="Q194" s="11"/>
      <c r="R194" s="11"/>
    </row>
    <row r="195" spans="1:18">
      <c r="A195" s="11"/>
      <c r="B195" s="13"/>
      <c r="C195" s="12" t="str">
        <f t="shared" si="15"/>
        <v/>
      </c>
      <c r="D195" s="12" t="str">
        <f t="shared" si="16"/>
        <v/>
      </c>
      <c r="E195" s="11"/>
      <c r="F195" s="11"/>
      <c r="G195" s="11"/>
      <c r="H195" s="14"/>
      <c r="I195" s="14"/>
      <c r="J195" s="18" t="str">
        <f t="shared" si="17"/>
        <v/>
      </c>
      <c r="K195" s="19"/>
      <c r="L195" s="19"/>
      <c r="M195" s="19"/>
      <c r="N195" s="19"/>
      <c r="O195" s="11"/>
      <c r="P195" s="11"/>
      <c r="Q195" s="11"/>
      <c r="R195" s="11"/>
    </row>
    <row r="196" spans="1:18">
      <c r="A196" s="11"/>
      <c r="B196" s="13"/>
      <c r="C196" s="12" t="str">
        <f t="shared" si="15"/>
        <v/>
      </c>
      <c r="D196" s="12" t="str">
        <f t="shared" si="16"/>
        <v/>
      </c>
      <c r="E196" s="11"/>
      <c r="F196" s="11"/>
      <c r="G196" s="11"/>
      <c r="H196" s="14"/>
      <c r="I196" s="14"/>
      <c r="J196" s="18" t="str">
        <f t="shared" si="17"/>
        <v/>
      </c>
      <c r="K196" s="19"/>
      <c r="L196" s="19"/>
      <c r="M196" s="19"/>
      <c r="N196" s="19"/>
      <c r="O196" s="11"/>
      <c r="P196" s="11"/>
      <c r="Q196" s="11"/>
      <c r="R196" s="11"/>
    </row>
    <row r="197" spans="1:18">
      <c r="A197" s="11"/>
      <c r="B197" s="13"/>
      <c r="C197" s="12" t="str">
        <f t="shared" si="15"/>
        <v/>
      </c>
      <c r="D197" s="12" t="str">
        <f t="shared" si="16"/>
        <v/>
      </c>
      <c r="E197" s="11"/>
      <c r="F197" s="11"/>
      <c r="G197" s="11"/>
      <c r="H197" s="14"/>
      <c r="I197" s="14"/>
      <c r="J197" s="18" t="str">
        <f t="shared" si="17"/>
        <v/>
      </c>
      <c r="K197" s="19"/>
      <c r="L197" s="19"/>
      <c r="M197" s="19"/>
      <c r="N197" s="19"/>
      <c r="O197" s="11"/>
      <c r="P197" s="11"/>
      <c r="Q197" s="11"/>
      <c r="R197" s="11"/>
    </row>
    <row r="198" spans="1:18">
      <c r="A198" s="11"/>
      <c r="B198" s="13"/>
      <c r="C198" s="12" t="str">
        <f t="shared" si="15"/>
        <v/>
      </c>
      <c r="D198" s="12" t="str">
        <f t="shared" si="16"/>
        <v/>
      </c>
      <c r="E198" s="11"/>
      <c r="F198" s="11"/>
      <c r="G198" s="11"/>
      <c r="H198" s="14"/>
      <c r="I198" s="14"/>
      <c r="J198" s="18" t="str">
        <f t="shared" si="17"/>
        <v/>
      </c>
      <c r="K198" s="19"/>
      <c r="L198" s="19"/>
      <c r="M198" s="19"/>
      <c r="N198" s="19"/>
      <c r="O198" s="11"/>
      <c r="P198" s="11"/>
      <c r="Q198" s="11"/>
      <c r="R198" s="11"/>
    </row>
    <row r="199" spans="1:18">
      <c r="A199" s="11"/>
      <c r="B199" s="13"/>
      <c r="C199" s="12" t="str">
        <f t="shared" ref="C199:C206" si="18">IF(B199="","",YEAR(B199))</f>
        <v/>
      </c>
      <c r="D199" s="12" t="str">
        <f t="shared" ref="D199:D206" si="19">IF(B199="","","K"&amp;ROUNDUP(MONTH(B199)/3,0))</f>
        <v/>
      </c>
      <c r="E199" s="11"/>
      <c r="F199" s="11"/>
      <c r="G199" s="11"/>
      <c r="H199" s="14"/>
      <c r="I199" s="14"/>
      <c r="J199" s="18" t="str">
        <f t="shared" ref="J199:J206" si="20">IF(OR(H199="",I199="",I199=0),"",H199/I199)</f>
        <v/>
      </c>
      <c r="K199" s="19"/>
      <c r="L199" s="19"/>
      <c r="M199" s="19"/>
      <c r="N199" s="19"/>
      <c r="O199" s="11"/>
      <c r="P199" s="11"/>
      <c r="Q199" s="11"/>
      <c r="R199" s="11"/>
    </row>
    <row r="200" spans="1:18">
      <c r="A200" s="11"/>
      <c r="B200" s="13"/>
      <c r="C200" s="12" t="str">
        <f t="shared" si="18"/>
        <v/>
      </c>
      <c r="D200" s="12" t="str">
        <f t="shared" si="19"/>
        <v/>
      </c>
      <c r="E200" s="11"/>
      <c r="F200" s="11"/>
      <c r="G200" s="11"/>
      <c r="H200" s="14"/>
      <c r="I200" s="14"/>
      <c r="J200" s="18" t="str">
        <f t="shared" si="20"/>
        <v/>
      </c>
      <c r="K200" s="19"/>
      <c r="L200" s="19"/>
      <c r="M200" s="19"/>
      <c r="N200" s="19"/>
      <c r="O200" s="11"/>
      <c r="P200" s="11"/>
      <c r="Q200" s="11"/>
      <c r="R200" s="11"/>
    </row>
    <row r="201" spans="1:18">
      <c r="A201" s="11"/>
      <c r="B201" s="13"/>
      <c r="C201" s="12" t="str">
        <f t="shared" si="18"/>
        <v/>
      </c>
      <c r="D201" s="12" t="str">
        <f t="shared" si="19"/>
        <v/>
      </c>
      <c r="E201" s="11"/>
      <c r="F201" s="11"/>
      <c r="G201" s="11"/>
      <c r="H201" s="14"/>
      <c r="I201" s="14"/>
      <c r="J201" s="18" t="str">
        <f t="shared" si="20"/>
        <v/>
      </c>
      <c r="K201" s="19"/>
      <c r="L201" s="19"/>
      <c r="M201" s="19"/>
      <c r="N201" s="19"/>
      <c r="O201" s="11"/>
      <c r="P201" s="11"/>
      <c r="Q201" s="11"/>
      <c r="R201" s="11"/>
    </row>
    <row r="202" spans="1:18">
      <c r="A202" s="11"/>
      <c r="B202" s="13"/>
      <c r="C202" s="12" t="str">
        <f t="shared" si="18"/>
        <v/>
      </c>
      <c r="D202" s="12" t="str">
        <f t="shared" si="19"/>
        <v/>
      </c>
      <c r="E202" s="11"/>
      <c r="F202" s="11"/>
      <c r="G202" s="11"/>
      <c r="H202" s="14"/>
      <c r="I202" s="14"/>
      <c r="J202" s="18" t="str">
        <f t="shared" si="20"/>
        <v/>
      </c>
      <c r="K202" s="19"/>
      <c r="L202" s="19"/>
      <c r="M202" s="19"/>
      <c r="N202" s="19"/>
      <c r="O202" s="11"/>
      <c r="P202" s="11"/>
      <c r="Q202" s="11"/>
      <c r="R202" s="11"/>
    </row>
    <row r="203" spans="1:18">
      <c r="A203" s="11"/>
      <c r="B203" s="13"/>
      <c r="C203" s="12" t="str">
        <f t="shared" si="18"/>
        <v/>
      </c>
      <c r="D203" s="12" t="str">
        <f t="shared" si="19"/>
        <v/>
      </c>
      <c r="E203" s="11"/>
      <c r="F203" s="11"/>
      <c r="G203" s="11"/>
      <c r="H203" s="14"/>
      <c r="I203" s="14"/>
      <c r="J203" s="18" t="str">
        <f t="shared" si="20"/>
        <v/>
      </c>
      <c r="K203" s="19"/>
      <c r="L203" s="19"/>
      <c r="M203" s="19"/>
      <c r="N203" s="19"/>
      <c r="O203" s="11"/>
      <c r="P203" s="11"/>
      <c r="Q203" s="11"/>
      <c r="R203" s="11"/>
    </row>
    <row r="204" spans="1:18">
      <c r="A204" s="11"/>
      <c r="B204" s="13"/>
      <c r="C204" s="12" t="str">
        <f t="shared" si="18"/>
        <v/>
      </c>
      <c r="D204" s="12" t="str">
        <f t="shared" si="19"/>
        <v/>
      </c>
      <c r="E204" s="11"/>
      <c r="F204" s="11"/>
      <c r="G204" s="11"/>
      <c r="H204" s="14"/>
      <c r="I204" s="14"/>
      <c r="J204" s="18" t="str">
        <f t="shared" si="20"/>
        <v/>
      </c>
      <c r="K204" s="19"/>
      <c r="L204" s="19"/>
      <c r="M204" s="19"/>
      <c r="N204" s="19"/>
      <c r="O204" s="11"/>
      <c r="P204" s="11"/>
      <c r="Q204" s="11"/>
      <c r="R204" s="11"/>
    </row>
    <row r="205" spans="1:18">
      <c r="A205" s="11"/>
      <c r="B205" s="13"/>
      <c r="C205" s="12" t="str">
        <f t="shared" si="18"/>
        <v/>
      </c>
      <c r="D205" s="12" t="str">
        <f t="shared" si="19"/>
        <v/>
      </c>
      <c r="E205" s="11"/>
      <c r="F205" s="11"/>
      <c r="G205" s="11"/>
      <c r="H205" s="14"/>
      <c r="I205" s="14"/>
      <c r="J205" s="18" t="str">
        <f t="shared" si="20"/>
        <v/>
      </c>
      <c r="K205" s="19"/>
      <c r="L205" s="19"/>
      <c r="M205" s="19"/>
      <c r="N205" s="19"/>
      <c r="O205" s="11"/>
      <c r="P205" s="11"/>
      <c r="Q205" s="11"/>
      <c r="R205" s="11"/>
    </row>
    <row r="206" spans="1:18">
      <c r="A206" s="11"/>
      <c r="B206" s="13"/>
      <c r="C206" s="12" t="str">
        <f t="shared" si="18"/>
        <v/>
      </c>
      <c r="D206" s="12" t="str">
        <f t="shared" si="19"/>
        <v/>
      </c>
      <c r="E206" s="11"/>
      <c r="F206" s="11"/>
      <c r="G206" s="11"/>
      <c r="H206" s="14"/>
      <c r="I206" s="14"/>
      <c r="J206" s="18" t="str">
        <f t="shared" si="20"/>
        <v/>
      </c>
      <c r="K206" s="19"/>
      <c r="L206" s="19"/>
      <c r="M206" s="19"/>
      <c r="N206" s="19"/>
      <c r="O206" s="11"/>
      <c r="P206" s="11"/>
      <c r="Q206" s="11"/>
      <c r="R206" s="11"/>
    </row>
  </sheetData>
  <mergeCells count="2">
    <mergeCell ref="A1:R1"/>
    <mergeCell ref="A2:R2"/>
  </mergeCells>
  <dataValidations count="2">
    <dataValidation type="whole" sqref="H7:I206" xr:uid="{00000000-0002-0000-0600-000000000000}">
      <formula1>0</formula1>
      <formula2>100000000</formula2>
    </dataValidation>
    <dataValidation type="decimal" sqref="K7:N206" xr:uid="{00000000-0002-0000-0600-000001000000}">
      <formula1>0</formula1>
      <formula2>100000000</formula2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207"/>
  <sheetViews>
    <sheetView showGridLines="0" topLeftCell="A15" workbookViewId="0">
      <selection activeCell="C1" sqref="C1"/>
    </sheetView>
  </sheetViews>
  <sheetFormatPr defaultColWidth="8.875" defaultRowHeight="14.1"/>
  <cols>
    <col min="1" max="1" width="18" customWidth="1"/>
    <col min="2" max="2" width="14" customWidth="1"/>
    <col min="3" max="3" width="8" customWidth="1"/>
    <col min="4" max="4" width="9" customWidth="1"/>
    <col min="5" max="5" width="20" customWidth="1"/>
    <col min="6" max="6" width="15" customWidth="1"/>
    <col min="7" max="7" width="17" customWidth="1"/>
    <col min="8" max="8" width="13" customWidth="1"/>
    <col min="9" max="9" width="14" customWidth="1"/>
    <col min="10" max="10" width="13" customWidth="1"/>
    <col min="11" max="11" width="15" customWidth="1"/>
    <col min="12" max="12" width="14" customWidth="1"/>
    <col min="13" max="13" width="16" customWidth="1"/>
    <col min="14" max="14" width="15" customWidth="1"/>
    <col min="15" max="16" width="14" customWidth="1"/>
    <col min="17" max="17" width="17" customWidth="1"/>
    <col min="18" max="18" width="16" customWidth="1"/>
    <col min="19" max="19" width="15" customWidth="1"/>
    <col min="20" max="20" width="38" customWidth="1"/>
    <col min="21" max="21" width="42" customWidth="1"/>
    <col min="22" max="22" width="15" customWidth="1"/>
  </cols>
  <sheetData>
    <row r="1" spans="1:22" ht="34.5" customHeight="1">
      <c r="A1" s="32" t="s">
        <v>198</v>
      </c>
    </row>
    <row r="2" spans="1:22" ht="30" customHeight="1">
      <c r="A2" s="30" t="s">
        <v>199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</row>
    <row r="3" spans="1:22" ht="33.950000000000003" customHeight="1">
      <c r="A3" s="31" t="s">
        <v>200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35.1">
      <c r="A4" s="8" t="s">
        <v>201</v>
      </c>
      <c r="B4" s="8" t="s">
        <v>202</v>
      </c>
      <c r="C4" s="8" t="s">
        <v>203</v>
      </c>
      <c r="D4" s="8" t="s">
        <v>204</v>
      </c>
    </row>
    <row r="5" spans="1:22" ht="15.6">
      <c r="A5" s="23">
        <f>SUM($G$8:$G$207)</f>
        <v>0</v>
      </c>
      <c r="B5" s="23">
        <f>SUM($H$8:$H$207)</f>
        <v>0</v>
      </c>
      <c r="C5" s="23" t="str">
        <f>IFERROR(SUM($O$8:$O$207)/SUM($G$8:$G$207),"")</f>
        <v/>
      </c>
      <c r="D5" s="9">
        <f>COUNTIF($V$8:$V$207,"Open")</f>
        <v>0</v>
      </c>
    </row>
    <row r="7" spans="1:22" ht="42" customHeight="1">
      <c r="A7" s="1" t="s">
        <v>4</v>
      </c>
      <c r="B7" s="1" t="s">
        <v>59</v>
      </c>
      <c r="C7" s="1" t="s">
        <v>60</v>
      </c>
      <c r="D7" s="1" t="s">
        <v>8</v>
      </c>
      <c r="E7" s="1" t="s">
        <v>175</v>
      </c>
      <c r="F7" s="1" t="s">
        <v>205</v>
      </c>
      <c r="G7" s="1" t="s">
        <v>206</v>
      </c>
      <c r="H7" s="1" t="s">
        <v>202</v>
      </c>
      <c r="I7" s="1" t="s">
        <v>207</v>
      </c>
      <c r="J7" s="1" t="s">
        <v>208</v>
      </c>
      <c r="K7" s="1" t="s">
        <v>209</v>
      </c>
      <c r="L7" s="1" t="s">
        <v>210</v>
      </c>
      <c r="M7" s="1" t="s">
        <v>211</v>
      </c>
      <c r="N7" s="1" t="s">
        <v>212</v>
      </c>
      <c r="O7" s="1" t="s">
        <v>213</v>
      </c>
      <c r="P7" s="1" t="s">
        <v>70</v>
      </c>
      <c r="Q7" s="1" t="s">
        <v>214</v>
      </c>
      <c r="R7" s="1" t="s">
        <v>215</v>
      </c>
      <c r="S7" s="1" t="s">
        <v>216</v>
      </c>
      <c r="T7" s="1" t="s">
        <v>217</v>
      </c>
      <c r="U7" s="1" t="s">
        <v>218</v>
      </c>
      <c r="V7" s="1" t="s">
        <v>125</v>
      </c>
    </row>
    <row r="8" spans="1:22">
      <c r="A8" s="11"/>
      <c r="B8" s="13"/>
      <c r="C8" s="12" t="str">
        <f t="shared" ref="C8:C39" si="0">IF(B8="","",YEAR(B8))</f>
        <v/>
      </c>
      <c r="D8" s="12" t="str">
        <f t="shared" ref="D8:D39" si="1">IF(B8="","","K"&amp;ROUNDUP(MONTH(B8)/3,0))</f>
        <v/>
      </c>
      <c r="E8" s="11"/>
      <c r="F8" s="19"/>
      <c r="G8" s="19"/>
      <c r="H8" s="19"/>
      <c r="I8" s="19"/>
      <c r="J8" s="20"/>
      <c r="K8" s="19"/>
      <c r="L8" s="19"/>
      <c r="M8" s="19"/>
      <c r="N8" s="19"/>
      <c r="O8" s="19"/>
      <c r="P8" s="19"/>
      <c r="Q8" s="24" t="str">
        <f t="shared" ref="Q8:Q39" si="2">IF(OR(O8="",G8="",G8=0),"",O8/G8)</f>
        <v/>
      </c>
      <c r="R8" s="24" t="str">
        <f t="shared" ref="R8:R39" si="3">IF(OR(P8="",G8="",G8=0),"",P8/G8)</f>
        <v/>
      </c>
      <c r="S8" s="20"/>
      <c r="T8" s="11"/>
      <c r="U8" s="11"/>
      <c r="V8" s="11"/>
    </row>
    <row r="9" spans="1:22">
      <c r="A9" s="11"/>
      <c r="B9" s="13"/>
      <c r="C9" s="12" t="str">
        <f t="shared" si="0"/>
        <v/>
      </c>
      <c r="D9" s="12" t="str">
        <f t="shared" si="1"/>
        <v/>
      </c>
      <c r="E9" s="11"/>
      <c r="F9" s="19"/>
      <c r="G9" s="19"/>
      <c r="H9" s="19"/>
      <c r="I9" s="19"/>
      <c r="J9" s="20"/>
      <c r="K9" s="19"/>
      <c r="L9" s="19"/>
      <c r="M9" s="19"/>
      <c r="N9" s="19"/>
      <c r="O9" s="19"/>
      <c r="P9" s="19"/>
      <c r="Q9" s="24" t="str">
        <f t="shared" si="2"/>
        <v/>
      </c>
      <c r="R9" s="24" t="str">
        <f t="shared" si="3"/>
        <v/>
      </c>
      <c r="S9" s="20"/>
      <c r="T9" s="11"/>
      <c r="U9" s="11"/>
      <c r="V9" s="11"/>
    </row>
    <row r="10" spans="1:22">
      <c r="A10" s="11"/>
      <c r="B10" s="13"/>
      <c r="C10" s="12" t="str">
        <f t="shared" si="0"/>
        <v/>
      </c>
      <c r="D10" s="12" t="str">
        <f t="shared" si="1"/>
        <v/>
      </c>
      <c r="E10" s="11"/>
      <c r="F10" s="19"/>
      <c r="G10" s="19"/>
      <c r="H10" s="19"/>
      <c r="I10" s="19"/>
      <c r="J10" s="20"/>
      <c r="K10" s="19"/>
      <c r="L10" s="19"/>
      <c r="M10" s="19"/>
      <c r="N10" s="19"/>
      <c r="O10" s="19"/>
      <c r="P10" s="19"/>
      <c r="Q10" s="24" t="str">
        <f t="shared" si="2"/>
        <v/>
      </c>
      <c r="R10" s="24" t="str">
        <f t="shared" si="3"/>
        <v/>
      </c>
      <c r="S10" s="20"/>
      <c r="T10" s="11"/>
      <c r="U10" s="11"/>
      <c r="V10" s="11"/>
    </row>
    <row r="11" spans="1:22">
      <c r="A11" s="11"/>
      <c r="B11" s="13"/>
      <c r="C11" s="12" t="str">
        <f t="shared" si="0"/>
        <v/>
      </c>
      <c r="D11" s="12" t="str">
        <f t="shared" si="1"/>
        <v/>
      </c>
      <c r="E11" s="11"/>
      <c r="F11" s="19"/>
      <c r="G11" s="19"/>
      <c r="H11" s="19"/>
      <c r="I11" s="19"/>
      <c r="J11" s="20"/>
      <c r="K11" s="19"/>
      <c r="L11" s="19"/>
      <c r="M11" s="19"/>
      <c r="N11" s="19"/>
      <c r="O11" s="19"/>
      <c r="P11" s="19"/>
      <c r="Q11" s="24" t="str">
        <f t="shared" si="2"/>
        <v/>
      </c>
      <c r="R11" s="24" t="str">
        <f t="shared" si="3"/>
        <v/>
      </c>
      <c r="S11" s="20"/>
      <c r="T11" s="11"/>
      <c r="U11" s="11"/>
      <c r="V11" s="11"/>
    </row>
    <row r="12" spans="1:22">
      <c r="A12" s="11"/>
      <c r="B12" s="13"/>
      <c r="C12" s="12" t="str">
        <f t="shared" si="0"/>
        <v/>
      </c>
      <c r="D12" s="12" t="str">
        <f t="shared" si="1"/>
        <v/>
      </c>
      <c r="E12" s="11"/>
      <c r="F12" s="19"/>
      <c r="G12" s="19"/>
      <c r="H12" s="19"/>
      <c r="I12" s="19"/>
      <c r="J12" s="20"/>
      <c r="K12" s="19"/>
      <c r="L12" s="19"/>
      <c r="M12" s="19"/>
      <c r="N12" s="19"/>
      <c r="O12" s="19"/>
      <c r="P12" s="19"/>
      <c r="Q12" s="24" t="str">
        <f t="shared" si="2"/>
        <v/>
      </c>
      <c r="R12" s="24" t="str">
        <f t="shared" si="3"/>
        <v/>
      </c>
      <c r="S12" s="20"/>
      <c r="T12" s="11"/>
      <c r="U12" s="11"/>
      <c r="V12" s="11"/>
    </row>
    <row r="13" spans="1:22">
      <c r="A13" s="11"/>
      <c r="B13" s="13"/>
      <c r="C13" s="12" t="str">
        <f t="shared" si="0"/>
        <v/>
      </c>
      <c r="D13" s="12" t="str">
        <f t="shared" si="1"/>
        <v/>
      </c>
      <c r="E13" s="11"/>
      <c r="F13" s="19"/>
      <c r="G13" s="19"/>
      <c r="H13" s="19"/>
      <c r="I13" s="19"/>
      <c r="J13" s="20"/>
      <c r="K13" s="19"/>
      <c r="L13" s="19"/>
      <c r="M13" s="19"/>
      <c r="N13" s="19"/>
      <c r="O13" s="19"/>
      <c r="P13" s="19"/>
      <c r="Q13" s="24" t="str">
        <f t="shared" si="2"/>
        <v/>
      </c>
      <c r="R13" s="24" t="str">
        <f t="shared" si="3"/>
        <v/>
      </c>
      <c r="S13" s="20"/>
      <c r="T13" s="11"/>
      <c r="U13" s="11"/>
      <c r="V13" s="11"/>
    </row>
    <row r="14" spans="1:22">
      <c r="A14" s="11"/>
      <c r="B14" s="13"/>
      <c r="C14" s="12" t="str">
        <f t="shared" si="0"/>
        <v/>
      </c>
      <c r="D14" s="12" t="str">
        <f t="shared" si="1"/>
        <v/>
      </c>
      <c r="E14" s="11"/>
      <c r="F14" s="19"/>
      <c r="G14" s="19"/>
      <c r="H14" s="19"/>
      <c r="I14" s="19"/>
      <c r="J14" s="20"/>
      <c r="K14" s="19"/>
      <c r="L14" s="19"/>
      <c r="M14" s="19"/>
      <c r="N14" s="19"/>
      <c r="O14" s="19"/>
      <c r="P14" s="19"/>
      <c r="Q14" s="24" t="str">
        <f t="shared" si="2"/>
        <v/>
      </c>
      <c r="R14" s="24" t="str">
        <f t="shared" si="3"/>
        <v/>
      </c>
      <c r="S14" s="20"/>
      <c r="T14" s="11"/>
      <c r="U14" s="11"/>
      <c r="V14" s="11"/>
    </row>
    <row r="15" spans="1:22">
      <c r="A15" s="11"/>
      <c r="B15" s="13"/>
      <c r="C15" s="12" t="str">
        <f t="shared" si="0"/>
        <v/>
      </c>
      <c r="D15" s="12" t="str">
        <f t="shared" si="1"/>
        <v/>
      </c>
      <c r="E15" s="11"/>
      <c r="F15" s="19"/>
      <c r="G15" s="19"/>
      <c r="H15" s="19"/>
      <c r="I15" s="19"/>
      <c r="J15" s="20"/>
      <c r="K15" s="19"/>
      <c r="L15" s="19"/>
      <c r="M15" s="19"/>
      <c r="N15" s="19"/>
      <c r="O15" s="19"/>
      <c r="P15" s="19"/>
      <c r="Q15" s="24" t="str">
        <f t="shared" si="2"/>
        <v/>
      </c>
      <c r="R15" s="24" t="str">
        <f t="shared" si="3"/>
        <v/>
      </c>
      <c r="S15" s="20"/>
      <c r="T15" s="11"/>
      <c r="U15" s="11"/>
      <c r="V15" s="11"/>
    </row>
    <row r="16" spans="1:22">
      <c r="A16" s="11"/>
      <c r="B16" s="13"/>
      <c r="C16" s="12" t="str">
        <f t="shared" si="0"/>
        <v/>
      </c>
      <c r="D16" s="12" t="str">
        <f t="shared" si="1"/>
        <v/>
      </c>
      <c r="E16" s="11"/>
      <c r="F16" s="19"/>
      <c r="G16" s="19"/>
      <c r="H16" s="19"/>
      <c r="I16" s="19"/>
      <c r="J16" s="20"/>
      <c r="K16" s="19"/>
      <c r="L16" s="19"/>
      <c r="M16" s="19"/>
      <c r="N16" s="19"/>
      <c r="O16" s="19"/>
      <c r="P16" s="19"/>
      <c r="Q16" s="24" t="str">
        <f t="shared" si="2"/>
        <v/>
      </c>
      <c r="R16" s="24" t="str">
        <f t="shared" si="3"/>
        <v/>
      </c>
      <c r="S16" s="20"/>
      <c r="T16" s="11"/>
      <c r="U16" s="11"/>
      <c r="V16" s="11"/>
    </row>
    <row r="17" spans="1:22">
      <c r="A17" s="11"/>
      <c r="B17" s="13"/>
      <c r="C17" s="12" t="str">
        <f t="shared" si="0"/>
        <v/>
      </c>
      <c r="D17" s="12" t="str">
        <f t="shared" si="1"/>
        <v/>
      </c>
      <c r="E17" s="11"/>
      <c r="F17" s="19"/>
      <c r="G17" s="19"/>
      <c r="H17" s="19"/>
      <c r="I17" s="19"/>
      <c r="J17" s="20"/>
      <c r="K17" s="19"/>
      <c r="L17" s="19"/>
      <c r="M17" s="19"/>
      <c r="N17" s="19"/>
      <c r="O17" s="19"/>
      <c r="P17" s="19"/>
      <c r="Q17" s="24" t="str">
        <f t="shared" si="2"/>
        <v/>
      </c>
      <c r="R17" s="24" t="str">
        <f t="shared" si="3"/>
        <v/>
      </c>
      <c r="S17" s="20"/>
      <c r="T17" s="11"/>
      <c r="U17" s="11"/>
      <c r="V17" s="11"/>
    </row>
    <row r="18" spans="1:22">
      <c r="A18" s="11"/>
      <c r="B18" s="13"/>
      <c r="C18" s="12" t="str">
        <f t="shared" si="0"/>
        <v/>
      </c>
      <c r="D18" s="12" t="str">
        <f t="shared" si="1"/>
        <v/>
      </c>
      <c r="E18" s="11"/>
      <c r="F18" s="19"/>
      <c r="G18" s="19"/>
      <c r="H18" s="19"/>
      <c r="I18" s="19"/>
      <c r="J18" s="20"/>
      <c r="K18" s="19"/>
      <c r="L18" s="19"/>
      <c r="M18" s="19"/>
      <c r="N18" s="19"/>
      <c r="O18" s="19"/>
      <c r="P18" s="19"/>
      <c r="Q18" s="24" t="str">
        <f t="shared" si="2"/>
        <v/>
      </c>
      <c r="R18" s="24" t="str">
        <f t="shared" si="3"/>
        <v/>
      </c>
      <c r="S18" s="20"/>
      <c r="T18" s="11"/>
      <c r="U18" s="11"/>
      <c r="V18" s="11"/>
    </row>
    <row r="19" spans="1:22">
      <c r="A19" s="11"/>
      <c r="B19" s="13"/>
      <c r="C19" s="12" t="str">
        <f t="shared" si="0"/>
        <v/>
      </c>
      <c r="D19" s="12" t="str">
        <f t="shared" si="1"/>
        <v/>
      </c>
      <c r="E19" s="11"/>
      <c r="F19" s="19"/>
      <c r="G19" s="19"/>
      <c r="H19" s="19"/>
      <c r="I19" s="19"/>
      <c r="J19" s="20"/>
      <c r="K19" s="19"/>
      <c r="L19" s="19"/>
      <c r="M19" s="19"/>
      <c r="N19" s="19"/>
      <c r="O19" s="19"/>
      <c r="P19" s="19"/>
      <c r="Q19" s="24" t="str">
        <f t="shared" si="2"/>
        <v/>
      </c>
      <c r="R19" s="24" t="str">
        <f t="shared" si="3"/>
        <v/>
      </c>
      <c r="S19" s="20"/>
      <c r="T19" s="11"/>
      <c r="U19" s="11"/>
      <c r="V19" s="11"/>
    </row>
    <row r="20" spans="1:22">
      <c r="A20" s="11"/>
      <c r="B20" s="13"/>
      <c r="C20" s="12" t="str">
        <f t="shared" si="0"/>
        <v/>
      </c>
      <c r="D20" s="12" t="str">
        <f t="shared" si="1"/>
        <v/>
      </c>
      <c r="E20" s="11"/>
      <c r="F20" s="19"/>
      <c r="G20" s="19"/>
      <c r="H20" s="19"/>
      <c r="I20" s="19"/>
      <c r="J20" s="20"/>
      <c r="K20" s="19"/>
      <c r="L20" s="19"/>
      <c r="M20" s="19"/>
      <c r="N20" s="19"/>
      <c r="O20" s="19"/>
      <c r="P20" s="19"/>
      <c r="Q20" s="24" t="str">
        <f t="shared" si="2"/>
        <v/>
      </c>
      <c r="R20" s="24" t="str">
        <f t="shared" si="3"/>
        <v/>
      </c>
      <c r="S20" s="20"/>
      <c r="T20" s="11"/>
      <c r="U20" s="11"/>
      <c r="V20" s="11"/>
    </row>
    <row r="21" spans="1:22">
      <c r="A21" s="11"/>
      <c r="B21" s="13"/>
      <c r="C21" s="12" t="str">
        <f t="shared" si="0"/>
        <v/>
      </c>
      <c r="D21" s="12" t="str">
        <f t="shared" si="1"/>
        <v/>
      </c>
      <c r="E21" s="11"/>
      <c r="F21" s="19"/>
      <c r="G21" s="19"/>
      <c r="H21" s="19"/>
      <c r="I21" s="19"/>
      <c r="J21" s="20"/>
      <c r="K21" s="19"/>
      <c r="L21" s="19"/>
      <c r="M21" s="19"/>
      <c r="N21" s="19"/>
      <c r="O21" s="19"/>
      <c r="P21" s="19"/>
      <c r="Q21" s="24" t="str">
        <f t="shared" si="2"/>
        <v/>
      </c>
      <c r="R21" s="24" t="str">
        <f t="shared" si="3"/>
        <v/>
      </c>
      <c r="S21" s="20"/>
      <c r="T21" s="11"/>
      <c r="U21" s="11"/>
      <c r="V21" s="11"/>
    </row>
    <row r="22" spans="1:22">
      <c r="A22" s="11"/>
      <c r="B22" s="13"/>
      <c r="C22" s="12" t="str">
        <f t="shared" si="0"/>
        <v/>
      </c>
      <c r="D22" s="12" t="str">
        <f t="shared" si="1"/>
        <v/>
      </c>
      <c r="E22" s="11"/>
      <c r="F22" s="19"/>
      <c r="G22" s="19"/>
      <c r="H22" s="19"/>
      <c r="I22" s="19"/>
      <c r="J22" s="20"/>
      <c r="K22" s="19"/>
      <c r="L22" s="19"/>
      <c r="M22" s="19"/>
      <c r="N22" s="19"/>
      <c r="O22" s="19"/>
      <c r="P22" s="19"/>
      <c r="Q22" s="24" t="str">
        <f t="shared" si="2"/>
        <v/>
      </c>
      <c r="R22" s="24" t="str">
        <f t="shared" si="3"/>
        <v/>
      </c>
      <c r="S22" s="20"/>
      <c r="T22" s="11"/>
      <c r="U22" s="11"/>
      <c r="V22" s="11"/>
    </row>
    <row r="23" spans="1:22">
      <c r="A23" s="11"/>
      <c r="B23" s="13"/>
      <c r="C23" s="12" t="str">
        <f t="shared" si="0"/>
        <v/>
      </c>
      <c r="D23" s="12" t="str">
        <f t="shared" si="1"/>
        <v/>
      </c>
      <c r="E23" s="11"/>
      <c r="F23" s="19"/>
      <c r="G23" s="19"/>
      <c r="H23" s="19"/>
      <c r="I23" s="19"/>
      <c r="J23" s="20"/>
      <c r="K23" s="19"/>
      <c r="L23" s="19"/>
      <c r="M23" s="19"/>
      <c r="N23" s="19"/>
      <c r="O23" s="19"/>
      <c r="P23" s="19"/>
      <c r="Q23" s="24" t="str">
        <f t="shared" si="2"/>
        <v/>
      </c>
      <c r="R23" s="24" t="str">
        <f t="shared" si="3"/>
        <v/>
      </c>
      <c r="S23" s="20"/>
      <c r="T23" s="11"/>
      <c r="U23" s="11"/>
      <c r="V23" s="11"/>
    </row>
    <row r="24" spans="1:22">
      <c r="A24" s="11"/>
      <c r="B24" s="13"/>
      <c r="C24" s="12" t="str">
        <f t="shared" si="0"/>
        <v/>
      </c>
      <c r="D24" s="12" t="str">
        <f t="shared" si="1"/>
        <v/>
      </c>
      <c r="E24" s="11"/>
      <c r="F24" s="19"/>
      <c r="G24" s="19"/>
      <c r="H24" s="19"/>
      <c r="I24" s="19"/>
      <c r="J24" s="20"/>
      <c r="K24" s="19"/>
      <c r="L24" s="19"/>
      <c r="M24" s="19"/>
      <c r="N24" s="19"/>
      <c r="O24" s="19"/>
      <c r="P24" s="19"/>
      <c r="Q24" s="24" t="str">
        <f t="shared" si="2"/>
        <v/>
      </c>
      <c r="R24" s="24" t="str">
        <f t="shared" si="3"/>
        <v/>
      </c>
      <c r="S24" s="20"/>
      <c r="T24" s="11"/>
      <c r="U24" s="11"/>
      <c r="V24" s="11"/>
    </row>
    <row r="25" spans="1:22">
      <c r="A25" s="11"/>
      <c r="B25" s="13"/>
      <c r="C25" s="12" t="str">
        <f t="shared" si="0"/>
        <v/>
      </c>
      <c r="D25" s="12" t="str">
        <f t="shared" si="1"/>
        <v/>
      </c>
      <c r="E25" s="11"/>
      <c r="F25" s="19"/>
      <c r="G25" s="19"/>
      <c r="H25" s="19"/>
      <c r="I25" s="19"/>
      <c r="J25" s="20"/>
      <c r="K25" s="19"/>
      <c r="L25" s="19"/>
      <c r="M25" s="19"/>
      <c r="N25" s="19"/>
      <c r="O25" s="19"/>
      <c r="P25" s="19"/>
      <c r="Q25" s="24" t="str">
        <f t="shared" si="2"/>
        <v/>
      </c>
      <c r="R25" s="24" t="str">
        <f t="shared" si="3"/>
        <v/>
      </c>
      <c r="S25" s="20"/>
      <c r="T25" s="11"/>
      <c r="U25" s="11"/>
      <c r="V25" s="11"/>
    </row>
    <row r="26" spans="1:22">
      <c r="A26" s="11"/>
      <c r="B26" s="13"/>
      <c r="C26" s="12" t="str">
        <f t="shared" si="0"/>
        <v/>
      </c>
      <c r="D26" s="12" t="str">
        <f t="shared" si="1"/>
        <v/>
      </c>
      <c r="E26" s="11"/>
      <c r="F26" s="19"/>
      <c r="G26" s="19"/>
      <c r="H26" s="19"/>
      <c r="I26" s="19"/>
      <c r="J26" s="20"/>
      <c r="K26" s="19"/>
      <c r="L26" s="19"/>
      <c r="M26" s="19"/>
      <c r="N26" s="19"/>
      <c r="O26" s="19"/>
      <c r="P26" s="19"/>
      <c r="Q26" s="24" t="str">
        <f t="shared" si="2"/>
        <v/>
      </c>
      <c r="R26" s="24" t="str">
        <f t="shared" si="3"/>
        <v/>
      </c>
      <c r="S26" s="20"/>
      <c r="T26" s="11"/>
      <c r="U26" s="11"/>
      <c r="V26" s="11"/>
    </row>
    <row r="27" spans="1:22">
      <c r="A27" s="11"/>
      <c r="B27" s="13"/>
      <c r="C27" s="12" t="str">
        <f t="shared" si="0"/>
        <v/>
      </c>
      <c r="D27" s="12" t="str">
        <f t="shared" si="1"/>
        <v/>
      </c>
      <c r="E27" s="11"/>
      <c r="F27" s="19"/>
      <c r="G27" s="19"/>
      <c r="H27" s="19"/>
      <c r="I27" s="19"/>
      <c r="J27" s="20"/>
      <c r="K27" s="19"/>
      <c r="L27" s="19"/>
      <c r="M27" s="19"/>
      <c r="N27" s="19"/>
      <c r="O27" s="19"/>
      <c r="P27" s="19"/>
      <c r="Q27" s="24" t="str">
        <f t="shared" si="2"/>
        <v/>
      </c>
      <c r="R27" s="24" t="str">
        <f t="shared" si="3"/>
        <v/>
      </c>
      <c r="S27" s="20"/>
      <c r="T27" s="11"/>
      <c r="U27" s="11"/>
      <c r="V27" s="11"/>
    </row>
    <row r="28" spans="1:22">
      <c r="A28" s="11"/>
      <c r="B28" s="13"/>
      <c r="C28" s="12" t="str">
        <f t="shared" si="0"/>
        <v/>
      </c>
      <c r="D28" s="12" t="str">
        <f t="shared" si="1"/>
        <v/>
      </c>
      <c r="E28" s="11"/>
      <c r="F28" s="19"/>
      <c r="G28" s="19"/>
      <c r="H28" s="19"/>
      <c r="I28" s="19"/>
      <c r="J28" s="20"/>
      <c r="K28" s="19"/>
      <c r="L28" s="19"/>
      <c r="M28" s="19"/>
      <c r="N28" s="19"/>
      <c r="O28" s="19"/>
      <c r="P28" s="19"/>
      <c r="Q28" s="24" t="str">
        <f t="shared" si="2"/>
        <v/>
      </c>
      <c r="R28" s="24" t="str">
        <f t="shared" si="3"/>
        <v/>
      </c>
      <c r="S28" s="20"/>
      <c r="T28" s="11"/>
      <c r="U28" s="11"/>
      <c r="V28" s="11"/>
    </row>
    <row r="29" spans="1:22">
      <c r="A29" s="11"/>
      <c r="B29" s="13"/>
      <c r="C29" s="12" t="str">
        <f t="shared" si="0"/>
        <v/>
      </c>
      <c r="D29" s="12" t="str">
        <f t="shared" si="1"/>
        <v/>
      </c>
      <c r="E29" s="11"/>
      <c r="F29" s="19"/>
      <c r="G29" s="19"/>
      <c r="H29" s="19"/>
      <c r="I29" s="19"/>
      <c r="J29" s="20"/>
      <c r="K29" s="19"/>
      <c r="L29" s="19"/>
      <c r="M29" s="19"/>
      <c r="N29" s="19"/>
      <c r="O29" s="19"/>
      <c r="P29" s="19"/>
      <c r="Q29" s="24" t="str">
        <f t="shared" si="2"/>
        <v/>
      </c>
      <c r="R29" s="24" t="str">
        <f t="shared" si="3"/>
        <v/>
      </c>
      <c r="S29" s="20"/>
      <c r="T29" s="11"/>
      <c r="U29" s="11"/>
      <c r="V29" s="11"/>
    </row>
    <row r="30" spans="1:22">
      <c r="A30" s="11"/>
      <c r="B30" s="13"/>
      <c r="C30" s="12" t="str">
        <f t="shared" si="0"/>
        <v/>
      </c>
      <c r="D30" s="12" t="str">
        <f t="shared" si="1"/>
        <v/>
      </c>
      <c r="E30" s="11"/>
      <c r="F30" s="19"/>
      <c r="G30" s="19"/>
      <c r="H30" s="19"/>
      <c r="I30" s="19"/>
      <c r="J30" s="20"/>
      <c r="K30" s="19"/>
      <c r="L30" s="19"/>
      <c r="M30" s="19"/>
      <c r="N30" s="19"/>
      <c r="O30" s="19"/>
      <c r="P30" s="19"/>
      <c r="Q30" s="24" t="str">
        <f t="shared" si="2"/>
        <v/>
      </c>
      <c r="R30" s="24" t="str">
        <f t="shared" si="3"/>
        <v/>
      </c>
      <c r="S30" s="20"/>
      <c r="T30" s="11"/>
      <c r="U30" s="11"/>
      <c r="V30" s="11"/>
    </row>
    <row r="31" spans="1:22">
      <c r="A31" s="11"/>
      <c r="B31" s="13"/>
      <c r="C31" s="12" t="str">
        <f t="shared" si="0"/>
        <v/>
      </c>
      <c r="D31" s="12" t="str">
        <f t="shared" si="1"/>
        <v/>
      </c>
      <c r="E31" s="11"/>
      <c r="F31" s="19"/>
      <c r="G31" s="19"/>
      <c r="H31" s="19"/>
      <c r="I31" s="19"/>
      <c r="J31" s="20"/>
      <c r="K31" s="19"/>
      <c r="L31" s="19"/>
      <c r="M31" s="19"/>
      <c r="N31" s="19"/>
      <c r="O31" s="19"/>
      <c r="P31" s="19"/>
      <c r="Q31" s="24" t="str">
        <f t="shared" si="2"/>
        <v/>
      </c>
      <c r="R31" s="24" t="str">
        <f t="shared" si="3"/>
        <v/>
      </c>
      <c r="S31" s="20"/>
      <c r="T31" s="11"/>
      <c r="U31" s="11"/>
      <c r="V31" s="11"/>
    </row>
    <row r="32" spans="1:22">
      <c r="A32" s="11"/>
      <c r="B32" s="13"/>
      <c r="C32" s="12" t="str">
        <f t="shared" si="0"/>
        <v/>
      </c>
      <c r="D32" s="12" t="str">
        <f t="shared" si="1"/>
        <v/>
      </c>
      <c r="E32" s="11"/>
      <c r="F32" s="19"/>
      <c r="G32" s="19"/>
      <c r="H32" s="19"/>
      <c r="I32" s="19"/>
      <c r="J32" s="20"/>
      <c r="K32" s="19"/>
      <c r="L32" s="19"/>
      <c r="M32" s="19"/>
      <c r="N32" s="19"/>
      <c r="O32" s="19"/>
      <c r="P32" s="19"/>
      <c r="Q32" s="24" t="str">
        <f t="shared" si="2"/>
        <v/>
      </c>
      <c r="R32" s="24" t="str">
        <f t="shared" si="3"/>
        <v/>
      </c>
      <c r="S32" s="20"/>
      <c r="T32" s="11"/>
      <c r="U32" s="11"/>
      <c r="V32" s="11"/>
    </row>
    <row r="33" spans="1:22">
      <c r="A33" s="11"/>
      <c r="B33" s="13"/>
      <c r="C33" s="12" t="str">
        <f t="shared" si="0"/>
        <v/>
      </c>
      <c r="D33" s="12" t="str">
        <f t="shared" si="1"/>
        <v/>
      </c>
      <c r="E33" s="11"/>
      <c r="F33" s="19"/>
      <c r="G33" s="19"/>
      <c r="H33" s="19"/>
      <c r="I33" s="19"/>
      <c r="J33" s="20"/>
      <c r="K33" s="19"/>
      <c r="L33" s="19"/>
      <c r="M33" s="19"/>
      <c r="N33" s="19"/>
      <c r="O33" s="19"/>
      <c r="P33" s="19"/>
      <c r="Q33" s="24" t="str">
        <f t="shared" si="2"/>
        <v/>
      </c>
      <c r="R33" s="24" t="str">
        <f t="shared" si="3"/>
        <v/>
      </c>
      <c r="S33" s="20"/>
      <c r="T33" s="11"/>
      <c r="U33" s="11"/>
      <c r="V33" s="11"/>
    </row>
    <row r="34" spans="1:22">
      <c r="A34" s="11"/>
      <c r="B34" s="13"/>
      <c r="C34" s="12" t="str">
        <f t="shared" si="0"/>
        <v/>
      </c>
      <c r="D34" s="12" t="str">
        <f t="shared" si="1"/>
        <v/>
      </c>
      <c r="E34" s="11"/>
      <c r="F34" s="19"/>
      <c r="G34" s="19"/>
      <c r="H34" s="19"/>
      <c r="I34" s="19"/>
      <c r="J34" s="20"/>
      <c r="K34" s="19"/>
      <c r="L34" s="19"/>
      <c r="M34" s="19"/>
      <c r="N34" s="19"/>
      <c r="O34" s="19"/>
      <c r="P34" s="19"/>
      <c r="Q34" s="24" t="str">
        <f t="shared" si="2"/>
        <v/>
      </c>
      <c r="R34" s="24" t="str">
        <f t="shared" si="3"/>
        <v/>
      </c>
      <c r="S34" s="20"/>
      <c r="T34" s="11"/>
      <c r="U34" s="11"/>
      <c r="V34" s="11"/>
    </row>
    <row r="35" spans="1:22">
      <c r="A35" s="11"/>
      <c r="B35" s="13"/>
      <c r="C35" s="12" t="str">
        <f t="shared" si="0"/>
        <v/>
      </c>
      <c r="D35" s="12" t="str">
        <f t="shared" si="1"/>
        <v/>
      </c>
      <c r="E35" s="11"/>
      <c r="F35" s="19"/>
      <c r="G35" s="19"/>
      <c r="H35" s="19"/>
      <c r="I35" s="19"/>
      <c r="J35" s="20"/>
      <c r="K35" s="19"/>
      <c r="L35" s="19"/>
      <c r="M35" s="19"/>
      <c r="N35" s="19"/>
      <c r="O35" s="19"/>
      <c r="P35" s="19"/>
      <c r="Q35" s="24" t="str">
        <f t="shared" si="2"/>
        <v/>
      </c>
      <c r="R35" s="24" t="str">
        <f t="shared" si="3"/>
        <v/>
      </c>
      <c r="S35" s="20"/>
      <c r="T35" s="11"/>
      <c r="U35" s="11"/>
      <c r="V35" s="11"/>
    </row>
    <row r="36" spans="1:22">
      <c r="A36" s="11"/>
      <c r="B36" s="13"/>
      <c r="C36" s="12" t="str">
        <f t="shared" si="0"/>
        <v/>
      </c>
      <c r="D36" s="12" t="str">
        <f t="shared" si="1"/>
        <v/>
      </c>
      <c r="E36" s="11"/>
      <c r="F36" s="19"/>
      <c r="G36" s="19"/>
      <c r="H36" s="19"/>
      <c r="I36" s="19"/>
      <c r="J36" s="20"/>
      <c r="K36" s="19"/>
      <c r="L36" s="19"/>
      <c r="M36" s="19"/>
      <c r="N36" s="19"/>
      <c r="O36" s="19"/>
      <c r="P36" s="19"/>
      <c r="Q36" s="24" t="str">
        <f t="shared" si="2"/>
        <v/>
      </c>
      <c r="R36" s="24" t="str">
        <f t="shared" si="3"/>
        <v/>
      </c>
      <c r="S36" s="20"/>
      <c r="T36" s="11"/>
      <c r="U36" s="11"/>
      <c r="V36" s="11"/>
    </row>
    <row r="37" spans="1:22">
      <c r="A37" s="11"/>
      <c r="B37" s="13"/>
      <c r="C37" s="12" t="str">
        <f t="shared" si="0"/>
        <v/>
      </c>
      <c r="D37" s="12" t="str">
        <f t="shared" si="1"/>
        <v/>
      </c>
      <c r="E37" s="11"/>
      <c r="F37" s="19"/>
      <c r="G37" s="19"/>
      <c r="H37" s="19"/>
      <c r="I37" s="19"/>
      <c r="J37" s="20"/>
      <c r="K37" s="19"/>
      <c r="L37" s="19"/>
      <c r="M37" s="19"/>
      <c r="N37" s="19"/>
      <c r="O37" s="19"/>
      <c r="P37" s="19"/>
      <c r="Q37" s="24" t="str">
        <f t="shared" si="2"/>
        <v/>
      </c>
      <c r="R37" s="24" t="str">
        <f t="shared" si="3"/>
        <v/>
      </c>
      <c r="S37" s="20"/>
      <c r="T37" s="11"/>
      <c r="U37" s="11"/>
      <c r="V37" s="11"/>
    </row>
    <row r="38" spans="1:22">
      <c r="A38" s="11"/>
      <c r="B38" s="13"/>
      <c r="C38" s="12" t="str">
        <f t="shared" si="0"/>
        <v/>
      </c>
      <c r="D38" s="12" t="str">
        <f t="shared" si="1"/>
        <v/>
      </c>
      <c r="E38" s="11"/>
      <c r="F38" s="19"/>
      <c r="G38" s="19"/>
      <c r="H38" s="19"/>
      <c r="I38" s="19"/>
      <c r="J38" s="20"/>
      <c r="K38" s="19"/>
      <c r="L38" s="19"/>
      <c r="M38" s="19"/>
      <c r="N38" s="19"/>
      <c r="O38" s="19"/>
      <c r="P38" s="19"/>
      <c r="Q38" s="24" t="str">
        <f t="shared" si="2"/>
        <v/>
      </c>
      <c r="R38" s="24" t="str">
        <f t="shared" si="3"/>
        <v/>
      </c>
      <c r="S38" s="20"/>
      <c r="T38" s="11"/>
      <c r="U38" s="11"/>
      <c r="V38" s="11"/>
    </row>
    <row r="39" spans="1:22">
      <c r="A39" s="11"/>
      <c r="B39" s="13"/>
      <c r="C39" s="12" t="str">
        <f t="shared" si="0"/>
        <v/>
      </c>
      <c r="D39" s="12" t="str">
        <f t="shared" si="1"/>
        <v/>
      </c>
      <c r="E39" s="11"/>
      <c r="F39" s="19"/>
      <c r="G39" s="19"/>
      <c r="H39" s="19"/>
      <c r="I39" s="19"/>
      <c r="J39" s="20"/>
      <c r="K39" s="19"/>
      <c r="L39" s="19"/>
      <c r="M39" s="19"/>
      <c r="N39" s="19"/>
      <c r="O39" s="19"/>
      <c r="P39" s="19"/>
      <c r="Q39" s="24" t="str">
        <f t="shared" si="2"/>
        <v/>
      </c>
      <c r="R39" s="24" t="str">
        <f t="shared" si="3"/>
        <v/>
      </c>
      <c r="S39" s="20"/>
      <c r="T39" s="11"/>
      <c r="U39" s="11"/>
      <c r="V39" s="11"/>
    </row>
    <row r="40" spans="1:22">
      <c r="A40" s="11"/>
      <c r="B40" s="13"/>
      <c r="C40" s="12" t="str">
        <f t="shared" ref="C40:C71" si="4">IF(B40="","",YEAR(B40))</f>
        <v/>
      </c>
      <c r="D40" s="12" t="str">
        <f t="shared" ref="D40:D71" si="5">IF(B40="","","K"&amp;ROUNDUP(MONTH(B40)/3,0))</f>
        <v/>
      </c>
      <c r="E40" s="11"/>
      <c r="F40" s="19"/>
      <c r="G40" s="19"/>
      <c r="H40" s="19"/>
      <c r="I40" s="19"/>
      <c r="J40" s="20"/>
      <c r="K40" s="19"/>
      <c r="L40" s="19"/>
      <c r="M40" s="19"/>
      <c r="N40" s="19"/>
      <c r="O40" s="19"/>
      <c r="P40" s="19"/>
      <c r="Q40" s="24" t="str">
        <f t="shared" ref="Q40:Q71" si="6">IF(OR(O40="",G40="",G40=0),"",O40/G40)</f>
        <v/>
      </c>
      <c r="R40" s="24" t="str">
        <f t="shared" ref="R40:R71" si="7">IF(OR(P40="",G40="",G40=0),"",P40/G40)</f>
        <v/>
      </c>
      <c r="S40" s="20"/>
      <c r="T40" s="11"/>
      <c r="U40" s="11"/>
      <c r="V40" s="11"/>
    </row>
    <row r="41" spans="1:22">
      <c r="A41" s="11"/>
      <c r="B41" s="13"/>
      <c r="C41" s="12" t="str">
        <f t="shared" si="4"/>
        <v/>
      </c>
      <c r="D41" s="12" t="str">
        <f t="shared" si="5"/>
        <v/>
      </c>
      <c r="E41" s="11"/>
      <c r="F41" s="19"/>
      <c r="G41" s="19"/>
      <c r="H41" s="19"/>
      <c r="I41" s="19"/>
      <c r="J41" s="20"/>
      <c r="K41" s="19"/>
      <c r="L41" s="19"/>
      <c r="M41" s="19"/>
      <c r="N41" s="19"/>
      <c r="O41" s="19"/>
      <c r="P41" s="19"/>
      <c r="Q41" s="24" t="str">
        <f t="shared" si="6"/>
        <v/>
      </c>
      <c r="R41" s="24" t="str">
        <f t="shared" si="7"/>
        <v/>
      </c>
      <c r="S41" s="20"/>
      <c r="T41" s="11"/>
      <c r="U41" s="11"/>
      <c r="V41" s="11"/>
    </row>
    <row r="42" spans="1:22">
      <c r="A42" s="11"/>
      <c r="B42" s="13"/>
      <c r="C42" s="12" t="str">
        <f t="shared" si="4"/>
        <v/>
      </c>
      <c r="D42" s="12" t="str">
        <f t="shared" si="5"/>
        <v/>
      </c>
      <c r="E42" s="11"/>
      <c r="F42" s="19"/>
      <c r="G42" s="19"/>
      <c r="H42" s="19"/>
      <c r="I42" s="19"/>
      <c r="J42" s="20"/>
      <c r="K42" s="19"/>
      <c r="L42" s="19"/>
      <c r="M42" s="19"/>
      <c r="N42" s="19"/>
      <c r="O42" s="19"/>
      <c r="P42" s="19"/>
      <c r="Q42" s="24" t="str">
        <f t="shared" si="6"/>
        <v/>
      </c>
      <c r="R42" s="24" t="str">
        <f t="shared" si="7"/>
        <v/>
      </c>
      <c r="S42" s="20"/>
      <c r="T42" s="11"/>
      <c r="U42" s="11"/>
      <c r="V42" s="11"/>
    </row>
    <row r="43" spans="1:22">
      <c r="A43" s="11"/>
      <c r="B43" s="13"/>
      <c r="C43" s="12" t="str">
        <f t="shared" si="4"/>
        <v/>
      </c>
      <c r="D43" s="12" t="str">
        <f t="shared" si="5"/>
        <v/>
      </c>
      <c r="E43" s="11"/>
      <c r="F43" s="19"/>
      <c r="G43" s="19"/>
      <c r="H43" s="19"/>
      <c r="I43" s="19"/>
      <c r="J43" s="20"/>
      <c r="K43" s="19"/>
      <c r="L43" s="19"/>
      <c r="M43" s="19"/>
      <c r="N43" s="19"/>
      <c r="O43" s="19"/>
      <c r="P43" s="19"/>
      <c r="Q43" s="24" t="str">
        <f t="shared" si="6"/>
        <v/>
      </c>
      <c r="R43" s="24" t="str">
        <f t="shared" si="7"/>
        <v/>
      </c>
      <c r="S43" s="20"/>
      <c r="T43" s="11"/>
      <c r="U43" s="11"/>
      <c r="V43" s="11"/>
    </row>
    <row r="44" spans="1:22">
      <c r="A44" s="11"/>
      <c r="B44" s="13"/>
      <c r="C44" s="12" t="str">
        <f t="shared" si="4"/>
        <v/>
      </c>
      <c r="D44" s="12" t="str">
        <f t="shared" si="5"/>
        <v/>
      </c>
      <c r="E44" s="11"/>
      <c r="F44" s="19"/>
      <c r="G44" s="19"/>
      <c r="H44" s="19"/>
      <c r="I44" s="19"/>
      <c r="J44" s="20"/>
      <c r="K44" s="19"/>
      <c r="L44" s="19"/>
      <c r="M44" s="19"/>
      <c r="N44" s="19"/>
      <c r="O44" s="19"/>
      <c r="P44" s="19"/>
      <c r="Q44" s="24" t="str">
        <f t="shared" si="6"/>
        <v/>
      </c>
      <c r="R44" s="24" t="str">
        <f t="shared" si="7"/>
        <v/>
      </c>
      <c r="S44" s="20"/>
      <c r="T44" s="11"/>
      <c r="U44" s="11"/>
      <c r="V44" s="11"/>
    </row>
    <row r="45" spans="1:22">
      <c r="A45" s="11"/>
      <c r="B45" s="13"/>
      <c r="C45" s="12" t="str">
        <f t="shared" si="4"/>
        <v/>
      </c>
      <c r="D45" s="12" t="str">
        <f t="shared" si="5"/>
        <v/>
      </c>
      <c r="E45" s="11"/>
      <c r="F45" s="19"/>
      <c r="G45" s="19"/>
      <c r="H45" s="19"/>
      <c r="I45" s="19"/>
      <c r="J45" s="20"/>
      <c r="K45" s="19"/>
      <c r="L45" s="19"/>
      <c r="M45" s="19"/>
      <c r="N45" s="19"/>
      <c r="O45" s="19"/>
      <c r="P45" s="19"/>
      <c r="Q45" s="24" t="str">
        <f t="shared" si="6"/>
        <v/>
      </c>
      <c r="R45" s="24" t="str">
        <f t="shared" si="7"/>
        <v/>
      </c>
      <c r="S45" s="20"/>
      <c r="T45" s="11"/>
      <c r="U45" s="11"/>
      <c r="V45" s="11"/>
    </row>
    <row r="46" spans="1:22">
      <c r="A46" s="11"/>
      <c r="B46" s="13"/>
      <c r="C46" s="12" t="str">
        <f t="shared" si="4"/>
        <v/>
      </c>
      <c r="D46" s="12" t="str">
        <f t="shared" si="5"/>
        <v/>
      </c>
      <c r="E46" s="11"/>
      <c r="F46" s="19"/>
      <c r="G46" s="19"/>
      <c r="H46" s="19"/>
      <c r="I46" s="19"/>
      <c r="J46" s="20"/>
      <c r="K46" s="19"/>
      <c r="L46" s="19"/>
      <c r="M46" s="19"/>
      <c r="N46" s="19"/>
      <c r="O46" s="19"/>
      <c r="P46" s="19"/>
      <c r="Q46" s="24" t="str">
        <f t="shared" si="6"/>
        <v/>
      </c>
      <c r="R46" s="24" t="str">
        <f t="shared" si="7"/>
        <v/>
      </c>
      <c r="S46" s="20"/>
      <c r="T46" s="11"/>
      <c r="U46" s="11"/>
      <c r="V46" s="11"/>
    </row>
    <row r="47" spans="1:22">
      <c r="A47" s="11"/>
      <c r="B47" s="13"/>
      <c r="C47" s="12" t="str">
        <f t="shared" si="4"/>
        <v/>
      </c>
      <c r="D47" s="12" t="str">
        <f t="shared" si="5"/>
        <v/>
      </c>
      <c r="E47" s="11"/>
      <c r="F47" s="19"/>
      <c r="G47" s="19"/>
      <c r="H47" s="19"/>
      <c r="I47" s="19"/>
      <c r="J47" s="20"/>
      <c r="K47" s="19"/>
      <c r="L47" s="19"/>
      <c r="M47" s="19"/>
      <c r="N47" s="19"/>
      <c r="O47" s="19"/>
      <c r="P47" s="19"/>
      <c r="Q47" s="24" t="str">
        <f t="shared" si="6"/>
        <v/>
      </c>
      <c r="R47" s="24" t="str">
        <f t="shared" si="7"/>
        <v/>
      </c>
      <c r="S47" s="20"/>
      <c r="T47" s="11"/>
      <c r="U47" s="11"/>
      <c r="V47" s="11"/>
    </row>
    <row r="48" spans="1:22">
      <c r="A48" s="11"/>
      <c r="B48" s="13"/>
      <c r="C48" s="12" t="str">
        <f t="shared" si="4"/>
        <v/>
      </c>
      <c r="D48" s="12" t="str">
        <f t="shared" si="5"/>
        <v/>
      </c>
      <c r="E48" s="11"/>
      <c r="F48" s="19"/>
      <c r="G48" s="19"/>
      <c r="H48" s="19"/>
      <c r="I48" s="19"/>
      <c r="J48" s="20"/>
      <c r="K48" s="19"/>
      <c r="L48" s="19"/>
      <c r="M48" s="19"/>
      <c r="N48" s="19"/>
      <c r="O48" s="19"/>
      <c r="P48" s="19"/>
      <c r="Q48" s="24" t="str">
        <f t="shared" si="6"/>
        <v/>
      </c>
      <c r="R48" s="24" t="str">
        <f t="shared" si="7"/>
        <v/>
      </c>
      <c r="S48" s="20"/>
      <c r="T48" s="11"/>
      <c r="U48" s="11"/>
      <c r="V48" s="11"/>
    </row>
    <row r="49" spans="1:22">
      <c r="A49" s="11"/>
      <c r="B49" s="13"/>
      <c r="C49" s="12" t="str">
        <f t="shared" si="4"/>
        <v/>
      </c>
      <c r="D49" s="12" t="str">
        <f t="shared" si="5"/>
        <v/>
      </c>
      <c r="E49" s="11"/>
      <c r="F49" s="19"/>
      <c r="G49" s="19"/>
      <c r="H49" s="19"/>
      <c r="I49" s="19"/>
      <c r="J49" s="20"/>
      <c r="K49" s="19"/>
      <c r="L49" s="19"/>
      <c r="M49" s="19"/>
      <c r="N49" s="19"/>
      <c r="O49" s="19"/>
      <c r="P49" s="19"/>
      <c r="Q49" s="24" t="str">
        <f t="shared" si="6"/>
        <v/>
      </c>
      <c r="R49" s="24" t="str">
        <f t="shared" si="7"/>
        <v/>
      </c>
      <c r="S49" s="20"/>
      <c r="T49" s="11"/>
      <c r="U49" s="11"/>
      <c r="V49" s="11"/>
    </row>
    <row r="50" spans="1:22">
      <c r="A50" s="11"/>
      <c r="B50" s="13"/>
      <c r="C50" s="12" t="str">
        <f t="shared" si="4"/>
        <v/>
      </c>
      <c r="D50" s="12" t="str">
        <f t="shared" si="5"/>
        <v/>
      </c>
      <c r="E50" s="11"/>
      <c r="F50" s="19"/>
      <c r="G50" s="19"/>
      <c r="H50" s="19"/>
      <c r="I50" s="19"/>
      <c r="J50" s="20"/>
      <c r="K50" s="19"/>
      <c r="L50" s="19"/>
      <c r="M50" s="19"/>
      <c r="N50" s="19"/>
      <c r="O50" s="19"/>
      <c r="P50" s="19"/>
      <c r="Q50" s="24" t="str">
        <f t="shared" si="6"/>
        <v/>
      </c>
      <c r="R50" s="24" t="str">
        <f t="shared" si="7"/>
        <v/>
      </c>
      <c r="S50" s="20"/>
      <c r="T50" s="11"/>
      <c r="U50" s="11"/>
      <c r="V50" s="11"/>
    </row>
    <row r="51" spans="1:22">
      <c r="A51" s="11"/>
      <c r="B51" s="13"/>
      <c r="C51" s="12" t="str">
        <f t="shared" si="4"/>
        <v/>
      </c>
      <c r="D51" s="12" t="str">
        <f t="shared" si="5"/>
        <v/>
      </c>
      <c r="E51" s="11"/>
      <c r="F51" s="19"/>
      <c r="G51" s="19"/>
      <c r="H51" s="19"/>
      <c r="I51" s="19"/>
      <c r="J51" s="20"/>
      <c r="K51" s="19"/>
      <c r="L51" s="19"/>
      <c r="M51" s="19"/>
      <c r="N51" s="19"/>
      <c r="O51" s="19"/>
      <c r="P51" s="19"/>
      <c r="Q51" s="24" t="str">
        <f t="shared" si="6"/>
        <v/>
      </c>
      <c r="R51" s="24" t="str">
        <f t="shared" si="7"/>
        <v/>
      </c>
      <c r="S51" s="20"/>
      <c r="T51" s="11"/>
      <c r="U51" s="11"/>
      <c r="V51" s="11"/>
    </row>
    <row r="52" spans="1:22">
      <c r="A52" s="11"/>
      <c r="B52" s="13"/>
      <c r="C52" s="12" t="str">
        <f t="shared" si="4"/>
        <v/>
      </c>
      <c r="D52" s="12" t="str">
        <f t="shared" si="5"/>
        <v/>
      </c>
      <c r="E52" s="11"/>
      <c r="F52" s="19"/>
      <c r="G52" s="19"/>
      <c r="H52" s="19"/>
      <c r="I52" s="19"/>
      <c r="J52" s="20"/>
      <c r="K52" s="19"/>
      <c r="L52" s="19"/>
      <c r="M52" s="19"/>
      <c r="N52" s="19"/>
      <c r="O52" s="19"/>
      <c r="P52" s="19"/>
      <c r="Q52" s="24" t="str">
        <f t="shared" si="6"/>
        <v/>
      </c>
      <c r="R52" s="24" t="str">
        <f t="shared" si="7"/>
        <v/>
      </c>
      <c r="S52" s="20"/>
      <c r="T52" s="11"/>
      <c r="U52" s="11"/>
      <c r="V52" s="11"/>
    </row>
    <row r="53" spans="1:22">
      <c r="A53" s="11"/>
      <c r="B53" s="13"/>
      <c r="C53" s="12" t="str">
        <f t="shared" si="4"/>
        <v/>
      </c>
      <c r="D53" s="12" t="str">
        <f t="shared" si="5"/>
        <v/>
      </c>
      <c r="E53" s="11"/>
      <c r="F53" s="19"/>
      <c r="G53" s="19"/>
      <c r="H53" s="19"/>
      <c r="I53" s="19"/>
      <c r="J53" s="20"/>
      <c r="K53" s="19"/>
      <c r="L53" s="19"/>
      <c r="M53" s="19"/>
      <c r="N53" s="19"/>
      <c r="O53" s="19"/>
      <c r="P53" s="19"/>
      <c r="Q53" s="24" t="str">
        <f t="shared" si="6"/>
        <v/>
      </c>
      <c r="R53" s="24" t="str">
        <f t="shared" si="7"/>
        <v/>
      </c>
      <c r="S53" s="20"/>
      <c r="T53" s="11"/>
      <c r="U53" s="11"/>
      <c r="V53" s="11"/>
    </row>
    <row r="54" spans="1:22">
      <c r="A54" s="11"/>
      <c r="B54" s="13"/>
      <c r="C54" s="12" t="str">
        <f t="shared" si="4"/>
        <v/>
      </c>
      <c r="D54" s="12" t="str">
        <f t="shared" si="5"/>
        <v/>
      </c>
      <c r="E54" s="11"/>
      <c r="F54" s="19"/>
      <c r="G54" s="19"/>
      <c r="H54" s="19"/>
      <c r="I54" s="19"/>
      <c r="J54" s="20"/>
      <c r="K54" s="19"/>
      <c r="L54" s="19"/>
      <c r="M54" s="19"/>
      <c r="N54" s="19"/>
      <c r="O54" s="19"/>
      <c r="P54" s="19"/>
      <c r="Q54" s="24" t="str">
        <f t="shared" si="6"/>
        <v/>
      </c>
      <c r="R54" s="24" t="str">
        <f t="shared" si="7"/>
        <v/>
      </c>
      <c r="S54" s="20"/>
      <c r="T54" s="11"/>
      <c r="U54" s="11"/>
      <c r="V54" s="11"/>
    </row>
    <row r="55" spans="1:22">
      <c r="A55" s="11"/>
      <c r="B55" s="13"/>
      <c r="C55" s="12" t="str">
        <f t="shared" si="4"/>
        <v/>
      </c>
      <c r="D55" s="12" t="str">
        <f t="shared" si="5"/>
        <v/>
      </c>
      <c r="E55" s="11"/>
      <c r="F55" s="19"/>
      <c r="G55" s="19"/>
      <c r="H55" s="19"/>
      <c r="I55" s="19"/>
      <c r="J55" s="20"/>
      <c r="K55" s="19"/>
      <c r="L55" s="19"/>
      <c r="M55" s="19"/>
      <c r="N55" s="19"/>
      <c r="O55" s="19"/>
      <c r="P55" s="19"/>
      <c r="Q55" s="24" t="str">
        <f t="shared" si="6"/>
        <v/>
      </c>
      <c r="R55" s="24" t="str">
        <f t="shared" si="7"/>
        <v/>
      </c>
      <c r="S55" s="20"/>
      <c r="T55" s="11"/>
      <c r="U55" s="11"/>
      <c r="V55" s="11"/>
    </row>
    <row r="56" spans="1:22">
      <c r="A56" s="11"/>
      <c r="B56" s="13"/>
      <c r="C56" s="12" t="str">
        <f t="shared" si="4"/>
        <v/>
      </c>
      <c r="D56" s="12" t="str">
        <f t="shared" si="5"/>
        <v/>
      </c>
      <c r="E56" s="11"/>
      <c r="F56" s="19"/>
      <c r="G56" s="19"/>
      <c r="H56" s="19"/>
      <c r="I56" s="19"/>
      <c r="J56" s="20"/>
      <c r="K56" s="19"/>
      <c r="L56" s="19"/>
      <c r="M56" s="19"/>
      <c r="N56" s="19"/>
      <c r="O56" s="19"/>
      <c r="P56" s="19"/>
      <c r="Q56" s="24" t="str">
        <f t="shared" si="6"/>
        <v/>
      </c>
      <c r="R56" s="24" t="str">
        <f t="shared" si="7"/>
        <v/>
      </c>
      <c r="S56" s="20"/>
      <c r="T56" s="11"/>
      <c r="U56" s="11"/>
      <c r="V56" s="11"/>
    </row>
    <row r="57" spans="1:22">
      <c r="A57" s="11"/>
      <c r="B57" s="13"/>
      <c r="C57" s="12" t="str">
        <f t="shared" si="4"/>
        <v/>
      </c>
      <c r="D57" s="12" t="str">
        <f t="shared" si="5"/>
        <v/>
      </c>
      <c r="E57" s="11"/>
      <c r="F57" s="19"/>
      <c r="G57" s="19"/>
      <c r="H57" s="19"/>
      <c r="I57" s="19"/>
      <c r="J57" s="20"/>
      <c r="K57" s="19"/>
      <c r="L57" s="19"/>
      <c r="M57" s="19"/>
      <c r="N57" s="19"/>
      <c r="O57" s="19"/>
      <c r="P57" s="19"/>
      <c r="Q57" s="24" t="str">
        <f t="shared" si="6"/>
        <v/>
      </c>
      <c r="R57" s="24" t="str">
        <f t="shared" si="7"/>
        <v/>
      </c>
      <c r="S57" s="20"/>
      <c r="T57" s="11"/>
      <c r="U57" s="11"/>
      <c r="V57" s="11"/>
    </row>
    <row r="58" spans="1:22">
      <c r="A58" s="11"/>
      <c r="B58" s="13"/>
      <c r="C58" s="12" t="str">
        <f t="shared" si="4"/>
        <v/>
      </c>
      <c r="D58" s="12" t="str">
        <f t="shared" si="5"/>
        <v/>
      </c>
      <c r="E58" s="11"/>
      <c r="F58" s="19"/>
      <c r="G58" s="19"/>
      <c r="H58" s="19"/>
      <c r="I58" s="19"/>
      <c r="J58" s="20"/>
      <c r="K58" s="19"/>
      <c r="L58" s="19"/>
      <c r="M58" s="19"/>
      <c r="N58" s="19"/>
      <c r="O58" s="19"/>
      <c r="P58" s="19"/>
      <c r="Q58" s="24" t="str">
        <f t="shared" si="6"/>
        <v/>
      </c>
      <c r="R58" s="24" t="str">
        <f t="shared" si="7"/>
        <v/>
      </c>
      <c r="S58" s="20"/>
      <c r="T58" s="11"/>
      <c r="U58" s="11"/>
      <c r="V58" s="11"/>
    </row>
    <row r="59" spans="1:22">
      <c r="A59" s="11"/>
      <c r="B59" s="13"/>
      <c r="C59" s="12" t="str">
        <f t="shared" si="4"/>
        <v/>
      </c>
      <c r="D59" s="12" t="str">
        <f t="shared" si="5"/>
        <v/>
      </c>
      <c r="E59" s="11"/>
      <c r="F59" s="19"/>
      <c r="G59" s="19"/>
      <c r="H59" s="19"/>
      <c r="I59" s="19"/>
      <c r="J59" s="20"/>
      <c r="K59" s="19"/>
      <c r="L59" s="19"/>
      <c r="M59" s="19"/>
      <c r="N59" s="19"/>
      <c r="O59" s="19"/>
      <c r="P59" s="19"/>
      <c r="Q59" s="24" t="str">
        <f t="shared" si="6"/>
        <v/>
      </c>
      <c r="R59" s="24" t="str">
        <f t="shared" si="7"/>
        <v/>
      </c>
      <c r="S59" s="20"/>
      <c r="T59" s="11"/>
      <c r="U59" s="11"/>
      <c r="V59" s="11"/>
    </row>
    <row r="60" spans="1:22">
      <c r="A60" s="11"/>
      <c r="B60" s="13"/>
      <c r="C60" s="12" t="str">
        <f t="shared" si="4"/>
        <v/>
      </c>
      <c r="D60" s="12" t="str">
        <f t="shared" si="5"/>
        <v/>
      </c>
      <c r="E60" s="11"/>
      <c r="F60" s="19"/>
      <c r="G60" s="19"/>
      <c r="H60" s="19"/>
      <c r="I60" s="19"/>
      <c r="J60" s="20"/>
      <c r="K60" s="19"/>
      <c r="L60" s="19"/>
      <c r="M60" s="19"/>
      <c r="N60" s="19"/>
      <c r="O60" s="19"/>
      <c r="P60" s="19"/>
      <c r="Q60" s="24" t="str">
        <f t="shared" si="6"/>
        <v/>
      </c>
      <c r="R60" s="24" t="str">
        <f t="shared" si="7"/>
        <v/>
      </c>
      <c r="S60" s="20"/>
      <c r="T60" s="11"/>
      <c r="U60" s="11"/>
      <c r="V60" s="11"/>
    </row>
    <row r="61" spans="1:22">
      <c r="A61" s="11"/>
      <c r="B61" s="13"/>
      <c r="C61" s="12" t="str">
        <f t="shared" si="4"/>
        <v/>
      </c>
      <c r="D61" s="12" t="str">
        <f t="shared" si="5"/>
        <v/>
      </c>
      <c r="E61" s="11"/>
      <c r="F61" s="19"/>
      <c r="G61" s="19"/>
      <c r="H61" s="19"/>
      <c r="I61" s="19"/>
      <c r="J61" s="20"/>
      <c r="K61" s="19"/>
      <c r="L61" s="19"/>
      <c r="M61" s="19"/>
      <c r="N61" s="19"/>
      <c r="O61" s="19"/>
      <c r="P61" s="19"/>
      <c r="Q61" s="24" t="str">
        <f t="shared" si="6"/>
        <v/>
      </c>
      <c r="R61" s="24" t="str">
        <f t="shared" si="7"/>
        <v/>
      </c>
      <c r="S61" s="20"/>
      <c r="T61" s="11"/>
      <c r="U61" s="11"/>
      <c r="V61" s="11"/>
    </row>
    <row r="62" spans="1:22">
      <c r="A62" s="11"/>
      <c r="B62" s="13"/>
      <c r="C62" s="12" t="str">
        <f t="shared" si="4"/>
        <v/>
      </c>
      <c r="D62" s="12" t="str">
        <f t="shared" si="5"/>
        <v/>
      </c>
      <c r="E62" s="11"/>
      <c r="F62" s="19"/>
      <c r="G62" s="19"/>
      <c r="H62" s="19"/>
      <c r="I62" s="19"/>
      <c r="J62" s="20"/>
      <c r="K62" s="19"/>
      <c r="L62" s="19"/>
      <c r="M62" s="19"/>
      <c r="N62" s="19"/>
      <c r="O62" s="19"/>
      <c r="P62" s="19"/>
      <c r="Q62" s="24" t="str">
        <f t="shared" si="6"/>
        <v/>
      </c>
      <c r="R62" s="24" t="str">
        <f t="shared" si="7"/>
        <v/>
      </c>
      <c r="S62" s="20"/>
      <c r="T62" s="11"/>
      <c r="U62" s="11"/>
      <c r="V62" s="11"/>
    </row>
    <row r="63" spans="1:22">
      <c r="A63" s="11"/>
      <c r="B63" s="13"/>
      <c r="C63" s="12" t="str">
        <f t="shared" si="4"/>
        <v/>
      </c>
      <c r="D63" s="12" t="str">
        <f t="shared" si="5"/>
        <v/>
      </c>
      <c r="E63" s="11"/>
      <c r="F63" s="19"/>
      <c r="G63" s="19"/>
      <c r="H63" s="19"/>
      <c r="I63" s="19"/>
      <c r="J63" s="20"/>
      <c r="K63" s="19"/>
      <c r="L63" s="19"/>
      <c r="M63" s="19"/>
      <c r="N63" s="19"/>
      <c r="O63" s="19"/>
      <c r="P63" s="19"/>
      <c r="Q63" s="24" t="str">
        <f t="shared" si="6"/>
        <v/>
      </c>
      <c r="R63" s="24" t="str">
        <f t="shared" si="7"/>
        <v/>
      </c>
      <c r="S63" s="20"/>
      <c r="T63" s="11"/>
      <c r="U63" s="11"/>
      <c r="V63" s="11"/>
    </row>
    <row r="64" spans="1:22">
      <c r="A64" s="11"/>
      <c r="B64" s="13"/>
      <c r="C64" s="12" t="str">
        <f t="shared" si="4"/>
        <v/>
      </c>
      <c r="D64" s="12" t="str">
        <f t="shared" si="5"/>
        <v/>
      </c>
      <c r="E64" s="11"/>
      <c r="F64" s="19"/>
      <c r="G64" s="19"/>
      <c r="H64" s="19"/>
      <c r="I64" s="19"/>
      <c r="J64" s="20"/>
      <c r="K64" s="19"/>
      <c r="L64" s="19"/>
      <c r="M64" s="19"/>
      <c r="N64" s="19"/>
      <c r="O64" s="19"/>
      <c r="P64" s="19"/>
      <c r="Q64" s="24" t="str">
        <f t="shared" si="6"/>
        <v/>
      </c>
      <c r="R64" s="24" t="str">
        <f t="shared" si="7"/>
        <v/>
      </c>
      <c r="S64" s="20"/>
      <c r="T64" s="11"/>
      <c r="U64" s="11"/>
      <c r="V64" s="11"/>
    </row>
    <row r="65" spans="1:22">
      <c r="A65" s="11"/>
      <c r="B65" s="13"/>
      <c r="C65" s="12" t="str">
        <f t="shared" si="4"/>
        <v/>
      </c>
      <c r="D65" s="12" t="str">
        <f t="shared" si="5"/>
        <v/>
      </c>
      <c r="E65" s="11"/>
      <c r="F65" s="19"/>
      <c r="G65" s="19"/>
      <c r="H65" s="19"/>
      <c r="I65" s="19"/>
      <c r="J65" s="20"/>
      <c r="K65" s="19"/>
      <c r="L65" s="19"/>
      <c r="M65" s="19"/>
      <c r="N65" s="19"/>
      <c r="O65" s="19"/>
      <c r="P65" s="19"/>
      <c r="Q65" s="24" t="str">
        <f t="shared" si="6"/>
        <v/>
      </c>
      <c r="R65" s="24" t="str">
        <f t="shared" si="7"/>
        <v/>
      </c>
      <c r="S65" s="20"/>
      <c r="T65" s="11"/>
      <c r="U65" s="11"/>
      <c r="V65" s="11"/>
    </row>
    <row r="66" spans="1:22">
      <c r="A66" s="11"/>
      <c r="B66" s="13"/>
      <c r="C66" s="12" t="str">
        <f t="shared" si="4"/>
        <v/>
      </c>
      <c r="D66" s="12" t="str">
        <f t="shared" si="5"/>
        <v/>
      </c>
      <c r="E66" s="11"/>
      <c r="F66" s="19"/>
      <c r="G66" s="19"/>
      <c r="H66" s="19"/>
      <c r="I66" s="19"/>
      <c r="J66" s="20"/>
      <c r="K66" s="19"/>
      <c r="L66" s="19"/>
      <c r="M66" s="19"/>
      <c r="N66" s="19"/>
      <c r="O66" s="19"/>
      <c r="P66" s="19"/>
      <c r="Q66" s="24" t="str">
        <f t="shared" si="6"/>
        <v/>
      </c>
      <c r="R66" s="24" t="str">
        <f t="shared" si="7"/>
        <v/>
      </c>
      <c r="S66" s="20"/>
      <c r="T66" s="11"/>
      <c r="U66" s="11"/>
      <c r="V66" s="11"/>
    </row>
    <row r="67" spans="1:22">
      <c r="A67" s="11"/>
      <c r="B67" s="13"/>
      <c r="C67" s="12" t="str">
        <f t="shared" si="4"/>
        <v/>
      </c>
      <c r="D67" s="12" t="str">
        <f t="shared" si="5"/>
        <v/>
      </c>
      <c r="E67" s="11"/>
      <c r="F67" s="19"/>
      <c r="G67" s="19"/>
      <c r="H67" s="19"/>
      <c r="I67" s="19"/>
      <c r="J67" s="20"/>
      <c r="K67" s="19"/>
      <c r="L67" s="19"/>
      <c r="M67" s="19"/>
      <c r="N67" s="19"/>
      <c r="O67" s="19"/>
      <c r="P67" s="19"/>
      <c r="Q67" s="24" t="str">
        <f t="shared" si="6"/>
        <v/>
      </c>
      <c r="R67" s="24" t="str">
        <f t="shared" si="7"/>
        <v/>
      </c>
      <c r="S67" s="20"/>
      <c r="T67" s="11"/>
      <c r="U67" s="11"/>
      <c r="V67" s="11"/>
    </row>
    <row r="68" spans="1:22">
      <c r="A68" s="11"/>
      <c r="B68" s="13"/>
      <c r="C68" s="12" t="str">
        <f t="shared" si="4"/>
        <v/>
      </c>
      <c r="D68" s="12" t="str">
        <f t="shared" si="5"/>
        <v/>
      </c>
      <c r="E68" s="11"/>
      <c r="F68" s="19"/>
      <c r="G68" s="19"/>
      <c r="H68" s="19"/>
      <c r="I68" s="19"/>
      <c r="J68" s="20"/>
      <c r="K68" s="19"/>
      <c r="L68" s="19"/>
      <c r="M68" s="19"/>
      <c r="N68" s="19"/>
      <c r="O68" s="19"/>
      <c r="P68" s="19"/>
      <c r="Q68" s="24" t="str">
        <f t="shared" si="6"/>
        <v/>
      </c>
      <c r="R68" s="24" t="str">
        <f t="shared" si="7"/>
        <v/>
      </c>
      <c r="S68" s="20"/>
      <c r="T68" s="11"/>
      <c r="U68" s="11"/>
      <c r="V68" s="11"/>
    </row>
    <row r="69" spans="1:22">
      <c r="A69" s="11"/>
      <c r="B69" s="13"/>
      <c r="C69" s="12" t="str">
        <f t="shared" si="4"/>
        <v/>
      </c>
      <c r="D69" s="12" t="str">
        <f t="shared" si="5"/>
        <v/>
      </c>
      <c r="E69" s="11"/>
      <c r="F69" s="19"/>
      <c r="G69" s="19"/>
      <c r="H69" s="19"/>
      <c r="I69" s="19"/>
      <c r="J69" s="20"/>
      <c r="K69" s="19"/>
      <c r="L69" s="19"/>
      <c r="M69" s="19"/>
      <c r="N69" s="19"/>
      <c r="O69" s="19"/>
      <c r="P69" s="19"/>
      <c r="Q69" s="24" t="str">
        <f t="shared" si="6"/>
        <v/>
      </c>
      <c r="R69" s="24" t="str">
        <f t="shared" si="7"/>
        <v/>
      </c>
      <c r="S69" s="20"/>
      <c r="T69" s="11"/>
      <c r="U69" s="11"/>
      <c r="V69" s="11"/>
    </row>
    <row r="70" spans="1:22">
      <c r="A70" s="11"/>
      <c r="B70" s="13"/>
      <c r="C70" s="12" t="str">
        <f t="shared" si="4"/>
        <v/>
      </c>
      <c r="D70" s="12" t="str">
        <f t="shared" si="5"/>
        <v/>
      </c>
      <c r="E70" s="11"/>
      <c r="F70" s="19"/>
      <c r="G70" s="19"/>
      <c r="H70" s="19"/>
      <c r="I70" s="19"/>
      <c r="J70" s="20"/>
      <c r="K70" s="19"/>
      <c r="L70" s="19"/>
      <c r="M70" s="19"/>
      <c r="N70" s="19"/>
      <c r="O70" s="19"/>
      <c r="P70" s="19"/>
      <c r="Q70" s="24" t="str">
        <f t="shared" si="6"/>
        <v/>
      </c>
      <c r="R70" s="24" t="str">
        <f t="shared" si="7"/>
        <v/>
      </c>
      <c r="S70" s="20"/>
      <c r="T70" s="11"/>
      <c r="U70" s="11"/>
      <c r="V70" s="11"/>
    </row>
    <row r="71" spans="1:22">
      <c r="A71" s="11"/>
      <c r="B71" s="13"/>
      <c r="C71" s="12" t="str">
        <f t="shared" si="4"/>
        <v/>
      </c>
      <c r="D71" s="12" t="str">
        <f t="shared" si="5"/>
        <v/>
      </c>
      <c r="E71" s="11"/>
      <c r="F71" s="19"/>
      <c r="G71" s="19"/>
      <c r="H71" s="19"/>
      <c r="I71" s="19"/>
      <c r="J71" s="20"/>
      <c r="K71" s="19"/>
      <c r="L71" s="19"/>
      <c r="M71" s="19"/>
      <c r="N71" s="19"/>
      <c r="O71" s="19"/>
      <c r="P71" s="19"/>
      <c r="Q71" s="24" t="str">
        <f t="shared" si="6"/>
        <v/>
      </c>
      <c r="R71" s="24" t="str">
        <f t="shared" si="7"/>
        <v/>
      </c>
      <c r="S71" s="20"/>
      <c r="T71" s="11"/>
      <c r="U71" s="11"/>
      <c r="V71" s="11"/>
    </row>
    <row r="72" spans="1:22">
      <c r="A72" s="11"/>
      <c r="B72" s="13"/>
      <c r="C72" s="12" t="str">
        <f t="shared" ref="C72:C103" si="8">IF(B72="","",YEAR(B72))</f>
        <v/>
      </c>
      <c r="D72" s="12" t="str">
        <f t="shared" ref="D72:D103" si="9">IF(B72="","","K"&amp;ROUNDUP(MONTH(B72)/3,0))</f>
        <v/>
      </c>
      <c r="E72" s="11"/>
      <c r="F72" s="19"/>
      <c r="G72" s="19"/>
      <c r="H72" s="19"/>
      <c r="I72" s="19"/>
      <c r="J72" s="20"/>
      <c r="K72" s="19"/>
      <c r="L72" s="19"/>
      <c r="M72" s="19"/>
      <c r="N72" s="19"/>
      <c r="O72" s="19"/>
      <c r="P72" s="19"/>
      <c r="Q72" s="24" t="str">
        <f t="shared" ref="Q72:Q103" si="10">IF(OR(O72="",G72="",G72=0),"",O72/G72)</f>
        <v/>
      </c>
      <c r="R72" s="24" t="str">
        <f t="shared" ref="R72:R103" si="11">IF(OR(P72="",G72="",G72=0),"",P72/G72)</f>
        <v/>
      </c>
      <c r="S72" s="20"/>
      <c r="T72" s="11"/>
      <c r="U72" s="11"/>
      <c r="V72" s="11"/>
    </row>
    <row r="73" spans="1:22">
      <c r="A73" s="11"/>
      <c r="B73" s="13"/>
      <c r="C73" s="12" t="str">
        <f t="shared" si="8"/>
        <v/>
      </c>
      <c r="D73" s="12" t="str">
        <f t="shared" si="9"/>
        <v/>
      </c>
      <c r="E73" s="11"/>
      <c r="F73" s="19"/>
      <c r="G73" s="19"/>
      <c r="H73" s="19"/>
      <c r="I73" s="19"/>
      <c r="J73" s="20"/>
      <c r="K73" s="19"/>
      <c r="L73" s="19"/>
      <c r="M73" s="19"/>
      <c r="N73" s="19"/>
      <c r="O73" s="19"/>
      <c r="P73" s="19"/>
      <c r="Q73" s="24" t="str">
        <f t="shared" si="10"/>
        <v/>
      </c>
      <c r="R73" s="24" t="str">
        <f t="shared" si="11"/>
        <v/>
      </c>
      <c r="S73" s="20"/>
      <c r="T73" s="11"/>
      <c r="U73" s="11"/>
      <c r="V73" s="11"/>
    </row>
    <row r="74" spans="1:22">
      <c r="A74" s="11"/>
      <c r="B74" s="13"/>
      <c r="C74" s="12" t="str">
        <f t="shared" si="8"/>
        <v/>
      </c>
      <c r="D74" s="12" t="str">
        <f t="shared" si="9"/>
        <v/>
      </c>
      <c r="E74" s="11"/>
      <c r="F74" s="19"/>
      <c r="G74" s="19"/>
      <c r="H74" s="19"/>
      <c r="I74" s="19"/>
      <c r="J74" s="20"/>
      <c r="K74" s="19"/>
      <c r="L74" s="19"/>
      <c r="M74" s="19"/>
      <c r="N74" s="19"/>
      <c r="O74" s="19"/>
      <c r="P74" s="19"/>
      <c r="Q74" s="24" t="str">
        <f t="shared" si="10"/>
        <v/>
      </c>
      <c r="R74" s="24" t="str">
        <f t="shared" si="11"/>
        <v/>
      </c>
      <c r="S74" s="20"/>
      <c r="T74" s="11"/>
      <c r="U74" s="11"/>
      <c r="V74" s="11"/>
    </row>
    <row r="75" spans="1:22">
      <c r="A75" s="11"/>
      <c r="B75" s="13"/>
      <c r="C75" s="12" t="str">
        <f t="shared" si="8"/>
        <v/>
      </c>
      <c r="D75" s="12" t="str">
        <f t="shared" si="9"/>
        <v/>
      </c>
      <c r="E75" s="11"/>
      <c r="F75" s="19"/>
      <c r="G75" s="19"/>
      <c r="H75" s="19"/>
      <c r="I75" s="19"/>
      <c r="J75" s="20"/>
      <c r="K75" s="19"/>
      <c r="L75" s="19"/>
      <c r="M75" s="19"/>
      <c r="N75" s="19"/>
      <c r="O75" s="19"/>
      <c r="P75" s="19"/>
      <c r="Q75" s="24" t="str">
        <f t="shared" si="10"/>
        <v/>
      </c>
      <c r="R75" s="24" t="str">
        <f t="shared" si="11"/>
        <v/>
      </c>
      <c r="S75" s="20"/>
      <c r="T75" s="11"/>
      <c r="U75" s="11"/>
      <c r="V75" s="11"/>
    </row>
    <row r="76" spans="1:22">
      <c r="A76" s="11"/>
      <c r="B76" s="13"/>
      <c r="C76" s="12" t="str">
        <f t="shared" si="8"/>
        <v/>
      </c>
      <c r="D76" s="12" t="str">
        <f t="shared" si="9"/>
        <v/>
      </c>
      <c r="E76" s="11"/>
      <c r="F76" s="19"/>
      <c r="G76" s="19"/>
      <c r="H76" s="19"/>
      <c r="I76" s="19"/>
      <c r="J76" s="20"/>
      <c r="K76" s="19"/>
      <c r="L76" s="19"/>
      <c r="M76" s="19"/>
      <c r="N76" s="19"/>
      <c r="O76" s="19"/>
      <c r="P76" s="19"/>
      <c r="Q76" s="24" t="str">
        <f t="shared" si="10"/>
        <v/>
      </c>
      <c r="R76" s="24" t="str">
        <f t="shared" si="11"/>
        <v/>
      </c>
      <c r="S76" s="20"/>
      <c r="T76" s="11"/>
      <c r="U76" s="11"/>
      <c r="V76" s="11"/>
    </row>
    <row r="77" spans="1:22">
      <c r="A77" s="11"/>
      <c r="B77" s="13"/>
      <c r="C77" s="12" t="str">
        <f t="shared" si="8"/>
        <v/>
      </c>
      <c r="D77" s="12" t="str">
        <f t="shared" si="9"/>
        <v/>
      </c>
      <c r="E77" s="11"/>
      <c r="F77" s="19"/>
      <c r="G77" s="19"/>
      <c r="H77" s="19"/>
      <c r="I77" s="19"/>
      <c r="J77" s="20"/>
      <c r="K77" s="19"/>
      <c r="L77" s="19"/>
      <c r="M77" s="19"/>
      <c r="N77" s="19"/>
      <c r="O77" s="19"/>
      <c r="P77" s="19"/>
      <c r="Q77" s="24" t="str">
        <f t="shared" si="10"/>
        <v/>
      </c>
      <c r="R77" s="24" t="str">
        <f t="shared" si="11"/>
        <v/>
      </c>
      <c r="S77" s="20"/>
      <c r="T77" s="11"/>
      <c r="U77" s="11"/>
      <c r="V77" s="11"/>
    </row>
    <row r="78" spans="1:22">
      <c r="A78" s="11"/>
      <c r="B78" s="13"/>
      <c r="C78" s="12" t="str">
        <f t="shared" si="8"/>
        <v/>
      </c>
      <c r="D78" s="12" t="str">
        <f t="shared" si="9"/>
        <v/>
      </c>
      <c r="E78" s="11"/>
      <c r="F78" s="19"/>
      <c r="G78" s="19"/>
      <c r="H78" s="19"/>
      <c r="I78" s="19"/>
      <c r="J78" s="20"/>
      <c r="K78" s="19"/>
      <c r="L78" s="19"/>
      <c r="M78" s="19"/>
      <c r="N78" s="19"/>
      <c r="O78" s="19"/>
      <c r="P78" s="19"/>
      <c r="Q78" s="24" t="str">
        <f t="shared" si="10"/>
        <v/>
      </c>
      <c r="R78" s="24" t="str">
        <f t="shared" si="11"/>
        <v/>
      </c>
      <c r="S78" s="20"/>
      <c r="T78" s="11"/>
      <c r="U78" s="11"/>
      <c r="V78" s="11"/>
    </row>
    <row r="79" spans="1:22">
      <c r="A79" s="11"/>
      <c r="B79" s="13"/>
      <c r="C79" s="12" t="str">
        <f t="shared" si="8"/>
        <v/>
      </c>
      <c r="D79" s="12" t="str">
        <f t="shared" si="9"/>
        <v/>
      </c>
      <c r="E79" s="11"/>
      <c r="F79" s="19"/>
      <c r="G79" s="19"/>
      <c r="H79" s="19"/>
      <c r="I79" s="19"/>
      <c r="J79" s="20"/>
      <c r="K79" s="19"/>
      <c r="L79" s="19"/>
      <c r="M79" s="19"/>
      <c r="N79" s="19"/>
      <c r="O79" s="19"/>
      <c r="P79" s="19"/>
      <c r="Q79" s="24" t="str">
        <f t="shared" si="10"/>
        <v/>
      </c>
      <c r="R79" s="24" t="str">
        <f t="shared" si="11"/>
        <v/>
      </c>
      <c r="S79" s="20"/>
      <c r="T79" s="11"/>
      <c r="U79" s="11"/>
      <c r="V79" s="11"/>
    </row>
    <row r="80" spans="1:22">
      <c r="A80" s="11"/>
      <c r="B80" s="13"/>
      <c r="C80" s="12" t="str">
        <f t="shared" si="8"/>
        <v/>
      </c>
      <c r="D80" s="12" t="str">
        <f t="shared" si="9"/>
        <v/>
      </c>
      <c r="E80" s="11"/>
      <c r="F80" s="19"/>
      <c r="G80" s="19"/>
      <c r="H80" s="19"/>
      <c r="I80" s="19"/>
      <c r="J80" s="20"/>
      <c r="K80" s="19"/>
      <c r="L80" s="19"/>
      <c r="M80" s="19"/>
      <c r="N80" s="19"/>
      <c r="O80" s="19"/>
      <c r="P80" s="19"/>
      <c r="Q80" s="24" t="str">
        <f t="shared" si="10"/>
        <v/>
      </c>
      <c r="R80" s="24" t="str">
        <f t="shared" si="11"/>
        <v/>
      </c>
      <c r="S80" s="20"/>
      <c r="T80" s="11"/>
      <c r="U80" s="11"/>
      <c r="V80" s="11"/>
    </row>
    <row r="81" spans="1:22">
      <c r="A81" s="11"/>
      <c r="B81" s="13"/>
      <c r="C81" s="12" t="str">
        <f t="shared" si="8"/>
        <v/>
      </c>
      <c r="D81" s="12" t="str">
        <f t="shared" si="9"/>
        <v/>
      </c>
      <c r="E81" s="11"/>
      <c r="F81" s="19"/>
      <c r="G81" s="19"/>
      <c r="H81" s="19"/>
      <c r="I81" s="19"/>
      <c r="J81" s="20"/>
      <c r="K81" s="19"/>
      <c r="L81" s="19"/>
      <c r="M81" s="19"/>
      <c r="N81" s="19"/>
      <c r="O81" s="19"/>
      <c r="P81" s="19"/>
      <c r="Q81" s="24" t="str">
        <f t="shared" si="10"/>
        <v/>
      </c>
      <c r="R81" s="24" t="str">
        <f t="shared" si="11"/>
        <v/>
      </c>
      <c r="S81" s="20"/>
      <c r="T81" s="11"/>
      <c r="U81" s="11"/>
      <c r="V81" s="11"/>
    </row>
    <row r="82" spans="1:22">
      <c r="A82" s="11"/>
      <c r="B82" s="13"/>
      <c r="C82" s="12" t="str">
        <f t="shared" si="8"/>
        <v/>
      </c>
      <c r="D82" s="12" t="str">
        <f t="shared" si="9"/>
        <v/>
      </c>
      <c r="E82" s="11"/>
      <c r="F82" s="19"/>
      <c r="G82" s="19"/>
      <c r="H82" s="19"/>
      <c r="I82" s="19"/>
      <c r="J82" s="20"/>
      <c r="K82" s="19"/>
      <c r="L82" s="19"/>
      <c r="M82" s="19"/>
      <c r="N82" s="19"/>
      <c r="O82" s="19"/>
      <c r="P82" s="19"/>
      <c r="Q82" s="24" t="str">
        <f t="shared" si="10"/>
        <v/>
      </c>
      <c r="R82" s="24" t="str">
        <f t="shared" si="11"/>
        <v/>
      </c>
      <c r="S82" s="20"/>
      <c r="T82" s="11"/>
      <c r="U82" s="11"/>
      <c r="V82" s="11"/>
    </row>
    <row r="83" spans="1:22">
      <c r="A83" s="11"/>
      <c r="B83" s="13"/>
      <c r="C83" s="12" t="str">
        <f t="shared" si="8"/>
        <v/>
      </c>
      <c r="D83" s="12" t="str">
        <f t="shared" si="9"/>
        <v/>
      </c>
      <c r="E83" s="11"/>
      <c r="F83" s="19"/>
      <c r="G83" s="19"/>
      <c r="H83" s="19"/>
      <c r="I83" s="19"/>
      <c r="J83" s="20"/>
      <c r="K83" s="19"/>
      <c r="L83" s="19"/>
      <c r="M83" s="19"/>
      <c r="N83" s="19"/>
      <c r="O83" s="19"/>
      <c r="P83" s="19"/>
      <c r="Q83" s="24" t="str">
        <f t="shared" si="10"/>
        <v/>
      </c>
      <c r="R83" s="24" t="str">
        <f t="shared" si="11"/>
        <v/>
      </c>
      <c r="S83" s="20"/>
      <c r="T83" s="11"/>
      <c r="U83" s="11"/>
      <c r="V83" s="11"/>
    </row>
    <row r="84" spans="1:22">
      <c r="A84" s="11"/>
      <c r="B84" s="13"/>
      <c r="C84" s="12" t="str">
        <f t="shared" si="8"/>
        <v/>
      </c>
      <c r="D84" s="12" t="str">
        <f t="shared" si="9"/>
        <v/>
      </c>
      <c r="E84" s="11"/>
      <c r="F84" s="19"/>
      <c r="G84" s="19"/>
      <c r="H84" s="19"/>
      <c r="I84" s="19"/>
      <c r="J84" s="20"/>
      <c r="K84" s="19"/>
      <c r="L84" s="19"/>
      <c r="M84" s="19"/>
      <c r="N84" s="19"/>
      <c r="O84" s="19"/>
      <c r="P84" s="19"/>
      <c r="Q84" s="24" t="str">
        <f t="shared" si="10"/>
        <v/>
      </c>
      <c r="R84" s="24" t="str">
        <f t="shared" si="11"/>
        <v/>
      </c>
      <c r="S84" s="20"/>
      <c r="T84" s="11"/>
      <c r="U84" s="11"/>
      <c r="V84" s="11"/>
    </row>
    <row r="85" spans="1:22">
      <c r="A85" s="11"/>
      <c r="B85" s="13"/>
      <c r="C85" s="12" t="str">
        <f t="shared" si="8"/>
        <v/>
      </c>
      <c r="D85" s="12" t="str">
        <f t="shared" si="9"/>
        <v/>
      </c>
      <c r="E85" s="11"/>
      <c r="F85" s="19"/>
      <c r="G85" s="19"/>
      <c r="H85" s="19"/>
      <c r="I85" s="19"/>
      <c r="J85" s="20"/>
      <c r="K85" s="19"/>
      <c r="L85" s="19"/>
      <c r="M85" s="19"/>
      <c r="N85" s="19"/>
      <c r="O85" s="19"/>
      <c r="P85" s="19"/>
      <c r="Q85" s="24" t="str">
        <f t="shared" si="10"/>
        <v/>
      </c>
      <c r="R85" s="24" t="str">
        <f t="shared" si="11"/>
        <v/>
      </c>
      <c r="S85" s="20"/>
      <c r="T85" s="11"/>
      <c r="U85" s="11"/>
      <c r="V85" s="11"/>
    </row>
    <row r="86" spans="1:22">
      <c r="A86" s="11"/>
      <c r="B86" s="13"/>
      <c r="C86" s="12" t="str">
        <f t="shared" si="8"/>
        <v/>
      </c>
      <c r="D86" s="12" t="str">
        <f t="shared" si="9"/>
        <v/>
      </c>
      <c r="E86" s="11"/>
      <c r="F86" s="19"/>
      <c r="G86" s="19"/>
      <c r="H86" s="19"/>
      <c r="I86" s="19"/>
      <c r="J86" s="20"/>
      <c r="K86" s="19"/>
      <c r="L86" s="19"/>
      <c r="M86" s="19"/>
      <c r="N86" s="19"/>
      <c r="O86" s="19"/>
      <c r="P86" s="19"/>
      <c r="Q86" s="24" t="str">
        <f t="shared" si="10"/>
        <v/>
      </c>
      <c r="R86" s="24" t="str">
        <f t="shared" si="11"/>
        <v/>
      </c>
      <c r="S86" s="20"/>
      <c r="T86" s="11"/>
      <c r="U86" s="11"/>
      <c r="V86" s="11"/>
    </row>
    <row r="87" spans="1:22">
      <c r="A87" s="11"/>
      <c r="B87" s="13"/>
      <c r="C87" s="12" t="str">
        <f t="shared" si="8"/>
        <v/>
      </c>
      <c r="D87" s="12" t="str">
        <f t="shared" si="9"/>
        <v/>
      </c>
      <c r="E87" s="11"/>
      <c r="F87" s="19"/>
      <c r="G87" s="19"/>
      <c r="H87" s="19"/>
      <c r="I87" s="19"/>
      <c r="J87" s="20"/>
      <c r="K87" s="19"/>
      <c r="L87" s="19"/>
      <c r="M87" s="19"/>
      <c r="N87" s="19"/>
      <c r="O87" s="19"/>
      <c r="P87" s="19"/>
      <c r="Q87" s="24" t="str">
        <f t="shared" si="10"/>
        <v/>
      </c>
      <c r="R87" s="24" t="str">
        <f t="shared" si="11"/>
        <v/>
      </c>
      <c r="S87" s="20"/>
      <c r="T87" s="11"/>
      <c r="U87" s="11"/>
      <c r="V87" s="11"/>
    </row>
    <row r="88" spans="1:22">
      <c r="A88" s="11"/>
      <c r="B88" s="13"/>
      <c r="C88" s="12" t="str">
        <f t="shared" si="8"/>
        <v/>
      </c>
      <c r="D88" s="12" t="str">
        <f t="shared" si="9"/>
        <v/>
      </c>
      <c r="E88" s="11"/>
      <c r="F88" s="19"/>
      <c r="G88" s="19"/>
      <c r="H88" s="19"/>
      <c r="I88" s="19"/>
      <c r="J88" s="20"/>
      <c r="K88" s="19"/>
      <c r="L88" s="19"/>
      <c r="M88" s="19"/>
      <c r="N88" s="19"/>
      <c r="O88" s="19"/>
      <c r="P88" s="19"/>
      <c r="Q88" s="24" t="str">
        <f t="shared" si="10"/>
        <v/>
      </c>
      <c r="R88" s="24" t="str">
        <f t="shared" si="11"/>
        <v/>
      </c>
      <c r="S88" s="20"/>
      <c r="T88" s="11"/>
      <c r="U88" s="11"/>
      <c r="V88" s="11"/>
    </row>
    <row r="89" spans="1:22">
      <c r="A89" s="11"/>
      <c r="B89" s="13"/>
      <c r="C89" s="12" t="str">
        <f t="shared" si="8"/>
        <v/>
      </c>
      <c r="D89" s="12" t="str">
        <f t="shared" si="9"/>
        <v/>
      </c>
      <c r="E89" s="11"/>
      <c r="F89" s="19"/>
      <c r="G89" s="19"/>
      <c r="H89" s="19"/>
      <c r="I89" s="19"/>
      <c r="J89" s="20"/>
      <c r="K89" s="19"/>
      <c r="L89" s="19"/>
      <c r="M89" s="19"/>
      <c r="N89" s="19"/>
      <c r="O89" s="19"/>
      <c r="P89" s="19"/>
      <c r="Q89" s="24" t="str">
        <f t="shared" si="10"/>
        <v/>
      </c>
      <c r="R89" s="24" t="str">
        <f t="shared" si="11"/>
        <v/>
      </c>
      <c r="S89" s="20"/>
      <c r="T89" s="11"/>
      <c r="U89" s="11"/>
      <c r="V89" s="11"/>
    </row>
    <row r="90" spans="1:22">
      <c r="A90" s="11"/>
      <c r="B90" s="13"/>
      <c r="C90" s="12" t="str">
        <f t="shared" si="8"/>
        <v/>
      </c>
      <c r="D90" s="12" t="str">
        <f t="shared" si="9"/>
        <v/>
      </c>
      <c r="E90" s="11"/>
      <c r="F90" s="19"/>
      <c r="G90" s="19"/>
      <c r="H90" s="19"/>
      <c r="I90" s="19"/>
      <c r="J90" s="20"/>
      <c r="K90" s="19"/>
      <c r="L90" s="19"/>
      <c r="M90" s="19"/>
      <c r="N90" s="19"/>
      <c r="O90" s="19"/>
      <c r="P90" s="19"/>
      <c r="Q90" s="24" t="str">
        <f t="shared" si="10"/>
        <v/>
      </c>
      <c r="R90" s="24" t="str">
        <f t="shared" si="11"/>
        <v/>
      </c>
      <c r="S90" s="20"/>
      <c r="T90" s="11"/>
      <c r="U90" s="11"/>
      <c r="V90" s="11"/>
    </row>
    <row r="91" spans="1:22">
      <c r="A91" s="11"/>
      <c r="B91" s="13"/>
      <c r="C91" s="12" t="str">
        <f t="shared" si="8"/>
        <v/>
      </c>
      <c r="D91" s="12" t="str">
        <f t="shared" si="9"/>
        <v/>
      </c>
      <c r="E91" s="11"/>
      <c r="F91" s="19"/>
      <c r="G91" s="19"/>
      <c r="H91" s="19"/>
      <c r="I91" s="19"/>
      <c r="J91" s="20"/>
      <c r="K91" s="19"/>
      <c r="L91" s="19"/>
      <c r="M91" s="19"/>
      <c r="N91" s="19"/>
      <c r="O91" s="19"/>
      <c r="P91" s="19"/>
      <c r="Q91" s="24" t="str">
        <f t="shared" si="10"/>
        <v/>
      </c>
      <c r="R91" s="24" t="str">
        <f t="shared" si="11"/>
        <v/>
      </c>
      <c r="S91" s="20"/>
      <c r="T91" s="11"/>
      <c r="U91" s="11"/>
      <c r="V91" s="11"/>
    </row>
    <row r="92" spans="1:22">
      <c r="A92" s="11"/>
      <c r="B92" s="13"/>
      <c r="C92" s="12" t="str">
        <f t="shared" si="8"/>
        <v/>
      </c>
      <c r="D92" s="12" t="str">
        <f t="shared" si="9"/>
        <v/>
      </c>
      <c r="E92" s="11"/>
      <c r="F92" s="19"/>
      <c r="G92" s="19"/>
      <c r="H92" s="19"/>
      <c r="I92" s="19"/>
      <c r="J92" s="20"/>
      <c r="K92" s="19"/>
      <c r="L92" s="19"/>
      <c r="M92" s="19"/>
      <c r="N92" s="19"/>
      <c r="O92" s="19"/>
      <c r="P92" s="19"/>
      <c r="Q92" s="24" t="str">
        <f t="shared" si="10"/>
        <v/>
      </c>
      <c r="R92" s="24" t="str">
        <f t="shared" si="11"/>
        <v/>
      </c>
      <c r="S92" s="20"/>
      <c r="T92" s="11"/>
      <c r="U92" s="11"/>
      <c r="V92" s="11"/>
    </row>
    <row r="93" spans="1:22">
      <c r="A93" s="11"/>
      <c r="B93" s="13"/>
      <c r="C93" s="12" t="str">
        <f t="shared" si="8"/>
        <v/>
      </c>
      <c r="D93" s="12" t="str">
        <f t="shared" si="9"/>
        <v/>
      </c>
      <c r="E93" s="11"/>
      <c r="F93" s="19"/>
      <c r="G93" s="19"/>
      <c r="H93" s="19"/>
      <c r="I93" s="19"/>
      <c r="J93" s="20"/>
      <c r="K93" s="19"/>
      <c r="L93" s="19"/>
      <c r="M93" s="19"/>
      <c r="N93" s="19"/>
      <c r="O93" s="19"/>
      <c r="P93" s="19"/>
      <c r="Q93" s="24" t="str">
        <f t="shared" si="10"/>
        <v/>
      </c>
      <c r="R93" s="24" t="str">
        <f t="shared" si="11"/>
        <v/>
      </c>
      <c r="S93" s="20"/>
      <c r="T93" s="11"/>
      <c r="U93" s="11"/>
      <c r="V93" s="11"/>
    </row>
    <row r="94" spans="1:22">
      <c r="A94" s="11"/>
      <c r="B94" s="13"/>
      <c r="C94" s="12" t="str">
        <f t="shared" si="8"/>
        <v/>
      </c>
      <c r="D94" s="12" t="str">
        <f t="shared" si="9"/>
        <v/>
      </c>
      <c r="E94" s="11"/>
      <c r="F94" s="19"/>
      <c r="G94" s="19"/>
      <c r="H94" s="19"/>
      <c r="I94" s="19"/>
      <c r="J94" s="20"/>
      <c r="K94" s="19"/>
      <c r="L94" s="19"/>
      <c r="M94" s="19"/>
      <c r="N94" s="19"/>
      <c r="O94" s="19"/>
      <c r="P94" s="19"/>
      <c r="Q94" s="24" t="str">
        <f t="shared" si="10"/>
        <v/>
      </c>
      <c r="R94" s="24" t="str">
        <f t="shared" si="11"/>
        <v/>
      </c>
      <c r="S94" s="20"/>
      <c r="T94" s="11"/>
      <c r="U94" s="11"/>
      <c r="V94" s="11"/>
    </row>
    <row r="95" spans="1:22">
      <c r="A95" s="11"/>
      <c r="B95" s="13"/>
      <c r="C95" s="12" t="str">
        <f t="shared" si="8"/>
        <v/>
      </c>
      <c r="D95" s="12" t="str">
        <f t="shared" si="9"/>
        <v/>
      </c>
      <c r="E95" s="11"/>
      <c r="F95" s="19"/>
      <c r="G95" s="19"/>
      <c r="H95" s="19"/>
      <c r="I95" s="19"/>
      <c r="J95" s="20"/>
      <c r="K95" s="19"/>
      <c r="L95" s="19"/>
      <c r="M95" s="19"/>
      <c r="N95" s="19"/>
      <c r="O95" s="19"/>
      <c r="P95" s="19"/>
      <c r="Q95" s="24" t="str">
        <f t="shared" si="10"/>
        <v/>
      </c>
      <c r="R95" s="24" t="str">
        <f t="shared" si="11"/>
        <v/>
      </c>
      <c r="S95" s="20"/>
      <c r="T95" s="11"/>
      <c r="U95" s="11"/>
      <c r="V95" s="11"/>
    </row>
    <row r="96" spans="1:22">
      <c r="A96" s="11"/>
      <c r="B96" s="13"/>
      <c r="C96" s="12" t="str">
        <f t="shared" si="8"/>
        <v/>
      </c>
      <c r="D96" s="12" t="str">
        <f t="shared" si="9"/>
        <v/>
      </c>
      <c r="E96" s="11"/>
      <c r="F96" s="19"/>
      <c r="G96" s="19"/>
      <c r="H96" s="19"/>
      <c r="I96" s="19"/>
      <c r="J96" s="20"/>
      <c r="K96" s="19"/>
      <c r="L96" s="19"/>
      <c r="M96" s="19"/>
      <c r="N96" s="19"/>
      <c r="O96" s="19"/>
      <c r="P96" s="19"/>
      <c r="Q96" s="24" t="str">
        <f t="shared" si="10"/>
        <v/>
      </c>
      <c r="R96" s="24" t="str">
        <f t="shared" si="11"/>
        <v/>
      </c>
      <c r="S96" s="20"/>
      <c r="T96" s="11"/>
      <c r="U96" s="11"/>
      <c r="V96" s="11"/>
    </row>
    <row r="97" spans="1:22">
      <c r="A97" s="11"/>
      <c r="B97" s="13"/>
      <c r="C97" s="12" t="str">
        <f t="shared" si="8"/>
        <v/>
      </c>
      <c r="D97" s="12" t="str">
        <f t="shared" si="9"/>
        <v/>
      </c>
      <c r="E97" s="11"/>
      <c r="F97" s="19"/>
      <c r="G97" s="19"/>
      <c r="H97" s="19"/>
      <c r="I97" s="19"/>
      <c r="J97" s="20"/>
      <c r="K97" s="19"/>
      <c r="L97" s="19"/>
      <c r="M97" s="19"/>
      <c r="N97" s="19"/>
      <c r="O97" s="19"/>
      <c r="P97" s="19"/>
      <c r="Q97" s="24" t="str">
        <f t="shared" si="10"/>
        <v/>
      </c>
      <c r="R97" s="24" t="str">
        <f t="shared" si="11"/>
        <v/>
      </c>
      <c r="S97" s="20"/>
      <c r="T97" s="11"/>
      <c r="U97" s="11"/>
      <c r="V97" s="11"/>
    </row>
    <row r="98" spans="1:22">
      <c r="A98" s="11"/>
      <c r="B98" s="13"/>
      <c r="C98" s="12" t="str">
        <f t="shared" si="8"/>
        <v/>
      </c>
      <c r="D98" s="12" t="str">
        <f t="shared" si="9"/>
        <v/>
      </c>
      <c r="E98" s="11"/>
      <c r="F98" s="19"/>
      <c r="G98" s="19"/>
      <c r="H98" s="19"/>
      <c r="I98" s="19"/>
      <c r="J98" s="20"/>
      <c r="K98" s="19"/>
      <c r="L98" s="19"/>
      <c r="M98" s="19"/>
      <c r="N98" s="19"/>
      <c r="O98" s="19"/>
      <c r="P98" s="19"/>
      <c r="Q98" s="24" t="str">
        <f t="shared" si="10"/>
        <v/>
      </c>
      <c r="R98" s="24" t="str">
        <f t="shared" si="11"/>
        <v/>
      </c>
      <c r="S98" s="20"/>
      <c r="T98" s="11"/>
      <c r="U98" s="11"/>
      <c r="V98" s="11"/>
    </row>
    <row r="99" spans="1:22">
      <c r="A99" s="11"/>
      <c r="B99" s="13"/>
      <c r="C99" s="12" t="str">
        <f t="shared" si="8"/>
        <v/>
      </c>
      <c r="D99" s="12" t="str">
        <f t="shared" si="9"/>
        <v/>
      </c>
      <c r="E99" s="11"/>
      <c r="F99" s="19"/>
      <c r="G99" s="19"/>
      <c r="H99" s="19"/>
      <c r="I99" s="19"/>
      <c r="J99" s="20"/>
      <c r="K99" s="19"/>
      <c r="L99" s="19"/>
      <c r="M99" s="19"/>
      <c r="N99" s="19"/>
      <c r="O99" s="19"/>
      <c r="P99" s="19"/>
      <c r="Q99" s="24" t="str">
        <f t="shared" si="10"/>
        <v/>
      </c>
      <c r="R99" s="24" t="str">
        <f t="shared" si="11"/>
        <v/>
      </c>
      <c r="S99" s="20"/>
      <c r="T99" s="11"/>
      <c r="U99" s="11"/>
      <c r="V99" s="11"/>
    </row>
    <row r="100" spans="1:22">
      <c r="A100" s="11"/>
      <c r="B100" s="13"/>
      <c r="C100" s="12" t="str">
        <f t="shared" si="8"/>
        <v/>
      </c>
      <c r="D100" s="12" t="str">
        <f t="shared" si="9"/>
        <v/>
      </c>
      <c r="E100" s="11"/>
      <c r="F100" s="19"/>
      <c r="G100" s="19"/>
      <c r="H100" s="19"/>
      <c r="I100" s="19"/>
      <c r="J100" s="20"/>
      <c r="K100" s="19"/>
      <c r="L100" s="19"/>
      <c r="M100" s="19"/>
      <c r="N100" s="19"/>
      <c r="O100" s="19"/>
      <c r="P100" s="19"/>
      <c r="Q100" s="24" t="str">
        <f t="shared" si="10"/>
        <v/>
      </c>
      <c r="R100" s="24" t="str">
        <f t="shared" si="11"/>
        <v/>
      </c>
      <c r="S100" s="20"/>
      <c r="T100" s="11"/>
      <c r="U100" s="11"/>
      <c r="V100" s="11"/>
    </row>
    <row r="101" spans="1:22">
      <c r="A101" s="11"/>
      <c r="B101" s="13"/>
      <c r="C101" s="12" t="str">
        <f t="shared" si="8"/>
        <v/>
      </c>
      <c r="D101" s="12" t="str">
        <f t="shared" si="9"/>
        <v/>
      </c>
      <c r="E101" s="11"/>
      <c r="F101" s="19"/>
      <c r="G101" s="19"/>
      <c r="H101" s="19"/>
      <c r="I101" s="19"/>
      <c r="J101" s="20"/>
      <c r="K101" s="19"/>
      <c r="L101" s="19"/>
      <c r="M101" s="19"/>
      <c r="N101" s="19"/>
      <c r="O101" s="19"/>
      <c r="P101" s="19"/>
      <c r="Q101" s="24" t="str">
        <f t="shared" si="10"/>
        <v/>
      </c>
      <c r="R101" s="24" t="str">
        <f t="shared" si="11"/>
        <v/>
      </c>
      <c r="S101" s="20"/>
      <c r="T101" s="11"/>
      <c r="U101" s="11"/>
      <c r="V101" s="11"/>
    </row>
    <row r="102" spans="1:22">
      <c r="A102" s="11"/>
      <c r="B102" s="13"/>
      <c r="C102" s="12" t="str">
        <f t="shared" si="8"/>
        <v/>
      </c>
      <c r="D102" s="12" t="str">
        <f t="shared" si="9"/>
        <v/>
      </c>
      <c r="E102" s="11"/>
      <c r="F102" s="19"/>
      <c r="G102" s="19"/>
      <c r="H102" s="19"/>
      <c r="I102" s="19"/>
      <c r="J102" s="20"/>
      <c r="K102" s="19"/>
      <c r="L102" s="19"/>
      <c r="M102" s="19"/>
      <c r="N102" s="19"/>
      <c r="O102" s="19"/>
      <c r="P102" s="19"/>
      <c r="Q102" s="24" t="str">
        <f t="shared" si="10"/>
        <v/>
      </c>
      <c r="R102" s="24" t="str">
        <f t="shared" si="11"/>
        <v/>
      </c>
      <c r="S102" s="20"/>
      <c r="T102" s="11"/>
      <c r="U102" s="11"/>
      <c r="V102" s="11"/>
    </row>
    <row r="103" spans="1:22">
      <c r="A103" s="11"/>
      <c r="B103" s="13"/>
      <c r="C103" s="12" t="str">
        <f t="shared" si="8"/>
        <v/>
      </c>
      <c r="D103" s="12" t="str">
        <f t="shared" si="9"/>
        <v/>
      </c>
      <c r="E103" s="11"/>
      <c r="F103" s="19"/>
      <c r="G103" s="19"/>
      <c r="H103" s="19"/>
      <c r="I103" s="19"/>
      <c r="J103" s="20"/>
      <c r="K103" s="19"/>
      <c r="L103" s="19"/>
      <c r="M103" s="19"/>
      <c r="N103" s="19"/>
      <c r="O103" s="19"/>
      <c r="P103" s="19"/>
      <c r="Q103" s="24" t="str">
        <f t="shared" si="10"/>
        <v/>
      </c>
      <c r="R103" s="24" t="str">
        <f t="shared" si="11"/>
        <v/>
      </c>
      <c r="S103" s="20"/>
      <c r="T103" s="11"/>
      <c r="U103" s="11"/>
      <c r="V103" s="11"/>
    </row>
    <row r="104" spans="1:22">
      <c r="A104" s="11"/>
      <c r="B104" s="13"/>
      <c r="C104" s="12" t="str">
        <f t="shared" ref="C104:C135" si="12">IF(B104="","",YEAR(B104))</f>
        <v/>
      </c>
      <c r="D104" s="12" t="str">
        <f t="shared" ref="D104:D135" si="13">IF(B104="","","K"&amp;ROUNDUP(MONTH(B104)/3,0))</f>
        <v/>
      </c>
      <c r="E104" s="11"/>
      <c r="F104" s="19"/>
      <c r="G104" s="19"/>
      <c r="H104" s="19"/>
      <c r="I104" s="19"/>
      <c r="J104" s="20"/>
      <c r="K104" s="19"/>
      <c r="L104" s="19"/>
      <c r="M104" s="19"/>
      <c r="N104" s="19"/>
      <c r="O104" s="19"/>
      <c r="P104" s="19"/>
      <c r="Q104" s="24" t="str">
        <f t="shared" ref="Q104:Q135" si="14">IF(OR(O104="",G104="",G104=0),"",O104/G104)</f>
        <v/>
      </c>
      <c r="R104" s="24" t="str">
        <f t="shared" ref="R104:R135" si="15">IF(OR(P104="",G104="",G104=0),"",P104/G104)</f>
        <v/>
      </c>
      <c r="S104" s="20"/>
      <c r="T104" s="11"/>
      <c r="U104" s="11"/>
      <c r="V104" s="11"/>
    </row>
    <row r="105" spans="1:22">
      <c r="A105" s="11"/>
      <c r="B105" s="13"/>
      <c r="C105" s="12" t="str">
        <f t="shared" si="12"/>
        <v/>
      </c>
      <c r="D105" s="12" t="str">
        <f t="shared" si="13"/>
        <v/>
      </c>
      <c r="E105" s="11"/>
      <c r="F105" s="19"/>
      <c r="G105" s="19"/>
      <c r="H105" s="19"/>
      <c r="I105" s="19"/>
      <c r="J105" s="20"/>
      <c r="K105" s="19"/>
      <c r="L105" s="19"/>
      <c r="M105" s="19"/>
      <c r="N105" s="19"/>
      <c r="O105" s="19"/>
      <c r="P105" s="19"/>
      <c r="Q105" s="24" t="str">
        <f t="shared" si="14"/>
        <v/>
      </c>
      <c r="R105" s="24" t="str">
        <f t="shared" si="15"/>
        <v/>
      </c>
      <c r="S105" s="20"/>
      <c r="T105" s="11"/>
      <c r="U105" s="11"/>
      <c r="V105" s="11"/>
    </row>
    <row r="106" spans="1:22">
      <c r="A106" s="11"/>
      <c r="B106" s="13"/>
      <c r="C106" s="12" t="str">
        <f t="shared" si="12"/>
        <v/>
      </c>
      <c r="D106" s="12" t="str">
        <f t="shared" si="13"/>
        <v/>
      </c>
      <c r="E106" s="11"/>
      <c r="F106" s="19"/>
      <c r="G106" s="19"/>
      <c r="H106" s="19"/>
      <c r="I106" s="19"/>
      <c r="J106" s="20"/>
      <c r="K106" s="19"/>
      <c r="L106" s="19"/>
      <c r="M106" s="19"/>
      <c r="N106" s="19"/>
      <c r="O106" s="19"/>
      <c r="P106" s="19"/>
      <c r="Q106" s="24" t="str">
        <f t="shared" si="14"/>
        <v/>
      </c>
      <c r="R106" s="24" t="str">
        <f t="shared" si="15"/>
        <v/>
      </c>
      <c r="S106" s="20"/>
      <c r="T106" s="11"/>
      <c r="U106" s="11"/>
      <c r="V106" s="11"/>
    </row>
    <row r="107" spans="1:22">
      <c r="A107" s="11"/>
      <c r="B107" s="13"/>
      <c r="C107" s="12" t="str">
        <f t="shared" si="12"/>
        <v/>
      </c>
      <c r="D107" s="12" t="str">
        <f t="shared" si="13"/>
        <v/>
      </c>
      <c r="E107" s="11"/>
      <c r="F107" s="19"/>
      <c r="G107" s="19"/>
      <c r="H107" s="19"/>
      <c r="I107" s="19"/>
      <c r="J107" s="20"/>
      <c r="K107" s="19"/>
      <c r="L107" s="19"/>
      <c r="M107" s="19"/>
      <c r="N107" s="19"/>
      <c r="O107" s="19"/>
      <c r="P107" s="19"/>
      <c r="Q107" s="24" t="str">
        <f t="shared" si="14"/>
        <v/>
      </c>
      <c r="R107" s="24" t="str">
        <f t="shared" si="15"/>
        <v/>
      </c>
      <c r="S107" s="20"/>
      <c r="T107" s="11"/>
      <c r="U107" s="11"/>
      <c r="V107" s="11"/>
    </row>
    <row r="108" spans="1:22">
      <c r="A108" s="11"/>
      <c r="B108" s="13"/>
      <c r="C108" s="12" t="str">
        <f t="shared" si="12"/>
        <v/>
      </c>
      <c r="D108" s="12" t="str">
        <f t="shared" si="13"/>
        <v/>
      </c>
      <c r="E108" s="11"/>
      <c r="F108" s="19"/>
      <c r="G108" s="19"/>
      <c r="H108" s="19"/>
      <c r="I108" s="19"/>
      <c r="J108" s="20"/>
      <c r="K108" s="19"/>
      <c r="L108" s="19"/>
      <c r="M108" s="19"/>
      <c r="N108" s="19"/>
      <c r="O108" s="19"/>
      <c r="P108" s="19"/>
      <c r="Q108" s="24" t="str">
        <f t="shared" si="14"/>
        <v/>
      </c>
      <c r="R108" s="24" t="str">
        <f t="shared" si="15"/>
        <v/>
      </c>
      <c r="S108" s="20"/>
      <c r="T108" s="11"/>
      <c r="U108" s="11"/>
      <c r="V108" s="11"/>
    </row>
    <row r="109" spans="1:22">
      <c r="A109" s="11"/>
      <c r="B109" s="13"/>
      <c r="C109" s="12" t="str">
        <f t="shared" si="12"/>
        <v/>
      </c>
      <c r="D109" s="12" t="str">
        <f t="shared" si="13"/>
        <v/>
      </c>
      <c r="E109" s="11"/>
      <c r="F109" s="19"/>
      <c r="G109" s="19"/>
      <c r="H109" s="19"/>
      <c r="I109" s="19"/>
      <c r="J109" s="20"/>
      <c r="K109" s="19"/>
      <c r="L109" s="19"/>
      <c r="M109" s="19"/>
      <c r="N109" s="19"/>
      <c r="O109" s="19"/>
      <c r="P109" s="19"/>
      <c r="Q109" s="24" t="str">
        <f t="shared" si="14"/>
        <v/>
      </c>
      <c r="R109" s="24" t="str">
        <f t="shared" si="15"/>
        <v/>
      </c>
      <c r="S109" s="20"/>
      <c r="T109" s="11"/>
      <c r="U109" s="11"/>
      <c r="V109" s="11"/>
    </row>
    <row r="110" spans="1:22">
      <c r="A110" s="11"/>
      <c r="B110" s="13"/>
      <c r="C110" s="12" t="str">
        <f t="shared" si="12"/>
        <v/>
      </c>
      <c r="D110" s="12" t="str">
        <f t="shared" si="13"/>
        <v/>
      </c>
      <c r="E110" s="11"/>
      <c r="F110" s="19"/>
      <c r="G110" s="19"/>
      <c r="H110" s="19"/>
      <c r="I110" s="19"/>
      <c r="J110" s="20"/>
      <c r="K110" s="19"/>
      <c r="L110" s="19"/>
      <c r="M110" s="19"/>
      <c r="N110" s="19"/>
      <c r="O110" s="19"/>
      <c r="P110" s="19"/>
      <c r="Q110" s="24" t="str">
        <f t="shared" si="14"/>
        <v/>
      </c>
      <c r="R110" s="24" t="str">
        <f t="shared" si="15"/>
        <v/>
      </c>
      <c r="S110" s="20"/>
      <c r="T110" s="11"/>
      <c r="U110" s="11"/>
      <c r="V110" s="11"/>
    </row>
    <row r="111" spans="1:22">
      <c r="A111" s="11"/>
      <c r="B111" s="13"/>
      <c r="C111" s="12" t="str">
        <f t="shared" si="12"/>
        <v/>
      </c>
      <c r="D111" s="12" t="str">
        <f t="shared" si="13"/>
        <v/>
      </c>
      <c r="E111" s="11"/>
      <c r="F111" s="19"/>
      <c r="G111" s="19"/>
      <c r="H111" s="19"/>
      <c r="I111" s="19"/>
      <c r="J111" s="20"/>
      <c r="K111" s="19"/>
      <c r="L111" s="19"/>
      <c r="M111" s="19"/>
      <c r="N111" s="19"/>
      <c r="O111" s="19"/>
      <c r="P111" s="19"/>
      <c r="Q111" s="24" t="str">
        <f t="shared" si="14"/>
        <v/>
      </c>
      <c r="R111" s="24" t="str">
        <f t="shared" si="15"/>
        <v/>
      </c>
      <c r="S111" s="20"/>
      <c r="T111" s="11"/>
      <c r="U111" s="11"/>
      <c r="V111" s="11"/>
    </row>
    <row r="112" spans="1:22">
      <c r="A112" s="11"/>
      <c r="B112" s="13"/>
      <c r="C112" s="12" t="str">
        <f t="shared" si="12"/>
        <v/>
      </c>
      <c r="D112" s="12" t="str">
        <f t="shared" si="13"/>
        <v/>
      </c>
      <c r="E112" s="11"/>
      <c r="F112" s="19"/>
      <c r="G112" s="19"/>
      <c r="H112" s="19"/>
      <c r="I112" s="19"/>
      <c r="J112" s="20"/>
      <c r="K112" s="19"/>
      <c r="L112" s="19"/>
      <c r="M112" s="19"/>
      <c r="N112" s="19"/>
      <c r="O112" s="19"/>
      <c r="P112" s="19"/>
      <c r="Q112" s="24" t="str">
        <f t="shared" si="14"/>
        <v/>
      </c>
      <c r="R112" s="24" t="str">
        <f t="shared" si="15"/>
        <v/>
      </c>
      <c r="S112" s="20"/>
      <c r="T112" s="11"/>
      <c r="U112" s="11"/>
      <c r="V112" s="11"/>
    </row>
    <row r="113" spans="1:22">
      <c r="A113" s="11"/>
      <c r="B113" s="13"/>
      <c r="C113" s="12" t="str">
        <f t="shared" si="12"/>
        <v/>
      </c>
      <c r="D113" s="12" t="str">
        <f t="shared" si="13"/>
        <v/>
      </c>
      <c r="E113" s="11"/>
      <c r="F113" s="19"/>
      <c r="G113" s="19"/>
      <c r="H113" s="19"/>
      <c r="I113" s="19"/>
      <c r="J113" s="20"/>
      <c r="K113" s="19"/>
      <c r="L113" s="19"/>
      <c r="M113" s="19"/>
      <c r="N113" s="19"/>
      <c r="O113" s="19"/>
      <c r="P113" s="19"/>
      <c r="Q113" s="24" t="str">
        <f t="shared" si="14"/>
        <v/>
      </c>
      <c r="R113" s="24" t="str">
        <f t="shared" si="15"/>
        <v/>
      </c>
      <c r="S113" s="20"/>
      <c r="T113" s="11"/>
      <c r="U113" s="11"/>
      <c r="V113" s="11"/>
    </row>
    <row r="114" spans="1:22">
      <c r="A114" s="11"/>
      <c r="B114" s="13"/>
      <c r="C114" s="12" t="str">
        <f t="shared" si="12"/>
        <v/>
      </c>
      <c r="D114" s="12" t="str">
        <f t="shared" si="13"/>
        <v/>
      </c>
      <c r="E114" s="11"/>
      <c r="F114" s="19"/>
      <c r="G114" s="19"/>
      <c r="H114" s="19"/>
      <c r="I114" s="19"/>
      <c r="J114" s="20"/>
      <c r="K114" s="19"/>
      <c r="L114" s="19"/>
      <c r="M114" s="19"/>
      <c r="N114" s="19"/>
      <c r="O114" s="19"/>
      <c r="P114" s="19"/>
      <c r="Q114" s="24" t="str">
        <f t="shared" si="14"/>
        <v/>
      </c>
      <c r="R114" s="24" t="str">
        <f t="shared" si="15"/>
        <v/>
      </c>
      <c r="S114" s="20"/>
      <c r="T114" s="11"/>
      <c r="U114" s="11"/>
      <c r="V114" s="11"/>
    </row>
    <row r="115" spans="1:22">
      <c r="A115" s="11"/>
      <c r="B115" s="13"/>
      <c r="C115" s="12" t="str">
        <f t="shared" si="12"/>
        <v/>
      </c>
      <c r="D115" s="12" t="str">
        <f t="shared" si="13"/>
        <v/>
      </c>
      <c r="E115" s="11"/>
      <c r="F115" s="19"/>
      <c r="G115" s="19"/>
      <c r="H115" s="19"/>
      <c r="I115" s="19"/>
      <c r="J115" s="20"/>
      <c r="K115" s="19"/>
      <c r="L115" s="19"/>
      <c r="M115" s="19"/>
      <c r="N115" s="19"/>
      <c r="O115" s="19"/>
      <c r="P115" s="19"/>
      <c r="Q115" s="24" t="str">
        <f t="shared" si="14"/>
        <v/>
      </c>
      <c r="R115" s="24" t="str">
        <f t="shared" si="15"/>
        <v/>
      </c>
      <c r="S115" s="20"/>
      <c r="T115" s="11"/>
      <c r="U115" s="11"/>
      <c r="V115" s="11"/>
    </row>
    <row r="116" spans="1:22">
      <c r="A116" s="11"/>
      <c r="B116" s="13"/>
      <c r="C116" s="12" t="str">
        <f t="shared" si="12"/>
        <v/>
      </c>
      <c r="D116" s="12" t="str">
        <f t="shared" si="13"/>
        <v/>
      </c>
      <c r="E116" s="11"/>
      <c r="F116" s="19"/>
      <c r="G116" s="19"/>
      <c r="H116" s="19"/>
      <c r="I116" s="19"/>
      <c r="J116" s="20"/>
      <c r="K116" s="19"/>
      <c r="L116" s="19"/>
      <c r="M116" s="19"/>
      <c r="N116" s="19"/>
      <c r="O116" s="19"/>
      <c r="P116" s="19"/>
      <c r="Q116" s="24" t="str">
        <f t="shared" si="14"/>
        <v/>
      </c>
      <c r="R116" s="24" t="str">
        <f t="shared" si="15"/>
        <v/>
      </c>
      <c r="S116" s="20"/>
      <c r="T116" s="11"/>
      <c r="U116" s="11"/>
      <c r="V116" s="11"/>
    </row>
    <row r="117" spans="1:22">
      <c r="A117" s="11"/>
      <c r="B117" s="13"/>
      <c r="C117" s="12" t="str">
        <f t="shared" si="12"/>
        <v/>
      </c>
      <c r="D117" s="12" t="str">
        <f t="shared" si="13"/>
        <v/>
      </c>
      <c r="E117" s="11"/>
      <c r="F117" s="19"/>
      <c r="G117" s="19"/>
      <c r="H117" s="19"/>
      <c r="I117" s="19"/>
      <c r="J117" s="20"/>
      <c r="K117" s="19"/>
      <c r="L117" s="19"/>
      <c r="M117" s="19"/>
      <c r="N117" s="19"/>
      <c r="O117" s="19"/>
      <c r="P117" s="19"/>
      <c r="Q117" s="24" t="str">
        <f t="shared" si="14"/>
        <v/>
      </c>
      <c r="R117" s="24" t="str">
        <f t="shared" si="15"/>
        <v/>
      </c>
      <c r="S117" s="20"/>
      <c r="T117" s="11"/>
      <c r="U117" s="11"/>
      <c r="V117" s="11"/>
    </row>
    <row r="118" spans="1:22">
      <c r="A118" s="11"/>
      <c r="B118" s="13"/>
      <c r="C118" s="12" t="str">
        <f t="shared" si="12"/>
        <v/>
      </c>
      <c r="D118" s="12" t="str">
        <f t="shared" si="13"/>
        <v/>
      </c>
      <c r="E118" s="11"/>
      <c r="F118" s="19"/>
      <c r="G118" s="19"/>
      <c r="H118" s="19"/>
      <c r="I118" s="19"/>
      <c r="J118" s="20"/>
      <c r="K118" s="19"/>
      <c r="L118" s="19"/>
      <c r="M118" s="19"/>
      <c r="N118" s="19"/>
      <c r="O118" s="19"/>
      <c r="P118" s="19"/>
      <c r="Q118" s="24" t="str">
        <f t="shared" si="14"/>
        <v/>
      </c>
      <c r="R118" s="24" t="str">
        <f t="shared" si="15"/>
        <v/>
      </c>
      <c r="S118" s="20"/>
      <c r="T118" s="11"/>
      <c r="U118" s="11"/>
      <c r="V118" s="11"/>
    </row>
    <row r="119" spans="1:22">
      <c r="A119" s="11"/>
      <c r="B119" s="13"/>
      <c r="C119" s="12" t="str">
        <f t="shared" si="12"/>
        <v/>
      </c>
      <c r="D119" s="12" t="str">
        <f t="shared" si="13"/>
        <v/>
      </c>
      <c r="E119" s="11"/>
      <c r="F119" s="19"/>
      <c r="G119" s="19"/>
      <c r="H119" s="19"/>
      <c r="I119" s="19"/>
      <c r="J119" s="20"/>
      <c r="K119" s="19"/>
      <c r="L119" s="19"/>
      <c r="M119" s="19"/>
      <c r="N119" s="19"/>
      <c r="O119" s="19"/>
      <c r="P119" s="19"/>
      <c r="Q119" s="24" t="str">
        <f t="shared" si="14"/>
        <v/>
      </c>
      <c r="R119" s="24" t="str">
        <f t="shared" si="15"/>
        <v/>
      </c>
      <c r="S119" s="20"/>
      <c r="T119" s="11"/>
      <c r="U119" s="11"/>
      <c r="V119" s="11"/>
    </row>
    <row r="120" spans="1:22">
      <c r="A120" s="11"/>
      <c r="B120" s="13"/>
      <c r="C120" s="12" t="str">
        <f t="shared" si="12"/>
        <v/>
      </c>
      <c r="D120" s="12" t="str">
        <f t="shared" si="13"/>
        <v/>
      </c>
      <c r="E120" s="11"/>
      <c r="F120" s="19"/>
      <c r="G120" s="19"/>
      <c r="H120" s="19"/>
      <c r="I120" s="19"/>
      <c r="J120" s="20"/>
      <c r="K120" s="19"/>
      <c r="L120" s="19"/>
      <c r="M120" s="19"/>
      <c r="N120" s="19"/>
      <c r="O120" s="19"/>
      <c r="P120" s="19"/>
      <c r="Q120" s="24" t="str">
        <f t="shared" si="14"/>
        <v/>
      </c>
      <c r="R120" s="24" t="str">
        <f t="shared" si="15"/>
        <v/>
      </c>
      <c r="S120" s="20"/>
      <c r="T120" s="11"/>
      <c r="U120" s="11"/>
      <c r="V120" s="11"/>
    </row>
    <row r="121" spans="1:22">
      <c r="A121" s="11"/>
      <c r="B121" s="13"/>
      <c r="C121" s="12" t="str">
        <f t="shared" si="12"/>
        <v/>
      </c>
      <c r="D121" s="12" t="str">
        <f t="shared" si="13"/>
        <v/>
      </c>
      <c r="E121" s="11"/>
      <c r="F121" s="19"/>
      <c r="G121" s="19"/>
      <c r="H121" s="19"/>
      <c r="I121" s="19"/>
      <c r="J121" s="20"/>
      <c r="K121" s="19"/>
      <c r="L121" s="19"/>
      <c r="M121" s="19"/>
      <c r="N121" s="19"/>
      <c r="O121" s="19"/>
      <c r="P121" s="19"/>
      <c r="Q121" s="24" t="str">
        <f t="shared" si="14"/>
        <v/>
      </c>
      <c r="R121" s="24" t="str">
        <f t="shared" si="15"/>
        <v/>
      </c>
      <c r="S121" s="20"/>
      <c r="T121" s="11"/>
      <c r="U121" s="11"/>
      <c r="V121" s="11"/>
    </row>
    <row r="122" spans="1:22">
      <c r="A122" s="11"/>
      <c r="B122" s="13"/>
      <c r="C122" s="12" t="str">
        <f t="shared" si="12"/>
        <v/>
      </c>
      <c r="D122" s="12" t="str">
        <f t="shared" si="13"/>
        <v/>
      </c>
      <c r="E122" s="11"/>
      <c r="F122" s="19"/>
      <c r="G122" s="19"/>
      <c r="H122" s="19"/>
      <c r="I122" s="19"/>
      <c r="J122" s="20"/>
      <c r="K122" s="19"/>
      <c r="L122" s="19"/>
      <c r="M122" s="19"/>
      <c r="N122" s="19"/>
      <c r="O122" s="19"/>
      <c r="P122" s="19"/>
      <c r="Q122" s="24" t="str">
        <f t="shared" si="14"/>
        <v/>
      </c>
      <c r="R122" s="24" t="str">
        <f t="shared" si="15"/>
        <v/>
      </c>
      <c r="S122" s="20"/>
      <c r="T122" s="11"/>
      <c r="U122" s="11"/>
      <c r="V122" s="11"/>
    </row>
    <row r="123" spans="1:22">
      <c r="A123" s="11"/>
      <c r="B123" s="13"/>
      <c r="C123" s="12" t="str">
        <f t="shared" si="12"/>
        <v/>
      </c>
      <c r="D123" s="12" t="str">
        <f t="shared" si="13"/>
        <v/>
      </c>
      <c r="E123" s="11"/>
      <c r="F123" s="19"/>
      <c r="G123" s="19"/>
      <c r="H123" s="19"/>
      <c r="I123" s="19"/>
      <c r="J123" s="20"/>
      <c r="K123" s="19"/>
      <c r="L123" s="19"/>
      <c r="M123" s="19"/>
      <c r="N123" s="19"/>
      <c r="O123" s="19"/>
      <c r="P123" s="19"/>
      <c r="Q123" s="24" t="str">
        <f t="shared" si="14"/>
        <v/>
      </c>
      <c r="R123" s="24" t="str">
        <f t="shared" si="15"/>
        <v/>
      </c>
      <c r="S123" s="20"/>
      <c r="T123" s="11"/>
      <c r="U123" s="11"/>
      <c r="V123" s="11"/>
    </row>
    <row r="124" spans="1:22">
      <c r="A124" s="11"/>
      <c r="B124" s="13"/>
      <c r="C124" s="12" t="str">
        <f t="shared" si="12"/>
        <v/>
      </c>
      <c r="D124" s="12" t="str">
        <f t="shared" si="13"/>
        <v/>
      </c>
      <c r="E124" s="11"/>
      <c r="F124" s="19"/>
      <c r="G124" s="19"/>
      <c r="H124" s="19"/>
      <c r="I124" s="19"/>
      <c r="J124" s="20"/>
      <c r="K124" s="19"/>
      <c r="L124" s="19"/>
      <c r="M124" s="19"/>
      <c r="N124" s="19"/>
      <c r="O124" s="19"/>
      <c r="P124" s="19"/>
      <c r="Q124" s="24" t="str">
        <f t="shared" si="14"/>
        <v/>
      </c>
      <c r="R124" s="24" t="str">
        <f t="shared" si="15"/>
        <v/>
      </c>
      <c r="S124" s="20"/>
      <c r="T124" s="11"/>
      <c r="U124" s="11"/>
      <c r="V124" s="11"/>
    </row>
    <row r="125" spans="1:22">
      <c r="A125" s="11"/>
      <c r="B125" s="13"/>
      <c r="C125" s="12" t="str">
        <f t="shared" si="12"/>
        <v/>
      </c>
      <c r="D125" s="12" t="str">
        <f t="shared" si="13"/>
        <v/>
      </c>
      <c r="E125" s="11"/>
      <c r="F125" s="19"/>
      <c r="G125" s="19"/>
      <c r="H125" s="19"/>
      <c r="I125" s="19"/>
      <c r="J125" s="20"/>
      <c r="K125" s="19"/>
      <c r="L125" s="19"/>
      <c r="M125" s="19"/>
      <c r="N125" s="19"/>
      <c r="O125" s="19"/>
      <c r="P125" s="19"/>
      <c r="Q125" s="24" t="str">
        <f t="shared" si="14"/>
        <v/>
      </c>
      <c r="R125" s="24" t="str">
        <f t="shared" si="15"/>
        <v/>
      </c>
      <c r="S125" s="20"/>
      <c r="T125" s="11"/>
      <c r="U125" s="11"/>
      <c r="V125" s="11"/>
    </row>
    <row r="126" spans="1:22">
      <c r="A126" s="11"/>
      <c r="B126" s="13"/>
      <c r="C126" s="12" t="str">
        <f t="shared" si="12"/>
        <v/>
      </c>
      <c r="D126" s="12" t="str">
        <f t="shared" si="13"/>
        <v/>
      </c>
      <c r="E126" s="11"/>
      <c r="F126" s="19"/>
      <c r="G126" s="19"/>
      <c r="H126" s="19"/>
      <c r="I126" s="19"/>
      <c r="J126" s="20"/>
      <c r="K126" s="19"/>
      <c r="L126" s="19"/>
      <c r="M126" s="19"/>
      <c r="N126" s="19"/>
      <c r="O126" s="19"/>
      <c r="P126" s="19"/>
      <c r="Q126" s="24" t="str">
        <f t="shared" si="14"/>
        <v/>
      </c>
      <c r="R126" s="24" t="str">
        <f t="shared" si="15"/>
        <v/>
      </c>
      <c r="S126" s="20"/>
      <c r="T126" s="11"/>
      <c r="U126" s="11"/>
      <c r="V126" s="11"/>
    </row>
    <row r="127" spans="1:22">
      <c r="A127" s="11"/>
      <c r="B127" s="13"/>
      <c r="C127" s="12" t="str">
        <f t="shared" si="12"/>
        <v/>
      </c>
      <c r="D127" s="12" t="str">
        <f t="shared" si="13"/>
        <v/>
      </c>
      <c r="E127" s="11"/>
      <c r="F127" s="19"/>
      <c r="G127" s="19"/>
      <c r="H127" s="19"/>
      <c r="I127" s="19"/>
      <c r="J127" s="20"/>
      <c r="K127" s="19"/>
      <c r="L127" s="19"/>
      <c r="M127" s="19"/>
      <c r="N127" s="19"/>
      <c r="O127" s="19"/>
      <c r="P127" s="19"/>
      <c r="Q127" s="24" t="str">
        <f t="shared" si="14"/>
        <v/>
      </c>
      <c r="R127" s="24" t="str">
        <f t="shared" si="15"/>
        <v/>
      </c>
      <c r="S127" s="20"/>
      <c r="T127" s="11"/>
      <c r="U127" s="11"/>
      <c r="V127" s="11"/>
    </row>
    <row r="128" spans="1:22">
      <c r="A128" s="11"/>
      <c r="B128" s="13"/>
      <c r="C128" s="12" t="str">
        <f t="shared" si="12"/>
        <v/>
      </c>
      <c r="D128" s="12" t="str">
        <f t="shared" si="13"/>
        <v/>
      </c>
      <c r="E128" s="11"/>
      <c r="F128" s="19"/>
      <c r="G128" s="19"/>
      <c r="H128" s="19"/>
      <c r="I128" s="19"/>
      <c r="J128" s="20"/>
      <c r="K128" s="19"/>
      <c r="L128" s="19"/>
      <c r="M128" s="19"/>
      <c r="N128" s="19"/>
      <c r="O128" s="19"/>
      <c r="P128" s="19"/>
      <c r="Q128" s="24" t="str">
        <f t="shared" si="14"/>
        <v/>
      </c>
      <c r="R128" s="24" t="str">
        <f t="shared" si="15"/>
        <v/>
      </c>
      <c r="S128" s="20"/>
      <c r="T128" s="11"/>
      <c r="U128" s="11"/>
      <c r="V128" s="11"/>
    </row>
    <row r="129" spans="1:22">
      <c r="A129" s="11"/>
      <c r="B129" s="13"/>
      <c r="C129" s="12" t="str">
        <f t="shared" si="12"/>
        <v/>
      </c>
      <c r="D129" s="12" t="str">
        <f t="shared" si="13"/>
        <v/>
      </c>
      <c r="E129" s="11"/>
      <c r="F129" s="19"/>
      <c r="G129" s="19"/>
      <c r="H129" s="19"/>
      <c r="I129" s="19"/>
      <c r="J129" s="20"/>
      <c r="K129" s="19"/>
      <c r="L129" s="19"/>
      <c r="M129" s="19"/>
      <c r="N129" s="19"/>
      <c r="O129" s="19"/>
      <c r="P129" s="19"/>
      <c r="Q129" s="24" t="str">
        <f t="shared" si="14"/>
        <v/>
      </c>
      <c r="R129" s="24" t="str">
        <f t="shared" si="15"/>
        <v/>
      </c>
      <c r="S129" s="20"/>
      <c r="T129" s="11"/>
      <c r="U129" s="11"/>
      <c r="V129" s="11"/>
    </row>
    <row r="130" spans="1:22">
      <c r="A130" s="11"/>
      <c r="B130" s="13"/>
      <c r="C130" s="12" t="str">
        <f t="shared" si="12"/>
        <v/>
      </c>
      <c r="D130" s="12" t="str">
        <f t="shared" si="13"/>
        <v/>
      </c>
      <c r="E130" s="11"/>
      <c r="F130" s="19"/>
      <c r="G130" s="19"/>
      <c r="H130" s="19"/>
      <c r="I130" s="19"/>
      <c r="J130" s="20"/>
      <c r="K130" s="19"/>
      <c r="L130" s="19"/>
      <c r="M130" s="19"/>
      <c r="N130" s="19"/>
      <c r="O130" s="19"/>
      <c r="P130" s="19"/>
      <c r="Q130" s="24" t="str">
        <f t="shared" si="14"/>
        <v/>
      </c>
      <c r="R130" s="24" t="str">
        <f t="shared" si="15"/>
        <v/>
      </c>
      <c r="S130" s="20"/>
      <c r="T130" s="11"/>
      <c r="U130" s="11"/>
      <c r="V130" s="11"/>
    </row>
    <row r="131" spans="1:22">
      <c r="A131" s="11"/>
      <c r="B131" s="13"/>
      <c r="C131" s="12" t="str">
        <f t="shared" si="12"/>
        <v/>
      </c>
      <c r="D131" s="12" t="str">
        <f t="shared" si="13"/>
        <v/>
      </c>
      <c r="E131" s="11"/>
      <c r="F131" s="19"/>
      <c r="G131" s="19"/>
      <c r="H131" s="19"/>
      <c r="I131" s="19"/>
      <c r="J131" s="20"/>
      <c r="K131" s="19"/>
      <c r="L131" s="19"/>
      <c r="M131" s="19"/>
      <c r="N131" s="19"/>
      <c r="O131" s="19"/>
      <c r="P131" s="19"/>
      <c r="Q131" s="24" t="str">
        <f t="shared" si="14"/>
        <v/>
      </c>
      <c r="R131" s="24" t="str">
        <f t="shared" si="15"/>
        <v/>
      </c>
      <c r="S131" s="20"/>
      <c r="T131" s="11"/>
      <c r="U131" s="11"/>
      <c r="V131" s="11"/>
    </row>
    <row r="132" spans="1:22">
      <c r="A132" s="11"/>
      <c r="B132" s="13"/>
      <c r="C132" s="12" t="str">
        <f t="shared" si="12"/>
        <v/>
      </c>
      <c r="D132" s="12" t="str">
        <f t="shared" si="13"/>
        <v/>
      </c>
      <c r="E132" s="11"/>
      <c r="F132" s="19"/>
      <c r="G132" s="19"/>
      <c r="H132" s="19"/>
      <c r="I132" s="19"/>
      <c r="J132" s="20"/>
      <c r="K132" s="19"/>
      <c r="L132" s="19"/>
      <c r="M132" s="19"/>
      <c r="N132" s="19"/>
      <c r="O132" s="19"/>
      <c r="P132" s="19"/>
      <c r="Q132" s="24" t="str">
        <f t="shared" si="14"/>
        <v/>
      </c>
      <c r="R132" s="24" t="str">
        <f t="shared" si="15"/>
        <v/>
      </c>
      <c r="S132" s="20"/>
      <c r="T132" s="11"/>
      <c r="U132" s="11"/>
      <c r="V132" s="11"/>
    </row>
    <row r="133" spans="1:22">
      <c r="A133" s="11"/>
      <c r="B133" s="13"/>
      <c r="C133" s="12" t="str">
        <f t="shared" si="12"/>
        <v/>
      </c>
      <c r="D133" s="12" t="str">
        <f t="shared" si="13"/>
        <v/>
      </c>
      <c r="E133" s="11"/>
      <c r="F133" s="19"/>
      <c r="G133" s="19"/>
      <c r="H133" s="19"/>
      <c r="I133" s="19"/>
      <c r="J133" s="20"/>
      <c r="K133" s="19"/>
      <c r="L133" s="19"/>
      <c r="M133" s="19"/>
      <c r="N133" s="19"/>
      <c r="O133" s="19"/>
      <c r="P133" s="19"/>
      <c r="Q133" s="24" t="str">
        <f t="shared" si="14"/>
        <v/>
      </c>
      <c r="R133" s="24" t="str">
        <f t="shared" si="15"/>
        <v/>
      </c>
      <c r="S133" s="20"/>
      <c r="T133" s="11"/>
      <c r="U133" s="11"/>
      <c r="V133" s="11"/>
    </row>
    <row r="134" spans="1:22">
      <c r="A134" s="11"/>
      <c r="B134" s="13"/>
      <c r="C134" s="12" t="str">
        <f t="shared" si="12"/>
        <v/>
      </c>
      <c r="D134" s="12" t="str">
        <f t="shared" si="13"/>
        <v/>
      </c>
      <c r="E134" s="11"/>
      <c r="F134" s="19"/>
      <c r="G134" s="19"/>
      <c r="H134" s="19"/>
      <c r="I134" s="19"/>
      <c r="J134" s="20"/>
      <c r="K134" s="19"/>
      <c r="L134" s="19"/>
      <c r="M134" s="19"/>
      <c r="N134" s="19"/>
      <c r="O134" s="19"/>
      <c r="P134" s="19"/>
      <c r="Q134" s="24" t="str">
        <f t="shared" si="14"/>
        <v/>
      </c>
      <c r="R134" s="24" t="str">
        <f t="shared" si="15"/>
        <v/>
      </c>
      <c r="S134" s="20"/>
      <c r="T134" s="11"/>
      <c r="U134" s="11"/>
      <c r="V134" s="11"/>
    </row>
    <row r="135" spans="1:22">
      <c r="A135" s="11"/>
      <c r="B135" s="13"/>
      <c r="C135" s="12" t="str">
        <f t="shared" si="12"/>
        <v/>
      </c>
      <c r="D135" s="12" t="str">
        <f t="shared" si="13"/>
        <v/>
      </c>
      <c r="E135" s="11"/>
      <c r="F135" s="19"/>
      <c r="G135" s="19"/>
      <c r="H135" s="19"/>
      <c r="I135" s="19"/>
      <c r="J135" s="20"/>
      <c r="K135" s="19"/>
      <c r="L135" s="19"/>
      <c r="M135" s="19"/>
      <c r="N135" s="19"/>
      <c r="O135" s="19"/>
      <c r="P135" s="19"/>
      <c r="Q135" s="24" t="str">
        <f t="shared" si="14"/>
        <v/>
      </c>
      <c r="R135" s="24" t="str">
        <f t="shared" si="15"/>
        <v/>
      </c>
      <c r="S135" s="20"/>
      <c r="T135" s="11"/>
      <c r="U135" s="11"/>
      <c r="V135" s="11"/>
    </row>
    <row r="136" spans="1:22">
      <c r="A136" s="11"/>
      <c r="B136" s="13"/>
      <c r="C136" s="12" t="str">
        <f t="shared" ref="C136:C167" si="16">IF(B136="","",YEAR(B136))</f>
        <v/>
      </c>
      <c r="D136" s="12" t="str">
        <f t="shared" ref="D136:D167" si="17">IF(B136="","","K"&amp;ROUNDUP(MONTH(B136)/3,0))</f>
        <v/>
      </c>
      <c r="E136" s="11"/>
      <c r="F136" s="19"/>
      <c r="G136" s="19"/>
      <c r="H136" s="19"/>
      <c r="I136" s="19"/>
      <c r="J136" s="20"/>
      <c r="K136" s="19"/>
      <c r="L136" s="19"/>
      <c r="M136" s="19"/>
      <c r="N136" s="19"/>
      <c r="O136" s="19"/>
      <c r="P136" s="19"/>
      <c r="Q136" s="24" t="str">
        <f t="shared" ref="Q136:Q167" si="18">IF(OR(O136="",G136="",G136=0),"",O136/G136)</f>
        <v/>
      </c>
      <c r="R136" s="24" t="str">
        <f t="shared" ref="R136:R167" si="19">IF(OR(P136="",G136="",G136=0),"",P136/G136)</f>
        <v/>
      </c>
      <c r="S136" s="20"/>
      <c r="T136" s="11"/>
      <c r="U136" s="11"/>
      <c r="V136" s="11"/>
    </row>
    <row r="137" spans="1:22">
      <c r="A137" s="11"/>
      <c r="B137" s="13"/>
      <c r="C137" s="12" t="str">
        <f t="shared" si="16"/>
        <v/>
      </c>
      <c r="D137" s="12" t="str">
        <f t="shared" si="17"/>
        <v/>
      </c>
      <c r="E137" s="11"/>
      <c r="F137" s="19"/>
      <c r="G137" s="19"/>
      <c r="H137" s="19"/>
      <c r="I137" s="19"/>
      <c r="J137" s="20"/>
      <c r="K137" s="19"/>
      <c r="L137" s="19"/>
      <c r="M137" s="19"/>
      <c r="N137" s="19"/>
      <c r="O137" s="19"/>
      <c r="P137" s="19"/>
      <c r="Q137" s="24" t="str">
        <f t="shared" si="18"/>
        <v/>
      </c>
      <c r="R137" s="24" t="str">
        <f t="shared" si="19"/>
        <v/>
      </c>
      <c r="S137" s="20"/>
      <c r="T137" s="11"/>
      <c r="U137" s="11"/>
      <c r="V137" s="11"/>
    </row>
    <row r="138" spans="1:22">
      <c r="A138" s="11"/>
      <c r="B138" s="13"/>
      <c r="C138" s="12" t="str">
        <f t="shared" si="16"/>
        <v/>
      </c>
      <c r="D138" s="12" t="str">
        <f t="shared" si="17"/>
        <v/>
      </c>
      <c r="E138" s="11"/>
      <c r="F138" s="19"/>
      <c r="G138" s="19"/>
      <c r="H138" s="19"/>
      <c r="I138" s="19"/>
      <c r="J138" s="20"/>
      <c r="K138" s="19"/>
      <c r="L138" s="19"/>
      <c r="M138" s="19"/>
      <c r="N138" s="19"/>
      <c r="O138" s="19"/>
      <c r="P138" s="19"/>
      <c r="Q138" s="24" t="str">
        <f t="shared" si="18"/>
        <v/>
      </c>
      <c r="R138" s="24" t="str">
        <f t="shared" si="19"/>
        <v/>
      </c>
      <c r="S138" s="20"/>
      <c r="T138" s="11"/>
      <c r="U138" s="11"/>
      <c r="V138" s="11"/>
    </row>
    <row r="139" spans="1:22">
      <c r="A139" s="11"/>
      <c r="B139" s="13"/>
      <c r="C139" s="12" t="str">
        <f t="shared" si="16"/>
        <v/>
      </c>
      <c r="D139" s="12" t="str">
        <f t="shared" si="17"/>
        <v/>
      </c>
      <c r="E139" s="11"/>
      <c r="F139" s="19"/>
      <c r="G139" s="19"/>
      <c r="H139" s="19"/>
      <c r="I139" s="19"/>
      <c r="J139" s="20"/>
      <c r="K139" s="19"/>
      <c r="L139" s="19"/>
      <c r="M139" s="19"/>
      <c r="N139" s="19"/>
      <c r="O139" s="19"/>
      <c r="P139" s="19"/>
      <c r="Q139" s="24" t="str">
        <f t="shared" si="18"/>
        <v/>
      </c>
      <c r="R139" s="24" t="str">
        <f t="shared" si="19"/>
        <v/>
      </c>
      <c r="S139" s="20"/>
      <c r="T139" s="11"/>
      <c r="U139" s="11"/>
      <c r="V139" s="11"/>
    </row>
    <row r="140" spans="1:22">
      <c r="A140" s="11"/>
      <c r="B140" s="13"/>
      <c r="C140" s="12" t="str">
        <f t="shared" si="16"/>
        <v/>
      </c>
      <c r="D140" s="12" t="str">
        <f t="shared" si="17"/>
        <v/>
      </c>
      <c r="E140" s="11"/>
      <c r="F140" s="19"/>
      <c r="G140" s="19"/>
      <c r="H140" s="19"/>
      <c r="I140" s="19"/>
      <c r="J140" s="20"/>
      <c r="K140" s="19"/>
      <c r="L140" s="19"/>
      <c r="M140" s="19"/>
      <c r="N140" s="19"/>
      <c r="O140" s="19"/>
      <c r="P140" s="19"/>
      <c r="Q140" s="24" t="str">
        <f t="shared" si="18"/>
        <v/>
      </c>
      <c r="R140" s="24" t="str">
        <f t="shared" si="19"/>
        <v/>
      </c>
      <c r="S140" s="20"/>
      <c r="T140" s="11"/>
      <c r="U140" s="11"/>
      <c r="V140" s="11"/>
    </row>
    <row r="141" spans="1:22">
      <c r="A141" s="11"/>
      <c r="B141" s="13"/>
      <c r="C141" s="12" t="str">
        <f t="shared" si="16"/>
        <v/>
      </c>
      <c r="D141" s="12" t="str">
        <f t="shared" si="17"/>
        <v/>
      </c>
      <c r="E141" s="11"/>
      <c r="F141" s="19"/>
      <c r="G141" s="19"/>
      <c r="H141" s="19"/>
      <c r="I141" s="19"/>
      <c r="J141" s="20"/>
      <c r="K141" s="19"/>
      <c r="L141" s="19"/>
      <c r="M141" s="19"/>
      <c r="N141" s="19"/>
      <c r="O141" s="19"/>
      <c r="P141" s="19"/>
      <c r="Q141" s="24" t="str">
        <f t="shared" si="18"/>
        <v/>
      </c>
      <c r="R141" s="24" t="str">
        <f t="shared" si="19"/>
        <v/>
      </c>
      <c r="S141" s="20"/>
      <c r="T141" s="11"/>
      <c r="U141" s="11"/>
      <c r="V141" s="11"/>
    </row>
    <row r="142" spans="1:22">
      <c r="A142" s="11"/>
      <c r="B142" s="13"/>
      <c r="C142" s="12" t="str">
        <f t="shared" si="16"/>
        <v/>
      </c>
      <c r="D142" s="12" t="str">
        <f t="shared" si="17"/>
        <v/>
      </c>
      <c r="E142" s="11"/>
      <c r="F142" s="19"/>
      <c r="G142" s="19"/>
      <c r="H142" s="19"/>
      <c r="I142" s="19"/>
      <c r="J142" s="20"/>
      <c r="K142" s="19"/>
      <c r="L142" s="19"/>
      <c r="M142" s="19"/>
      <c r="N142" s="19"/>
      <c r="O142" s="19"/>
      <c r="P142" s="19"/>
      <c r="Q142" s="24" t="str">
        <f t="shared" si="18"/>
        <v/>
      </c>
      <c r="R142" s="24" t="str">
        <f t="shared" si="19"/>
        <v/>
      </c>
      <c r="S142" s="20"/>
      <c r="T142" s="11"/>
      <c r="U142" s="11"/>
      <c r="V142" s="11"/>
    </row>
    <row r="143" spans="1:22">
      <c r="A143" s="11"/>
      <c r="B143" s="13"/>
      <c r="C143" s="12" t="str">
        <f t="shared" si="16"/>
        <v/>
      </c>
      <c r="D143" s="12" t="str">
        <f t="shared" si="17"/>
        <v/>
      </c>
      <c r="E143" s="11"/>
      <c r="F143" s="19"/>
      <c r="G143" s="19"/>
      <c r="H143" s="19"/>
      <c r="I143" s="19"/>
      <c r="J143" s="20"/>
      <c r="K143" s="19"/>
      <c r="L143" s="19"/>
      <c r="M143" s="19"/>
      <c r="N143" s="19"/>
      <c r="O143" s="19"/>
      <c r="P143" s="19"/>
      <c r="Q143" s="24" t="str">
        <f t="shared" si="18"/>
        <v/>
      </c>
      <c r="R143" s="24" t="str">
        <f t="shared" si="19"/>
        <v/>
      </c>
      <c r="S143" s="20"/>
      <c r="T143" s="11"/>
      <c r="U143" s="11"/>
      <c r="V143" s="11"/>
    </row>
    <row r="144" spans="1:22">
      <c r="A144" s="11"/>
      <c r="B144" s="13"/>
      <c r="C144" s="12" t="str">
        <f t="shared" si="16"/>
        <v/>
      </c>
      <c r="D144" s="12" t="str">
        <f t="shared" si="17"/>
        <v/>
      </c>
      <c r="E144" s="11"/>
      <c r="F144" s="19"/>
      <c r="G144" s="19"/>
      <c r="H144" s="19"/>
      <c r="I144" s="19"/>
      <c r="J144" s="20"/>
      <c r="K144" s="19"/>
      <c r="L144" s="19"/>
      <c r="M144" s="19"/>
      <c r="N144" s="19"/>
      <c r="O144" s="19"/>
      <c r="P144" s="19"/>
      <c r="Q144" s="24" t="str">
        <f t="shared" si="18"/>
        <v/>
      </c>
      <c r="R144" s="24" t="str">
        <f t="shared" si="19"/>
        <v/>
      </c>
      <c r="S144" s="20"/>
      <c r="T144" s="11"/>
      <c r="U144" s="11"/>
      <c r="V144" s="11"/>
    </row>
    <row r="145" spans="1:22">
      <c r="A145" s="11"/>
      <c r="B145" s="13"/>
      <c r="C145" s="12" t="str">
        <f t="shared" si="16"/>
        <v/>
      </c>
      <c r="D145" s="12" t="str">
        <f t="shared" si="17"/>
        <v/>
      </c>
      <c r="E145" s="11"/>
      <c r="F145" s="19"/>
      <c r="G145" s="19"/>
      <c r="H145" s="19"/>
      <c r="I145" s="19"/>
      <c r="J145" s="20"/>
      <c r="K145" s="19"/>
      <c r="L145" s="19"/>
      <c r="M145" s="19"/>
      <c r="N145" s="19"/>
      <c r="O145" s="19"/>
      <c r="P145" s="19"/>
      <c r="Q145" s="24" t="str">
        <f t="shared" si="18"/>
        <v/>
      </c>
      <c r="R145" s="24" t="str">
        <f t="shared" si="19"/>
        <v/>
      </c>
      <c r="S145" s="20"/>
      <c r="T145" s="11"/>
      <c r="U145" s="11"/>
      <c r="V145" s="11"/>
    </row>
    <row r="146" spans="1:22">
      <c r="A146" s="11"/>
      <c r="B146" s="13"/>
      <c r="C146" s="12" t="str">
        <f t="shared" si="16"/>
        <v/>
      </c>
      <c r="D146" s="12" t="str">
        <f t="shared" si="17"/>
        <v/>
      </c>
      <c r="E146" s="11"/>
      <c r="F146" s="19"/>
      <c r="G146" s="19"/>
      <c r="H146" s="19"/>
      <c r="I146" s="19"/>
      <c r="J146" s="20"/>
      <c r="K146" s="19"/>
      <c r="L146" s="19"/>
      <c r="M146" s="19"/>
      <c r="N146" s="19"/>
      <c r="O146" s="19"/>
      <c r="P146" s="19"/>
      <c r="Q146" s="24" t="str">
        <f t="shared" si="18"/>
        <v/>
      </c>
      <c r="R146" s="24" t="str">
        <f t="shared" si="19"/>
        <v/>
      </c>
      <c r="S146" s="20"/>
      <c r="T146" s="11"/>
      <c r="U146" s="11"/>
      <c r="V146" s="11"/>
    </row>
    <row r="147" spans="1:22">
      <c r="A147" s="11"/>
      <c r="B147" s="13"/>
      <c r="C147" s="12" t="str">
        <f t="shared" si="16"/>
        <v/>
      </c>
      <c r="D147" s="12" t="str">
        <f t="shared" si="17"/>
        <v/>
      </c>
      <c r="E147" s="11"/>
      <c r="F147" s="19"/>
      <c r="G147" s="19"/>
      <c r="H147" s="19"/>
      <c r="I147" s="19"/>
      <c r="J147" s="20"/>
      <c r="K147" s="19"/>
      <c r="L147" s="19"/>
      <c r="M147" s="19"/>
      <c r="N147" s="19"/>
      <c r="O147" s="19"/>
      <c r="P147" s="19"/>
      <c r="Q147" s="24" t="str">
        <f t="shared" si="18"/>
        <v/>
      </c>
      <c r="R147" s="24" t="str">
        <f t="shared" si="19"/>
        <v/>
      </c>
      <c r="S147" s="20"/>
      <c r="T147" s="11"/>
      <c r="U147" s="11"/>
      <c r="V147" s="11"/>
    </row>
    <row r="148" spans="1:22">
      <c r="A148" s="11"/>
      <c r="B148" s="13"/>
      <c r="C148" s="12" t="str">
        <f t="shared" si="16"/>
        <v/>
      </c>
      <c r="D148" s="12" t="str">
        <f t="shared" si="17"/>
        <v/>
      </c>
      <c r="E148" s="11"/>
      <c r="F148" s="19"/>
      <c r="G148" s="19"/>
      <c r="H148" s="19"/>
      <c r="I148" s="19"/>
      <c r="J148" s="20"/>
      <c r="K148" s="19"/>
      <c r="L148" s="19"/>
      <c r="M148" s="19"/>
      <c r="N148" s="19"/>
      <c r="O148" s="19"/>
      <c r="P148" s="19"/>
      <c r="Q148" s="24" t="str">
        <f t="shared" si="18"/>
        <v/>
      </c>
      <c r="R148" s="24" t="str">
        <f t="shared" si="19"/>
        <v/>
      </c>
      <c r="S148" s="20"/>
      <c r="T148" s="11"/>
      <c r="U148" s="11"/>
      <c r="V148" s="11"/>
    </row>
    <row r="149" spans="1:22">
      <c r="A149" s="11"/>
      <c r="B149" s="13"/>
      <c r="C149" s="12" t="str">
        <f t="shared" si="16"/>
        <v/>
      </c>
      <c r="D149" s="12" t="str">
        <f t="shared" si="17"/>
        <v/>
      </c>
      <c r="E149" s="11"/>
      <c r="F149" s="19"/>
      <c r="G149" s="19"/>
      <c r="H149" s="19"/>
      <c r="I149" s="19"/>
      <c r="J149" s="20"/>
      <c r="K149" s="19"/>
      <c r="L149" s="19"/>
      <c r="M149" s="19"/>
      <c r="N149" s="19"/>
      <c r="O149" s="19"/>
      <c r="P149" s="19"/>
      <c r="Q149" s="24" t="str">
        <f t="shared" si="18"/>
        <v/>
      </c>
      <c r="R149" s="24" t="str">
        <f t="shared" si="19"/>
        <v/>
      </c>
      <c r="S149" s="20"/>
      <c r="T149" s="11"/>
      <c r="U149" s="11"/>
      <c r="V149" s="11"/>
    </row>
    <row r="150" spans="1:22">
      <c r="A150" s="11"/>
      <c r="B150" s="13"/>
      <c r="C150" s="12" t="str">
        <f t="shared" si="16"/>
        <v/>
      </c>
      <c r="D150" s="12" t="str">
        <f t="shared" si="17"/>
        <v/>
      </c>
      <c r="E150" s="11"/>
      <c r="F150" s="19"/>
      <c r="G150" s="19"/>
      <c r="H150" s="19"/>
      <c r="I150" s="19"/>
      <c r="J150" s="20"/>
      <c r="K150" s="19"/>
      <c r="L150" s="19"/>
      <c r="M150" s="19"/>
      <c r="N150" s="19"/>
      <c r="O150" s="19"/>
      <c r="P150" s="19"/>
      <c r="Q150" s="24" t="str">
        <f t="shared" si="18"/>
        <v/>
      </c>
      <c r="R150" s="24" t="str">
        <f t="shared" si="19"/>
        <v/>
      </c>
      <c r="S150" s="20"/>
      <c r="T150" s="11"/>
      <c r="U150" s="11"/>
      <c r="V150" s="11"/>
    </row>
    <row r="151" spans="1:22">
      <c r="A151" s="11"/>
      <c r="B151" s="13"/>
      <c r="C151" s="12" t="str">
        <f t="shared" si="16"/>
        <v/>
      </c>
      <c r="D151" s="12" t="str">
        <f t="shared" si="17"/>
        <v/>
      </c>
      <c r="E151" s="11"/>
      <c r="F151" s="19"/>
      <c r="G151" s="19"/>
      <c r="H151" s="19"/>
      <c r="I151" s="19"/>
      <c r="J151" s="20"/>
      <c r="K151" s="19"/>
      <c r="L151" s="19"/>
      <c r="M151" s="19"/>
      <c r="N151" s="19"/>
      <c r="O151" s="19"/>
      <c r="P151" s="19"/>
      <c r="Q151" s="24" t="str">
        <f t="shared" si="18"/>
        <v/>
      </c>
      <c r="R151" s="24" t="str">
        <f t="shared" si="19"/>
        <v/>
      </c>
      <c r="S151" s="20"/>
      <c r="T151" s="11"/>
      <c r="U151" s="11"/>
      <c r="V151" s="11"/>
    </row>
    <row r="152" spans="1:22">
      <c r="A152" s="11"/>
      <c r="B152" s="13"/>
      <c r="C152" s="12" t="str">
        <f t="shared" si="16"/>
        <v/>
      </c>
      <c r="D152" s="12" t="str">
        <f t="shared" si="17"/>
        <v/>
      </c>
      <c r="E152" s="11"/>
      <c r="F152" s="19"/>
      <c r="G152" s="19"/>
      <c r="H152" s="19"/>
      <c r="I152" s="19"/>
      <c r="J152" s="20"/>
      <c r="K152" s="19"/>
      <c r="L152" s="19"/>
      <c r="M152" s="19"/>
      <c r="N152" s="19"/>
      <c r="O152" s="19"/>
      <c r="P152" s="19"/>
      <c r="Q152" s="24" t="str">
        <f t="shared" si="18"/>
        <v/>
      </c>
      <c r="R152" s="24" t="str">
        <f t="shared" si="19"/>
        <v/>
      </c>
      <c r="S152" s="20"/>
      <c r="T152" s="11"/>
      <c r="U152" s="11"/>
      <c r="V152" s="11"/>
    </row>
    <row r="153" spans="1:22">
      <c r="A153" s="11"/>
      <c r="B153" s="13"/>
      <c r="C153" s="12" t="str">
        <f t="shared" si="16"/>
        <v/>
      </c>
      <c r="D153" s="12" t="str">
        <f t="shared" si="17"/>
        <v/>
      </c>
      <c r="E153" s="11"/>
      <c r="F153" s="19"/>
      <c r="G153" s="19"/>
      <c r="H153" s="19"/>
      <c r="I153" s="19"/>
      <c r="J153" s="20"/>
      <c r="K153" s="19"/>
      <c r="L153" s="19"/>
      <c r="M153" s="19"/>
      <c r="N153" s="19"/>
      <c r="O153" s="19"/>
      <c r="P153" s="19"/>
      <c r="Q153" s="24" t="str">
        <f t="shared" si="18"/>
        <v/>
      </c>
      <c r="R153" s="24" t="str">
        <f t="shared" si="19"/>
        <v/>
      </c>
      <c r="S153" s="20"/>
      <c r="T153" s="11"/>
      <c r="U153" s="11"/>
      <c r="V153" s="11"/>
    </row>
    <row r="154" spans="1:22">
      <c r="A154" s="11"/>
      <c r="B154" s="13"/>
      <c r="C154" s="12" t="str">
        <f t="shared" si="16"/>
        <v/>
      </c>
      <c r="D154" s="12" t="str">
        <f t="shared" si="17"/>
        <v/>
      </c>
      <c r="E154" s="11"/>
      <c r="F154" s="19"/>
      <c r="G154" s="19"/>
      <c r="H154" s="19"/>
      <c r="I154" s="19"/>
      <c r="J154" s="20"/>
      <c r="K154" s="19"/>
      <c r="L154" s="19"/>
      <c r="M154" s="19"/>
      <c r="N154" s="19"/>
      <c r="O154" s="19"/>
      <c r="P154" s="19"/>
      <c r="Q154" s="24" t="str">
        <f t="shared" si="18"/>
        <v/>
      </c>
      <c r="R154" s="24" t="str">
        <f t="shared" si="19"/>
        <v/>
      </c>
      <c r="S154" s="20"/>
      <c r="T154" s="11"/>
      <c r="U154" s="11"/>
      <c r="V154" s="11"/>
    </row>
    <row r="155" spans="1:22">
      <c r="A155" s="11"/>
      <c r="B155" s="13"/>
      <c r="C155" s="12" t="str">
        <f t="shared" si="16"/>
        <v/>
      </c>
      <c r="D155" s="12" t="str">
        <f t="shared" si="17"/>
        <v/>
      </c>
      <c r="E155" s="11"/>
      <c r="F155" s="19"/>
      <c r="G155" s="19"/>
      <c r="H155" s="19"/>
      <c r="I155" s="19"/>
      <c r="J155" s="20"/>
      <c r="K155" s="19"/>
      <c r="L155" s="19"/>
      <c r="M155" s="19"/>
      <c r="N155" s="19"/>
      <c r="O155" s="19"/>
      <c r="P155" s="19"/>
      <c r="Q155" s="24" t="str">
        <f t="shared" si="18"/>
        <v/>
      </c>
      <c r="R155" s="24" t="str">
        <f t="shared" si="19"/>
        <v/>
      </c>
      <c r="S155" s="20"/>
      <c r="T155" s="11"/>
      <c r="U155" s="11"/>
      <c r="V155" s="11"/>
    </row>
    <row r="156" spans="1:22">
      <c r="A156" s="11"/>
      <c r="B156" s="13"/>
      <c r="C156" s="12" t="str">
        <f t="shared" si="16"/>
        <v/>
      </c>
      <c r="D156" s="12" t="str">
        <f t="shared" si="17"/>
        <v/>
      </c>
      <c r="E156" s="11"/>
      <c r="F156" s="19"/>
      <c r="G156" s="19"/>
      <c r="H156" s="19"/>
      <c r="I156" s="19"/>
      <c r="J156" s="20"/>
      <c r="K156" s="19"/>
      <c r="L156" s="19"/>
      <c r="M156" s="19"/>
      <c r="N156" s="19"/>
      <c r="O156" s="19"/>
      <c r="P156" s="19"/>
      <c r="Q156" s="24" t="str">
        <f t="shared" si="18"/>
        <v/>
      </c>
      <c r="R156" s="24" t="str">
        <f t="shared" si="19"/>
        <v/>
      </c>
      <c r="S156" s="20"/>
      <c r="T156" s="11"/>
      <c r="U156" s="11"/>
      <c r="V156" s="11"/>
    </row>
    <row r="157" spans="1:22">
      <c r="A157" s="11"/>
      <c r="B157" s="13"/>
      <c r="C157" s="12" t="str">
        <f t="shared" si="16"/>
        <v/>
      </c>
      <c r="D157" s="12" t="str">
        <f t="shared" si="17"/>
        <v/>
      </c>
      <c r="E157" s="11"/>
      <c r="F157" s="19"/>
      <c r="G157" s="19"/>
      <c r="H157" s="19"/>
      <c r="I157" s="19"/>
      <c r="J157" s="20"/>
      <c r="K157" s="19"/>
      <c r="L157" s="19"/>
      <c r="M157" s="19"/>
      <c r="N157" s="19"/>
      <c r="O157" s="19"/>
      <c r="P157" s="19"/>
      <c r="Q157" s="24" t="str">
        <f t="shared" si="18"/>
        <v/>
      </c>
      <c r="R157" s="24" t="str">
        <f t="shared" si="19"/>
        <v/>
      </c>
      <c r="S157" s="20"/>
      <c r="T157" s="11"/>
      <c r="U157" s="11"/>
      <c r="V157" s="11"/>
    </row>
    <row r="158" spans="1:22">
      <c r="A158" s="11"/>
      <c r="B158" s="13"/>
      <c r="C158" s="12" t="str">
        <f t="shared" si="16"/>
        <v/>
      </c>
      <c r="D158" s="12" t="str">
        <f t="shared" si="17"/>
        <v/>
      </c>
      <c r="E158" s="11"/>
      <c r="F158" s="19"/>
      <c r="G158" s="19"/>
      <c r="H158" s="19"/>
      <c r="I158" s="19"/>
      <c r="J158" s="20"/>
      <c r="K158" s="19"/>
      <c r="L158" s="19"/>
      <c r="M158" s="19"/>
      <c r="N158" s="19"/>
      <c r="O158" s="19"/>
      <c r="P158" s="19"/>
      <c r="Q158" s="24" t="str">
        <f t="shared" si="18"/>
        <v/>
      </c>
      <c r="R158" s="24" t="str">
        <f t="shared" si="19"/>
        <v/>
      </c>
      <c r="S158" s="20"/>
      <c r="T158" s="11"/>
      <c r="U158" s="11"/>
      <c r="V158" s="11"/>
    </row>
    <row r="159" spans="1:22">
      <c r="A159" s="11"/>
      <c r="B159" s="13"/>
      <c r="C159" s="12" t="str">
        <f t="shared" si="16"/>
        <v/>
      </c>
      <c r="D159" s="12" t="str">
        <f t="shared" si="17"/>
        <v/>
      </c>
      <c r="E159" s="11"/>
      <c r="F159" s="19"/>
      <c r="G159" s="19"/>
      <c r="H159" s="19"/>
      <c r="I159" s="19"/>
      <c r="J159" s="20"/>
      <c r="K159" s="19"/>
      <c r="L159" s="19"/>
      <c r="M159" s="19"/>
      <c r="N159" s="19"/>
      <c r="O159" s="19"/>
      <c r="P159" s="19"/>
      <c r="Q159" s="24" t="str">
        <f t="shared" si="18"/>
        <v/>
      </c>
      <c r="R159" s="24" t="str">
        <f t="shared" si="19"/>
        <v/>
      </c>
      <c r="S159" s="20"/>
      <c r="T159" s="11"/>
      <c r="U159" s="11"/>
      <c r="V159" s="11"/>
    </row>
    <row r="160" spans="1:22">
      <c r="A160" s="11"/>
      <c r="B160" s="13"/>
      <c r="C160" s="12" t="str">
        <f t="shared" si="16"/>
        <v/>
      </c>
      <c r="D160" s="12" t="str">
        <f t="shared" si="17"/>
        <v/>
      </c>
      <c r="E160" s="11"/>
      <c r="F160" s="19"/>
      <c r="G160" s="19"/>
      <c r="H160" s="19"/>
      <c r="I160" s="19"/>
      <c r="J160" s="20"/>
      <c r="K160" s="19"/>
      <c r="L160" s="19"/>
      <c r="M160" s="19"/>
      <c r="N160" s="19"/>
      <c r="O160" s="19"/>
      <c r="P160" s="19"/>
      <c r="Q160" s="24" t="str">
        <f t="shared" si="18"/>
        <v/>
      </c>
      <c r="R160" s="24" t="str">
        <f t="shared" si="19"/>
        <v/>
      </c>
      <c r="S160" s="20"/>
      <c r="T160" s="11"/>
      <c r="U160" s="11"/>
      <c r="V160" s="11"/>
    </row>
    <row r="161" spans="1:22">
      <c r="A161" s="11"/>
      <c r="B161" s="13"/>
      <c r="C161" s="12" t="str">
        <f t="shared" si="16"/>
        <v/>
      </c>
      <c r="D161" s="12" t="str">
        <f t="shared" si="17"/>
        <v/>
      </c>
      <c r="E161" s="11"/>
      <c r="F161" s="19"/>
      <c r="G161" s="19"/>
      <c r="H161" s="19"/>
      <c r="I161" s="19"/>
      <c r="J161" s="20"/>
      <c r="K161" s="19"/>
      <c r="L161" s="19"/>
      <c r="M161" s="19"/>
      <c r="N161" s="19"/>
      <c r="O161" s="19"/>
      <c r="P161" s="19"/>
      <c r="Q161" s="24" t="str">
        <f t="shared" si="18"/>
        <v/>
      </c>
      <c r="R161" s="24" t="str">
        <f t="shared" si="19"/>
        <v/>
      </c>
      <c r="S161" s="20"/>
      <c r="T161" s="11"/>
      <c r="U161" s="11"/>
      <c r="V161" s="11"/>
    </row>
    <row r="162" spans="1:22">
      <c r="A162" s="11"/>
      <c r="B162" s="13"/>
      <c r="C162" s="12" t="str">
        <f t="shared" si="16"/>
        <v/>
      </c>
      <c r="D162" s="12" t="str">
        <f t="shared" si="17"/>
        <v/>
      </c>
      <c r="E162" s="11"/>
      <c r="F162" s="19"/>
      <c r="G162" s="19"/>
      <c r="H162" s="19"/>
      <c r="I162" s="19"/>
      <c r="J162" s="20"/>
      <c r="K162" s="19"/>
      <c r="L162" s="19"/>
      <c r="M162" s="19"/>
      <c r="N162" s="19"/>
      <c r="O162" s="19"/>
      <c r="P162" s="19"/>
      <c r="Q162" s="24" t="str">
        <f t="shared" si="18"/>
        <v/>
      </c>
      <c r="R162" s="24" t="str">
        <f t="shared" si="19"/>
        <v/>
      </c>
      <c r="S162" s="20"/>
      <c r="T162" s="11"/>
      <c r="U162" s="11"/>
      <c r="V162" s="11"/>
    </row>
    <row r="163" spans="1:22">
      <c r="A163" s="11"/>
      <c r="B163" s="13"/>
      <c r="C163" s="12" t="str">
        <f t="shared" si="16"/>
        <v/>
      </c>
      <c r="D163" s="12" t="str">
        <f t="shared" si="17"/>
        <v/>
      </c>
      <c r="E163" s="11"/>
      <c r="F163" s="19"/>
      <c r="G163" s="19"/>
      <c r="H163" s="19"/>
      <c r="I163" s="19"/>
      <c r="J163" s="20"/>
      <c r="K163" s="19"/>
      <c r="L163" s="19"/>
      <c r="M163" s="19"/>
      <c r="N163" s="19"/>
      <c r="O163" s="19"/>
      <c r="P163" s="19"/>
      <c r="Q163" s="24" t="str">
        <f t="shared" si="18"/>
        <v/>
      </c>
      <c r="R163" s="24" t="str">
        <f t="shared" si="19"/>
        <v/>
      </c>
      <c r="S163" s="20"/>
      <c r="T163" s="11"/>
      <c r="U163" s="11"/>
      <c r="V163" s="11"/>
    </row>
    <row r="164" spans="1:22">
      <c r="A164" s="11"/>
      <c r="B164" s="13"/>
      <c r="C164" s="12" t="str">
        <f t="shared" si="16"/>
        <v/>
      </c>
      <c r="D164" s="12" t="str">
        <f t="shared" si="17"/>
        <v/>
      </c>
      <c r="E164" s="11"/>
      <c r="F164" s="19"/>
      <c r="G164" s="19"/>
      <c r="H164" s="19"/>
      <c r="I164" s="19"/>
      <c r="J164" s="20"/>
      <c r="K164" s="19"/>
      <c r="L164" s="19"/>
      <c r="M164" s="19"/>
      <c r="N164" s="19"/>
      <c r="O164" s="19"/>
      <c r="P164" s="19"/>
      <c r="Q164" s="24" t="str">
        <f t="shared" si="18"/>
        <v/>
      </c>
      <c r="R164" s="24" t="str">
        <f t="shared" si="19"/>
        <v/>
      </c>
      <c r="S164" s="20"/>
      <c r="T164" s="11"/>
      <c r="U164" s="11"/>
      <c r="V164" s="11"/>
    </row>
    <row r="165" spans="1:22">
      <c r="A165" s="11"/>
      <c r="B165" s="13"/>
      <c r="C165" s="12" t="str">
        <f t="shared" si="16"/>
        <v/>
      </c>
      <c r="D165" s="12" t="str">
        <f t="shared" si="17"/>
        <v/>
      </c>
      <c r="E165" s="11"/>
      <c r="F165" s="19"/>
      <c r="G165" s="19"/>
      <c r="H165" s="19"/>
      <c r="I165" s="19"/>
      <c r="J165" s="20"/>
      <c r="K165" s="19"/>
      <c r="L165" s="19"/>
      <c r="M165" s="19"/>
      <c r="N165" s="19"/>
      <c r="O165" s="19"/>
      <c r="P165" s="19"/>
      <c r="Q165" s="24" t="str">
        <f t="shared" si="18"/>
        <v/>
      </c>
      <c r="R165" s="24" t="str">
        <f t="shared" si="19"/>
        <v/>
      </c>
      <c r="S165" s="20"/>
      <c r="T165" s="11"/>
      <c r="U165" s="11"/>
      <c r="V165" s="11"/>
    </row>
    <row r="166" spans="1:22">
      <c r="A166" s="11"/>
      <c r="B166" s="13"/>
      <c r="C166" s="12" t="str">
        <f t="shared" si="16"/>
        <v/>
      </c>
      <c r="D166" s="12" t="str">
        <f t="shared" si="17"/>
        <v/>
      </c>
      <c r="E166" s="11"/>
      <c r="F166" s="19"/>
      <c r="G166" s="19"/>
      <c r="H166" s="19"/>
      <c r="I166" s="19"/>
      <c r="J166" s="20"/>
      <c r="K166" s="19"/>
      <c r="L166" s="19"/>
      <c r="M166" s="19"/>
      <c r="N166" s="19"/>
      <c r="O166" s="19"/>
      <c r="P166" s="19"/>
      <c r="Q166" s="24" t="str">
        <f t="shared" si="18"/>
        <v/>
      </c>
      <c r="R166" s="24" t="str">
        <f t="shared" si="19"/>
        <v/>
      </c>
      <c r="S166" s="20"/>
      <c r="T166" s="11"/>
      <c r="U166" s="11"/>
      <c r="V166" s="11"/>
    </row>
    <row r="167" spans="1:22">
      <c r="A167" s="11"/>
      <c r="B167" s="13"/>
      <c r="C167" s="12" t="str">
        <f t="shared" si="16"/>
        <v/>
      </c>
      <c r="D167" s="12" t="str">
        <f t="shared" si="17"/>
        <v/>
      </c>
      <c r="E167" s="11"/>
      <c r="F167" s="19"/>
      <c r="G167" s="19"/>
      <c r="H167" s="19"/>
      <c r="I167" s="19"/>
      <c r="J167" s="20"/>
      <c r="K167" s="19"/>
      <c r="L167" s="19"/>
      <c r="M167" s="19"/>
      <c r="N167" s="19"/>
      <c r="O167" s="19"/>
      <c r="P167" s="19"/>
      <c r="Q167" s="24" t="str">
        <f t="shared" si="18"/>
        <v/>
      </c>
      <c r="R167" s="24" t="str">
        <f t="shared" si="19"/>
        <v/>
      </c>
      <c r="S167" s="20"/>
      <c r="T167" s="11"/>
      <c r="U167" s="11"/>
      <c r="V167" s="11"/>
    </row>
    <row r="168" spans="1:22">
      <c r="A168" s="11"/>
      <c r="B168" s="13"/>
      <c r="C168" s="12" t="str">
        <f t="shared" ref="C168:C199" si="20">IF(B168="","",YEAR(B168))</f>
        <v/>
      </c>
      <c r="D168" s="12" t="str">
        <f t="shared" ref="D168:D199" si="21">IF(B168="","","K"&amp;ROUNDUP(MONTH(B168)/3,0))</f>
        <v/>
      </c>
      <c r="E168" s="11"/>
      <c r="F168" s="19"/>
      <c r="G168" s="19"/>
      <c r="H168" s="19"/>
      <c r="I168" s="19"/>
      <c r="J168" s="20"/>
      <c r="K168" s="19"/>
      <c r="L168" s="19"/>
      <c r="M168" s="19"/>
      <c r="N168" s="19"/>
      <c r="O168" s="19"/>
      <c r="P168" s="19"/>
      <c r="Q168" s="24" t="str">
        <f t="shared" ref="Q168:Q199" si="22">IF(OR(O168="",G168="",G168=0),"",O168/G168)</f>
        <v/>
      </c>
      <c r="R168" s="24" t="str">
        <f t="shared" ref="R168:R199" si="23">IF(OR(P168="",G168="",G168=0),"",P168/G168)</f>
        <v/>
      </c>
      <c r="S168" s="20"/>
      <c r="T168" s="11"/>
      <c r="U168" s="11"/>
      <c r="V168" s="11"/>
    </row>
    <row r="169" spans="1:22">
      <c r="A169" s="11"/>
      <c r="B169" s="13"/>
      <c r="C169" s="12" t="str">
        <f t="shared" si="20"/>
        <v/>
      </c>
      <c r="D169" s="12" t="str">
        <f t="shared" si="21"/>
        <v/>
      </c>
      <c r="E169" s="11"/>
      <c r="F169" s="19"/>
      <c r="G169" s="19"/>
      <c r="H169" s="19"/>
      <c r="I169" s="19"/>
      <c r="J169" s="20"/>
      <c r="K169" s="19"/>
      <c r="L169" s="19"/>
      <c r="M169" s="19"/>
      <c r="N169" s="19"/>
      <c r="O169" s="19"/>
      <c r="P169" s="19"/>
      <c r="Q169" s="24" t="str">
        <f t="shared" si="22"/>
        <v/>
      </c>
      <c r="R169" s="24" t="str">
        <f t="shared" si="23"/>
        <v/>
      </c>
      <c r="S169" s="20"/>
      <c r="T169" s="11"/>
      <c r="U169" s="11"/>
      <c r="V169" s="11"/>
    </row>
    <row r="170" spans="1:22">
      <c r="A170" s="11"/>
      <c r="B170" s="13"/>
      <c r="C170" s="12" t="str">
        <f t="shared" si="20"/>
        <v/>
      </c>
      <c r="D170" s="12" t="str">
        <f t="shared" si="21"/>
        <v/>
      </c>
      <c r="E170" s="11"/>
      <c r="F170" s="19"/>
      <c r="G170" s="19"/>
      <c r="H170" s="19"/>
      <c r="I170" s="19"/>
      <c r="J170" s="20"/>
      <c r="K170" s="19"/>
      <c r="L170" s="19"/>
      <c r="M170" s="19"/>
      <c r="N170" s="19"/>
      <c r="O170" s="19"/>
      <c r="P170" s="19"/>
      <c r="Q170" s="24" t="str">
        <f t="shared" si="22"/>
        <v/>
      </c>
      <c r="R170" s="24" t="str">
        <f t="shared" si="23"/>
        <v/>
      </c>
      <c r="S170" s="20"/>
      <c r="T170" s="11"/>
      <c r="U170" s="11"/>
      <c r="V170" s="11"/>
    </row>
    <row r="171" spans="1:22">
      <c r="A171" s="11"/>
      <c r="B171" s="13"/>
      <c r="C171" s="12" t="str">
        <f t="shared" si="20"/>
        <v/>
      </c>
      <c r="D171" s="12" t="str">
        <f t="shared" si="21"/>
        <v/>
      </c>
      <c r="E171" s="11"/>
      <c r="F171" s="19"/>
      <c r="G171" s="19"/>
      <c r="H171" s="19"/>
      <c r="I171" s="19"/>
      <c r="J171" s="20"/>
      <c r="K171" s="19"/>
      <c r="L171" s="19"/>
      <c r="M171" s="19"/>
      <c r="N171" s="19"/>
      <c r="O171" s="19"/>
      <c r="P171" s="19"/>
      <c r="Q171" s="24" t="str">
        <f t="shared" si="22"/>
        <v/>
      </c>
      <c r="R171" s="24" t="str">
        <f t="shared" si="23"/>
        <v/>
      </c>
      <c r="S171" s="20"/>
      <c r="T171" s="11"/>
      <c r="U171" s="11"/>
      <c r="V171" s="11"/>
    </row>
    <row r="172" spans="1:22">
      <c r="A172" s="11"/>
      <c r="B172" s="13"/>
      <c r="C172" s="12" t="str">
        <f t="shared" si="20"/>
        <v/>
      </c>
      <c r="D172" s="12" t="str">
        <f t="shared" si="21"/>
        <v/>
      </c>
      <c r="E172" s="11"/>
      <c r="F172" s="19"/>
      <c r="G172" s="19"/>
      <c r="H172" s="19"/>
      <c r="I172" s="19"/>
      <c r="J172" s="20"/>
      <c r="K172" s="19"/>
      <c r="L172" s="19"/>
      <c r="M172" s="19"/>
      <c r="N172" s="19"/>
      <c r="O172" s="19"/>
      <c r="P172" s="19"/>
      <c r="Q172" s="24" t="str">
        <f t="shared" si="22"/>
        <v/>
      </c>
      <c r="R172" s="24" t="str">
        <f t="shared" si="23"/>
        <v/>
      </c>
      <c r="S172" s="20"/>
      <c r="T172" s="11"/>
      <c r="U172" s="11"/>
      <c r="V172" s="11"/>
    </row>
    <row r="173" spans="1:22">
      <c r="A173" s="11"/>
      <c r="B173" s="13"/>
      <c r="C173" s="12" t="str">
        <f t="shared" si="20"/>
        <v/>
      </c>
      <c r="D173" s="12" t="str">
        <f t="shared" si="21"/>
        <v/>
      </c>
      <c r="E173" s="11"/>
      <c r="F173" s="19"/>
      <c r="G173" s="19"/>
      <c r="H173" s="19"/>
      <c r="I173" s="19"/>
      <c r="J173" s="20"/>
      <c r="K173" s="19"/>
      <c r="L173" s="19"/>
      <c r="M173" s="19"/>
      <c r="N173" s="19"/>
      <c r="O173" s="19"/>
      <c r="P173" s="19"/>
      <c r="Q173" s="24" t="str">
        <f t="shared" si="22"/>
        <v/>
      </c>
      <c r="R173" s="24" t="str">
        <f t="shared" si="23"/>
        <v/>
      </c>
      <c r="S173" s="20"/>
      <c r="T173" s="11"/>
      <c r="U173" s="11"/>
      <c r="V173" s="11"/>
    </row>
    <row r="174" spans="1:22">
      <c r="A174" s="11"/>
      <c r="B174" s="13"/>
      <c r="C174" s="12" t="str">
        <f t="shared" si="20"/>
        <v/>
      </c>
      <c r="D174" s="12" t="str">
        <f t="shared" si="21"/>
        <v/>
      </c>
      <c r="E174" s="11"/>
      <c r="F174" s="19"/>
      <c r="G174" s="19"/>
      <c r="H174" s="19"/>
      <c r="I174" s="19"/>
      <c r="J174" s="20"/>
      <c r="K174" s="19"/>
      <c r="L174" s="19"/>
      <c r="M174" s="19"/>
      <c r="N174" s="19"/>
      <c r="O174" s="19"/>
      <c r="P174" s="19"/>
      <c r="Q174" s="24" t="str">
        <f t="shared" si="22"/>
        <v/>
      </c>
      <c r="R174" s="24" t="str">
        <f t="shared" si="23"/>
        <v/>
      </c>
      <c r="S174" s="20"/>
      <c r="T174" s="11"/>
      <c r="U174" s="11"/>
      <c r="V174" s="11"/>
    </row>
    <row r="175" spans="1:22">
      <c r="A175" s="11"/>
      <c r="B175" s="13"/>
      <c r="C175" s="12" t="str">
        <f t="shared" si="20"/>
        <v/>
      </c>
      <c r="D175" s="12" t="str">
        <f t="shared" si="21"/>
        <v/>
      </c>
      <c r="E175" s="11"/>
      <c r="F175" s="19"/>
      <c r="G175" s="19"/>
      <c r="H175" s="19"/>
      <c r="I175" s="19"/>
      <c r="J175" s="20"/>
      <c r="K175" s="19"/>
      <c r="L175" s="19"/>
      <c r="M175" s="19"/>
      <c r="N175" s="19"/>
      <c r="O175" s="19"/>
      <c r="P175" s="19"/>
      <c r="Q175" s="24" t="str">
        <f t="shared" si="22"/>
        <v/>
      </c>
      <c r="R175" s="24" t="str">
        <f t="shared" si="23"/>
        <v/>
      </c>
      <c r="S175" s="20"/>
      <c r="T175" s="11"/>
      <c r="U175" s="11"/>
      <c r="V175" s="11"/>
    </row>
    <row r="176" spans="1:22">
      <c r="A176" s="11"/>
      <c r="B176" s="13"/>
      <c r="C176" s="12" t="str">
        <f t="shared" si="20"/>
        <v/>
      </c>
      <c r="D176" s="12" t="str">
        <f t="shared" si="21"/>
        <v/>
      </c>
      <c r="E176" s="11"/>
      <c r="F176" s="19"/>
      <c r="G176" s="19"/>
      <c r="H176" s="19"/>
      <c r="I176" s="19"/>
      <c r="J176" s="20"/>
      <c r="K176" s="19"/>
      <c r="L176" s="19"/>
      <c r="M176" s="19"/>
      <c r="N176" s="19"/>
      <c r="O176" s="19"/>
      <c r="P176" s="19"/>
      <c r="Q176" s="24" t="str">
        <f t="shared" si="22"/>
        <v/>
      </c>
      <c r="R176" s="24" t="str">
        <f t="shared" si="23"/>
        <v/>
      </c>
      <c r="S176" s="20"/>
      <c r="T176" s="11"/>
      <c r="U176" s="11"/>
      <c r="V176" s="11"/>
    </row>
    <row r="177" spans="1:22">
      <c r="A177" s="11"/>
      <c r="B177" s="13"/>
      <c r="C177" s="12" t="str">
        <f t="shared" si="20"/>
        <v/>
      </c>
      <c r="D177" s="12" t="str">
        <f t="shared" si="21"/>
        <v/>
      </c>
      <c r="E177" s="11"/>
      <c r="F177" s="19"/>
      <c r="G177" s="19"/>
      <c r="H177" s="19"/>
      <c r="I177" s="19"/>
      <c r="J177" s="20"/>
      <c r="K177" s="19"/>
      <c r="L177" s="19"/>
      <c r="M177" s="19"/>
      <c r="N177" s="19"/>
      <c r="O177" s="19"/>
      <c r="P177" s="19"/>
      <c r="Q177" s="24" t="str">
        <f t="shared" si="22"/>
        <v/>
      </c>
      <c r="R177" s="24" t="str">
        <f t="shared" si="23"/>
        <v/>
      </c>
      <c r="S177" s="20"/>
      <c r="T177" s="11"/>
      <c r="U177" s="11"/>
      <c r="V177" s="11"/>
    </row>
    <row r="178" spans="1:22">
      <c r="A178" s="11"/>
      <c r="B178" s="13"/>
      <c r="C178" s="12" t="str">
        <f t="shared" si="20"/>
        <v/>
      </c>
      <c r="D178" s="12" t="str">
        <f t="shared" si="21"/>
        <v/>
      </c>
      <c r="E178" s="11"/>
      <c r="F178" s="19"/>
      <c r="G178" s="19"/>
      <c r="H178" s="19"/>
      <c r="I178" s="19"/>
      <c r="J178" s="20"/>
      <c r="K178" s="19"/>
      <c r="L178" s="19"/>
      <c r="M178" s="19"/>
      <c r="N178" s="19"/>
      <c r="O178" s="19"/>
      <c r="P178" s="19"/>
      <c r="Q178" s="24" t="str">
        <f t="shared" si="22"/>
        <v/>
      </c>
      <c r="R178" s="24" t="str">
        <f t="shared" si="23"/>
        <v/>
      </c>
      <c r="S178" s="20"/>
      <c r="T178" s="11"/>
      <c r="U178" s="11"/>
      <c r="V178" s="11"/>
    </row>
    <row r="179" spans="1:22">
      <c r="A179" s="11"/>
      <c r="B179" s="13"/>
      <c r="C179" s="12" t="str">
        <f t="shared" si="20"/>
        <v/>
      </c>
      <c r="D179" s="12" t="str">
        <f t="shared" si="21"/>
        <v/>
      </c>
      <c r="E179" s="11"/>
      <c r="F179" s="19"/>
      <c r="G179" s="19"/>
      <c r="H179" s="19"/>
      <c r="I179" s="19"/>
      <c r="J179" s="20"/>
      <c r="K179" s="19"/>
      <c r="L179" s="19"/>
      <c r="M179" s="19"/>
      <c r="N179" s="19"/>
      <c r="O179" s="19"/>
      <c r="P179" s="19"/>
      <c r="Q179" s="24" t="str">
        <f t="shared" si="22"/>
        <v/>
      </c>
      <c r="R179" s="24" t="str">
        <f t="shared" si="23"/>
        <v/>
      </c>
      <c r="S179" s="20"/>
      <c r="T179" s="11"/>
      <c r="U179" s="11"/>
      <c r="V179" s="11"/>
    </row>
    <row r="180" spans="1:22">
      <c r="A180" s="11"/>
      <c r="B180" s="13"/>
      <c r="C180" s="12" t="str">
        <f t="shared" si="20"/>
        <v/>
      </c>
      <c r="D180" s="12" t="str">
        <f t="shared" si="21"/>
        <v/>
      </c>
      <c r="E180" s="11"/>
      <c r="F180" s="19"/>
      <c r="G180" s="19"/>
      <c r="H180" s="19"/>
      <c r="I180" s="19"/>
      <c r="J180" s="20"/>
      <c r="K180" s="19"/>
      <c r="L180" s="19"/>
      <c r="M180" s="19"/>
      <c r="N180" s="19"/>
      <c r="O180" s="19"/>
      <c r="P180" s="19"/>
      <c r="Q180" s="24" t="str">
        <f t="shared" si="22"/>
        <v/>
      </c>
      <c r="R180" s="24" t="str">
        <f t="shared" si="23"/>
        <v/>
      </c>
      <c r="S180" s="20"/>
      <c r="T180" s="11"/>
      <c r="U180" s="11"/>
      <c r="V180" s="11"/>
    </row>
    <row r="181" spans="1:22">
      <c r="A181" s="11"/>
      <c r="B181" s="13"/>
      <c r="C181" s="12" t="str">
        <f t="shared" si="20"/>
        <v/>
      </c>
      <c r="D181" s="12" t="str">
        <f t="shared" si="21"/>
        <v/>
      </c>
      <c r="E181" s="11"/>
      <c r="F181" s="19"/>
      <c r="G181" s="19"/>
      <c r="H181" s="19"/>
      <c r="I181" s="19"/>
      <c r="J181" s="20"/>
      <c r="K181" s="19"/>
      <c r="L181" s="19"/>
      <c r="M181" s="19"/>
      <c r="N181" s="19"/>
      <c r="O181" s="19"/>
      <c r="P181" s="19"/>
      <c r="Q181" s="24" t="str">
        <f t="shared" si="22"/>
        <v/>
      </c>
      <c r="R181" s="24" t="str">
        <f t="shared" si="23"/>
        <v/>
      </c>
      <c r="S181" s="20"/>
      <c r="T181" s="11"/>
      <c r="U181" s="11"/>
      <c r="V181" s="11"/>
    </row>
    <row r="182" spans="1:22">
      <c r="A182" s="11"/>
      <c r="B182" s="13"/>
      <c r="C182" s="12" t="str">
        <f t="shared" si="20"/>
        <v/>
      </c>
      <c r="D182" s="12" t="str">
        <f t="shared" si="21"/>
        <v/>
      </c>
      <c r="E182" s="11"/>
      <c r="F182" s="19"/>
      <c r="G182" s="19"/>
      <c r="H182" s="19"/>
      <c r="I182" s="19"/>
      <c r="J182" s="20"/>
      <c r="K182" s="19"/>
      <c r="L182" s="19"/>
      <c r="M182" s="19"/>
      <c r="N182" s="19"/>
      <c r="O182" s="19"/>
      <c r="P182" s="19"/>
      <c r="Q182" s="24" t="str">
        <f t="shared" si="22"/>
        <v/>
      </c>
      <c r="R182" s="24" t="str">
        <f t="shared" si="23"/>
        <v/>
      </c>
      <c r="S182" s="20"/>
      <c r="T182" s="11"/>
      <c r="U182" s="11"/>
      <c r="V182" s="11"/>
    </row>
    <row r="183" spans="1:22">
      <c r="A183" s="11"/>
      <c r="B183" s="13"/>
      <c r="C183" s="12" t="str">
        <f t="shared" si="20"/>
        <v/>
      </c>
      <c r="D183" s="12" t="str">
        <f t="shared" si="21"/>
        <v/>
      </c>
      <c r="E183" s="11"/>
      <c r="F183" s="19"/>
      <c r="G183" s="19"/>
      <c r="H183" s="19"/>
      <c r="I183" s="19"/>
      <c r="J183" s="20"/>
      <c r="K183" s="19"/>
      <c r="L183" s="19"/>
      <c r="M183" s="19"/>
      <c r="N183" s="19"/>
      <c r="O183" s="19"/>
      <c r="P183" s="19"/>
      <c r="Q183" s="24" t="str">
        <f t="shared" si="22"/>
        <v/>
      </c>
      <c r="R183" s="24" t="str">
        <f t="shared" si="23"/>
        <v/>
      </c>
      <c r="S183" s="20"/>
      <c r="T183" s="11"/>
      <c r="U183" s="11"/>
      <c r="V183" s="11"/>
    </row>
    <row r="184" spans="1:22">
      <c r="A184" s="11"/>
      <c r="B184" s="13"/>
      <c r="C184" s="12" t="str">
        <f t="shared" si="20"/>
        <v/>
      </c>
      <c r="D184" s="12" t="str">
        <f t="shared" si="21"/>
        <v/>
      </c>
      <c r="E184" s="11"/>
      <c r="F184" s="19"/>
      <c r="G184" s="19"/>
      <c r="H184" s="19"/>
      <c r="I184" s="19"/>
      <c r="J184" s="20"/>
      <c r="K184" s="19"/>
      <c r="L184" s="19"/>
      <c r="M184" s="19"/>
      <c r="N184" s="19"/>
      <c r="O184" s="19"/>
      <c r="P184" s="19"/>
      <c r="Q184" s="24" t="str">
        <f t="shared" si="22"/>
        <v/>
      </c>
      <c r="R184" s="24" t="str">
        <f t="shared" si="23"/>
        <v/>
      </c>
      <c r="S184" s="20"/>
      <c r="T184" s="11"/>
      <c r="U184" s="11"/>
      <c r="V184" s="11"/>
    </row>
    <row r="185" spans="1:22">
      <c r="A185" s="11"/>
      <c r="B185" s="13"/>
      <c r="C185" s="12" t="str">
        <f t="shared" si="20"/>
        <v/>
      </c>
      <c r="D185" s="12" t="str">
        <f t="shared" si="21"/>
        <v/>
      </c>
      <c r="E185" s="11"/>
      <c r="F185" s="19"/>
      <c r="G185" s="19"/>
      <c r="H185" s="19"/>
      <c r="I185" s="19"/>
      <c r="J185" s="20"/>
      <c r="K185" s="19"/>
      <c r="L185" s="19"/>
      <c r="M185" s="19"/>
      <c r="N185" s="19"/>
      <c r="O185" s="19"/>
      <c r="P185" s="19"/>
      <c r="Q185" s="24" t="str">
        <f t="shared" si="22"/>
        <v/>
      </c>
      <c r="R185" s="24" t="str">
        <f t="shared" si="23"/>
        <v/>
      </c>
      <c r="S185" s="20"/>
      <c r="T185" s="11"/>
      <c r="U185" s="11"/>
      <c r="V185" s="11"/>
    </row>
    <row r="186" spans="1:22">
      <c r="A186" s="11"/>
      <c r="B186" s="13"/>
      <c r="C186" s="12" t="str">
        <f t="shared" si="20"/>
        <v/>
      </c>
      <c r="D186" s="12" t="str">
        <f t="shared" si="21"/>
        <v/>
      </c>
      <c r="E186" s="11"/>
      <c r="F186" s="19"/>
      <c r="G186" s="19"/>
      <c r="H186" s="19"/>
      <c r="I186" s="19"/>
      <c r="J186" s="20"/>
      <c r="K186" s="19"/>
      <c r="L186" s="19"/>
      <c r="M186" s="19"/>
      <c r="N186" s="19"/>
      <c r="O186" s="19"/>
      <c r="P186" s="19"/>
      <c r="Q186" s="24" t="str">
        <f t="shared" si="22"/>
        <v/>
      </c>
      <c r="R186" s="24" t="str">
        <f t="shared" si="23"/>
        <v/>
      </c>
      <c r="S186" s="20"/>
      <c r="T186" s="11"/>
      <c r="U186" s="11"/>
      <c r="V186" s="11"/>
    </row>
    <row r="187" spans="1:22">
      <c r="A187" s="11"/>
      <c r="B187" s="13"/>
      <c r="C187" s="12" t="str">
        <f t="shared" si="20"/>
        <v/>
      </c>
      <c r="D187" s="12" t="str">
        <f t="shared" si="21"/>
        <v/>
      </c>
      <c r="E187" s="11"/>
      <c r="F187" s="19"/>
      <c r="G187" s="19"/>
      <c r="H187" s="19"/>
      <c r="I187" s="19"/>
      <c r="J187" s="20"/>
      <c r="K187" s="19"/>
      <c r="L187" s="19"/>
      <c r="M187" s="19"/>
      <c r="N187" s="19"/>
      <c r="O187" s="19"/>
      <c r="P187" s="19"/>
      <c r="Q187" s="24" t="str">
        <f t="shared" si="22"/>
        <v/>
      </c>
      <c r="R187" s="24" t="str">
        <f t="shared" si="23"/>
        <v/>
      </c>
      <c r="S187" s="20"/>
      <c r="T187" s="11"/>
      <c r="U187" s="11"/>
      <c r="V187" s="11"/>
    </row>
    <row r="188" spans="1:22">
      <c r="A188" s="11"/>
      <c r="B188" s="13"/>
      <c r="C188" s="12" t="str">
        <f t="shared" si="20"/>
        <v/>
      </c>
      <c r="D188" s="12" t="str">
        <f t="shared" si="21"/>
        <v/>
      </c>
      <c r="E188" s="11"/>
      <c r="F188" s="19"/>
      <c r="G188" s="19"/>
      <c r="H188" s="19"/>
      <c r="I188" s="19"/>
      <c r="J188" s="20"/>
      <c r="K188" s="19"/>
      <c r="L188" s="19"/>
      <c r="M188" s="19"/>
      <c r="N188" s="19"/>
      <c r="O188" s="19"/>
      <c r="P188" s="19"/>
      <c r="Q188" s="24" t="str">
        <f t="shared" si="22"/>
        <v/>
      </c>
      <c r="R188" s="24" t="str">
        <f t="shared" si="23"/>
        <v/>
      </c>
      <c r="S188" s="20"/>
      <c r="T188" s="11"/>
      <c r="U188" s="11"/>
      <c r="V188" s="11"/>
    </row>
    <row r="189" spans="1:22">
      <c r="A189" s="11"/>
      <c r="B189" s="13"/>
      <c r="C189" s="12" t="str">
        <f t="shared" si="20"/>
        <v/>
      </c>
      <c r="D189" s="12" t="str">
        <f t="shared" si="21"/>
        <v/>
      </c>
      <c r="E189" s="11"/>
      <c r="F189" s="19"/>
      <c r="G189" s="19"/>
      <c r="H189" s="19"/>
      <c r="I189" s="19"/>
      <c r="J189" s="20"/>
      <c r="K189" s="19"/>
      <c r="L189" s="19"/>
      <c r="M189" s="19"/>
      <c r="N189" s="19"/>
      <c r="O189" s="19"/>
      <c r="P189" s="19"/>
      <c r="Q189" s="24" t="str">
        <f t="shared" si="22"/>
        <v/>
      </c>
      <c r="R189" s="24" t="str">
        <f t="shared" si="23"/>
        <v/>
      </c>
      <c r="S189" s="20"/>
      <c r="T189" s="11"/>
      <c r="U189" s="11"/>
      <c r="V189" s="11"/>
    </row>
    <row r="190" spans="1:22">
      <c r="A190" s="11"/>
      <c r="B190" s="13"/>
      <c r="C190" s="12" t="str">
        <f t="shared" si="20"/>
        <v/>
      </c>
      <c r="D190" s="12" t="str">
        <f t="shared" si="21"/>
        <v/>
      </c>
      <c r="E190" s="11"/>
      <c r="F190" s="19"/>
      <c r="G190" s="19"/>
      <c r="H190" s="19"/>
      <c r="I190" s="19"/>
      <c r="J190" s="20"/>
      <c r="K190" s="19"/>
      <c r="L190" s="19"/>
      <c r="M190" s="19"/>
      <c r="N190" s="19"/>
      <c r="O190" s="19"/>
      <c r="P190" s="19"/>
      <c r="Q190" s="24" t="str">
        <f t="shared" si="22"/>
        <v/>
      </c>
      <c r="R190" s="24" t="str">
        <f t="shared" si="23"/>
        <v/>
      </c>
      <c r="S190" s="20"/>
      <c r="T190" s="11"/>
      <c r="U190" s="11"/>
      <c r="V190" s="11"/>
    </row>
    <row r="191" spans="1:22">
      <c r="A191" s="11"/>
      <c r="B191" s="13"/>
      <c r="C191" s="12" t="str">
        <f t="shared" si="20"/>
        <v/>
      </c>
      <c r="D191" s="12" t="str">
        <f t="shared" si="21"/>
        <v/>
      </c>
      <c r="E191" s="11"/>
      <c r="F191" s="19"/>
      <c r="G191" s="19"/>
      <c r="H191" s="19"/>
      <c r="I191" s="19"/>
      <c r="J191" s="20"/>
      <c r="K191" s="19"/>
      <c r="L191" s="19"/>
      <c r="M191" s="19"/>
      <c r="N191" s="19"/>
      <c r="O191" s="19"/>
      <c r="P191" s="19"/>
      <c r="Q191" s="24" t="str">
        <f t="shared" si="22"/>
        <v/>
      </c>
      <c r="R191" s="24" t="str">
        <f t="shared" si="23"/>
        <v/>
      </c>
      <c r="S191" s="20"/>
      <c r="T191" s="11"/>
      <c r="U191" s="11"/>
      <c r="V191" s="11"/>
    </row>
    <row r="192" spans="1:22">
      <c r="A192" s="11"/>
      <c r="B192" s="13"/>
      <c r="C192" s="12" t="str">
        <f t="shared" si="20"/>
        <v/>
      </c>
      <c r="D192" s="12" t="str">
        <f t="shared" si="21"/>
        <v/>
      </c>
      <c r="E192" s="11"/>
      <c r="F192" s="19"/>
      <c r="G192" s="19"/>
      <c r="H192" s="19"/>
      <c r="I192" s="19"/>
      <c r="J192" s="20"/>
      <c r="K192" s="19"/>
      <c r="L192" s="19"/>
      <c r="M192" s="19"/>
      <c r="N192" s="19"/>
      <c r="O192" s="19"/>
      <c r="P192" s="19"/>
      <c r="Q192" s="24" t="str">
        <f t="shared" si="22"/>
        <v/>
      </c>
      <c r="R192" s="24" t="str">
        <f t="shared" si="23"/>
        <v/>
      </c>
      <c r="S192" s="20"/>
      <c r="T192" s="11"/>
      <c r="U192" s="11"/>
      <c r="V192" s="11"/>
    </row>
    <row r="193" spans="1:22">
      <c r="A193" s="11"/>
      <c r="B193" s="13"/>
      <c r="C193" s="12" t="str">
        <f t="shared" si="20"/>
        <v/>
      </c>
      <c r="D193" s="12" t="str">
        <f t="shared" si="21"/>
        <v/>
      </c>
      <c r="E193" s="11"/>
      <c r="F193" s="19"/>
      <c r="G193" s="19"/>
      <c r="H193" s="19"/>
      <c r="I193" s="19"/>
      <c r="J193" s="20"/>
      <c r="K193" s="19"/>
      <c r="L193" s="19"/>
      <c r="M193" s="19"/>
      <c r="N193" s="19"/>
      <c r="O193" s="19"/>
      <c r="P193" s="19"/>
      <c r="Q193" s="24" t="str">
        <f t="shared" si="22"/>
        <v/>
      </c>
      <c r="R193" s="24" t="str">
        <f t="shared" si="23"/>
        <v/>
      </c>
      <c r="S193" s="20"/>
      <c r="T193" s="11"/>
      <c r="U193" s="11"/>
      <c r="V193" s="11"/>
    </row>
    <row r="194" spans="1:22">
      <c r="A194" s="11"/>
      <c r="B194" s="13"/>
      <c r="C194" s="12" t="str">
        <f t="shared" si="20"/>
        <v/>
      </c>
      <c r="D194" s="12" t="str">
        <f t="shared" si="21"/>
        <v/>
      </c>
      <c r="E194" s="11"/>
      <c r="F194" s="19"/>
      <c r="G194" s="19"/>
      <c r="H194" s="19"/>
      <c r="I194" s="19"/>
      <c r="J194" s="20"/>
      <c r="K194" s="19"/>
      <c r="L194" s="19"/>
      <c r="M194" s="19"/>
      <c r="N194" s="19"/>
      <c r="O194" s="19"/>
      <c r="P194" s="19"/>
      <c r="Q194" s="24" t="str">
        <f t="shared" si="22"/>
        <v/>
      </c>
      <c r="R194" s="24" t="str">
        <f t="shared" si="23"/>
        <v/>
      </c>
      <c r="S194" s="20"/>
      <c r="T194" s="11"/>
      <c r="U194" s="11"/>
      <c r="V194" s="11"/>
    </row>
    <row r="195" spans="1:22">
      <c r="A195" s="11"/>
      <c r="B195" s="13"/>
      <c r="C195" s="12" t="str">
        <f t="shared" si="20"/>
        <v/>
      </c>
      <c r="D195" s="12" t="str">
        <f t="shared" si="21"/>
        <v/>
      </c>
      <c r="E195" s="11"/>
      <c r="F195" s="19"/>
      <c r="G195" s="19"/>
      <c r="H195" s="19"/>
      <c r="I195" s="19"/>
      <c r="J195" s="20"/>
      <c r="K195" s="19"/>
      <c r="L195" s="19"/>
      <c r="M195" s="19"/>
      <c r="N195" s="19"/>
      <c r="O195" s="19"/>
      <c r="P195" s="19"/>
      <c r="Q195" s="24" t="str">
        <f t="shared" si="22"/>
        <v/>
      </c>
      <c r="R195" s="24" t="str">
        <f t="shared" si="23"/>
        <v/>
      </c>
      <c r="S195" s="20"/>
      <c r="T195" s="11"/>
      <c r="U195" s="11"/>
      <c r="V195" s="11"/>
    </row>
    <row r="196" spans="1:22">
      <c r="A196" s="11"/>
      <c r="B196" s="13"/>
      <c r="C196" s="12" t="str">
        <f t="shared" si="20"/>
        <v/>
      </c>
      <c r="D196" s="12" t="str">
        <f t="shared" si="21"/>
        <v/>
      </c>
      <c r="E196" s="11"/>
      <c r="F196" s="19"/>
      <c r="G196" s="19"/>
      <c r="H196" s="19"/>
      <c r="I196" s="19"/>
      <c r="J196" s="20"/>
      <c r="K196" s="19"/>
      <c r="L196" s="19"/>
      <c r="M196" s="19"/>
      <c r="N196" s="19"/>
      <c r="O196" s="19"/>
      <c r="P196" s="19"/>
      <c r="Q196" s="24" t="str">
        <f t="shared" si="22"/>
        <v/>
      </c>
      <c r="R196" s="24" t="str">
        <f t="shared" si="23"/>
        <v/>
      </c>
      <c r="S196" s="20"/>
      <c r="T196" s="11"/>
      <c r="U196" s="11"/>
      <c r="V196" s="11"/>
    </row>
    <row r="197" spans="1:22">
      <c r="A197" s="11"/>
      <c r="B197" s="13"/>
      <c r="C197" s="12" t="str">
        <f t="shared" si="20"/>
        <v/>
      </c>
      <c r="D197" s="12" t="str">
        <f t="shared" si="21"/>
        <v/>
      </c>
      <c r="E197" s="11"/>
      <c r="F197" s="19"/>
      <c r="G197" s="19"/>
      <c r="H197" s="19"/>
      <c r="I197" s="19"/>
      <c r="J197" s="20"/>
      <c r="K197" s="19"/>
      <c r="L197" s="19"/>
      <c r="M197" s="19"/>
      <c r="N197" s="19"/>
      <c r="O197" s="19"/>
      <c r="P197" s="19"/>
      <c r="Q197" s="24" t="str">
        <f t="shared" si="22"/>
        <v/>
      </c>
      <c r="R197" s="24" t="str">
        <f t="shared" si="23"/>
        <v/>
      </c>
      <c r="S197" s="20"/>
      <c r="T197" s="11"/>
      <c r="U197" s="11"/>
      <c r="V197" s="11"/>
    </row>
    <row r="198" spans="1:22">
      <c r="A198" s="11"/>
      <c r="B198" s="13"/>
      <c r="C198" s="12" t="str">
        <f t="shared" si="20"/>
        <v/>
      </c>
      <c r="D198" s="12" t="str">
        <f t="shared" si="21"/>
        <v/>
      </c>
      <c r="E198" s="11"/>
      <c r="F198" s="19"/>
      <c r="G198" s="19"/>
      <c r="H198" s="19"/>
      <c r="I198" s="19"/>
      <c r="J198" s="20"/>
      <c r="K198" s="19"/>
      <c r="L198" s="19"/>
      <c r="M198" s="19"/>
      <c r="N198" s="19"/>
      <c r="O198" s="19"/>
      <c r="P198" s="19"/>
      <c r="Q198" s="24" t="str">
        <f t="shared" si="22"/>
        <v/>
      </c>
      <c r="R198" s="24" t="str">
        <f t="shared" si="23"/>
        <v/>
      </c>
      <c r="S198" s="20"/>
      <c r="T198" s="11"/>
      <c r="U198" s="11"/>
      <c r="V198" s="11"/>
    </row>
    <row r="199" spans="1:22">
      <c r="A199" s="11"/>
      <c r="B199" s="13"/>
      <c r="C199" s="12" t="str">
        <f t="shared" si="20"/>
        <v/>
      </c>
      <c r="D199" s="12" t="str">
        <f t="shared" si="21"/>
        <v/>
      </c>
      <c r="E199" s="11"/>
      <c r="F199" s="19"/>
      <c r="G199" s="19"/>
      <c r="H199" s="19"/>
      <c r="I199" s="19"/>
      <c r="J199" s="20"/>
      <c r="K199" s="19"/>
      <c r="L199" s="19"/>
      <c r="M199" s="19"/>
      <c r="N199" s="19"/>
      <c r="O199" s="19"/>
      <c r="P199" s="19"/>
      <c r="Q199" s="24" t="str">
        <f t="shared" si="22"/>
        <v/>
      </c>
      <c r="R199" s="24" t="str">
        <f t="shared" si="23"/>
        <v/>
      </c>
      <c r="S199" s="20"/>
      <c r="T199" s="11"/>
      <c r="U199" s="11"/>
      <c r="V199" s="11"/>
    </row>
    <row r="200" spans="1:22">
      <c r="A200" s="11"/>
      <c r="B200" s="13"/>
      <c r="C200" s="12" t="str">
        <f t="shared" ref="C200:C207" si="24">IF(B200="","",YEAR(B200))</f>
        <v/>
      </c>
      <c r="D200" s="12" t="str">
        <f t="shared" ref="D200:D207" si="25">IF(B200="","","K"&amp;ROUNDUP(MONTH(B200)/3,0))</f>
        <v/>
      </c>
      <c r="E200" s="11"/>
      <c r="F200" s="19"/>
      <c r="G200" s="19"/>
      <c r="H200" s="19"/>
      <c r="I200" s="19"/>
      <c r="J200" s="20"/>
      <c r="K200" s="19"/>
      <c r="L200" s="19"/>
      <c r="M200" s="19"/>
      <c r="N200" s="19"/>
      <c r="O200" s="19"/>
      <c r="P200" s="19"/>
      <c r="Q200" s="24" t="str">
        <f t="shared" ref="Q200:Q207" si="26">IF(OR(O200="",G200="",G200=0),"",O200/G200)</f>
        <v/>
      </c>
      <c r="R200" s="24" t="str">
        <f t="shared" ref="R200:R207" si="27">IF(OR(P200="",G200="",G200=0),"",P200/G200)</f>
        <v/>
      </c>
      <c r="S200" s="20"/>
      <c r="T200" s="11"/>
      <c r="U200" s="11"/>
      <c r="V200" s="11"/>
    </row>
    <row r="201" spans="1:22">
      <c r="A201" s="11"/>
      <c r="B201" s="13"/>
      <c r="C201" s="12" t="str">
        <f t="shared" si="24"/>
        <v/>
      </c>
      <c r="D201" s="12" t="str">
        <f t="shared" si="25"/>
        <v/>
      </c>
      <c r="E201" s="11"/>
      <c r="F201" s="19"/>
      <c r="G201" s="19"/>
      <c r="H201" s="19"/>
      <c r="I201" s="19"/>
      <c r="J201" s="20"/>
      <c r="K201" s="19"/>
      <c r="L201" s="19"/>
      <c r="M201" s="19"/>
      <c r="N201" s="19"/>
      <c r="O201" s="19"/>
      <c r="P201" s="19"/>
      <c r="Q201" s="24" t="str">
        <f t="shared" si="26"/>
        <v/>
      </c>
      <c r="R201" s="24" t="str">
        <f t="shared" si="27"/>
        <v/>
      </c>
      <c r="S201" s="20"/>
      <c r="T201" s="11"/>
      <c r="U201" s="11"/>
      <c r="V201" s="11"/>
    </row>
    <row r="202" spans="1:22">
      <c r="A202" s="11"/>
      <c r="B202" s="13"/>
      <c r="C202" s="12" t="str">
        <f t="shared" si="24"/>
        <v/>
      </c>
      <c r="D202" s="12" t="str">
        <f t="shared" si="25"/>
        <v/>
      </c>
      <c r="E202" s="11"/>
      <c r="F202" s="19"/>
      <c r="G202" s="19"/>
      <c r="H202" s="19"/>
      <c r="I202" s="19"/>
      <c r="J202" s="20"/>
      <c r="K202" s="19"/>
      <c r="L202" s="19"/>
      <c r="M202" s="19"/>
      <c r="N202" s="19"/>
      <c r="O202" s="19"/>
      <c r="P202" s="19"/>
      <c r="Q202" s="24" t="str">
        <f t="shared" si="26"/>
        <v/>
      </c>
      <c r="R202" s="24" t="str">
        <f t="shared" si="27"/>
        <v/>
      </c>
      <c r="S202" s="20"/>
      <c r="T202" s="11"/>
      <c r="U202" s="11"/>
      <c r="V202" s="11"/>
    </row>
    <row r="203" spans="1:22">
      <c r="A203" s="11"/>
      <c r="B203" s="13"/>
      <c r="C203" s="12" t="str">
        <f t="shared" si="24"/>
        <v/>
      </c>
      <c r="D203" s="12" t="str">
        <f t="shared" si="25"/>
        <v/>
      </c>
      <c r="E203" s="11"/>
      <c r="F203" s="19"/>
      <c r="G203" s="19"/>
      <c r="H203" s="19"/>
      <c r="I203" s="19"/>
      <c r="J203" s="20"/>
      <c r="K203" s="19"/>
      <c r="L203" s="19"/>
      <c r="M203" s="19"/>
      <c r="N203" s="19"/>
      <c r="O203" s="19"/>
      <c r="P203" s="19"/>
      <c r="Q203" s="24" t="str">
        <f t="shared" si="26"/>
        <v/>
      </c>
      <c r="R203" s="24" t="str">
        <f t="shared" si="27"/>
        <v/>
      </c>
      <c r="S203" s="20"/>
      <c r="T203" s="11"/>
      <c r="U203" s="11"/>
      <c r="V203" s="11"/>
    </row>
    <row r="204" spans="1:22">
      <c r="A204" s="11"/>
      <c r="B204" s="13"/>
      <c r="C204" s="12" t="str">
        <f t="shared" si="24"/>
        <v/>
      </c>
      <c r="D204" s="12" t="str">
        <f t="shared" si="25"/>
        <v/>
      </c>
      <c r="E204" s="11"/>
      <c r="F204" s="19"/>
      <c r="G204" s="19"/>
      <c r="H204" s="19"/>
      <c r="I204" s="19"/>
      <c r="J204" s="20"/>
      <c r="K204" s="19"/>
      <c r="L204" s="19"/>
      <c r="M204" s="19"/>
      <c r="N204" s="19"/>
      <c r="O204" s="19"/>
      <c r="P204" s="19"/>
      <c r="Q204" s="24" t="str">
        <f t="shared" si="26"/>
        <v/>
      </c>
      <c r="R204" s="24" t="str">
        <f t="shared" si="27"/>
        <v/>
      </c>
      <c r="S204" s="20"/>
      <c r="T204" s="11"/>
      <c r="U204" s="11"/>
      <c r="V204" s="11"/>
    </row>
    <row r="205" spans="1:22">
      <c r="A205" s="11"/>
      <c r="B205" s="13"/>
      <c r="C205" s="12" t="str">
        <f t="shared" si="24"/>
        <v/>
      </c>
      <c r="D205" s="12" t="str">
        <f t="shared" si="25"/>
        <v/>
      </c>
      <c r="E205" s="11"/>
      <c r="F205" s="19"/>
      <c r="G205" s="19"/>
      <c r="H205" s="19"/>
      <c r="I205" s="19"/>
      <c r="J205" s="20"/>
      <c r="K205" s="19"/>
      <c r="L205" s="19"/>
      <c r="M205" s="19"/>
      <c r="N205" s="19"/>
      <c r="O205" s="19"/>
      <c r="P205" s="19"/>
      <c r="Q205" s="24" t="str">
        <f t="shared" si="26"/>
        <v/>
      </c>
      <c r="R205" s="24" t="str">
        <f t="shared" si="27"/>
        <v/>
      </c>
      <c r="S205" s="20"/>
      <c r="T205" s="11"/>
      <c r="U205" s="11"/>
      <c r="V205" s="11"/>
    </row>
    <row r="206" spans="1:22">
      <c r="A206" s="11"/>
      <c r="B206" s="13"/>
      <c r="C206" s="12" t="str">
        <f t="shared" si="24"/>
        <v/>
      </c>
      <c r="D206" s="12" t="str">
        <f t="shared" si="25"/>
        <v/>
      </c>
      <c r="E206" s="11"/>
      <c r="F206" s="19"/>
      <c r="G206" s="19"/>
      <c r="H206" s="19"/>
      <c r="I206" s="19"/>
      <c r="J206" s="20"/>
      <c r="K206" s="19"/>
      <c r="L206" s="19"/>
      <c r="M206" s="19"/>
      <c r="N206" s="19"/>
      <c r="O206" s="19"/>
      <c r="P206" s="19"/>
      <c r="Q206" s="24" t="str">
        <f t="shared" si="26"/>
        <v/>
      </c>
      <c r="R206" s="24" t="str">
        <f t="shared" si="27"/>
        <v/>
      </c>
      <c r="S206" s="20"/>
      <c r="T206" s="11"/>
      <c r="U206" s="11"/>
      <c r="V206" s="11"/>
    </row>
    <row r="207" spans="1:22">
      <c r="A207" s="11"/>
      <c r="B207" s="13"/>
      <c r="C207" s="12" t="str">
        <f t="shared" si="24"/>
        <v/>
      </c>
      <c r="D207" s="12" t="str">
        <f t="shared" si="25"/>
        <v/>
      </c>
      <c r="E207" s="11"/>
      <c r="F207" s="19"/>
      <c r="G207" s="19"/>
      <c r="H207" s="19"/>
      <c r="I207" s="19"/>
      <c r="J207" s="20"/>
      <c r="K207" s="19"/>
      <c r="L207" s="19"/>
      <c r="M207" s="19"/>
      <c r="N207" s="19"/>
      <c r="O207" s="19"/>
      <c r="P207" s="19"/>
      <c r="Q207" s="24" t="str">
        <f t="shared" si="26"/>
        <v/>
      </c>
      <c r="R207" s="24" t="str">
        <f t="shared" si="27"/>
        <v/>
      </c>
      <c r="S207" s="20"/>
      <c r="T207" s="11"/>
      <c r="U207" s="11"/>
      <c r="V207" s="11"/>
    </row>
  </sheetData>
  <mergeCells count="2">
    <mergeCell ref="A2:V2"/>
    <mergeCell ref="A3:V3"/>
  </mergeCells>
  <dataValidations count="2">
    <dataValidation type="decimal" sqref="F8:R207" xr:uid="{00000000-0002-0000-0700-000000000000}">
      <formula1>0</formula1>
      <formula2>100000000</formula2>
    </dataValidation>
    <dataValidation type="list" sqref="V8:V207" xr:uid="{00000000-0002-0000-0700-000002000000}">
      <formula1>"Open,In uitvoering,Afgerond,Geaccepteerd"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16"/>
  <sheetViews>
    <sheetView showGridLines="0" topLeftCell="A15" workbookViewId="0">
      <selection sqref="A1:L1"/>
    </sheetView>
  </sheetViews>
  <sheetFormatPr defaultColWidth="8.875" defaultRowHeight="14.1"/>
  <cols>
    <col min="1" max="2" width="18" customWidth="1"/>
    <col min="3" max="3" width="14" customWidth="1"/>
    <col min="4" max="4" width="26" customWidth="1"/>
    <col min="5" max="5" width="28" customWidth="1"/>
    <col min="6" max="6" width="16" customWidth="1"/>
    <col min="7" max="7" width="14" customWidth="1"/>
    <col min="8" max="10" width="18" customWidth="1"/>
    <col min="11" max="11" width="24" customWidth="1"/>
    <col min="12" max="12" width="44" customWidth="1"/>
  </cols>
  <sheetData>
    <row r="1" spans="1:12" ht="30" customHeight="1">
      <c r="A1" s="30" t="s">
        <v>219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33.950000000000003" customHeight="1">
      <c r="A2" s="31" t="s">
        <v>220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4" spans="1:12" ht="26.1">
      <c r="A4" s="1" t="s">
        <v>221</v>
      </c>
      <c r="B4" s="1" t="s">
        <v>222</v>
      </c>
      <c r="C4" s="1" t="s">
        <v>130</v>
      </c>
      <c r="D4" s="1" t="s">
        <v>125</v>
      </c>
      <c r="E4" s="1" t="s">
        <v>80</v>
      </c>
      <c r="F4" s="1" t="s">
        <v>223</v>
      </c>
    </row>
    <row r="5" spans="1:12" ht="34.5">
      <c r="A5" s="6" t="s">
        <v>224</v>
      </c>
      <c r="B5" s="25">
        <f>'01_Productie'!D4</f>
        <v>0</v>
      </c>
      <c r="C5" s="25">
        <v>0</v>
      </c>
      <c r="D5" s="25" t="str">
        <f>IF(B5=C5,"OK","ACTIE NODIG")</f>
        <v>OK</v>
      </c>
      <c r="E5" s="6" t="s">
        <v>225</v>
      </c>
      <c r="F5" s="6"/>
    </row>
    <row r="6" spans="1:12" ht="34.5">
      <c r="A6" s="6" t="s">
        <v>226</v>
      </c>
      <c r="B6" s="25">
        <f>COUNTIF('01_Productie'!$AB$7:$AB$206,"CONTROLEREN")</f>
        <v>0</v>
      </c>
      <c r="C6" s="25">
        <v>0</v>
      </c>
      <c r="D6" s="25" t="str">
        <f>IF(B6=C6,"OK","ACTIE NODIG")</f>
        <v>OK</v>
      </c>
      <c r="E6" s="6" t="s">
        <v>227</v>
      </c>
      <c r="F6" s="6"/>
    </row>
    <row r="7" spans="1:12" ht="23.1">
      <c r="A7" s="6" t="s">
        <v>228</v>
      </c>
      <c r="B7" s="25">
        <f>'04_Proceskwaliteit'!C4</f>
        <v>0</v>
      </c>
      <c r="C7" s="25">
        <v>0</v>
      </c>
      <c r="D7" s="25" t="str">
        <f>IF(B7=C7,"OK","ACTIE NODIG")</f>
        <v>OK</v>
      </c>
      <c r="E7" s="6" t="s">
        <v>229</v>
      </c>
      <c r="F7" s="6"/>
    </row>
    <row r="8" spans="1:12" ht="34.5">
      <c r="A8" s="6" t="s">
        <v>230</v>
      </c>
      <c r="B8" s="25">
        <f>'03_Reden_beëindiging'!B4</f>
        <v>0</v>
      </c>
      <c r="C8" s="25">
        <v>0</v>
      </c>
      <c r="D8" s="25" t="str">
        <f>IF(B8=C8,"OK","TOELICHTEN")</f>
        <v>OK</v>
      </c>
      <c r="E8" s="6" t="s">
        <v>231</v>
      </c>
      <c r="F8" s="6"/>
    </row>
    <row r="9" spans="1:12" ht="23.1">
      <c r="A9" s="6" t="s">
        <v>232</v>
      </c>
      <c r="B9" s="25">
        <f>COUNTIFS($H$14:$H$116,"Ja",$L$14:$L$116,"")</f>
        <v>0</v>
      </c>
      <c r="C9" s="25">
        <v>0</v>
      </c>
      <c r="D9" s="25" t="str">
        <f>IF(B9=C9,"OK","ACTIE NODIG")</f>
        <v>OK</v>
      </c>
      <c r="E9" s="6" t="s">
        <v>233</v>
      </c>
      <c r="F9" s="6"/>
    </row>
    <row r="12" spans="1:12">
      <c r="A12" s="28" t="s">
        <v>234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1:12" ht="26.1">
      <c r="A13" s="1" t="s">
        <v>235</v>
      </c>
      <c r="B13" s="1" t="s">
        <v>4</v>
      </c>
      <c r="C13" s="1" t="s">
        <v>236</v>
      </c>
      <c r="D13" s="1" t="s">
        <v>237</v>
      </c>
      <c r="E13" s="1" t="s">
        <v>238</v>
      </c>
      <c r="F13" s="1" t="s">
        <v>125</v>
      </c>
      <c r="G13" s="1" t="s">
        <v>239</v>
      </c>
      <c r="H13" s="1" t="s">
        <v>240</v>
      </c>
      <c r="I13" s="1" t="s">
        <v>241</v>
      </c>
      <c r="J13" s="1" t="s">
        <v>242</v>
      </c>
      <c r="K13" s="1" t="s">
        <v>243</v>
      </c>
      <c r="L13" s="1" t="s">
        <v>244</v>
      </c>
    </row>
    <row r="14" spans="1:12">
      <c r="A14" s="11"/>
      <c r="B14" s="11"/>
      <c r="C14" s="13"/>
      <c r="D14" s="11"/>
      <c r="E14" s="11"/>
      <c r="F14" s="11"/>
      <c r="G14" s="11"/>
      <c r="H14" s="11"/>
      <c r="I14" s="11"/>
      <c r="J14" s="11"/>
      <c r="K14" s="11"/>
      <c r="L14" s="11"/>
    </row>
    <row r="15" spans="1:12">
      <c r="A15" s="11"/>
      <c r="B15" s="11"/>
      <c r="C15" s="13"/>
      <c r="D15" s="11"/>
      <c r="E15" s="11"/>
      <c r="F15" s="11"/>
      <c r="G15" s="11"/>
      <c r="H15" s="11"/>
      <c r="I15" s="11"/>
      <c r="J15" s="11"/>
      <c r="K15" s="11"/>
      <c r="L15" s="11"/>
    </row>
    <row r="16" spans="1:12">
      <c r="A16" s="11"/>
      <c r="B16" s="11"/>
      <c r="C16" s="13"/>
      <c r="D16" s="11"/>
      <c r="E16" s="11"/>
      <c r="F16" s="11"/>
      <c r="G16" s="11"/>
      <c r="H16" s="11"/>
      <c r="I16" s="11"/>
      <c r="J16" s="11"/>
      <c r="K16" s="11"/>
      <c r="L16" s="11"/>
    </row>
    <row r="17" spans="1:12">
      <c r="A17" s="11"/>
      <c r="B17" s="11"/>
      <c r="C17" s="13"/>
      <c r="D17" s="11"/>
      <c r="E17" s="11"/>
      <c r="F17" s="11"/>
      <c r="G17" s="11"/>
      <c r="H17" s="11"/>
      <c r="I17" s="11"/>
      <c r="J17" s="11"/>
      <c r="K17" s="11"/>
      <c r="L17" s="11"/>
    </row>
    <row r="18" spans="1:12">
      <c r="A18" s="11"/>
      <c r="B18" s="11"/>
      <c r="C18" s="13"/>
      <c r="D18" s="11"/>
      <c r="E18" s="11"/>
      <c r="F18" s="11"/>
      <c r="G18" s="11"/>
      <c r="H18" s="11"/>
      <c r="I18" s="11"/>
      <c r="J18" s="11"/>
      <c r="K18" s="11"/>
      <c r="L18" s="11"/>
    </row>
    <row r="19" spans="1:12">
      <c r="A19" s="11"/>
      <c r="B19" s="11"/>
      <c r="C19" s="13"/>
      <c r="D19" s="11"/>
      <c r="E19" s="11"/>
      <c r="F19" s="11"/>
      <c r="G19" s="11"/>
      <c r="H19" s="11"/>
      <c r="I19" s="11"/>
      <c r="J19" s="11"/>
      <c r="K19" s="11"/>
      <c r="L19" s="11"/>
    </row>
    <row r="20" spans="1:12">
      <c r="A20" s="11"/>
      <c r="B20" s="11"/>
      <c r="C20" s="13"/>
      <c r="D20" s="11"/>
      <c r="E20" s="11"/>
      <c r="F20" s="11"/>
      <c r="G20" s="11"/>
      <c r="H20" s="11"/>
      <c r="I20" s="11"/>
      <c r="J20" s="11"/>
      <c r="K20" s="11"/>
      <c r="L20" s="11"/>
    </row>
    <row r="21" spans="1:12">
      <c r="A21" s="11"/>
      <c r="B21" s="11"/>
      <c r="C21" s="13"/>
      <c r="D21" s="11"/>
      <c r="E21" s="11"/>
      <c r="F21" s="11"/>
      <c r="G21" s="11"/>
      <c r="H21" s="11"/>
      <c r="I21" s="11"/>
      <c r="J21" s="11"/>
      <c r="K21" s="11"/>
      <c r="L21" s="11"/>
    </row>
    <row r="22" spans="1:12">
      <c r="A22" s="11"/>
      <c r="B22" s="11"/>
      <c r="C22" s="13"/>
      <c r="D22" s="11"/>
      <c r="E22" s="11"/>
      <c r="F22" s="11"/>
      <c r="G22" s="11"/>
      <c r="H22" s="11"/>
      <c r="I22" s="11"/>
      <c r="J22" s="11"/>
      <c r="K22" s="11"/>
      <c r="L22" s="11"/>
    </row>
    <row r="23" spans="1:12">
      <c r="A23" s="11"/>
      <c r="B23" s="11"/>
      <c r="C23" s="13"/>
      <c r="D23" s="11"/>
      <c r="E23" s="11"/>
      <c r="F23" s="11"/>
      <c r="G23" s="11"/>
      <c r="H23" s="11"/>
      <c r="I23" s="11"/>
      <c r="J23" s="11"/>
      <c r="K23" s="11"/>
      <c r="L23" s="11"/>
    </row>
    <row r="24" spans="1:12">
      <c r="A24" s="11"/>
      <c r="B24" s="11"/>
      <c r="C24" s="13"/>
      <c r="D24" s="11"/>
      <c r="E24" s="11"/>
      <c r="F24" s="11"/>
      <c r="G24" s="11"/>
      <c r="H24" s="11"/>
      <c r="I24" s="11"/>
      <c r="J24" s="11"/>
      <c r="K24" s="11"/>
      <c r="L24" s="11"/>
    </row>
    <row r="25" spans="1:12">
      <c r="A25" s="11"/>
      <c r="B25" s="11"/>
      <c r="C25" s="13"/>
      <c r="D25" s="11"/>
      <c r="E25" s="11"/>
      <c r="F25" s="11"/>
      <c r="G25" s="11"/>
      <c r="H25" s="11"/>
      <c r="I25" s="11"/>
      <c r="J25" s="11"/>
      <c r="K25" s="11"/>
      <c r="L25" s="11"/>
    </row>
    <row r="26" spans="1:12">
      <c r="A26" s="11"/>
      <c r="B26" s="11"/>
      <c r="C26" s="13"/>
      <c r="D26" s="11"/>
      <c r="E26" s="11"/>
      <c r="F26" s="11"/>
      <c r="G26" s="11"/>
      <c r="H26" s="11"/>
      <c r="I26" s="11"/>
      <c r="J26" s="11"/>
      <c r="K26" s="11"/>
      <c r="L26" s="11"/>
    </row>
    <row r="27" spans="1:12">
      <c r="A27" s="11"/>
      <c r="B27" s="11"/>
      <c r="C27" s="13"/>
      <c r="D27" s="11"/>
      <c r="E27" s="11"/>
      <c r="F27" s="11"/>
      <c r="G27" s="11"/>
      <c r="H27" s="11"/>
      <c r="I27" s="11"/>
      <c r="J27" s="11"/>
      <c r="K27" s="11"/>
      <c r="L27" s="11"/>
    </row>
    <row r="28" spans="1:12">
      <c r="A28" s="11"/>
      <c r="B28" s="11"/>
      <c r="C28" s="13"/>
      <c r="D28" s="11"/>
      <c r="E28" s="11"/>
      <c r="F28" s="11"/>
      <c r="G28" s="11"/>
      <c r="H28" s="11"/>
      <c r="I28" s="11"/>
      <c r="J28" s="11"/>
      <c r="K28" s="11"/>
      <c r="L28" s="11"/>
    </row>
    <row r="29" spans="1:12">
      <c r="A29" s="11"/>
      <c r="B29" s="11"/>
      <c r="C29" s="13"/>
      <c r="D29" s="11"/>
      <c r="E29" s="11"/>
      <c r="F29" s="11"/>
      <c r="G29" s="11"/>
      <c r="H29" s="11"/>
      <c r="I29" s="11"/>
      <c r="J29" s="11"/>
      <c r="K29" s="11"/>
      <c r="L29" s="11"/>
    </row>
    <row r="30" spans="1:12">
      <c r="A30" s="11"/>
      <c r="B30" s="11"/>
      <c r="C30" s="13"/>
      <c r="D30" s="11"/>
      <c r="E30" s="11"/>
      <c r="F30" s="11"/>
      <c r="G30" s="11"/>
      <c r="H30" s="11"/>
      <c r="I30" s="11"/>
      <c r="J30" s="11"/>
      <c r="K30" s="11"/>
      <c r="L30" s="11"/>
    </row>
    <row r="31" spans="1:12">
      <c r="A31" s="11"/>
      <c r="B31" s="11"/>
      <c r="C31" s="13"/>
      <c r="D31" s="11"/>
      <c r="E31" s="11"/>
      <c r="F31" s="11"/>
      <c r="G31" s="11"/>
      <c r="H31" s="11"/>
      <c r="I31" s="11"/>
      <c r="J31" s="11"/>
      <c r="K31" s="11"/>
      <c r="L31" s="11"/>
    </row>
    <row r="32" spans="1:12">
      <c r="A32" s="11"/>
      <c r="B32" s="11"/>
      <c r="C32" s="13"/>
      <c r="D32" s="11"/>
      <c r="E32" s="11"/>
      <c r="F32" s="11"/>
      <c r="G32" s="11"/>
      <c r="H32" s="11"/>
      <c r="I32" s="11"/>
      <c r="J32" s="11"/>
      <c r="K32" s="11"/>
      <c r="L32" s="11"/>
    </row>
    <row r="33" spans="1:12">
      <c r="A33" s="11"/>
      <c r="B33" s="11"/>
      <c r="C33" s="13"/>
      <c r="D33" s="11"/>
      <c r="E33" s="11"/>
      <c r="F33" s="11"/>
      <c r="G33" s="11"/>
      <c r="H33" s="11"/>
      <c r="I33" s="11"/>
      <c r="J33" s="11"/>
      <c r="K33" s="11"/>
      <c r="L33" s="11"/>
    </row>
    <row r="34" spans="1:12">
      <c r="A34" s="11"/>
      <c r="B34" s="11"/>
      <c r="C34" s="13"/>
      <c r="D34" s="11"/>
      <c r="E34" s="11"/>
      <c r="F34" s="11"/>
      <c r="G34" s="11"/>
      <c r="H34" s="11"/>
      <c r="I34" s="11"/>
      <c r="J34" s="11"/>
      <c r="K34" s="11"/>
      <c r="L34" s="11"/>
    </row>
    <row r="35" spans="1:12">
      <c r="A35" s="11"/>
      <c r="B35" s="11"/>
      <c r="C35" s="13"/>
      <c r="D35" s="11"/>
      <c r="E35" s="11"/>
      <c r="F35" s="11"/>
      <c r="G35" s="11"/>
      <c r="H35" s="11"/>
      <c r="I35" s="11"/>
      <c r="J35" s="11"/>
      <c r="K35" s="11"/>
      <c r="L35" s="11"/>
    </row>
    <row r="36" spans="1:12">
      <c r="A36" s="11"/>
      <c r="B36" s="11"/>
      <c r="C36" s="13"/>
      <c r="D36" s="11"/>
      <c r="E36" s="11"/>
      <c r="F36" s="11"/>
      <c r="G36" s="11"/>
      <c r="H36" s="11"/>
      <c r="I36" s="11"/>
      <c r="J36" s="11"/>
      <c r="K36" s="11"/>
      <c r="L36" s="11"/>
    </row>
    <row r="37" spans="1:12">
      <c r="A37" s="11"/>
      <c r="B37" s="11"/>
      <c r="C37" s="13"/>
      <c r="D37" s="11"/>
      <c r="E37" s="11"/>
      <c r="F37" s="11"/>
      <c r="G37" s="11"/>
      <c r="H37" s="11"/>
      <c r="I37" s="11"/>
      <c r="J37" s="11"/>
      <c r="K37" s="11"/>
      <c r="L37" s="11"/>
    </row>
    <row r="38" spans="1:12">
      <c r="A38" s="11"/>
      <c r="B38" s="11"/>
      <c r="C38" s="13"/>
      <c r="D38" s="11"/>
      <c r="E38" s="11"/>
      <c r="F38" s="11"/>
      <c r="G38" s="11"/>
      <c r="H38" s="11"/>
      <c r="I38" s="11"/>
      <c r="J38" s="11"/>
      <c r="K38" s="11"/>
      <c r="L38" s="11"/>
    </row>
    <row r="39" spans="1:12">
      <c r="A39" s="11"/>
      <c r="B39" s="11"/>
      <c r="C39" s="13"/>
      <c r="D39" s="11"/>
      <c r="E39" s="11"/>
      <c r="F39" s="11"/>
      <c r="G39" s="11"/>
      <c r="H39" s="11"/>
      <c r="I39" s="11"/>
      <c r="J39" s="11"/>
      <c r="K39" s="11"/>
      <c r="L39" s="11"/>
    </row>
    <row r="40" spans="1:12">
      <c r="A40" s="11"/>
      <c r="B40" s="11"/>
      <c r="C40" s="13"/>
      <c r="D40" s="11"/>
      <c r="E40" s="11"/>
      <c r="F40" s="11"/>
      <c r="G40" s="11"/>
      <c r="H40" s="11"/>
      <c r="I40" s="11"/>
      <c r="J40" s="11"/>
      <c r="K40" s="11"/>
      <c r="L40" s="11"/>
    </row>
    <row r="41" spans="1:12">
      <c r="A41" s="11"/>
      <c r="B41" s="11"/>
      <c r="C41" s="13"/>
      <c r="D41" s="11"/>
      <c r="E41" s="11"/>
      <c r="F41" s="11"/>
      <c r="G41" s="11"/>
      <c r="H41" s="11"/>
      <c r="I41" s="11"/>
      <c r="J41" s="11"/>
      <c r="K41" s="11"/>
      <c r="L41" s="11"/>
    </row>
    <row r="42" spans="1:12">
      <c r="A42" s="11"/>
      <c r="B42" s="11"/>
      <c r="C42" s="13"/>
      <c r="D42" s="11"/>
      <c r="E42" s="11"/>
      <c r="F42" s="11"/>
      <c r="G42" s="11"/>
      <c r="H42" s="11"/>
      <c r="I42" s="11"/>
      <c r="J42" s="11"/>
      <c r="K42" s="11"/>
      <c r="L42" s="11"/>
    </row>
    <row r="43" spans="1:12">
      <c r="A43" s="11"/>
      <c r="B43" s="11"/>
      <c r="C43" s="13"/>
      <c r="D43" s="11"/>
      <c r="E43" s="11"/>
      <c r="F43" s="11"/>
      <c r="G43" s="11"/>
      <c r="H43" s="11"/>
      <c r="I43" s="11"/>
      <c r="J43" s="11"/>
      <c r="K43" s="11"/>
      <c r="L43" s="11"/>
    </row>
    <row r="44" spans="1:12">
      <c r="A44" s="11"/>
      <c r="B44" s="11"/>
      <c r="C44" s="13"/>
      <c r="D44" s="11"/>
      <c r="E44" s="11"/>
      <c r="F44" s="11"/>
      <c r="G44" s="11"/>
      <c r="H44" s="11"/>
      <c r="I44" s="11"/>
      <c r="J44" s="11"/>
      <c r="K44" s="11"/>
      <c r="L44" s="11"/>
    </row>
    <row r="45" spans="1:12">
      <c r="A45" s="11"/>
      <c r="B45" s="11"/>
      <c r="C45" s="13"/>
      <c r="D45" s="11"/>
      <c r="E45" s="11"/>
      <c r="F45" s="11"/>
      <c r="G45" s="11"/>
      <c r="H45" s="11"/>
      <c r="I45" s="11"/>
      <c r="J45" s="11"/>
      <c r="K45" s="11"/>
      <c r="L45" s="11"/>
    </row>
    <row r="46" spans="1:12">
      <c r="A46" s="11"/>
      <c r="B46" s="11"/>
      <c r="C46" s="13"/>
      <c r="D46" s="11"/>
      <c r="E46" s="11"/>
      <c r="F46" s="11"/>
      <c r="G46" s="11"/>
      <c r="H46" s="11"/>
      <c r="I46" s="11"/>
      <c r="J46" s="11"/>
      <c r="K46" s="11"/>
      <c r="L46" s="11"/>
    </row>
    <row r="47" spans="1:12">
      <c r="A47" s="11"/>
      <c r="B47" s="11"/>
      <c r="C47" s="13"/>
      <c r="D47" s="11"/>
      <c r="E47" s="11"/>
      <c r="F47" s="11"/>
      <c r="G47" s="11"/>
      <c r="H47" s="11"/>
      <c r="I47" s="11"/>
      <c r="J47" s="11"/>
      <c r="K47" s="11"/>
      <c r="L47" s="11"/>
    </row>
    <row r="48" spans="1:12">
      <c r="A48" s="11"/>
      <c r="B48" s="11"/>
      <c r="C48" s="13"/>
      <c r="D48" s="11"/>
      <c r="E48" s="11"/>
      <c r="F48" s="11"/>
      <c r="G48" s="11"/>
      <c r="H48" s="11"/>
      <c r="I48" s="11"/>
      <c r="J48" s="11"/>
      <c r="K48" s="11"/>
      <c r="L48" s="11"/>
    </row>
    <row r="49" spans="1:12">
      <c r="A49" s="11"/>
      <c r="B49" s="11"/>
      <c r="C49" s="13"/>
      <c r="D49" s="11"/>
      <c r="E49" s="11"/>
      <c r="F49" s="11"/>
      <c r="G49" s="11"/>
      <c r="H49" s="11"/>
      <c r="I49" s="11"/>
      <c r="J49" s="11"/>
      <c r="K49" s="11"/>
      <c r="L49" s="11"/>
    </row>
    <row r="50" spans="1:12">
      <c r="A50" s="11"/>
      <c r="B50" s="11"/>
      <c r="C50" s="13"/>
      <c r="D50" s="11"/>
      <c r="E50" s="11"/>
      <c r="F50" s="11"/>
      <c r="G50" s="11"/>
      <c r="H50" s="11"/>
      <c r="I50" s="11"/>
      <c r="J50" s="11"/>
      <c r="K50" s="11"/>
      <c r="L50" s="11"/>
    </row>
    <row r="51" spans="1:12">
      <c r="A51" s="11"/>
      <c r="B51" s="11"/>
      <c r="C51" s="13"/>
      <c r="D51" s="11"/>
      <c r="E51" s="11"/>
      <c r="F51" s="11"/>
      <c r="G51" s="11"/>
      <c r="H51" s="11"/>
      <c r="I51" s="11"/>
      <c r="J51" s="11"/>
      <c r="K51" s="11"/>
      <c r="L51" s="11"/>
    </row>
    <row r="52" spans="1:12">
      <c r="A52" s="11"/>
      <c r="B52" s="11"/>
      <c r="C52" s="13"/>
      <c r="D52" s="11"/>
      <c r="E52" s="11"/>
      <c r="F52" s="11"/>
      <c r="G52" s="11"/>
      <c r="H52" s="11"/>
      <c r="I52" s="11"/>
      <c r="J52" s="11"/>
      <c r="K52" s="11"/>
      <c r="L52" s="11"/>
    </row>
    <row r="53" spans="1:12">
      <c r="A53" s="11"/>
      <c r="B53" s="11"/>
      <c r="C53" s="13"/>
      <c r="D53" s="11"/>
      <c r="E53" s="11"/>
      <c r="F53" s="11"/>
      <c r="G53" s="11"/>
      <c r="H53" s="11"/>
      <c r="I53" s="11"/>
      <c r="J53" s="11"/>
      <c r="K53" s="11"/>
      <c r="L53" s="11"/>
    </row>
    <row r="54" spans="1:12">
      <c r="A54" s="11"/>
      <c r="B54" s="11"/>
      <c r="C54" s="13"/>
      <c r="D54" s="11"/>
      <c r="E54" s="11"/>
      <c r="F54" s="11"/>
      <c r="G54" s="11"/>
      <c r="H54" s="11"/>
      <c r="I54" s="11"/>
      <c r="J54" s="11"/>
      <c r="K54" s="11"/>
      <c r="L54" s="11"/>
    </row>
    <row r="55" spans="1:12">
      <c r="A55" s="11"/>
      <c r="B55" s="11"/>
      <c r="C55" s="13"/>
      <c r="D55" s="11"/>
      <c r="E55" s="11"/>
      <c r="F55" s="11"/>
      <c r="G55" s="11"/>
      <c r="H55" s="11"/>
      <c r="I55" s="11"/>
      <c r="J55" s="11"/>
      <c r="K55" s="11"/>
      <c r="L55" s="11"/>
    </row>
    <row r="56" spans="1:12">
      <c r="A56" s="11"/>
      <c r="B56" s="11"/>
      <c r="C56" s="13"/>
      <c r="D56" s="11"/>
      <c r="E56" s="11"/>
      <c r="F56" s="11"/>
      <c r="G56" s="11"/>
      <c r="H56" s="11"/>
      <c r="I56" s="11"/>
      <c r="J56" s="11"/>
      <c r="K56" s="11"/>
      <c r="L56" s="11"/>
    </row>
    <row r="57" spans="1:12">
      <c r="A57" s="11"/>
      <c r="B57" s="11"/>
      <c r="C57" s="13"/>
      <c r="D57" s="11"/>
      <c r="E57" s="11"/>
      <c r="F57" s="11"/>
      <c r="G57" s="11"/>
      <c r="H57" s="11"/>
      <c r="I57" s="11"/>
      <c r="J57" s="11"/>
      <c r="K57" s="11"/>
      <c r="L57" s="11"/>
    </row>
    <row r="58" spans="1:12">
      <c r="A58" s="11"/>
      <c r="B58" s="11"/>
      <c r="C58" s="13"/>
      <c r="D58" s="11"/>
      <c r="E58" s="11"/>
      <c r="F58" s="11"/>
      <c r="G58" s="11"/>
      <c r="H58" s="11"/>
      <c r="I58" s="11"/>
      <c r="J58" s="11"/>
      <c r="K58" s="11"/>
      <c r="L58" s="11"/>
    </row>
    <row r="59" spans="1:12">
      <c r="A59" s="11"/>
      <c r="B59" s="11"/>
      <c r="C59" s="13"/>
      <c r="D59" s="11"/>
      <c r="E59" s="11"/>
      <c r="F59" s="11"/>
      <c r="G59" s="11"/>
      <c r="H59" s="11"/>
      <c r="I59" s="11"/>
      <c r="J59" s="11"/>
      <c r="K59" s="11"/>
      <c r="L59" s="11"/>
    </row>
    <row r="60" spans="1:12">
      <c r="A60" s="11"/>
      <c r="B60" s="11"/>
      <c r="C60" s="13"/>
      <c r="D60" s="11"/>
      <c r="E60" s="11"/>
      <c r="F60" s="11"/>
      <c r="G60" s="11"/>
      <c r="H60" s="11"/>
      <c r="I60" s="11"/>
      <c r="J60" s="11"/>
      <c r="K60" s="11"/>
      <c r="L60" s="11"/>
    </row>
    <row r="61" spans="1:12">
      <c r="A61" s="11"/>
      <c r="B61" s="11"/>
      <c r="C61" s="13"/>
      <c r="D61" s="11"/>
      <c r="E61" s="11"/>
      <c r="F61" s="11"/>
      <c r="G61" s="11"/>
      <c r="H61" s="11"/>
      <c r="I61" s="11"/>
      <c r="J61" s="11"/>
      <c r="K61" s="11"/>
      <c r="L61" s="11"/>
    </row>
    <row r="62" spans="1:12">
      <c r="A62" s="11"/>
      <c r="B62" s="11"/>
      <c r="C62" s="13"/>
      <c r="D62" s="11"/>
      <c r="E62" s="11"/>
      <c r="F62" s="11"/>
      <c r="G62" s="11"/>
      <c r="H62" s="11"/>
      <c r="I62" s="11"/>
      <c r="J62" s="11"/>
      <c r="K62" s="11"/>
      <c r="L62" s="11"/>
    </row>
    <row r="63" spans="1:12">
      <c r="A63" s="11"/>
      <c r="B63" s="11"/>
      <c r="C63" s="13"/>
      <c r="D63" s="11"/>
      <c r="E63" s="11"/>
      <c r="F63" s="11"/>
      <c r="G63" s="11"/>
      <c r="H63" s="11"/>
      <c r="I63" s="11"/>
      <c r="J63" s="11"/>
      <c r="K63" s="11"/>
      <c r="L63" s="11"/>
    </row>
    <row r="64" spans="1:12">
      <c r="A64" s="11"/>
      <c r="B64" s="11"/>
      <c r="C64" s="13"/>
      <c r="D64" s="11"/>
      <c r="E64" s="11"/>
      <c r="F64" s="11"/>
      <c r="G64" s="11"/>
      <c r="H64" s="11"/>
      <c r="I64" s="11"/>
      <c r="J64" s="11"/>
      <c r="K64" s="11"/>
      <c r="L64" s="11"/>
    </row>
    <row r="65" spans="1:12">
      <c r="A65" s="11"/>
      <c r="B65" s="11"/>
      <c r="C65" s="13"/>
      <c r="D65" s="11"/>
      <c r="E65" s="11"/>
      <c r="F65" s="11"/>
      <c r="G65" s="11"/>
      <c r="H65" s="11"/>
      <c r="I65" s="11"/>
      <c r="J65" s="11"/>
      <c r="K65" s="11"/>
      <c r="L65" s="11"/>
    </row>
    <row r="66" spans="1:12">
      <c r="A66" s="11"/>
      <c r="B66" s="11"/>
      <c r="C66" s="13"/>
      <c r="D66" s="11"/>
      <c r="E66" s="11"/>
      <c r="F66" s="11"/>
      <c r="G66" s="11"/>
      <c r="H66" s="11"/>
      <c r="I66" s="11"/>
      <c r="J66" s="11"/>
      <c r="K66" s="11"/>
      <c r="L66" s="11"/>
    </row>
    <row r="67" spans="1:12">
      <c r="A67" s="11"/>
      <c r="B67" s="11"/>
      <c r="C67" s="13"/>
      <c r="D67" s="11"/>
      <c r="E67" s="11"/>
      <c r="F67" s="11"/>
      <c r="G67" s="11"/>
      <c r="H67" s="11"/>
      <c r="I67" s="11"/>
      <c r="J67" s="11"/>
      <c r="K67" s="11"/>
      <c r="L67" s="11"/>
    </row>
    <row r="68" spans="1:12">
      <c r="A68" s="11"/>
      <c r="B68" s="11"/>
      <c r="C68" s="13"/>
      <c r="D68" s="11"/>
      <c r="E68" s="11"/>
      <c r="F68" s="11"/>
      <c r="G68" s="11"/>
      <c r="H68" s="11"/>
      <c r="I68" s="11"/>
      <c r="J68" s="11"/>
      <c r="K68" s="11"/>
      <c r="L68" s="11"/>
    </row>
    <row r="69" spans="1:12">
      <c r="A69" s="11"/>
      <c r="B69" s="11"/>
      <c r="C69" s="13"/>
      <c r="D69" s="11"/>
      <c r="E69" s="11"/>
      <c r="F69" s="11"/>
      <c r="G69" s="11"/>
      <c r="H69" s="11"/>
      <c r="I69" s="11"/>
      <c r="J69" s="11"/>
      <c r="K69" s="11"/>
      <c r="L69" s="11"/>
    </row>
    <row r="70" spans="1:12">
      <c r="A70" s="11"/>
      <c r="B70" s="11"/>
      <c r="C70" s="13"/>
      <c r="D70" s="11"/>
      <c r="E70" s="11"/>
      <c r="F70" s="11"/>
      <c r="G70" s="11"/>
      <c r="H70" s="11"/>
      <c r="I70" s="11"/>
      <c r="J70" s="11"/>
      <c r="K70" s="11"/>
      <c r="L70" s="11"/>
    </row>
    <row r="71" spans="1:12">
      <c r="A71" s="11"/>
      <c r="B71" s="11"/>
      <c r="C71" s="13"/>
      <c r="D71" s="11"/>
      <c r="E71" s="11"/>
      <c r="F71" s="11"/>
      <c r="G71" s="11"/>
      <c r="H71" s="11"/>
      <c r="I71" s="11"/>
      <c r="J71" s="11"/>
      <c r="K71" s="11"/>
      <c r="L71" s="11"/>
    </row>
    <row r="72" spans="1:12">
      <c r="A72" s="11"/>
      <c r="B72" s="11"/>
      <c r="C72" s="13"/>
      <c r="D72" s="11"/>
      <c r="E72" s="11"/>
      <c r="F72" s="11"/>
      <c r="G72" s="11"/>
      <c r="H72" s="11"/>
      <c r="I72" s="11"/>
      <c r="J72" s="11"/>
      <c r="K72" s="11"/>
      <c r="L72" s="11"/>
    </row>
    <row r="73" spans="1:12">
      <c r="A73" s="11"/>
      <c r="B73" s="11"/>
      <c r="C73" s="13"/>
      <c r="D73" s="11"/>
      <c r="E73" s="11"/>
      <c r="F73" s="11"/>
      <c r="G73" s="11"/>
      <c r="H73" s="11"/>
      <c r="I73" s="11"/>
      <c r="J73" s="11"/>
      <c r="K73" s="11"/>
      <c r="L73" s="11"/>
    </row>
    <row r="74" spans="1:12">
      <c r="A74" s="11"/>
      <c r="B74" s="11"/>
      <c r="C74" s="13"/>
      <c r="D74" s="11"/>
      <c r="E74" s="11"/>
      <c r="F74" s="11"/>
      <c r="G74" s="11"/>
      <c r="H74" s="11"/>
      <c r="I74" s="11"/>
      <c r="J74" s="11"/>
      <c r="K74" s="11"/>
      <c r="L74" s="11"/>
    </row>
    <row r="75" spans="1:12">
      <c r="A75" s="11"/>
      <c r="B75" s="11"/>
      <c r="C75" s="13"/>
      <c r="D75" s="11"/>
      <c r="E75" s="11"/>
      <c r="F75" s="11"/>
      <c r="G75" s="11"/>
      <c r="H75" s="11"/>
      <c r="I75" s="11"/>
      <c r="J75" s="11"/>
      <c r="K75" s="11"/>
      <c r="L75" s="11"/>
    </row>
    <row r="76" spans="1:12">
      <c r="A76" s="11"/>
      <c r="B76" s="11"/>
      <c r="C76" s="13"/>
      <c r="D76" s="11"/>
      <c r="E76" s="11"/>
      <c r="F76" s="11"/>
      <c r="G76" s="11"/>
      <c r="H76" s="11"/>
      <c r="I76" s="11"/>
      <c r="J76" s="11"/>
      <c r="K76" s="11"/>
      <c r="L76" s="11"/>
    </row>
    <row r="77" spans="1:12">
      <c r="A77" s="11"/>
      <c r="B77" s="11"/>
      <c r="C77" s="13"/>
      <c r="D77" s="11"/>
      <c r="E77" s="11"/>
      <c r="F77" s="11"/>
      <c r="G77" s="11"/>
      <c r="H77" s="11"/>
      <c r="I77" s="11"/>
      <c r="J77" s="11"/>
      <c r="K77" s="11"/>
      <c r="L77" s="11"/>
    </row>
    <row r="78" spans="1:12">
      <c r="A78" s="11"/>
      <c r="B78" s="11"/>
      <c r="C78" s="13"/>
      <c r="D78" s="11"/>
      <c r="E78" s="11"/>
      <c r="F78" s="11"/>
      <c r="G78" s="11"/>
      <c r="H78" s="11"/>
      <c r="I78" s="11"/>
      <c r="J78" s="11"/>
      <c r="K78" s="11"/>
      <c r="L78" s="11"/>
    </row>
    <row r="79" spans="1:12">
      <c r="A79" s="11"/>
      <c r="B79" s="11"/>
      <c r="C79" s="13"/>
      <c r="D79" s="11"/>
      <c r="E79" s="11"/>
      <c r="F79" s="11"/>
      <c r="G79" s="11"/>
      <c r="H79" s="11"/>
      <c r="I79" s="11"/>
      <c r="J79" s="11"/>
      <c r="K79" s="11"/>
      <c r="L79" s="11"/>
    </row>
    <row r="80" spans="1:12">
      <c r="A80" s="11"/>
      <c r="B80" s="11"/>
      <c r="C80" s="13"/>
      <c r="D80" s="11"/>
      <c r="E80" s="11"/>
      <c r="F80" s="11"/>
      <c r="G80" s="11"/>
      <c r="H80" s="11"/>
      <c r="I80" s="11"/>
      <c r="J80" s="11"/>
      <c r="K80" s="11"/>
      <c r="L80" s="11"/>
    </row>
    <row r="81" spans="1:12">
      <c r="A81" s="11"/>
      <c r="B81" s="11"/>
      <c r="C81" s="13"/>
      <c r="D81" s="11"/>
      <c r="E81" s="11"/>
      <c r="F81" s="11"/>
      <c r="G81" s="11"/>
      <c r="H81" s="11"/>
      <c r="I81" s="11"/>
      <c r="J81" s="11"/>
      <c r="K81" s="11"/>
      <c r="L81" s="11"/>
    </row>
    <row r="82" spans="1:12">
      <c r="A82" s="11"/>
      <c r="B82" s="11"/>
      <c r="C82" s="13"/>
      <c r="D82" s="11"/>
      <c r="E82" s="11"/>
      <c r="F82" s="11"/>
      <c r="G82" s="11"/>
      <c r="H82" s="11"/>
      <c r="I82" s="11"/>
      <c r="J82" s="11"/>
      <c r="K82" s="11"/>
      <c r="L82" s="11"/>
    </row>
    <row r="83" spans="1:12">
      <c r="A83" s="11"/>
      <c r="B83" s="11"/>
      <c r="C83" s="13"/>
      <c r="D83" s="11"/>
      <c r="E83" s="11"/>
      <c r="F83" s="11"/>
      <c r="G83" s="11"/>
      <c r="H83" s="11"/>
      <c r="I83" s="11"/>
      <c r="J83" s="11"/>
      <c r="K83" s="11"/>
      <c r="L83" s="11"/>
    </row>
    <row r="84" spans="1:12">
      <c r="A84" s="11"/>
      <c r="B84" s="11"/>
      <c r="C84" s="13"/>
      <c r="D84" s="11"/>
      <c r="E84" s="11"/>
      <c r="F84" s="11"/>
      <c r="G84" s="11"/>
      <c r="H84" s="11"/>
      <c r="I84" s="11"/>
      <c r="J84" s="11"/>
      <c r="K84" s="11"/>
      <c r="L84" s="11"/>
    </row>
    <row r="85" spans="1:12">
      <c r="A85" s="11"/>
      <c r="B85" s="11"/>
      <c r="C85" s="13"/>
      <c r="D85" s="11"/>
      <c r="E85" s="11"/>
      <c r="F85" s="11"/>
      <c r="G85" s="11"/>
      <c r="H85" s="11"/>
      <c r="I85" s="11"/>
      <c r="J85" s="11"/>
      <c r="K85" s="11"/>
      <c r="L85" s="11"/>
    </row>
    <row r="86" spans="1:12">
      <c r="A86" s="11"/>
      <c r="B86" s="11"/>
      <c r="C86" s="13"/>
      <c r="D86" s="11"/>
      <c r="E86" s="11"/>
      <c r="F86" s="11"/>
      <c r="G86" s="11"/>
      <c r="H86" s="11"/>
      <c r="I86" s="11"/>
      <c r="J86" s="11"/>
      <c r="K86" s="11"/>
      <c r="L86" s="11"/>
    </row>
    <row r="87" spans="1:12">
      <c r="A87" s="11"/>
      <c r="B87" s="11"/>
      <c r="C87" s="13"/>
      <c r="D87" s="11"/>
      <c r="E87" s="11"/>
      <c r="F87" s="11"/>
      <c r="G87" s="11"/>
      <c r="H87" s="11"/>
      <c r="I87" s="11"/>
      <c r="J87" s="11"/>
      <c r="K87" s="11"/>
      <c r="L87" s="11"/>
    </row>
    <row r="88" spans="1:12">
      <c r="A88" s="11"/>
      <c r="B88" s="11"/>
      <c r="C88" s="13"/>
      <c r="D88" s="11"/>
      <c r="E88" s="11"/>
      <c r="F88" s="11"/>
      <c r="G88" s="11"/>
      <c r="H88" s="11"/>
      <c r="I88" s="11"/>
      <c r="J88" s="11"/>
      <c r="K88" s="11"/>
      <c r="L88" s="11"/>
    </row>
    <row r="89" spans="1:12">
      <c r="A89" s="11"/>
      <c r="B89" s="11"/>
      <c r="C89" s="13"/>
      <c r="D89" s="11"/>
      <c r="E89" s="11"/>
      <c r="F89" s="11"/>
      <c r="G89" s="11"/>
      <c r="H89" s="11"/>
      <c r="I89" s="11"/>
      <c r="J89" s="11"/>
      <c r="K89" s="11"/>
      <c r="L89" s="11"/>
    </row>
    <row r="90" spans="1:12">
      <c r="A90" s="11"/>
      <c r="B90" s="11"/>
      <c r="C90" s="13"/>
      <c r="D90" s="11"/>
      <c r="E90" s="11"/>
      <c r="F90" s="11"/>
      <c r="G90" s="11"/>
      <c r="H90" s="11"/>
      <c r="I90" s="11"/>
      <c r="J90" s="11"/>
      <c r="K90" s="11"/>
      <c r="L90" s="11"/>
    </row>
    <row r="91" spans="1:12">
      <c r="A91" s="11"/>
      <c r="B91" s="11"/>
      <c r="C91" s="13"/>
      <c r="D91" s="11"/>
      <c r="E91" s="11"/>
      <c r="F91" s="11"/>
      <c r="G91" s="11"/>
      <c r="H91" s="11"/>
      <c r="I91" s="11"/>
      <c r="J91" s="11"/>
      <c r="K91" s="11"/>
      <c r="L91" s="11"/>
    </row>
    <row r="92" spans="1:12">
      <c r="A92" s="11"/>
      <c r="B92" s="11"/>
      <c r="C92" s="13"/>
      <c r="D92" s="11"/>
      <c r="E92" s="11"/>
      <c r="F92" s="11"/>
      <c r="G92" s="11"/>
      <c r="H92" s="11"/>
      <c r="I92" s="11"/>
      <c r="J92" s="11"/>
      <c r="K92" s="11"/>
      <c r="L92" s="11"/>
    </row>
    <row r="93" spans="1:12">
      <c r="A93" s="11"/>
      <c r="B93" s="11"/>
      <c r="C93" s="13"/>
      <c r="D93" s="11"/>
      <c r="E93" s="11"/>
      <c r="F93" s="11"/>
      <c r="G93" s="11"/>
      <c r="H93" s="11"/>
      <c r="I93" s="11"/>
      <c r="J93" s="11"/>
      <c r="K93" s="11"/>
      <c r="L93" s="11"/>
    </row>
    <row r="94" spans="1:12">
      <c r="A94" s="11"/>
      <c r="B94" s="11"/>
      <c r="C94" s="13"/>
      <c r="D94" s="11"/>
      <c r="E94" s="11"/>
      <c r="F94" s="11"/>
      <c r="G94" s="11"/>
      <c r="H94" s="11"/>
      <c r="I94" s="11"/>
      <c r="J94" s="11"/>
      <c r="K94" s="11"/>
      <c r="L94" s="11"/>
    </row>
    <row r="95" spans="1:12">
      <c r="A95" s="11"/>
      <c r="B95" s="11"/>
      <c r="C95" s="13"/>
      <c r="D95" s="11"/>
      <c r="E95" s="11"/>
      <c r="F95" s="11"/>
      <c r="G95" s="11"/>
      <c r="H95" s="11"/>
      <c r="I95" s="11"/>
      <c r="J95" s="11"/>
      <c r="K95" s="11"/>
      <c r="L95" s="11"/>
    </row>
    <row r="96" spans="1:12">
      <c r="A96" s="11"/>
      <c r="B96" s="11"/>
      <c r="C96" s="13"/>
      <c r="D96" s="11"/>
      <c r="E96" s="11"/>
      <c r="F96" s="11"/>
      <c r="G96" s="11"/>
      <c r="H96" s="11"/>
      <c r="I96" s="11"/>
      <c r="J96" s="11"/>
      <c r="K96" s="11"/>
      <c r="L96" s="11"/>
    </row>
    <row r="97" spans="1:12">
      <c r="A97" s="11"/>
      <c r="B97" s="11"/>
      <c r="C97" s="13"/>
      <c r="D97" s="11"/>
      <c r="E97" s="11"/>
      <c r="F97" s="11"/>
      <c r="G97" s="11"/>
      <c r="H97" s="11"/>
      <c r="I97" s="11"/>
      <c r="J97" s="11"/>
      <c r="K97" s="11"/>
      <c r="L97" s="11"/>
    </row>
    <row r="98" spans="1:12">
      <c r="A98" s="11"/>
      <c r="B98" s="11"/>
      <c r="C98" s="13"/>
      <c r="D98" s="11"/>
      <c r="E98" s="11"/>
      <c r="F98" s="11"/>
      <c r="G98" s="11"/>
      <c r="H98" s="11"/>
      <c r="I98" s="11"/>
      <c r="J98" s="11"/>
      <c r="K98" s="11"/>
      <c r="L98" s="11"/>
    </row>
    <row r="99" spans="1:12">
      <c r="A99" s="11"/>
      <c r="B99" s="11"/>
      <c r="C99" s="13"/>
      <c r="D99" s="11"/>
      <c r="E99" s="11"/>
      <c r="F99" s="11"/>
      <c r="G99" s="11"/>
      <c r="H99" s="11"/>
      <c r="I99" s="11"/>
      <c r="J99" s="11"/>
      <c r="K99" s="11"/>
      <c r="L99" s="11"/>
    </row>
    <row r="100" spans="1:12">
      <c r="A100" s="11"/>
      <c r="B100" s="11"/>
      <c r="C100" s="13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>
      <c r="A101" s="11"/>
      <c r="B101" s="11"/>
      <c r="C101" s="13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>
      <c r="A102" s="11"/>
      <c r="B102" s="11"/>
      <c r="C102" s="13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2">
      <c r="A103" s="11"/>
      <c r="B103" s="11"/>
      <c r="C103" s="13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>
      <c r="A104" s="11"/>
      <c r="B104" s="11"/>
      <c r="C104" s="13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1:12">
      <c r="A105" s="11"/>
      <c r="B105" s="11"/>
      <c r="C105" s="13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>
      <c r="A106" s="11"/>
      <c r="B106" s="11"/>
      <c r="C106" s="13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>
      <c r="A107" s="11"/>
      <c r="B107" s="11"/>
      <c r="C107" s="13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>
      <c r="A108" s="11"/>
      <c r="B108" s="11"/>
      <c r="C108" s="13"/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>
      <c r="A109" s="11"/>
      <c r="B109" s="11"/>
      <c r="C109" s="13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>
      <c r="A110" s="11"/>
      <c r="B110" s="11"/>
      <c r="C110" s="13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>
      <c r="A111" s="11"/>
      <c r="B111" s="11"/>
      <c r="C111" s="13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>
      <c r="A112" s="11"/>
      <c r="B112" s="11"/>
      <c r="C112" s="13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>
      <c r="A113" s="11"/>
      <c r="B113" s="11"/>
      <c r="C113" s="13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>
      <c r="A114" s="11"/>
      <c r="B114" s="11"/>
      <c r="C114" s="13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1:12">
      <c r="A115" s="11"/>
      <c r="B115" s="11"/>
      <c r="C115" s="13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1:12">
      <c r="A116" s="11"/>
      <c r="B116" s="11"/>
      <c r="C116" s="13"/>
      <c r="D116" s="11"/>
      <c r="E116" s="11"/>
      <c r="F116" s="11"/>
      <c r="G116" s="11"/>
      <c r="H116" s="11"/>
      <c r="I116" s="11"/>
      <c r="J116" s="11"/>
      <c r="K116" s="11"/>
      <c r="L116" s="11"/>
    </row>
  </sheetData>
  <mergeCells count="3">
    <mergeCell ref="A1:L1"/>
    <mergeCell ref="A2:L2"/>
    <mergeCell ref="A12:L12"/>
  </mergeCells>
  <conditionalFormatting sqref="D5:D9">
    <cfRule type="containsText" dxfId="1" priority="1" operator="containsText" text="ACTIE NODIG"/>
    <cfRule type="containsText" dxfId="0" priority="2" operator="containsText" text="TOELICHTEN"/>
  </conditionalFormatting>
  <dataValidations count="3">
    <dataValidation type="list" sqref="D14:D116" xr:uid="{00000000-0002-0000-0800-000000000000}">
      <formula1>"01_Productie,02_Duur,03_Reden_beëindiging,04_Proceskwaliteit,05_UHP_en_verblijf,06_Stelsel_en_samenwerking,07_Bedrijfsvoering,08_Datakwaliteit"</formula1>
    </dataValidation>
    <dataValidation type="list" sqref="F14:F116" xr:uid="{00000000-0002-0000-0800-000001000000}">
      <formula1>"Open,In onderzoek,Gecorrigeerd,Afgesloten,Niet van toepassing"</formula1>
    </dataValidation>
    <dataValidation type="list" sqref="H14:H116" xr:uid="{00000000-0002-0000-0800-000002000000}">
      <formula1>"Nee,Ja"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5B2F5-EFC9-47E1-A7E8-FFC5825FA9DB}">
  <dimension ref="A1"/>
  <sheetViews>
    <sheetView workbookViewId="0"/>
  </sheetViews>
  <sheetFormatPr defaultRowHeight="14.1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a0c910-0efb-4da8-a528-eeaf3d64661d" xsi:nil="true"/>
    <lcf76f155ced4ddcb4097134ff3c332f xmlns="bcb0757f-f196-4715-b94a-0808eb47a9d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161645F68C8046AA8FEC9BAF7E5A63" ma:contentTypeVersion="10" ma:contentTypeDescription="Een nieuw document maken." ma:contentTypeScope="" ma:versionID="e8058e31131273c2f79799f35d6c2402">
  <xsd:schema xmlns:xsd="http://www.w3.org/2001/XMLSchema" xmlns:xs="http://www.w3.org/2001/XMLSchema" xmlns:p="http://schemas.microsoft.com/office/2006/metadata/properties" xmlns:ns2="bcb0757f-f196-4715-b94a-0808eb47a9df" xmlns:ns3="32a0c910-0efb-4da8-a528-eeaf3d64661d" targetNamespace="http://schemas.microsoft.com/office/2006/metadata/properties" ma:root="true" ma:fieldsID="72b60f3b5f0bd4a5d54dd1f3d5db7790" ns2:_="" ns3:_="">
    <xsd:import namespace="bcb0757f-f196-4715-b94a-0808eb47a9df"/>
    <xsd:import namespace="32a0c910-0efb-4da8-a528-eeaf3d6466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b0757f-f196-4715-b94a-0808eb47a9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134a439-ad67-4d1f-8516-78b2b64ea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0c910-0efb-4da8-a528-eeaf3d64661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832a5e-94d9-460d-b99b-eab242e33c6f}" ma:internalName="TaxCatchAll" ma:showField="CatchAllData" ma:web="32a0c910-0efb-4da8-a528-eeaf3d64661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E72682-9940-447D-8518-93D0377B583A}"/>
</file>

<file path=customXml/itemProps2.xml><?xml version="1.0" encoding="utf-8"?>
<ds:datastoreItem xmlns:ds="http://schemas.openxmlformats.org/officeDocument/2006/customXml" ds:itemID="{399156C0-BF02-42CB-9C0F-05780E91CD29}"/>
</file>

<file path=customXml/itemProps3.xml><?xml version="1.0" encoding="utf-8"?>
<ds:datastoreItem xmlns:ds="http://schemas.openxmlformats.org/officeDocument/2006/customXml" ds:itemID="{16BE7745-FC6A-44E3-A5F1-5374627457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Bart Kuipers</cp:lastModifiedBy>
  <cp:revision/>
  <dcterms:created xsi:type="dcterms:W3CDTF">2026-08-24T22:06:13Z</dcterms:created>
  <dcterms:modified xsi:type="dcterms:W3CDTF">2026-09-17T08:48:31Z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0x0101005F161645F68C8046AA8FEC9BAF7E5A63</vt:lpwstr>
  </property>
  <property fmtid="{D5CDD505-2E9C-101B-9397-08002B2CF9AE}" pid="3" name="MediaServiceImageTags">
    <vt:lpwstr/>
  </property>
</Properties>
</file>