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Smallingerland\Wagenpark en Werkmaterieel\04) Definitieve aanbestedingsstukken\"/>
    </mc:Choice>
  </mc:AlternateContent>
  <xr:revisionPtr revIDLastSave="0" documentId="13_ncr:1_{EC2644BD-1590-44DF-B83B-D55F11CAE8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9" i="1" s="1"/>
  <c r="J34" i="1"/>
  <c r="J33" i="1"/>
  <c r="J32" i="1"/>
  <c r="J31" i="1"/>
  <c r="J30" i="1"/>
  <c r="J35" i="1" s="1"/>
  <c r="J27" i="1"/>
  <c r="J26" i="1"/>
  <c r="J25" i="1"/>
  <c r="J24" i="1"/>
  <c r="J23" i="1"/>
  <c r="J22" i="1"/>
  <c r="J21" i="1"/>
  <c r="J19" i="1"/>
  <c r="J18" i="1"/>
  <c r="J28" i="1" s="1"/>
  <c r="J43" i="1"/>
  <c r="J42" i="1" l="1"/>
  <c r="J49" i="1" l="1"/>
  <c r="J48" i="1"/>
  <c r="J47" i="1"/>
  <c r="J46" i="1"/>
  <c r="J50" i="1" s="1"/>
  <c r="J41" i="1"/>
  <c r="J40" i="1"/>
  <c r="J38" i="1"/>
  <c r="J37" i="1"/>
  <c r="J44" i="1" s="1"/>
</calcChain>
</file>

<file path=xl/sharedStrings.xml><?xml version="1.0" encoding="utf-8"?>
<sst xmlns="http://schemas.openxmlformats.org/spreadsheetml/2006/main" count="158" uniqueCount="65">
  <si>
    <t>Schadedatum</t>
  </si>
  <si>
    <t>Schadenummer Allianz</t>
  </si>
  <si>
    <t>Kenteken</t>
  </si>
  <si>
    <t>T-28-FKR</t>
  </si>
  <si>
    <t>Omschrijving</t>
  </si>
  <si>
    <t>Eigen risico</t>
  </si>
  <si>
    <t>Kosten</t>
  </si>
  <si>
    <t>Totaal</t>
  </si>
  <si>
    <t xml:space="preserve">Afgewikkeld </t>
  </si>
  <si>
    <t>TZF-97-B</t>
  </si>
  <si>
    <t>Schade aan geparkeerdstaande auto tijdens achteruit rijden</t>
  </si>
  <si>
    <t>T. Lageveen</t>
  </si>
  <si>
    <t>M. de Vries</t>
  </si>
  <si>
    <t>Schade aan geparkeerdstaande auto tijdens draaien</t>
  </si>
  <si>
    <t>Bestuurder</t>
  </si>
  <si>
    <t>Schade aan geparkeerdstaande auto tijdens vegen</t>
  </si>
  <si>
    <t>Schade aan auto tegenpartij tijdens achteruit rijden</t>
  </si>
  <si>
    <t>Aanrijding luifel Moleneind 32</t>
  </si>
  <si>
    <t>ja</t>
  </si>
  <si>
    <t>TPX-66-F</t>
  </si>
  <si>
    <t>K. Schut</t>
  </si>
  <si>
    <t>Aanrijding met auto tegenpartij op kruising/aanspr. is erkent</t>
  </si>
  <si>
    <t>TRB-46-G</t>
  </si>
  <si>
    <t>Kraan rijdt achteruit tegen stilstaande auto</t>
  </si>
  <si>
    <t>B. de Vries</t>
  </si>
  <si>
    <t>TPX-47-F</t>
  </si>
  <si>
    <t>Tijdens veegwerkzaamheden is modder op auto gekomen</t>
  </si>
  <si>
    <t>TPX-96-F</t>
  </si>
  <si>
    <t>Tijdens veegwerkzaamheden schade aan geparkeerdstaande auto</t>
  </si>
  <si>
    <t>Niet bekend</t>
  </si>
  <si>
    <t>T.Lageveen</t>
  </si>
  <si>
    <t>Opmerkingen</t>
  </si>
  <si>
    <t xml:space="preserve">Geen bericht tgp ontvangen. </t>
  </si>
  <si>
    <t>Vzde rijdt achteruit tegen wederpartij aan</t>
  </si>
  <si>
    <t>A. Heida</t>
  </si>
  <si>
    <t>N. van Dam</t>
  </si>
  <si>
    <t xml:space="preserve">Vzde beschadigd hekwerk wederpartij </t>
  </si>
  <si>
    <t>TRL-14-R</t>
  </si>
  <si>
    <t>Vzde beschadigd ruit als gevolg van wegspattend steentje</t>
  </si>
  <si>
    <t>Door vzde afgewikkeld &lt; ER (EUR 1.221,54)</t>
  </si>
  <si>
    <t>Tijdens veegwerkzaamheden gevel De Lawei beschadigd</t>
  </si>
  <si>
    <t>Schade aan eigen eigendommen, aanrijding lantaarnpaal</t>
  </si>
  <si>
    <t>T-08-FNZ</t>
  </si>
  <si>
    <t>Aanrijding met fietser</t>
  </si>
  <si>
    <t>Vzde rijdt achteruit tegen wederpartij aan die parkeerplaats oprijdt</t>
  </si>
  <si>
    <t>Tijdens veegwerkzaamheden gevel woonhuis beschadigd</t>
  </si>
  <si>
    <t>Vzde rijdt achteruit tegen wederpartij aan die stilstaat</t>
  </si>
  <si>
    <t>T-FKR-28</t>
  </si>
  <si>
    <t>Reserve</t>
  </si>
  <si>
    <t>G. Kootstra</t>
  </si>
  <si>
    <t>Tijdens werkzaamheden schiet hout tegen geparkeerstaande auto</t>
  </si>
  <si>
    <t xml:space="preserve">Totaal </t>
  </si>
  <si>
    <t>J. Heidbuurt</t>
  </si>
  <si>
    <t>WA betaald</t>
  </si>
  <si>
    <t>Casco betaald</t>
  </si>
  <si>
    <t>Betreft oude schade zie dossier 2406296</t>
  </si>
  <si>
    <t>Tijdens veegwerkzaamheden schade aan oplegger tgp</t>
  </si>
  <si>
    <t>W. Bouma</t>
  </si>
  <si>
    <t>Tijdens veegwerkzaamheden gevel woning beschadigd</t>
  </si>
  <si>
    <t>Tijdens veegwerkzaamheden schade aan gevel winkelpand</t>
  </si>
  <si>
    <t>Schade afgewikkeld met tgp en vzde belast</t>
  </si>
  <si>
    <t>Tijdens veegwerkzaamheden bumper geparkeerde auto beschadigd</t>
  </si>
  <si>
    <t>Bijlage C.3.2</t>
  </si>
  <si>
    <t>Gemeente Smallingerland</t>
  </si>
  <si>
    <t>Schadeoverzicht Werkmaterieelverzekering: 01-01-2022 tot 23-09-2026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</si>
</sst>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44" fontId="3" fillId="0" borderId="1" xfId="1" applyFont="1" applyBorder="1"/>
    <xf numFmtId="14" fontId="0" fillId="0" borderId="0" xfId="0" applyNumberFormat="1"/>
    <xf numFmtId="44" fontId="0" fillId="0" borderId="0" xfId="1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5" xfId="0" applyNumberFormat="1" applyBorder="1"/>
    <xf numFmtId="0" fontId="0" fillId="0" borderId="6" xfId="0" applyBorder="1"/>
    <xf numFmtId="14" fontId="2" fillId="0" borderId="7" xfId="0" applyNumberFormat="1" applyFont="1" applyBorder="1"/>
    <xf numFmtId="0" fontId="0" fillId="0" borderId="8" xfId="0" applyBorder="1"/>
    <xf numFmtId="44" fontId="0" fillId="0" borderId="8" xfId="1" applyFont="1" applyBorder="1"/>
    <xf numFmtId="44" fontId="2" fillId="0" borderId="8" xfId="1" applyFont="1" applyBorder="1"/>
    <xf numFmtId="0" fontId="0" fillId="0" borderId="9" xfId="0" applyBorder="1"/>
    <xf numFmtId="14" fontId="0" fillId="0" borderId="2" xfId="0" applyNumberFormat="1" applyBorder="1"/>
    <xf numFmtId="44" fontId="0" fillId="0" borderId="3" xfId="1" applyFont="1" applyBorder="1"/>
    <xf numFmtId="44" fontId="3" fillId="0" borderId="3" xfId="1" applyFont="1" applyBorder="1"/>
    <xf numFmtId="0" fontId="2" fillId="0" borderId="10" xfId="0" applyFont="1" applyBorder="1"/>
    <xf numFmtId="0" fontId="0" fillId="0" borderId="11" xfId="0" applyBorder="1"/>
    <xf numFmtId="44" fontId="0" fillId="0" borderId="11" xfId="1" applyFont="1" applyBorder="1"/>
    <xf numFmtId="44" fontId="2" fillId="0" borderId="11" xfId="1" applyFont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14" fontId="0" fillId="0" borderId="13" xfId="0" applyNumberFormat="1" applyBorder="1"/>
    <xf numFmtId="44" fontId="0" fillId="0" borderId="14" xfId="1" applyFont="1" applyBorder="1"/>
    <xf numFmtId="0" fontId="2" fillId="0" borderId="11" xfId="0" applyFont="1" applyBorder="1"/>
    <xf numFmtId="0" fontId="2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1"/>
  <sheetViews>
    <sheetView tabSelected="1" workbookViewId="0">
      <selection activeCell="A2" sqref="A2:A4"/>
    </sheetView>
  </sheetViews>
  <sheetFormatPr defaultRowHeight="15" x14ac:dyDescent="0.25"/>
  <cols>
    <col min="1" max="1" width="13" customWidth="1"/>
    <col min="2" max="2" width="21.5703125" customWidth="1"/>
    <col min="4" max="4" width="62.85546875" customWidth="1"/>
    <col min="5" max="6" width="13" customWidth="1"/>
    <col min="7" max="8" width="12.28515625" customWidth="1"/>
    <col min="9" max="9" width="14.85546875" customWidth="1"/>
    <col min="10" max="10" width="11.5703125" customWidth="1"/>
    <col min="11" max="11" width="12.28515625" customWidth="1"/>
    <col min="12" max="12" width="14.28515625" customWidth="1"/>
    <col min="13" max="13" width="44" customWidth="1"/>
  </cols>
  <sheetData>
    <row r="2" spans="1:13" x14ac:dyDescent="0.25">
      <c r="A2" s="30" t="s">
        <v>62</v>
      </c>
    </row>
    <row r="3" spans="1:13" x14ac:dyDescent="0.25">
      <c r="A3" s="30" t="s">
        <v>63</v>
      </c>
    </row>
    <row r="4" spans="1:13" x14ac:dyDescent="0.25">
      <c r="A4" s="30" t="s">
        <v>64</v>
      </c>
    </row>
    <row r="5" spans="1:13" ht="15.75" thickBot="1" x14ac:dyDescent="0.3"/>
    <row r="6" spans="1:13" x14ac:dyDescent="0.25">
      <c r="A6" s="7" t="s">
        <v>0</v>
      </c>
      <c r="B6" s="8" t="s">
        <v>1</v>
      </c>
      <c r="C6" s="8" t="s">
        <v>2</v>
      </c>
      <c r="D6" s="8" t="s">
        <v>4</v>
      </c>
      <c r="E6" s="8" t="s">
        <v>53</v>
      </c>
      <c r="F6" s="8" t="s">
        <v>54</v>
      </c>
      <c r="G6" s="8" t="s">
        <v>5</v>
      </c>
      <c r="H6" s="8" t="s">
        <v>6</v>
      </c>
      <c r="I6" s="8" t="s">
        <v>48</v>
      </c>
      <c r="J6" s="8" t="s">
        <v>51</v>
      </c>
      <c r="K6" s="8" t="s">
        <v>8</v>
      </c>
      <c r="L6" s="8" t="s">
        <v>14</v>
      </c>
      <c r="M6" s="9" t="s">
        <v>31</v>
      </c>
    </row>
    <row r="7" spans="1:13" x14ac:dyDescent="0.25">
      <c r="A7" s="27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6"/>
    </row>
    <row r="8" spans="1:13" x14ac:dyDescent="0.25">
      <c r="A8" s="27">
        <v>46149</v>
      </c>
      <c r="B8" s="25"/>
      <c r="C8" s="25" t="s">
        <v>27</v>
      </c>
      <c r="D8" s="25" t="s">
        <v>61</v>
      </c>
      <c r="E8" s="25">
        <v>973.08</v>
      </c>
      <c r="F8" s="25">
        <v>0</v>
      </c>
      <c r="G8" s="25"/>
      <c r="H8" s="25">
        <v>0</v>
      </c>
      <c r="I8" s="25"/>
      <c r="J8" s="25">
        <f>E8</f>
        <v>973.08</v>
      </c>
      <c r="K8" s="25"/>
      <c r="L8" s="25" t="s">
        <v>30</v>
      </c>
      <c r="M8" s="26"/>
    </row>
    <row r="9" spans="1:13" ht="15.75" thickBot="1" x14ac:dyDescent="0.3">
      <c r="A9" s="20" t="s">
        <v>51</v>
      </c>
      <c r="B9" s="21"/>
      <c r="C9" s="21"/>
      <c r="D9" s="21"/>
      <c r="E9" s="21"/>
      <c r="F9" s="21"/>
      <c r="G9" s="21"/>
      <c r="H9" s="21"/>
      <c r="I9" s="21"/>
      <c r="J9" s="29">
        <f>SUM(J8)</f>
        <v>973.08</v>
      </c>
      <c r="K9" s="21"/>
      <c r="L9" s="21"/>
      <c r="M9" s="24"/>
    </row>
    <row r="11" spans="1:13" ht="15.75" thickBot="1" x14ac:dyDescent="0.3"/>
    <row r="12" spans="1:13" x14ac:dyDescent="0.25">
      <c r="A12" s="7" t="s">
        <v>0</v>
      </c>
      <c r="B12" s="8" t="s">
        <v>1</v>
      </c>
      <c r="C12" s="8" t="s">
        <v>2</v>
      </c>
      <c r="D12" s="8" t="s">
        <v>4</v>
      </c>
      <c r="E12" s="8" t="s">
        <v>53</v>
      </c>
      <c r="F12" s="8" t="s">
        <v>54</v>
      </c>
      <c r="G12" s="8" t="s">
        <v>5</v>
      </c>
      <c r="H12" s="8" t="s">
        <v>6</v>
      </c>
      <c r="I12" s="8" t="s">
        <v>48</v>
      </c>
      <c r="J12" s="8" t="s">
        <v>51</v>
      </c>
      <c r="K12" s="8" t="s">
        <v>8</v>
      </c>
      <c r="L12" s="8" t="s">
        <v>14</v>
      </c>
      <c r="M12" s="9" t="s">
        <v>31</v>
      </c>
    </row>
    <row r="13" spans="1:13" x14ac:dyDescent="0.25">
      <c r="A13" s="27">
        <v>46007</v>
      </c>
      <c r="B13" s="25"/>
      <c r="C13" s="25" t="s">
        <v>27</v>
      </c>
      <c r="D13" s="25" t="s">
        <v>58</v>
      </c>
      <c r="E13" s="25"/>
      <c r="F13" s="25"/>
      <c r="G13" s="25"/>
      <c r="H13" s="25"/>
      <c r="I13" s="25"/>
      <c r="J13" s="25"/>
      <c r="K13" s="25"/>
      <c r="L13" s="25" t="s">
        <v>11</v>
      </c>
      <c r="M13" s="26"/>
    </row>
    <row r="14" spans="1:13" x14ac:dyDescent="0.25">
      <c r="A14" s="27">
        <v>46014</v>
      </c>
      <c r="B14" s="25"/>
      <c r="C14" s="25" t="s">
        <v>3</v>
      </c>
      <c r="D14" s="25" t="s">
        <v>56</v>
      </c>
      <c r="E14" s="25"/>
      <c r="F14" s="25"/>
      <c r="G14" s="25"/>
      <c r="H14" s="25"/>
      <c r="I14" s="25"/>
      <c r="J14" s="25"/>
      <c r="K14" s="25"/>
      <c r="L14" s="25" t="s">
        <v>57</v>
      </c>
      <c r="M14" s="26"/>
    </row>
    <row r="15" spans="1:13" x14ac:dyDescent="0.25">
      <c r="A15" s="27">
        <v>45993</v>
      </c>
      <c r="B15" s="25"/>
      <c r="C15" s="25" t="s">
        <v>3</v>
      </c>
      <c r="D15" s="25" t="s">
        <v>59</v>
      </c>
      <c r="E15" s="25"/>
      <c r="F15" s="25"/>
      <c r="G15" s="25"/>
      <c r="H15" s="25"/>
      <c r="I15" s="25"/>
      <c r="J15" s="25"/>
      <c r="K15" s="25"/>
      <c r="L15" s="25" t="s">
        <v>30</v>
      </c>
      <c r="M15" s="26"/>
    </row>
    <row r="16" spans="1:13" x14ac:dyDescent="0.25">
      <c r="A16" s="27">
        <v>45993</v>
      </c>
      <c r="B16" s="25"/>
      <c r="C16" s="25" t="s">
        <v>3</v>
      </c>
      <c r="D16" s="25" t="s">
        <v>28</v>
      </c>
      <c r="E16" s="28">
        <v>875.74</v>
      </c>
      <c r="F16" s="28">
        <v>0</v>
      </c>
      <c r="G16" s="28">
        <v>875.74</v>
      </c>
      <c r="H16" s="28">
        <v>0</v>
      </c>
      <c r="I16" s="28">
        <v>0</v>
      </c>
      <c r="J16" s="28">
        <v>0</v>
      </c>
      <c r="K16" s="25" t="s">
        <v>18</v>
      </c>
      <c r="L16" s="25" t="s">
        <v>30</v>
      </c>
      <c r="M16" s="26"/>
    </row>
    <row r="17" spans="1:13" x14ac:dyDescent="0.25">
      <c r="A17" s="10">
        <v>45901</v>
      </c>
      <c r="B17" s="2">
        <v>5780295</v>
      </c>
      <c r="C17" s="2" t="s">
        <v>25</v>
      </c>
      <c r="D17" s="2" t="s">
        <v>28</v>
      </c>
      <c r="E17" s="3">
        <v>771.38</v>
      </c>
      <c r="F17" s="3">
        <v>0</v>
      </c>
      <c r="G17" s="3">
        <v>771.38</v>
      </c>
      <c r="H17" s="3">
        <v>0</v>
      </c>
      <c r="I17" s="3">
        <v>0</v>
      </c>
      <c r="J17" s="3">
        <v>0</v>
      </c>
      <c r="K17" s="2" t="s">
        <v>18</v>
      </c>
      <c r="L17" s="2" t="s">
        <v>20</v>
      </c>
      <c r="M17" s="11"/>
    </row>
    <row r="18" spans="1:13" x14ac:dyDescent="0.25">
      <c r="A18" s="10">
        <v>45883</v>
      </c>
      <c r="B18" s="2">
        <v>5779676</v>
      </c>
      <c r="C18" s="2" t="s">
        <v>47</v>
      </c>
      <c r="D18" s="2" t="s">
        <v>40</v>
      </c>
      <c r="E18" s="3">
        <v>0</v>
      </c>
      <c r="F18" s="3">
        <v>0</v>
      </c>
      <c r="G18" s="3">
        <v>0</v>
      </c>
      <c r="H18" s="3">
        <v>431.37</v>
      </c>
      <c r="I18" s="3">
        <v>0</v>
      </c>
      <c r="J18" s="3">
        <f t="shared" ref="J18:J27" si="0">+E18-G18+H18+I18</f>
        <v>431.37</v>
      </c>
      <c r="K18" s="2" t="s">
        <v>18</v>
      </c>
      <c r="L18" s="2"/>
      <c r="M18" s="11" t="s">
        <v>55</v>
      </c>
    </row>
    <row r="19" spans="1:13" x14ac:dyDescent="0.25">
      <c r="A19" s="10">
        <v>45831</v>
      </c>
      <c r="B19" s="2">
        <v>5790968</v>
      </c>
      <c r="C19" s="2" t="s">
        <v>9</v>
      </c>
      <c r="D19" s="2" t="s">
        <v>46</v>
      </c>
      <c r="E19" s="3">
        <v>624.57000000000005</v>
      </c>
      <c r="F19" s="3">
        <v>0</v>
      </c>
      <c r="G19" s="3">
        <v>624.57000000000005</v>
      </c>
      <c r="H19" s="3">
        <v>0</v>
      </c>
      <c r="I19" s="3">
        <v>0</v>
      </c>
      <c r="J19" s="3">
        <f t="shared" si="0"/>
        <v>0</v>
      </c>
      <c r="K19" s="2" t="s">
        <v>18</v>
      </c>
      <c r="L19" s="2" t="s">
        <v>12</v>
      </c>
      <c r="M19" s="11"/>
    </row>
    <row r="20" spans="1:13" x14ac:dyDescent="0.25">
      <c r="A20" s="10">
        <v>45819</v>
      </c>
      <c r="B20" s="2">
        <v>5779674</v>
      </c>
      <c r="C20" s="2" t="s">
        <v>3</v>
      </c>
      <c r="D20" s="2" t="s">
        <v>45</v>
      </c>
      <c r="E20" s="3">
        <v>2500</v>
      </c>
      <c r="F20" s="3">
        <v>0</v>
      </c>
      <c r="G20" s="3">
        <v>1500</v>
      </c>
      <c r="H20" s="3">
        <v>0</v>
      </c>
      <c r="I20" s="3">
        <v>1000</v>
      </c>
      <c r="J20" s="3">
        <v>1000</v>
      </c>
      <c r="K20" s="2"/>
      <c r="L20" s="2" t="s">
        <v>11</v>
      </c>
      <c r="M20" s="11"/>
    </row>
    <row r="21" spans="1:13" x14ac:dyDescent="0.25">
      <c r="A21" s="10">
        <v>45785</v>
      </c>
      <c r="B21" s="2">
        <v>5745609</v>
      </c>
      <c r="C21" s="2" t="s">
        <v>42</v>
      </c>
      <c r="D21" s="2" t="s">
        <v>44</v>
      </c>
      <c r="E21" s="3">
        <v>4272.68</v>
      </c>
      <c r="F21" s="3">
        <v>0</v>
      </c>
      <c r="G21" s="3">
        <v>1500</v>
      </c>
      <c r="H21" s="3">
        <v>49.01</v>
      </c>
      <c r="I21" s="3">
        <v>0</v>
      </c>
      <c r="J21" s="3">
        <f t="shared" si="0"/>
        <v>2821.6900000000005</v>
      </c>
      <c r="K21" s="2" t="s">
        <v>18</v>
      </c>
      <c r="L21" s="2" t="s">
        <v>20</v>
      </c>
      <c r="M21" s="11"/>
    </row>
    <row r="22" spans="1:13" x14ac:dyDescent="0.25">
      <c r="A22" s="10">
        <v>45783</v>
      </c>
      <c r="B22" s="2">
        <v>5744959</v>
      </c>
      <c r="C22" s="2" t="s">
        <v>3</v>
      </c>
      <c r="D22" s="2" t="s">
        <v>28</v>
      </c>
      <c r="E22" s="3">
        <v>1382.57</v>
      </c>
      <c r="F22" s="3">
        <v>0</v>
      </c>
      <c r="G22" s="3">
        <v>1382.57</v>
      </c>
      <c r="H22" s="3">
        <v>0</v>
      </c>
      <c r="I22" s="3">
        <v>0</v>
      </c>
      <c r="J22" s="3">
        <f t="shared" si="0"/>
        <v>0</v>
      </c>
      <c r="K22" s="2" t="s">
        <v>18</v>
      </c>
      <c r="L22" s="2" t="s">
        <v>20</v>
      </c>
      <c r="M22" s="11"/>
    </row>
    <row r="23" spans="1:13" x14ac:dyDescent="0.25">
      <c r="A23" s="10">
        <v>45769</v>
      </c>
      <c r="B23" s="2">
        <v>5744858</v>
      </c>
      <c r="C23" s="2" t="s">
        <v>22</v>
      </c>
      <c r="D23" s="2" t="s">
        <v>50</v>
      </c>
      <c r="E23" s="3">
        <v>1886.85</v>
      </c>
      <c r="F23" s="3">
        <v>0</v>
      </c>
      <c r="G23" s="3">
        <v>1500</v>
      </c>
      <c r="H23" s="3">
        <v>0</v>
      </c>
      <c r="I23" s="3">
        <v>0</v>
      </c>
      <c r="J23" s="3">
        <f t="shared" si="0"/>
        <v>386.84999999999991</v>
      </c>
      <c r="K23" s="2" t="s">
        <v>18</v>
      </c>
      <c r="L23" s="2" t="s">
        <v>49</v>
      </c>
      <c r="M23" s="11"/>
    </row>
    <row r="24" spans="1:13" x14ac:dyDescent="0.25">
      <c r="A24" s="10">
        <v>45757</v>
      </c>
      <c r="B24" s="2">
        <v>5739723</v>
      </c>
      <c r="C24" s="2" t="s">
        <v>27</v>
      </c>
      <c r="D24" s="2" t="s">
        <v>10</v>
      </c>
      <c r="E24" s="3">
        <v>1477.05</v>
      </c>
      <c r="F24" s="3">
        <v>0</v>
      </c>
      <c r="G24" s="3">
        <v>1477.05</v>
      </c>
      <c r="H24" s="3">
        <v>0</v>
      </c>
      <c r="I24" s="3">
        <v>0</v>
      </c>
      <c r="J24" s="3">
        <f t="shared" si="0"/>
        <v>0</v>
      </c>
      <c r="K24" s="2" t="s">
        <v>18</v>
      </c>
      <c r="L24" s="2" t="s">
        <v>11</v>
      </c>
      <c r="M24" s="11" t="s">
        <v>60</v>
      </c>
    </row>
    <row r="25" spans="1:13" x14ac:dyDescent="0.25">
      <c r="A25" s="10">
        <v>45743</v>
      </c>
      <c r="B25" s="2">
        <v>5732742</v>
      </c>
      <c r="C25" s="2" t="s">
        <v>19</v>
      </c>
      <c r="D25" s="2" t="s">
        <v>28</v>
      </c>
      <c r="E25" s="3">
        <v>3702.96</v>
      </c>
      <c r="F25" s="3">
        <v>0</v>
      </c>
      <c r="G25" s="3">
        <v>1500</v>
      </c>
      <c r="H25" s="3">
        <v>0</v>
      </c>
      <c r="I25" s="3">
        <v>0</v>
      </c>
      <c r="J25" s="3">
        <f t="shared" si="0"/>
        <v>2202.96</v>
      </c>
      <c r="K25" s="2" t="s">
        <v>18</v>
      </c>
      <c r="L25" s="2" t="s">
        <v>52</v>
      </c>
      <c r="M25" s="11"/>
    </row>
    <row r="26" spans="1:13" x14ac:dyDescent="0.25">
      <c r="A26" s="10">
        <v>45729</v>
      </c>
      <c r="B26" s="2">
        <v>5741815</v>
      </c>
      <c r="C26" s="2" t="s">
        <v>37</v>
      </c>
      <c r="D26" s="2" t="s">
        <v>43</v>
      </c>
      <c r="E26" s="3">
        <v>215</v>
      </c>
      <c r="F26" s="3">
        <v>0</v>
      </c>
      <c r="G26" s="3">
        <v>215</v>
      </c>
      <c r="H26" s="3">
        <v>0</v>
      </c>
      <c r="I26" s="3">
        <v>0</v>
      </c>
      <c r="J26" s="3">
        <f t="shared" si="0"/>
        <v>0</v>
      </c>
      <c r="K26" s="2" t="s">
        <v>18</v>
      </c>
      <c r="L26" s="2" t="s">
        <v>35</v>
      </c>
      <c r="M26" s="11"/>
    </row>
    <row r="27" spans="1:13" x14ac:dyDescent="0.25">
      <c r="A27" s="10">
        <v>45728</v>
      </c>
      <c r="B27" s="2">
        <v>5731715</v>
      </c>
      <c r="C27" s="2" t="s">
        <v>42</v>
      </c>
      <c r="D27" s="2" t="s">
        <v>28</v>
      </c>
      <c r="E27" s="3">
        <v>453.75</v>
      </c>
      <c r="F27" s="3">
        <v>0</v>
      </c>
      <c r="G27" s="3">
        <v>453.75</v>
      </c>
      <c r="H27" s="3">
        <v>151.25</v>
      </c>
      <c r="I27" s="3">
        <v>0</v>
      </c>
      <c r="J27" s="3">
        <f t="shared" si="0"/>
        <v>151.25</v>
      </c>
      <c r="K27" s="2" t="s">
        <v>18</v>
      </c>
      <c r="L27" s="2" t="s">
        <v>20</v>
      </c>
      <c r="M27" s="11"/>
    </row>
    <row r="28" spans="1:13" ht="15.75" thickBot="1" x14ac:dyDescent="0.3">
      <c r="A28" s="12" t="s">
        <v>51</v>
      </c>
      <c r="B28" s="13"/>
      <c r="C28" s="13"/>
      <c r="D28" s="13"/>
      <c r="E28" s="14"/>
      <c r="F28" s="14"/>
      <c r="G28" s="14"/>
      <c r="H28" s="14"/>
      <c r="I28" s="14"/>
      <c r="J28" s="15">
        <f>SUM(J13:J27)</f>
        <v>6994.12</v>
      </c>
      <c r="K28" s="13"/>
      <c r="L28" s="13"/>
      <c r="M28" s="16"/>
    </row>
    <row r="29" spans="1:13" ht="15.75" thickBot="1" x14ac:dyDescent="0.3">
      <c r="A29" s="5"/>
      <c r="E29" s="6"/>
      <c r="F29" s="6"/>
      <c r="G29" s="6"/>
      <c r="H29" s="6"/>
      <c r="I29" s="6"/>
      <c r="J29" s="6"/>
    </row>
    <row r="30" spans="1:13" x14ac:dyDescent="0.25">
      <c r="A30" s="17">
        <v>45517</v>
      </c>
      <c r="B30" s="8">
        <v>4069560</v>
      </c>
      <c r="C30" s="8" t="s">
        <v>9</v>
      </c>
      <c r="D30" s="8" t="s">
        <v>41</v>
      </c>
      <c r="E30" s="18">
        <v>1733.1</v>
      </c>
      <c r="F30" s="18"/>
      <c r="G30" s="18">
        <v>1000</v>
      </c>
      <c r="H30" s="18">
        <v>0</v>
      </c>
      <c r="I30" s="18">
        <v>0</v>
      </c>
      <c r="J30" s="18">
        <f>+E30-G30+H30+I30</f>
        <v>733.09999999999991</v>
      </c>
      <c r="K30" s="8" t="s">
        <v>18</v>
      </c>
      <c r="L30" s="8" t="s">
        <v>12</v>
      </c>
      <c r="M30" s="9"/>
    </row>
    <row r="31" spans="1:13" x14ac:dyDescent="0.25">
      <c r="A31" s="10">
        <v>45462</v>
      </c>
      <c r="B31" s="2">
        <v>5710467</v>
      </c>
      <c r="C31" s="2" t="s">
        <v>27</v>
      </c>
      <c r="D31" s="2" t="s">
        <v>40</v>
      </c>
      <c r="E31" s="3">
        <v>16311.25</v>
      </c>
      <c r="F31" s="3">
        <v>0</v>
      </c>
      <c r="G31" s="3">
        <v>1500</v>
      </c>
      <c r="H31" s="3">
        <v>0</v>
      </c>
      <c r="I31" s="3">
        <v>0</v>
      </c>
      <c r="J31" s="3">
        <f>+E31-G31+H31+I31</f>
        <v>14811.25</v>
      </c>
      <c r="K31" s="2" t="s">
        <v>18</v>
      </c>
      <c r="L31" s="2" t="s">
        <v>29</v>
      </c>
      <c r="M31" s="11"/>
    </row>
    <row r="32" spans="1:13" x14ac:dyDescent="0.25">
      <c r="A32" s="10">
        <v>45455</v>
      </c>
      <c r="B32" s="2">
        <v>4066587</v>
      </c>
      <c r="C32" s="2" t="s">
        <v>19</v>
      </c>
      <c r="D32" s="2" t="s">
        <v>38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f>+E32-G32+H32+I32</f>
        <v>0</v>
      </c>
      <c r="K32" s="2" t="s">
        <v>18</v>
      </c>
      <c r="L32" s="2" t="s">
        <v>34</v>
      </c>
      <c r="M32" s="11" t="s">
        <v>39</v>
      </c>
    </row>
    <row r="33" spans="1:13" x14ac:dyDescent="0.25">
      <c r="A33" s="10">
        <v>45377</v>
      </c>
      <c r="B33" s="2">
        <v>4100295</v>
      </c>
      <c r="C33" s="2" t="s">
        <v>37</v>
      </c>
      <c r="D33" s="2" t="s">
        <v>36</v>
      </c>
      <c r="E33" s="3">
        <v>727</v>
      </c>
      <c r="F33" s="3">
        <v>0</v>
      </c>
      <c r="G33" s="3">
        <v>727</v>
      </c>
      <c r="H33" s="3">
        <v>0</v>
      </c>
      <c r="I33" s="3">
        <v>0</v>
      </c>
      <c r="J33" s="3">
        <f>+E33-G33+H33+I33</f>
        <v>0</v>
      </c>
      <c r="K33" s="2" t="s">
        <v>18</v>
      </c>
      <c r="L33" s="2" t="s">
        <v>35</v>
      </c>
      <c r="M33" s="11"/>
    </row>
    <row r="34" spans="1:13" x14ac:dyDescent="0.25">
      <c r="A34" s="10">
        <v>45344</v>
      </c>
      <c r="B34" s="2">
        <v>4018427</v>
      </c>
      <c r="C34" s="2" t="s">
        <v>19</v>
      </c>
      <c r="D34" s="2" t="s">
        <v>33</v>
      </c>
      <c r="E34" s="3">
        <v>1634.67</v>
      </c>
      <c r="F34" s="3">
        <v>0</v>
      </c>
      <c r="G34" s="3">
        <v>1500</v>
      </c>
      <c r="H34" s="3">
        <v>0</v>
      </c>
      <c r="I34" s="3">
        <v>0</v>
      </c>
      <c r="J34" s="3">
        <f>+E34-G34+H34+I34</f>
        <v>134.67000000000007</v>
      </c>
      <c r="K34" s="2" t="s">
        <v>18</v>
      </c>
      <c r="L34" s="2" t="s">
        <v>34</v>
      </c>
      <c r="M34" s="11"/>
    </row>
    <row r="35" spans="1:13" ht="15.75" thickBot="1" x14ac:dyDescent="0.3">
      <c r="A35" s="12" t="s">
        <v>7</v>
      </c>
      <c r="B35" s="13"/>
      <c r="C35" s="13"/>
      <c r="D35" s="13"/>
      <c r="E35" s="14"/>
      <c r="F35" s="14"/>
      <c r="G35" s="14"/>
      <c r="H35" s="14"/>
      <c r="I35" s="14"/>
      <c r="J35" s="15">
        <f>SUM(J30:J34)</f>
        <v>15679.02</v>
      </c>
      <c r="K35" s="13"/>
      <c r="L35" s="13"/>
      <c r="M35" s="16"/>
    </row>
    <row r="36" spans="1:13" ht="15.75" thickBot="1" x14ac:dyDescent="0.3">
      <c r="A36" s="5"/>
      <c r="J36" s="6"/>
    </row>
    <row r="37" spans="1:13" x14ac:dyDescent="0.25">
      <c r="A37" s="17">
        <v>45176</v>
      </c>
      <c r="B37" s="8">
        <v>3075494</v>
      </c>
      <c r="C37" s="8" t="s">
        <v>3</v>
      </c>
      <c r="D37" s="8" t="s">
        <v>13</v>
      </c>
      <c r="E37" s="18">
        <v>459.56</v>
      </c>
      <c r="F37" s="18">
        <v>0</v>
      </c>
      <c r="G37" s="18">
        <v>459.56</v>
      </c>
      <c r="H37" s="18">
        <v>0</v>
      </c>
      <c r="I37" s="18">
        <v>0</v>
      </c>
      <c r="J37" s="18">
        <f>+E37-G37+H37+I37</f>
        <v>0</v>
      </c>
      <c r="K37" s="8" t="s">
        <v>18</v>
      </c>
      <c r="L37" s="8" t="s">
        <v>11</v>
      </c>
      <c r="M37" s="9"/>
    </row>
    <row r="38" spans="1:13" x14ac:dyDescent="0.25">
      <c r="A38" s="10">
        <v>45082</v>
      </c>
      <c r="B38" s="2">
        <v>3045776</v>
      </c>
      <c r="C38" s="2" t="s">
        <v>9</v>
      </c>
      <c r="D38" s="2" t="s">
        <v>10</v>
      </c>
      <c r="E38" s="3">
        <v>2080.2600000000002</v>
      </c>
      <c r="F38" s="3">
        <v>0</v>
      </c>
      <c r="G38" s="3">
        <v>500</v>
      </c>
      <c r="H38" s="3">
        <v>0</v>
      </c>
      <c r="I38" s="3">
        <v>0</v>
      </c>
      <c r="J38" s="3">
        <f>+E38-G38+H38+I38</f>
        <v>1580.2600000000002</v>
      </c>
      <c r="K38" s="2" t="s">
        <v>18</v>
      </c>
      <c r="L38" s="2" t="s">
        <v>12</v>
      </c>
      <c r="M38" s="11"/>
    </row>
    <row r="39" spans="1:13" x14ac:dyDescent="0.25">
      <c r="A39" s="10">
        <v>45078</v>
      </c>
      <c r="B39" s="2">
        <v>3092507</v>
      </c>
      <c r="C39" s="2" t="s">
        <v>3</v>
      </c>
      <c r="D39" s="2" t="s">
        <v>15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2" t="s">
        <v>18</v>
      </c>
      <c r="L39" s="2" t="s">
        <v>11</v>
      </c>
      <c r="M39" s="11" t="s">
        <v>32</v>
      </c>
    </row>
    <row r="40" spans="1:13" x14ac:dyDescent="0.25">
      <c r="A40" s="10">
        <v>45029</v>
      </c>
      <c r="B40" s="2">
        <v>3032113</v>
      </c>
      <c r="C40" s="2" t="s">
        <v>9</v>
      </c>
      <c r="D40" s="2" t="s">
        <v>16</v>
      </c>
      <c r="E40" s="3">
        <v>7164.38</v>
      </c>
      <c r="F40" s="3">
        <v>0</v>
      </c>
      <c r="G40" s="3">
        <v>500</v>
      </c>
      <c r="H40" s="3">
        <v>0</v>
      </c>
      <c r="I40" s="4">
        <v>0</v>
      </c>
      <c r="J40" s="3">
        <f>+E40-G40+H40+I40</f>
        <v>6664.38</v>
      </c>
      <c r="K40" s="2" t="s">
        <v>18</v>
      </c>
      <c r="L40" s="2" t="s">
        <v>12</v>
      </c>
      <c r="M40" s="11"/>
    </row>
    <row r="41" spans="1:13" x14ac:dyDescent="0.25">
      <c r="A41" s="10">
        <v>45020</v>
      </c>
      <c r="B41" s="2">
        <v>3038155</v>
      </c>
      <c r="C41" s="2" t="s">
        <v>9</v>
      </c>
      <c r="D41" s="2" t="s">
        <v>17</v>
      </c>
      <c r="E41" s="3">
        <v>3520.48</v>
      </c>
      <c r="F41" s="3">
        <v>0</v>
      </c>
      <c r="G41" s="3">
        <v>500</v>
      </c>
      <c r="H41" s="3">
        <v>0</v>
      </c>
      <c r="I41" s="4">
        <v>0</v>
      </c>
      <c r="J41" s="3">
        <f>+E41-G41+H41+I41</f>
        <v>3020.48</v>
      </c>
      <c r="K41" s="2" t="s">
        <v>18</v>
      </c>
      <c r="L41" s="2" t="s">
        <v>12</v>
      </c>
      <c r="M41" s="11"/>
    </row>
    <row r="42" spans="1:13" x14ac:dyDescent="0.25">
      <c r="A42" s="10">
        <v>45001</v>
      </c>
      <c r="B42" s="2">
        <v>3023737</v>
      </c>
      <c r="C42" s="2" t="s">
        <v>19</v>
      </c>
      <c r="D42" s="2" t="s">
        <v>21</v>
      </c>
      <c r="E42" s="3">
        <v>1433.97</v>
      </c>
      <c r="F42" s="3">
        <v>0</v>
      </c>
      <c r="G42" s="3">
        <v>500</v>
      </c>
      <c r="H42" s="3">
        <v>0</v>
      </c>
      <c r="I42" s="3">
        <v>0</v>
      </c>
      <c r="J42" s="3">
        <f>+E42-G42+H42+I42</f>
        <v>933.97</v>
      </c>
      <c r="K42" s="2" t="s">
        <v>18</v>
      </c>
      <c r="L42" s="2" t="s">
        <v>20</v>
      </c>
      <c r="M42" s="11"/>
    </row>
    <row r="43" spans="1:13" x14ac:dyDescent="0.25">
      <c r="A43" s="10">
        <v>44928</v>
      </c>
      <c r="B43" s="2">
        <v>3012358</v>
      </c>
      <c r="C43" s="2" t="s">
        <v>22</v>
      </c>
      <c r="D43" s="2" t="s">
        <v>23</v>
      </c>
      <c r="E43" s="3">
        <v>2169.19</v>
      </c>
      <c r="F43" s="3">
        <v>0</v>
      </c>
      <c r="G43" s="3">
        <v>500</v>
      </c>
      <c r="H43" s="3">
        <v>0</v>
      </c>
      <c r="I43" s="3">
        <v>0</v>
      </c>
      <c r="J43" s="3">
        <f>+E43-G43+H43+I43</f>
        <v>1669.19</v>
      </c>
      <c r="K43" s="2" t="s">
        <v>18</v>
      </c>
      <c r="L43" s="2" t="s">
        <v>24</v>
      </c>
      <c r="M43" s="11"/>
    </row>
    <row r="44" spans="1:13" ht="15.75" thickBot="1" x14ac:dyDescent="0.3">
      <c r="A44" s="12" t="s">
        <v>51</v>
      </c>
      <c r="B44" s="13"/>
      <c r="C44" s="13"/>
      <c r="D44" s="13"/>
      <c r="E44" s="14"/>
      <c r="F44" s="14"/>
      <c r="G44" s="14"/>
      <c r="H44" s="14"/>
      <c r="I44" s="14"/>
      <c r="J44" s="15">
        <f>SUM(J37:J43)</f>
        <v>13868.279999999999</v>
      </c>
      <c r="K44" s="13"/>
      <c r="L44" s="13"/>
      <c r="M44" s="16"/>
    </row>
    <row r="45" spans="1:13" ht="15.75" thickBot="1" x14ac:dyDescent="0.3">
      <c r="A45" s="5"/>
      <c r="E45" s="6"/>
      <c r="F45" s="6"/>
      <c r="G45" s="6"/>
      <c r="H45" s="6"/>
      <c r="I45" s="6"/>
      <c r="J45" s="6"/>
    </row>
    <row r="46" spans="1:13" x14ac:dyDescent="0.25">
      <c r="A46" s="17">
        <v>44890</v>
      </c>
      <c r="B46" s="8">
        <v>2294998</v>
      </c>
      <c r="C46" s="8" t="s">
        <v>25</v>
      </c>
      <c r="D46" s="8" t="s">
        <v>26</v>
      </c>
      <c r="E46" s="18">
        <v>0</v>
      </c>
      <c r="F46" s="18">
        <v>0</v>
      </c>
      <c r="G46" s="18">
        <v>0</v>
      </c>
      <c r="H46" s="18">
        <v>0</v>
      </c>
      <c r="I46" s="19">
        <v>0</v>
      </c>
      <c r="J46" s="18">
        <f>+E46-G46+H46+I46</f>
        <v>0</v>
      </c>
      <c r="K46" s="8" t="s">
        <v>18</v>
      </c>
      <c r="L46" s="8"/>
      <c r="M46" s="9"/>
    </row>
    <row r="47" spans="1:13" x14ac:dyDescent="0.25">
      <c r="A47" s="10">
        <v>44777</v>
      </c>
      <c r="B47" s="2">
        <v>2264180</v>
      </c>
      <c r="C47" s="2" t="s">
        <v>27</v>
      </c>
      <c r="D47" s="2" t="s">
        <v>28</v>
      </c>
      <c r="E47" s="3">
        <v>0</v>
      </c>
      <c r="F47" s="3">
        <v>0</v>
      </c>
      <c r="G47" s="3">
        <v>0</v>
      </c>
      <c r="H47" s="3">
        <v>43.26</v>
      </c>
      <c r="I47" s="3">
        <v>0</v>
      </c>
      <c r="J47" s="3">
        <f>+E47-G47+H47+I47</f>
        <v>43.26</v>
      </c>
      <c r="K47" s="2" t="s">
        <v>18</v>
      </c>
      <c r="L47" s="2" t="s">
        <v>11</v>
      </c>
      <c r="M47" s="11"/>
    </row>
    <row r="48" spans="1:13" x14ac:dyDescent="0.25">
      <c r="A48" s="10">
        <v>45027</v>
      </c>
      <c r="B48" s="2">
        <v>2238975</v>
      </c>
      <c r="C48" s="2"/>
      <c r="D48" s="2" t="s">
        <v>28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f>+E48-G48+H48+I48</f>
        <v>0</v>
      </c>
      <c r="K48" s="2" t="s">
        <v>18</v>
      </c>
      <c r="L48" s="2" t="s">
        <v>29</v>
      </c>
      <c r="M48" s="11"/>
    </row>
    <row r="49" spans="1:13" x14ac:dyDescent="0.25">
      <c r="A49" s="10">
        <v>44582</v>
      </c>
      <c r="B49" s="2">
        <v>2219545</v>
      </c>
      <c r="C49" s="2" t="s">
        <v>27</v>
      </c>
      <c r="D49" s="2" t="s">
        <v>28</v>
      </c>
      <c r="E49" s="3">
        <v>608.57000000000005</v>
      </c>
      <c r="F49" s="3">
        <v>0</v>
      </c>
      <c r="G49" s="3">
        <v>500</v>
      </c>
      <c r="H49" s="3">
        <v>0</v>
      </c>
      <c r="I49" s="3">
        <v>0</v>
      </c>
      <c r="J49" s="3">
        <f>+E49-G49+H49+I49</f>
        <v>108.57000000000005</v>
      </c>
      <c r="K49" s="2" t="s">
        <v>18</v>
      </c>
      <c r="L49" s="2" t="s">
        <v>30</v>
      </c>
      <c r="M49" s="11"/>
    </row>
    <row r="50" spans="1:13" ht="15.75" thickBot="1" x14ac:dyDescent="0.3">
      <c r="A50" s="20" t="s">
        <v>51</v>
      </c>
      <c r="B50" s="21"/>
      <c r="C50" s="21"/>
      <c r="D50" s="21"/>
      <c r="E50" s="22"/>
      <c r="F50" s="22"/>
      <c r="G50" s="22"/>
      <c r="H50" s="22"/>
      <c r="I50" s="22"/>
      <c r="J50" s="23">
        <f>SUM(J46:J49)</f>
        <v>151.83000000000004</v>
      </c>
      <c r="K50" s="21"/>
      <c r="L50" s="21"/>
      <c r="M50" s="24"/>
    </row>
    <row r="51" spans="1:13" x14ac:dyDescent="0.25">
      <c r="E51" s="1"/>
      <c r="F51" s="1"/>
      <c r="G51" s="1"/>
      <c r="H51" s="1"/>
      <c r="I51" s="1"/>
      <c r="J51" s="1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Attie van der Wal</dc:creator>
  <cp:lastModifiedBy>John van der Woude</cp:lastModifiedBy>
  <dcterms:created xsi:type="dcterms:W3CDTF">2023-11-14T08:20:35Z</dcterms:created>
  <dcterms:modified xsi:type="dcterms:W3CDTF">2026-09-23T14:43:18Z</dcterms:modified>
</cp:coreProperties>
</file>