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ggmnl.sharepoint.com/sites/AfdelingCF/Gedeelde documenten/General/Projecten/2026 Aanbesteding Wagenparkverzekering/Inschrijfstaat/Definitief/"/>
    </mc:Choice>
  </mc:AlternateContent>
  <xr:revisionPtr revIDLastSave="40" documentId="8_{A0B5CE8F-BB87-4D5D-ACE9-DD983F39B70B}" xr6:coauthVersionLast="47" xr6:coauthVersionMax="47" xr10:uidLastSave="{35DAB0BE-601D-4D1B-8484-72AD0011594C}"/>
  <bookViews>
    <workbookView xWindow="-120" yWindow="-120" windowWidth="29040" windowHeight="15720" xr2:uid="{00000000-000D-0000-FFFF-FFFF00000000}"/>
  </bookViews>
  <sheets>
    <sheet name="Inschrijfstaat VR VGGM" sheetId="10" r:id="rId1"/>
    <sheet name="aantal" sheetId="13" r:id="rId2"/>
    <sheet name="Coll_Polisoverzicht per Collect" sheetId="1" state="hidden" r:id="rId3"/>
    <sheet name="activa staat vggm orgineel" sheetId="3" state="hidden" r:id="rId4"/>
    <sheet name="stand 25-8-2026" sheetId="2" state="hidden" r:id="rId5"/>
  </sheets>
  <definedNames>
    <definedName name="_xlnm._FilterDatabase" localSheetId="2" hidden="1">'Coll_Polisoverzicht per Collect'!$E$1:$E$279</definedName>
    <definedName name="_xlnm._FilterDatabase" localSheetId="0" hidden="1">'Inschrijfstaat VR VGGM'!$A$1:$M$274</definedName>
    <definedName name="_xlnm.Print_Titles" localSheetId="2">'Coll_Polisoverzicht per Collect'!$1:$1</definedName>
  </definedNames>
  <calcPr calcId="191028"/>
  <pivotCaches>
    <pivotCache cacheId="5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0" l="1"/>
  <c r="M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83" i="10"/>
  <c r="M84" i="10"/>
  <c r="M85" i="10"/>
  <c r="M86" i="10"/>
  <c r="M87" i="10"/>
  <c r="M88" i="10"/>
  <c r="M89" i="10"/>
  <c r="M90" i="10"/>
  <c r="M91" i="10"/>
  <c r="M92" i="10"/>
  <c r="M93" i="10"/>
  <c r="M94" i="10"/>
  <c r="M95" i="10"/>
  <c r="M96" i="10"/>
  <c r="M97" i="10"/>
  <c r="M98" i="10"/>
  <c r="M99" i="10"/>
  <c r="M100" i="10"/>
  <c r="M101" i="10"/>
  <c r="M102" i="10"/>
  <c r="M103" i="10"/>
  <c r="M104" i="10"/>
  <c r="M105" i="10"/>
  <c r="M106" i="10"/>
  <c r="M107" i="10"/>
  <c r="M108" i="10"/>
  <c r="M109" i="10"/>
  <c r="M110" i="10"/>
  <c r="M111" i="10"/>
  <c r="M112" i="10"/>
  <c r="M113" i="10"/>
  <c r="M114" i="10"/>
  <c r="M115" i="10"/>
  <c r="M116" i="10"/>
  <c r="M117" i="10"/>
  <c r="M118" i="10"/>
  <c r="M119" i="10"/>
  <c r="M120" i="10"/>
  <c r="M121" i="10"/>
  <c r="M122" i="10"/>
  <c r="M123" i="10"/>
  <c r="M124" i="10"/>
  <c r="M125" i="10"/>
  <c r="M126" i="10"/>
  <c r="M127" i="10"/>
  <c r="M128" i="10"/>
  <c r="M129" i="10"/>
  <c r="M130" i="10"/>
  <c r="M131" i="10"/>
  <c r="M132" i="10"/>
  <c r="M133" i="10"/>
  <c r="M134" i="10"/>
  <c r="M135" i="10"/>
  <c r="M136" i="10"/>
  <c r="M137" i="10"/>
  <c r="M138" i="10"/>
  <c r="M139" i="10"/>
  <c r="M140" i="10"/>
  <c r="M141" i="10"/>
  <c r="M142" i="10"/>
  <c r="M143" i="10"/>
  <c r="M144" i="10"/>
  <c r="M145" i="10"/>
  <c r="M146" i="10"/>
  <c r="M147" i="10"/>
  <c r="M148" i="10"/>
  <c r="M149" i="10"/>
  <c r="M150" i="10"/>
  <c r="M151" i="10"/>
  <c r="M152" i="10"/>
  <c r="M153" i="10"/>
  <c r="M154" i="10"/>
  <c r="M155" i="10"/>
  <c r="M156" i="10"/>
  <c r="M157" i="10"/>
  <c r="M158" i="10"/>
  <c r="M159" i="10"/>
  <c r="M160" i="10"/>
  <c r="M161" i="10"/>
  <c r="M162" i="10"/>
  <c r="M163" i="10"/>
  <c r="M164" i="10"/>
  <c r="M165" i="10"/>
  <c r="M166" i="10"/>
  <c r="M167" i="10"/>
  <c r="M168" i="10"/>
  <c r="M169" i="10"/>
  <c r="M170" i="10"/>
  <c r="M171" i="10"/>
  <c r="M172" i="10"/>
  <c r="M173" i="10"/>
  <c r="M174" i="10"/>
  <c r="M175" i="10"/>
  <c r="M176" i="10"/>
  <c r="M177" i="10"/>
  <c r="M178" i="10"/>
  <c r="M179" i="10"/>
  <c r="M180" i="10"/>
  <c r="M181" i="10"/>
  <c r="M182" i="10"/>
  <c r="M183" i="10"/>
  <c r="M184" i="10"/>
  <c r="M185" i="10"/>
  <c r="M186" i="10"/>
  <c r="M187" i="10"/>
  <c r="M188" i="10"/>
  <c r="M189" i="10"/>
  <c r="M190" i="10"/>
  <c r="M191" i="10"/>
  <c r="M192" i="10"/>
  <c r="M193" i="10"/>
  <c r="M194" i="10"/>
  <c r="M195" i="10"/>
  <c r="M196" i="10"/>
  <c r="M197" i="10"/>
  <c r="M198" i="10"/>
  <c r="M199" i="10"/>
  <c r="M200" i="10"/>
  <c r="M201" i="10"/>
  <c r="M202" i="10"/>
  <c r="M203" i="10"/>
  <c r="M204" i="10"/>
  <c r="M205" i="10"/>
  <c r="M206" i="10"/>
  <c r="M207" i="10"/>
  <c r="M208" i="10"/>
  <c r="M209" i="10"/>
  <c r="M210" i="10"/>
  <c r="M211" i="10"/>
  <c r="M212" i="10"/>
  <c r="M213" i="10"/>
  <c r="M214" i="10"/>
  <c r="M215" i="10"/>
  <c r="M216" i="10"/>
  <c r="M217" i="10"/>
  <c r="M218" i="10"/>
  <c r="M219" i="10"/>
  <c r="M220" i="10"/>
  <c r="M221" i="10"/>
  <c r="M222" i="10"/>
  <c r="M223" i="10"/>
  <c r="M224" i="10"/>
  <c r="M225" i="10"/>
  <c r="M226" i="10"/>
  <c r="M227" i="10"/>
  <c r="M228" i="10"/>
  <c r="M229" i="10"/>
  <c r="M230" i="10"/>
  <c r="M231" i="10"/>
  <c r="M232" i="10"/>
  <c r="M233" i="10"/>
  <c r="M234" i="10"/>
  <c r="M235" i="10"/>
  <c r="M236" i="10"/>
  <c r="M237" i="10"/>
  <c r="M238" i="10"/>
  <c r="M239" i="10"/>
  <c r="M240" i="10"/>
  <c r="M241" i="10"/>
  <c r="M242" i="10"/>
  <c r="M243" i="10"/>
  <c r="M244" i="10"/>
  <c r="M245" i="10"/>
  <c r="M246" i="10"/>
  <c r="M247" i="10"/>
  <c r="M248" i="10"/>
  <c r="M249" i="10"/>
  <c r="M250" i="10"/>
  <c r="M251" i="10"/>
  <c r="M252" i="10"/>
  <c r="M253" i="10"/>
  <c r="M254" i="10"/>
  <c r="M255" i="10"/>
  <c r="M256" i="10"/>
  <c r="M257" i="10"/>
  <c r="M258" i="10"/>
  <c r="M259" i="10"/>
  <c r="M260" i="10"/>
  <c r="M261" i="10"/>
  <c r="M262" i="10"/>
  <c r="M263" i="10"/>
  <c r="M264" i="10"/>
  <c r="M265" i="10"/>
  <c r="M266" i="10"/>
  <c r="M267" i="10"/>
  <c r="M268" i="10"/>
  <c r="M269" i="10"/>
  <c r="M270" i="10"/>
  <c r="M271" i="10"/>
  <c r="M272" i="10"/>
  <c r="M273" i="10"/>
  <c r="M274" i="10"/>
  <c r="H84" i="1" l="1"/>
  <c r="S84" i="1" s="1"/>
  <c r="H83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5" i="1"/>
  <c r="S234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4" i="1"/>
  <c r="S193" i="1"/>
  <c r="S192" i="1"/>
  <c r="S190" i="1"/>
  <c r="S189" i="1"/>
  <c r="S188" i="1"/>
  <c r="S187" i="1"/>
  <c r="S186" i="1"/>
  <c r="S185" i="1"/>
  <c r="S184" i="1"/>
  <c r="S183" i="1"/>
  <c r="S182" i="1"/>
  <c r="S181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2" i="1"/>
  <c r="S91" i="1"/>
  <c r="S90" i="1"/>
  <c r="S88" i="1"/>
  <c r="S87" i="1"/>
  <c r="S86" i="1"/>
  <c r="S85" i="1"/>
  <c r="S83" i="1"/>
  <c r="S82" i="1"/>
  <c r="S81" i="1"/>
  <c r="S80" i="1"/>
  <c r="S79" i="1"/>
  <c r="S78" i="1"/>
  <c r="S77" i="1"/>
  <c r="S76" i="1"/>
  <c r="S75" i="1"/>
  <c r="S72" i="1"/>
  <c r="S71" i="1"/>
  <c r="S70" i="1"/>
  <c r="S69" i="1"/>
  <c r="S68" i="1"/>
  <c r="S67" i="1"/>
  <c r="S65" i="1"/>
  <c r="S64" i="1"/>
  <c r="S63" i="1"/>
  <c r="S62" i="1"/>
  <c r="S61" i="1"/>
  <c r="S60" i="1"/>
  <c r="S59" i="1"/>
  <c r="S58" i="1"/>
  <c r="S57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H74" i="1"/>
  <c r="S74" i="1" s="1"/>
  <c r="H73" i="1"/>
  <c r="S73" i="1" s="1"/>
  <c r="H89" i="1"/>
  <c r="S89" i="1" s="1"/>
  <c r="H66" i="1"/>
  <c r="S66" i="1" s="1"/>
  <c r="H38" i="1"/>
  <c r="S38" i="1" s="1"/>
  <c r="H20" i="1"/>
  <c r="S20" i="1" s="1"/>
  <c r="H56" i="1"/>
  <c r="S56" i="1" s="1"/>
  <c r="H233" i="1"/>
  <c r="S233" i="1" s="1"/>
  <c r="H212" i="1"/>
  <c r="S212" i="1" s="1"/>
  <c r="H195" i="1"/>
  <c r="S195" i="1" s="1"/>
  <c r="H191" i="1"/>
  <c r="S191" i="1" s="1"/>
  <c r="H180" i="1"/>
  <c r="S180" i="1" s="1"/>
  <c r="H97" i="1"/>
  <c r="H96" i="1"/>
  <c r="S96" i="1" s="1"/>
  <c r="H95" i="1"/>
  <c r="S95" i="1" s="1"/>
  <c r="H94" i="1"/>
  <c r="S94" i="1" s="1"/>
  <c r="H93" i="1"/>
  <c r="S93" i="1" s="1"/>
  <c r="H4" i="1"/>
  <c r="S4" i="1" s="1"/>
  <c r="R195" i="1"/>
  <c r="F280" i="1"/>
  <c r="R256" i="1"/>
  <c r="R236" i="1"/>
  <c r="R233" i="1"/>
  <c r="R212" i="1"/>
  <c r="R191" i="1"/>
  <c r="R162" i="1"/>
  <c r="R112" i="1"/>
  <c r="R95" i="1"/>
  <c r="G277" i="1"/>
  <c r="G276" i="1"/>
  <c r="R276" i="1" s="1"/>
  <c r="G275" i="1"/>
  <c r="R275" i="1" s="1"/>
  <c r="G274" i="1"/>
  <c r="R274" i="1" s="1"/>
  <c r="G273" i="1"/>
  <c r="R273" i="1" s="1"/>
  <c r="G272" i="1"/>
  <c r="R272" i="1" s="1"/>
  <c r="G271" i="1"/>
  <c r="R271" i="1" s="1"/>
  <c r="G270" i="1"/>
  <c r="R270" i="1" s="1"/>
  <c r="G269" i="1"/>
  <c r="R269" i="1" s="1"/>
  <c r="G268" i="1"/>
  <c r="R268" i="1" s="1"/>
  <c r="G267" i="1"/>
  <c r="R267" i="1" s="1"/>
  <c r="G266" i="1"/>
  <c r="R266" i="1" s="1"/>
  <c r="G265" i="1"/>
  <c r="R265" i="1" s="1"/>
  <c r="G264" i="1"/>
  <c r="R264" i="1" s="1"/>
  <c r="G263" i="1"/>
  <c r="R263" i="1" s="1"/>
  <c r="G262" i="1"/>
  <c r="R262" i="1" s="1"/>
  <c r="G261" i="1"/>
  <c r="R261" i="1" s="1"/>
  <c r="G260" i="1"/>
  <c r="R260" i="1" s="1"/>
  <c r="G259" i="1"/>
  <c r="R259" i="1" s="1"/>
  <c r="G258" i="1"/>
  <c r="R258" i="1" s="1"/>
  <c r="G257" i="1"/>
  <c r="R257" i="1" s="1"/>
  <c r="G254" i="1"/>
  <c r="R254" i="1" s="1"/>
  <c r="G253" i="1"/>
  <c r="R253" i="1" s="1"/>
  <c r="G252" i="1"/>
  <c r="R252" i="1" s="1"/>
  <c r="G251" i="1"/>
  <c r="R251" i="1" s="1"/>
  <c r="G250" i="1"/>
  <c r="R250" i="1" s="1"/>
  <c r="G249" i="1"/>
  <c r="R249" i="1" s="1"/>
  <c r="G248" i="1"/>
  <c r="R248" i="1" s="1"/>
  <c r="G247" i="1"/>
  <c r="R247" i="1" s="1"/>
  <c r="G246" i="1"/>
  <c r="R246" i="1" s="1"/>
  <c r="G245" i="1"/>
  <c r="R245" i="1" s="1"/>
  <c r="G244" i="1"/>
  <c r="R244" i="1" s="1"/>
  <c r="G243" i="1"/>
  <c r="R243" i="1" s="1"/>
  <c r="G242" i="1"/>
  <c r="R242" i="1" s="1"/>
  <c r="G241" i="1"/>
  <c r="R241" i="1" s="1"/>
  <c r="G240" i="1"/>
  <c r="R240" i="1" s="1"/>
  <c r="G239" i="1"/>
  <c r="R239" i="1" s="1"/>
  <c r="G238" i="1"/>
  <c r="R238" i="1" s="1"/>
  <c r="G237" i="1"/>
  <c r="R237" i="1" s="1"/>
  <c r="G235" i="1"/>
  <c r="R235" i="1" s="1"/>
  <c r="G234" i="1"/>
  <c r="R234" i="1" s="1"/>
  <c r="G232" i="1"/>
  <c r="R232" i="1" s="1"/>
  <c r="G231" i="1"/>
  <c r="R231" i="1" s="1"/>
  <c r="G230" i="1"/>
  <c r="R230" i="1" s="1"/>
  <c r="G229" i="1"/>
  <c r="R229" i="1" s="1"/>
  <c r="G228" i="1"/>
  <c r="R228" i="1" s="1"/>
  <c r="G227" i="1"/>
  <c r="R227" i="1" s="1"/>
  <c r="G226" i="1"/>
  <c r="R226" i="1" s="1"/>
  <c r="G225" i="1"/>
  <c r="R225" i="1" s="1"/>
  <c r="G224" i="1"/>
  <c r="R224" i="1" s="1"/>
  <c r="G223" i="1"/>
  <c r="R223" i="1" s="1"/>
  <c r="G222" i="1"/>
  <c r="R222" i="1" s="1"/>
  <c r="G221" i="1"/>
  <c r="R221" i="1" s="1"/>
  <c r="G220" i="1"/>
  <c r="R220" i="1" s="1"/>
  <c r="G219" i="1"/>
  <c r="R219" i="1" s="1"/>
  <c r="G218" i="1"/>
  <c r="R218" i="1" s="1"/>
  <c r="G217" i="1"/>
  <c r="R217" i="1" s="1"/>
  <c r="G216" i="1"/>
  <c r="R216" i="1" s="1"/>
  <c r="G215" i="1"/>
  <c r="R215" i="1" s="1"/>
  <c r="G214" i="1"/>
  <c r="R214" i="1" s="1"/>
  <c r="G213" i="1"/>
  <c r="R213" i="1" s="1"/>
  <c r="G211" i="1"/>
  <c r="R211" i="1" s="1"/>
  <c r="G210" i="1"/>
  <c r="R210" i="1" s="1"/>
  <c r="G209" i="1"/>
  <c r="R209" i="1" s="1"/>
  <c r="G208" i="1"/>
  <c r="R208" i="1" s="1"/>
  <c r="G207" i="1"/>
  <c r="R207" i="1" s="1"/>
  <c r="G206" i="1"/>
  <c r="R206" i="1" s="1"/>
  <c r="G205" i="1"/>
  <c r="R205" i="1" s="1"/>
  <c r="G204" i="1"/>
  <c r="R204" i="1" s="1"/>
  <c r="G203" i="1"/>
  <c r="R203" i="1" s="1"/>
  <c r="G202" i="1"/>
  <c r="R202" i="1" s="1"/>
  <c r="G201" i="1"/>
  <c r="R201" i="1" s="1"/>
  <c r="G200" i="1"/>
  <c r="R200" i="1" s="1"/>
  <c r="G199" i="1"/>
  <c r="R199" i="1" s="1"/>
  <c r="G198" i="1"/>
  <c r="R198" i="1" s="1"/>
  <c r="G197" i="1"/>
  <c r="R197" i="1" s="1"/>
  <c r="G196" i="1"/>
  <c r="R196" i="1" s="1"/>
  <c r="G194" i="1"/>
  <c r="R194" i="1" s="1"/>
  <c r="G193" i="1"/>
  <c r="R193" i="1" s="1"/>
  <c r="G192" i="1"/>
  <c r="R192" i="1" s="1"/>
  <c r="G190" i="1"/>
  <c r="R190" i="1" s="1"/>
  <c r="G189" i="1"/>
  <c r="R189" i="1" s="1"/>
  <c r="G188" i="1"/>
  <c r="R188" i="1" s="1"/>
  <c r="G187" i="1"/>
  <c r="R187" i="1" s="1"/>
  <c r="G186" i="1"/>
  <c r="R186" i="1" s="1"/>
  <c r="G185" i="1"/>
  <c r="R185" i="1" s="1"/>
  <c r="G184" i="1"/>
  <c r="R184" i="1" s="1"/>
  <c r="G183" i="1"/>
  <c r="R183" i="1" s="1"/>
  <c r="G182" i="1"/>
  <c r="R182" i="1" s="1"/>
  <c r="G181" i="1"/>
  <c r="R181" i="1" s="1"/>
  <c r="R180" i="1"/>
  <c r="G179" i="1"/>
  <c r="R179" i="1" s="1"/>
  <c r="G178" i="1"/>
  <c r="R178" i="1" s="1"/>
  <c r="G177" i="1"/>
  <c r="R177" i="1" s="1"/>
  <c r="G176" i="1"/>
  <c r="R176" i="1" s="1"/>
  <c r="G175" i="1"/>
  <c r="R175" i="1" s="1"/>
  <c r="G174" i="1"/>
  <c r="R174" i="1" s="1"/>
  <c r="G173" i="1"/>
  <c r="R173" i="1" s="1"/>
  <c r="G172" i="1"/>
  <c r="R172" i="1" s="1"/>
  <c r="G171" i="1"/>
  <c r="R171" i="1" s="1"/>
  <c r="G170" i="1"/>
  <c r="R170" i="1" s="1"/>
  <c r="G169" i="1"/>
  <c r="R169" i="1" s="1"/>
  <c r="G168" i="1"/>
  <c r="R168" i="1" s="1"/>
  <c r="G167" i="1"/>
  <c r="R167" i="1" s="1"/>
  <c r="G166" i="1"/>
  <c r="R166" i="1" s="1"/>
  <c r="G165" i="1"/>
  <c r="R165" i="1" s="1"/>
  <c r="G164" i="1"/>
  <c r="R164" i="1" s="1"/>
  <c r="G163" i="1"/>
  <c r="R163" i="1" s="1"/>
  <c r="G161" i="1"/>
  <c r="R161" i="1" s="1"/>
  <c r="G160" i="1"/>
  <c r="R160" i="1" s="1"/>
  <c r="G159" i="1"/>
  <c r="R159" i="1" s="1"/>
  <c r="G158" i="1"/>
  <c r="R158" i="1" s="1"/>
  <c r="G157" i="1"/>
  <c r="R157" i="1" s="1"/>
  <c r="G156" i="1"/>
  <c r="R156" i="1" s="1"/>
  <c r="G155" i="1"/>
  <c r="R155" i="1" s="1"/>
  <c r="G154" i="1"/>
  <c r="R154" i="1" s="1"/>
  <c r="G153" i="1"/>
  <c r="R153" i="1" s="1"/>
  <c r="G152" i="1"/>
  <c r="R152" i="1" s="1"/>
  <c r="G151" i="1"/>
  <c r="R151" i="1" s="1"/>
  <c r="G150" i="1"/>
  <c r="R150" i="1" s="1"/>
  <c r="G149" i="1"/>
  <c r="R149" i="1" s="1"/>
  <c r="G148" i="1"/>
  <c r="R148" i="1" s="1"/>
  <c r="G147" i="1"/>
  <c r="R147" i="1" s="1"/>
  <c r="G146" i="1"/>
  <c r="R146" i="1" s="1"/>
  <c r="R145" i="1"/>
  <c r="G144" i="1"/>
  <c r="R144" i="1" s="1"/>
  <c r="G143" i="1"/>
  <c r="R143" i="1" s="1"/>
  <c r="G142" i="1"/>
  <c r="R142" i="1" s="1"/>
  <c r="G141" i="1"/>
  <c r="R141" i="1" s="1"/>
  <c r="G140" i="1"/>
  <c r="R140" i="1" s="1"/>
  <c r="G139" i="1"/>
  <c r="R139" i="1" s="1"/>
  <c r="G138" i="1"/>
  <c r="R138" i="1" s="1"/>
  <c r="G137" i="1"/>
  <c r="R137" i="1" s="1"/>
  <c r="G136" i="1"/>
  <c r="R136" i="1" s="1"/>
  <c r="G135" i="1"/>
  <c r="R135" i="1" s="1"/>
  <c r="G134" i="1"/>
  <c r="R134" i="1" s="1"/>
  <c r="G133" i="1"/>
  <c r="R133" i="1" s="1"/>
  <c r="G132" i="1"/>
  <c r="R132" i="1" s="1"/>
  <c r="G131" i="1"/>
  <c r="R131" i="1" s="1"/>
  <c r="G130" i="1"/>
  <c r="R130" i="1" s="1"/>
  <c r="G129" i="1"/>
  <c r="R129" i="1" s="1"/>
  <c r="G128" i="1"/>
  <c r="R128" i="1" s="1"/>
  <c r="G127" i="1"/>
  <c r="R127" i="1" s="1"/>
  <c r="G126" i="1"/>
  <c r="R126" i="1" s="1"/>
  <c r="G125" i="1"/>
  <c r="R125" i="1" s="1"/>
  <c r="G124" i="1"/>
  <c r="R124" i="1" s="1"/>
  <c r="G123" i="1"/>
  <c r="R123" i="1" s="1"/>
  <c r="G122" i="1"/>
  <c r="R122" i="1" s="1"/>
  <c r="G121" i="1"/>
  <c r="R121" i="1" s="1"/>
  <c r="R120" i="1"/>
  <c r="G119" i="1"/>
  <c r="R119" i="1" s="1"/>
  <c r="G118" i="1"/>
  <c r="R118" i="1" s="1"/>
  <c r="G117" i="1"/>
  <c r="R117" i="1" s="1"/>
  <c r="G116" i="1"/>
  <c r="R116" i="1" s="1"/>
  <c r="G115" i="1"/>
  <c r="R115" i="1" s="1"/>
  <c r="G114" i="1"/>
  <c r="R114" i="1" s="1"/>
  <c r="G113" i="1"/>
  <c r="R113" i="1" s="1"/>
  <c r="G111" i="1"/>
  <c r="R111" i="1" s="1"/>
  <c r="G110" i="1"/>
  <c r="R110" i="1" s="1"/>
  <c r="G109" i="1"/>
  <c r="R109" i="1" s="1"/>
  <c r="G108" i="1"/>
  <c r="R108" i="1" s="1"/>
  <c r="G107" i="1"/>
  <c r="R107" i="1" s="1"/>
  <c r="G106" i="1"/>
  <c r="R106" i="1" s="1"/>
  <c r="G105" i="1"/>
  <c r="R105" i="1" s="1"/>
  <c r="G104" i="1"/>
  <c r="R104" i="1" s="1"/>
  <c r="G103" i="1"/>
  <c r="R103" i="1" s="1"/>
  <c r="G102" i="1"/>
  <c r="R102" i="1" s="1"/>
  <c r="G101" i="1"/>
  <c r="R101" i="1" s="1"/>
  <c r="G100" i="1"/>
  <c r="R100" i="1" s="1"/>
  <c r="G99" i="1"/>
  <c r="R99" i="1" s="1"/>
  <c r="G98" i="1"/>
  <c r="R98" i="1" s="1"/>
  <c r="R97" i="1"/>
  <c r="R96" i="1"/>
  <c r="R94" i="1"/>
  <c r="R93" i="1"/>
  <c r="G92" i="1"/>
  <c r="R92" i="1" s="1"/>
  <c r="G91" i="1"/>
  <c r="R91" i="1" s="1"/>
  <c r="G90" i="1"/>
  <c r="R90" i="1" s="1"/>
  <c r="G89" i="1"/>
  <c r="R89" i="1" s="1"/>
  <c r="G88" i="1"/>
  <c r="R88" i="1" s="1"/>
  <c r="G87" i="1"/>
  <c r="R87" i="1" s="1"/>
  <c r="G86" i="1"/>
  <c r="R86" i="1" s="1"/>
  <c r="G85" i="1"/>
  <c r="R85" i="1" s="1"/>
  <c r="G84" i="1"/>
  <c r="R84" i="1" s="1"/>
  <c r="G83" i="1"/>
  <c r="R83" i="1" s="1"/>
  <c r="G82" i="1"/>
  <c r="R82" i="1" s="1"/>
  <c r="G81" i="1"/>
  <c r="R81" i="1" s="1"/>
  <c r="G80" i="1"/>
  <c r="R80" i="1" s="1"/>
  <c r="G79" i="1"/>
  <c r="R79" i="1" s="1"/>
  <c r="G78" i="1"/>
  <c r="R78" i="1" s="1"/>
  <c r="G77" i="1"/>
  <c r="R77" i="1" s="1"/>
  <c r="G76" i="1"/>
  <c r="R76" i="1" s="1"/>
  <c r="G75" i="1"/>
  <c r="R75" i="1" s="1"/>
  <c r="G74" i="1"/>
  <c r="R74" i="1" s="1"/>
  <c r="G73" i="1"/>
  <c r="R73" i="1" s="1"/>
  <c r="G72" i="1"/>
  <c r="R72" i="1" s="1"/>
  <c r="G71" i="1"/>
  <c r="R71" i="1" s="1"/>
  <c r="G70" i="1"/>
  <c r="R70" i="1" s="1"/>
  <c r="G69" i="1"/>
  <c r="R69" i="1" s="1"/>
  <c r="G68" i="1"/>
  <c r="R68" i="1" s="1"/>
  <c r="G67" i="1"/>
  <c r="R67" i="1" s="1"/>
  <c r="G66" i="1"/>
  <c r="R66" i="1" s="1"/>
  <c r="G65" i="1"/>
  <c r="R65" i="1" s="1"/>
  <c r="G64" i="1"/>
  <c r="R64" i="1" s="1"/>
  <c r="G63" i="1"/>
  <c r="R63" i="1" s="1"/>
  <c r="G62" i="1"/>
  <c r="R62" i="1" s="1"/>
  <c r="G61" i="1"/>
  <c r="R61" i="1" s="1"/>
  <c r="G60" i="1"/>
  <c r="R60" i="1" s="1"/>
  <c r="G59" i="1"/>
  <c r="R59" i="1" s="1"/>
  <c r="G58" i="1"/>
  <c r="R58" i="1" s="1"/>
  <c r="G57" i="1"/>
  <c r="R57" i="1" s="1"/>
  <c r="G56" i="1"/>
  <c r="R56" i="1" s="1"/>
  <c r="G55" i="1"/>
  <c r="R55" i="1" s="1"/>
  <c r="G54" i="1"/>
  <c r="R54" i="1" s="1"/>
  <c r="G53" i="1"/>
  <c r="R53" i="1" s="1"/>
  <c r="G52" i="1"/>
  <c r="R52" i="1" s="1"/>
  <c r="G51" i="1"/>
  <c r="R51" i="1" s="1"/>
  <c r="G50" i="1"/>
  <c r="R50" i="1" s="1"/>
  <c r="G49" i="1"/>
  <c r="R49" i="1" s="1"/>
  <c r="G48" i="1"/>
  <c r="R48" i="1" s="1"/>
  <c r="G47" i="1"/>
  <c r="R47" i="1" s="1"/>
  <c r="G46" i="1"/>
  <c r="R46" i="1" s="1"/>
  <c r="G45" i="1"/>
  <c r="R45" i="1" s="1"/>
  <c r="G44" i="1"/>
  <c r="R44" i="1" s="1"/>
  <c r="G43" i="1"/>
  <c r="R43" i="1" s="1"/>
  <c r="G42" i="1"/>
  <c r="R42" i="1" s="1"/>
  <c r="G41" i="1"/>
  <c r="R41" i="1" s="1"/>
  <c r="G40" i="1"/>
  <c r="R40" i="1" s="1"/>
  <c r="G39" i="1"/>
  <c r="R39" i="1" s="1"/>
  <c r="G38" i="1"/>
  <c r="R38" i="1" s="1"/>
  <c r="G37" i="1"/>
  <c r="R37" i="1" s="1"/>
  <c r="G36" i="1"/>
  <c r="R36" i="1" s="1"/>
  <c r="G35" i="1"/>
  <c r="R35" i="1" s="1"/>
  <c r="G34" i="1"/>
  <c r="R34" i="1" s="1"/>
  <c r="G33" i="1"/>
  <c r="R33" i="1" s="1"/>
  <c r="G32" i="1"/>
  <c r="R32" i="1" s="1"/>
  <c r="G31" i="1"/>
  <c r="R31" i="1" s="1"/>
  <c r="G30" i="1"/>
  <c r="R30" i="1" s="1"/>
  <c r="G29" i="1"/>
  <c r="R29" i="1" s="1"/>
  <c r="G28" i="1"/>
  <c r="R28" i="1" s="1"/>
  <c r="G27" i="1"/>
  <c r="R27" i="1" s="1"/>
  <c r="G26" i="1"/>
  <c r="R26" i="1" s="1"/>
  <c r="G25" i="1"/>
  <c r="R25" i="1" s="1"/>
  <c r="G24" i="1"/>
  <c r="R24" i="1" s="1"/>
  <c r="G23" i="1"/>
  <c r="R23" i="1" s="1"/>
  <c r="G22" i="1"/>
  <c r="R22" i="1" s="1"/>
  <c r="G21" i="1"/>
  <c r="R21" i="1" s="1"/>
  <c r="G20" i="1"/>
  <c r="R20" i="1" s="1"/>
  <c r="G19" i="1"/>
  <c r="R19" i="1" s="1"/>
  <c r="G18" i="1"/>
  <c r="R18" i="1" s="1"/>
  <c r="G17" i="1"/>
  <c r="R17" i="1" s="1"/>
  <c r="G16" i="1"/>
  <c r="R16" i="1" s="1"/>
  <c r="G15" i="1"/>
  <c r="R15" i="1" s="1"/>
  <c r="G14" i="1"/>
  <c r="R14" i="1" s="1"/>
  <c r="G13" i="1"/>
  <c r="R13" i="1" s="1"/>
  <c r="G12" i="1"/>
  <c r="R12" i="1" s="1"/>
  <c r="G11" i="1"/>
  <c r="R11" i="1" s="1"/>
  <c r="G10" i="1"/>
  <c r="R10" i="1" s="1"/>
  <c r="G9" i="1"/>
  <c r="R9" i="1" s="1"/>
  <c r="G8" i="1"/>
  <c r="R8" i="1" s="1"/>
  <c r="G7" i="1"/>
  <c r="R7" i="1" s="1"/>
  <c r="G6" i="1"/>
  <c r="R6" i="1" s="1"/>
  <c r="G5" i="1"/>
  <c r="R5" i="1" s="1"/>
  <c r="G4" i="1"/>
  <c r="R4" i="1" s="1"/>
  <c r="R255" i="1" l="1"/>
  <c r="H162" i="1"/>
  <c r="S162" i="1" s="1"/>
  <c r="H255" i="1"/>
  <c r="S255" i="1" s="1"/>
  <c r="H256" i="1"/>
  <c r="S256" i="1" s="1"/>
  <c r="H236" i="1"/>
  <c r="S236" i="1" s="1"/>
  <c r="H280" i="1"/>
  <c r="H282" i="1" s="1"/>
  <c r="G280" i="1"/>
  <c r="G281" i="1" s="1"/>
</calcChain>
</file>

<file path=xl/sharedStrings.xml><?xml version="1.0" encoding="utf-8"?>
<sst xmlns="http://schemas.openxmlformats.org/spreadsheetml/2006/main" count="11959" uniqueCount="2529">
  <si>
    <t>INSCHRIJFSTAAT VR GELDERLAND-MIDDEN</t>
  </si>
  <si>
    <t/>
  </si>
  <si>
    <t>Acrisure</t>
  </si>
  <si>
    <t>volgens activastaat vggm</t>
  </si>
  <si>
    <t>dick Kuiper</t>
  </si>
  <si>
    <t>Branche</t>
  </si>
  <si>
    <t>Kenteken</t>
  </si>
  <si>
    <t>Meldcode</t>
  </si>
  <si>
    <t>Merk</t>
  </si>
  <si>
    <t>Bouwjaar</t>
  </si>
  <si>
    <t>Verz.som</t>
  </si>
  <si>
    <t>voorstel</t>
  </si>
  <si>
    <t>Gewicht</t>
  </si>
  <si>
    <t>WA</t>
  </si>
  <si>
    <t>Casco</t>
  </si>
  <si>
    <t>SVI</t>
  </si>
  <si>
    <t>RB</t>
  </si>
  <si>
    <t>Werkrisico</t>
  </si>
  <si>
    <t>Totaal</t>
  </si>
  <si>
    <t>Opmerking(en)</t>
  </si>
  <si>
    <t>Personenauto</t>
  </si>
  <si>
    <t>01BSF3</t>
  </si>
  <si>
    <t>9231</t>
  </si>
  <si>
    <t>Volvo</t>
  </si>
  <si>
    <t>x</t>
  </si>
  <si>
    <t>05WJFB</t>
  </si>
  <si>
    <t>0813</t>
  </si>
  <si>
    <t>Traveller motorspuit</t>
  </si>
  <si>
    <t>ik denk aanhouden € 40000,00</t>
  </si>
  <si>
    <t>06GTG8</t>
  </si>
  <si>
    <t>3150</t>
  </si>
  <si>
    <t>Volkswagen</t>
  </si>
  <si>
    <t>ik denk aanhouden € 23800/activa-staat wel goed? Rdw = € 28476</t>
  </si>
  <si>
    <t>07BZK6</t>
  </si>
  <si>
    <t>4219</t>
  </si>
  <si>
    <t>MAN</t>
  </si>
  <si>
    <t>09BZK6</t>
  </si>
  <si>
    <t>4189</t>
  </si>
  <si>
    <t>17BLZ2</t>
  </si>
  <si>
    <t>7677</t>
  </si>
  <si>
    <t>man</t>
  </si>
  <si>
    <t>18BLZ2</t>
  </si>
  <si>
    <t>7681</t>
  </si>
  <si>
    <t>19BTR4</t>
  </si>
  <si>
    <t>5683</t>
  </si>
  <si>
    <t>21TVV5</t>
  </si>
  <si>
    <t>0052</t>
  </si>
  <si>
    <t>ik denk aanhouden € 34790,00 activa staat wel goed? Rdw € 39413,00</t>
  </si>
  <si>
    <t>22BTR4</t>
  </si>
  <si>
    <t>6149</t>
  </si>
  <si>
    <t>24BPB6</t>
  </si>
  <si>
    <t>4340</t>
  </si>
  <si>
    <t>Mercedes-Benz</t>
  </si>
  <si>
    <t>ik denk aanhouden € 394218,00</t>
  </si>
  <si>
    <t>25BZS5</t>
  </si>
  <si>
    <t>5817</t>
  </si>
  <si>
    <t>DAF</t>
  </si>
  <si>
    <t>26BBH3</t>
  </si>
  <si>
    <t>4894</t>
  </si>
  <si>
    <t>27RJBL</t>
  </si>
  <si>
    <t>5138</t>
  </si>
  <si>
    <t>Toyota</t>
  </si>
  <si>
    <t>ik denk aanhouden € 22000,00 rdw = € 21690,00</t>
  </si>
  <si>
    <t>28BJF9</t>
  </si>
  <si>
    <t>5916</t>
  </si>
  <si>
    <t>28BSB8</t>
  </si>
  <si>
    <t>4978</t>
  </si>
  <si>
    <t>29BJF9</t>
  </si>
  <si>
    <t>5930</t>
  </si>
  <si>
    <t>30BPG7</t>
  </si>
  <si>
    <t>4254</t>
  </si>
  <si>
    <t>30BZJ8</t>
  </si>
  <si>
    <t>4452</t>
  </si>
  <si>
    <t>Man</t>
  </si>
  <si>
    <t>33BFK1</t>
  </si>
  <si>
    <t>4556</t>
  </si>
  <si>
    <t>33BNX8</t>
  </si>
  <si>
    <t>4338</t>
  </si>
  <si>
    <t>Mercedes</t>
  </si>
  <si>
    <t>33BVS8</t>
  </si>
  <si>
    <t>3428</t>
  </si>
  <si>
    <t>volvo</t>
  </si>
  <si>
    <t>33BZP9</t>
  </si>
  <si>
    <t>6566</t>
  </si>
  <si>
    <t>daf</t>
  </si>
  <si>
    <t>34BNR5</t>
  </si>
  <si>
    <t>1782</t>
  </si>
  <si>
    <t>mercedes-benz</t>
  </si>
  <si>
    <t>volgens co-pilot tonnen dus denk ik ongeveer € 300000</t>
  </si>
  <si>
    <t>36BFK1</t>
  </si>
  <si>
    <t>2615</t>
  </si>
  <si>
    <t>36BTR4</t>
  </si>
  <si>
    <t>6330</t>
  </si>
  <si>
    <t>37BTR4</t>
  </si>
  <si>
    <t>6164</t>
  </si>
  <si>
    <t>40BJS5</t>
  </si>
  <si>
    <t>2031</t>
  </si>
  <si>
    <t>40BNZ8</t>
  </si>
  <si>
    <t>4252</t>
  </si>
  <si>
    <t>42BRZ2</t>
  </si>
  <si>
    <t>5496</t>
  </si>
  <si>
    <t>42BXK1</t>
  </si>
  <si>
    <t>4443</t>
  </si>
  <si>
    <t>44BDK1</t>
  </si>
  <si>
    <t>4201</t>
  </si>
  <si>
    <t>MAN truck</t>
  </si>
  <si>
    <t>47BJH5</t>
  </si>
  <si>
    <t>5834</t>
  </si>
  <si>
    <t>48BJH5</t>
  </si>
  <si>
    <t>5870</t>
  </si>
  <si>
    <t>48BSH6</t>
  </si>
  <si>
    <t>9475</t>
  </si>
  <si>
    <t>50BTR3</t>
  </si>
  <si>
    <t>4253</t>
  </si>
  <si>
    <t>52BTR3</t>
  </si>
  <si>
    <t>5484</t>
  </si>
  <si>
    <t>53BZJ7</t>
  </si>
  <si>
    <t>4512</t>
  </si>
  <si>
    <t>55BDT7</t>
  </si>
  <si>
    <t>4551</t>
  </si>
  <si>
    <t>55BTR3</t>
  </si>
  <si>
    <t>5596</t>
  </si>
  <si>
    <t>56BDT7</t>
  </si>
  <si>
    <t>4545</t>
  </si>
  <si>
    <t>56BTR3</t>
  </si>
  <si>
    <t>5447</t>
  </si>
  <si>
    <t>56BZX9</t>
  </si>
  <si>
    <t>1681</t>
  </si>
  <si>
    <t>ik denk aanhouden € 73300,00 ook waarde rdw</t>
  </si>
  <si>
    <t>57BDT7</t>
  </si>
  <si>
    <t>2609</t>
  </si>
  <si>
    <t>57BJR2</t>
  </si>
  <si>
    <t>2032</t>
  </si>
  <si>
    <t>59BDF6</t>
  </si>
  <si>
    <t>0180</t>
  </si>
  <si>
    <t>59BKH1</t>
  </si>
  <si>
    <t>2622</t>
  </si>
  <si>
    <t>5KDG97</t>
  </si>
  <si>
    <t>5113</t>
  </si>
  <si>
    <t>60BDF6</t>
  </si>
  <si>
    <t>0188</t>
  </si>
  <si>
    <t>60MJHF</t>
  </si>
  <si>
    <t>4748</t>
  </si>
  <si>
    <t>BMW</t>
  </si>
  <si>
    <t>61BDD9</t>
  </si>
  <si>
    <t>0816</t>
  </si>
  <si>
    <t>61BDF6</t>
  </si>
  <si>
    <t>9067</t>
  </si>
  <si>
    <t>61BJP8</t>
  </si>
  <si>
    <t>1687</t>
  </si>
  <si>
    <t>61MJHF</t>
  </si>
  <si>
    <t>4981</t>
  </si>
  <si>
    <t>62BDD9</t>
  </si>
  <si>
    <t>0857</t>
  </si>
  <si>
    <t>63BVT2</t>
  </si>
  <si>
    <t>6970</t>
  </si>
  <si>
    <t>63WLSK</t>
  </si>
  <si>
    <t>0240</t>
  </si>
  <si>
    <t>Saris bronpompaanhan</t>
  </si>
  <si>
    <t>ik denk aanhouden € 10000,00</t>
  </si>
  <si>
    <t>64BSK5</t>
  </si>
  <si>
    <t>7473</t>
  </si>
  <si>
    <t>64WLSK</t>
  </si>
  <si>
    <t>0241</t>
  </si>
  <si>
    <t>bronpompaanhanger Sa</t>
  </si>
  <si>
    <t>65BNN7</t>
  </si>
  <si>
    <t>1280</t>
  </si>
  <si>
    <t>69BPG1</t>
  </si>
  <si>
    <t>4255</t>
  </si>
  <si>
    <t>70BDT1</t>
  </si>
  <si>
    <t>2594</t>
  </si>
  <si>
    <t>70BXZ5</t>
  </si>
  <si>
    <t>2364</t>
  </si>
  <si>
    <t>71BDT1</t>
  </si>
  <si>
    <t>2794</t>
  </si>
  <si>
    <t>71WVSH</t>
  </si>
  <si>
    <t>0084</t>
  </si>
  <si>
    <t>eduard</t>
  </si>
  <si>
    <t>73BSG7</t>
  </si>
  <si>
    <t>5896</t>
  </si>
  <si>
    <t>74BDT1</t>
  </si>
  <si>
    <t>2603</t>
  </si>
  <si>
    <t>74BZJ3</t>
  </si>
  <si>
    <t>4321</t>
  </si>
  <si>
    <t>75BZJ3</t>
  </si>
  <si>
    <t>2019</t>
  </si>
  <si>
    <t>76BBL8</t>
  </si>
  <si>
    <t>8850</t>
  </si>
  <si>
    <t>76BXP5</t>
  </si>
  <si>
    <t>2156</t>
  </si>
  <si>
    <t>77BSL4</t>
  </si>
  <si>
    <t>9122</t>
  </si>
  <si>
    <t>77BVV4</t>
  </si>
  <si>
    <t>9879</t>
  </si>
  <si>
    <t>79BZS8</t>
  </si>
  <si>
    <t>1847</t>
  </si>
  <si>
    <t>7ZPX43</t>
  </si>
  <si>
    <t>3449</t>
  </si>
  <si>
    <t>81BKF8</t>
  </si>
  <si>
    <t>2770</t>
  </si>
  <si>
    <t>81BTR3</t>
  </si>
  <si>
    <t>5612</t>
  </si>
  <si>
    <t>82BPG2</t>
  </si>
  <si>
    <t>4341</t>
  </si>
  <si>
    <t>82BSL6</t>
  </si>
  <si>
    <t>0602</t>
  </si>
  <si>
    <t>83BLV4</t>
  </si>
  <si>
    <t>7592</t>
  </si>
  <si>
    <t>84TFS6</t>
  </si>
  <si>
    <t>6398</t>
  </si>
  <si>
    <t>ik denk aanhouden € 71539,00 activa staat wel goed? Rdw € 71539,00</t>
  </si>
  <si>
    <t>86BLV4</t>
  </si>
  <si>
    <t>7670</t>
  </si>
  <si>
    <t>87BLV4</t>
  </si>
  <si>
    <t>7662</t>
  </si>
  <si>
    <t>87BSF2</t>
  </si>
  <si>
    <t>8875</t>
  </si>
  <si>
    <t>88BSF2</t>
  </si>
  <si>
    <t>9131</t>
  </si>
  <si>
    <t>89BNN7</t>
  </si>
  <si>
    <t>1279</t>
  </si>
  <si>
    <t>92BSB4</t>
  </si>
  <si>
    <t>5821</t>
  </si>
  <si>
    <t>93BKF8</t>
  </si>
  <si>
    <t>2769</t>
  </si>
  <si>
    <t>94BSF2</t>
  </si>
  <si>
    <t>8839</t>
  </si>
  <si>
    <t>95BPB4</t>
  </si>
  <si>
    <t>4339</t>
  </si>
  <si>
    <t>Aanhanger</t>
  </si>
  <si>
    <t>95BPD1</t>
  </si>
  <si>
    <t>96BSG3</t>
  </si>
  <si>
    <t>7449</t>
  </si>
  <si>
    <t>BB045Z</t>
  </si>
  <si>
    <t>7122</t>
  </si>
  <si>
    <t>BB046Z</t>
  </si>
  <si>
    <t>7328</t>
  </si>
  <si>
    <t>Motor - Scooter</t>
  </si>
  <si>
    <t>BB139N</t>
  </si>
  <si>
    <t>8365</t>
  </si>
  <si>
    <t>BB240X</t>
  </si>
  <si>
    <t>1762</t>
  </si>
  <si>
    <t>Bestelauto</t>
  </si>
  <si>
    <t>BB606V</t>
  </si>
  <si>
    <t>7310</t>
  </si>
  <si>
    <t>BB781Z</t>
  </si>
  <si>
    <t>7351</t>
  </si>
  <si>
    <t>BB782Z</t>
  </si>
  <si>
    <t>6268</t>
  </si>
  <si>
    <t>BB824Z</t>
  </si>
  <si>
    <t>3076</t>
  </si>
  <si>
    <t>BB857V</t>
  </si>
  <si>
    <t>7615</t>
  </si>
  <si>
    <t>BD083K</t>
  </si>
  <si>
    <t>3908</t>
  </si>
  <si>
    <t>ik denk aanhouden € 225000,00</t>
  </si>
  <si>
    <t>BD818L</t>
  </si>
  <si>
    <t>0700</t>
  </si>
  <si>
    <t>nieuw denk € 580000,00 aanhouden</t>
  </si>
  <si>
    <t>BLXR10</t>
  </si>
  <si>
    <t>3217</t>
  </si>
  <si>
    <t>BSPJ50</t>
  </si>
  <si>
    <t>6691</t>
  </si>
  <si>
    <t>BTHB10</t>
  </si>
  <si>
    <t>5180</t>
  </si>
  <si>
    <t>BTHJ54</t>
  </si>
  <si>
    <t>7540</t>
  </si>
  <si>
    <t>BVDB49</t>
  </si>
  <si>
    <t>1499</t>
  </si>
  <si>
    <t>BVFX62</t>
  </si>
  <si>
    <t>1956</t>
  </si>
  <si>
    <t>BVRS85</t>
  </si>
  <si>
    <t>8025</t>
  </si>
  <si>
    <t>BXJZ45</t>
  </si>
  <si>
    <t>2093</t>
  </si>
  <si>
    <t>BXNL21</t>
  </si>
  <si>
    <t>9520</t>
  </si>
  <si>
    <t>BXVP54</t>
  </si>
  <si>
    <t>7397</t>
  </si>
  <si>
    <t>ik denk aanhouden € 160000</t>
  </si>
  <si>
    <t>BXVP79</t>
  </si>
  <si>
    <t>4481</t>
  </si>
  <si>
    <t>BXVV80</t>
  </si>
  <si>
    <t>4184</t>
  </si>
  <si>
    <t>BXXH33</t>
  </si>
  <si>
    <t>5387</t>
  </si>
  <si>
    <t>BZSJ21</t>
  </si>
  <si>
    <t>0048</t>
  </si>
  <si>
    <t>Mercedes Benz</t>
  </si>
  <si>
    <t>BZTD14</t>
  </si>
  <si>
    <t>0276</t>
  </si>
  <si>
    <t>MAN,</t>
  </si>
  <si>
    <t>BZVF41</t>
  </si>
  <si>
    <t>4650</t>
  </si>
  <si>
    <t>ik denk aanhouden € 220521,66</t>
  </si>
  <si>
    <t>BZZX29</t>
  </si>
  <si>
    <t>3487</t>
  </si>
  <si>
    <t>GDL53J</t>
  </si>
  <si>
    <t>7155</t>
  </si>
  <si>
    <t>GGX81N</t>
  </si>
  <si>
    <t>7993</t>
  </si>
  <si>
    <t>GGX82N</t>
  </si>
  <si>
    <t>4618</t>
  </si>
  <si>
    <t>GHN55H</t>
  </si>
  <si>
    <t>2775</t>
  </si>
  <si>
    <t>GHX11P</t>
  </si>
  <si>
    <t>5230</t>
  </si>
  <si>
    <t>GXG10R</t>
  </si>
  <si>
    <t>2441</t>
  </si>
  <si>
    <t>Hyundai</t>
  </si>
  <si>
    <t>GXG11R</t>
  </si>
  <si>
    <t>2463</t>
  </si>
  <si>
    <t>H129FV</t>
  </si>
  <si>
    <t>9159</t>
  </si>
  <si>
    <t>H131FV</t>
  </si>
  <si>
    <t>9160</t>
  </si>
  <si>
    <t>H133FV</t>
  </si>
  <si>
    <t>9161</t>
  </si>
  <si>
    <t>H134FV</t>
  </si>
  <si>
    <t>9162</t>
  </si>
  <si>
    <t>H423FG</t>
  </si>
  <si>
    <t>8021</t>
  </si>
  <si>
    <t>H424FG</t>
  </si>
  <si>
    <t>7791</t>
  </si>
  <si>
    <t>H425FG</t>
  </si>
  <si>
    <t>7848</t>
  </si>
  <si>
    <t>H426FG</t>
  </si>
  <si>
    <t>6322</t>
  </si>
  <si>
    <t>Ambulance</t>
  </si>
  <si>
    <t>H430FG</t>
  </si>
  <si>
    <t>6503</t>
  </si>
  <si>
    <t>H514FH</t>
  </si>
  <si>
    <t>6672</t>
  </si>
  <si>
    <t>H517FH</t>
  </si>
  <si>
    <t>7883</t>
  </si>
  <si>
    <t>H518FH</t>
  </si>
  <si>
    <t>7909</t>
  </si>
  <si>
    <t>H519FH</t>
  </si>
  <si>
    <t>7952</t>
  </si>
  <si>
    <t>JDS49G</t>
  </si>
  <si>
    <t>7090</t>
  </si>
  <si>
    <t>Ford</t>
  </si>
  <si>
    <t>JF563D</t>
  </si>
  <si>
    <t>8185</t>
  </si>
  <si>
    <t>ik denk aanhouden € 35692,00/activa-staat wel goed? Rdw = € 37595,00</t>
  </si>
  <si>
    <t>JF565D</t>
  </si>
  <si>
    <t>7959</t>
  </si>
  <si>
    <t>JF566D</t>
  </si>
  <si>
    <t>8087</t>
  </si>
  <si>
    <t>JF567D</t>
  </si>
  <si>
    <t>7907</t>
  </si>
  <si>
    <t>ik denk aanhouden € 35692/activa-staat wel goed? Rdw = € 37595</t>
  </si>
  <si>
    <t>JJN83L</t>
  </si>
  <si>
    <t>4646</t>
  </si>
  <si>
    <t>JJN84L</t>
  </si>
  <si>
    <t>2435</t>
  </si>
  <si>
    <t>JJN85L</t>
  </si>
  <si>
    <t>6662</t>
  </si>
  <si>
    <t>JJN86L</t>
  </si>
  <si>
    <t>5767</t>
  </si>
  <si>
    <t>JJN87L</t>
  </si>
  <si>
    <t>0215</t>
  </si>
  <si>
    <t>JJN88L</t>
  </si>
  <si>
    <t>1489</t>
  </si>
  <si>
    <t>JJN89L</t>
  </si>
  <si>
    <t>2302</t>
  </si>
  <si>
    <t>JJN90L</t>
  </si>
  <si>
    <t>0410</t>
  </si>
  <si>
    <t>JJN91L</t>
  </si>
  <si>
    <t>2281</t>
  </si>
  <si>
    <t>JJN92L</t>
  </si>
  <si>
    <t>2017</t>
  </si>
  <si>
    <t>JJN93L</t>
  </si>
  <si>
    <t>1447</t>
  </si>
  <si>
    <t>JJN94L</t>
  </si>
  <si>
    <t>0981</t>
  </si>
  <si>
    <t>JJR05S</t>
  </si>
  <si>
    <t>8516</t>
  </si>
  <si>
    <t>JXB85F</t>
  </si>
  <si>
    <t>5876</t>
  </si>
  <si>
    <t>K585RK</t>
  </si>
  <si>
    <t>1717</t>
  </si>
  <si>
    <t>ik denk aanhouden € 146394,27</t>
  </si>
  <si>
    <t>K586RK</t>
  </si>
  <si>
    <t>0018</t>
  </si>
  <si>
    <t>K587RK</t>
  </si>
  <si>
    <t>0017</t>
  </si>
  <si>
    <t>K688NS</t>
  </si>
  <si>
    <t>2316</t>
  </si>
  <si>
    <t>K890HJ</t>
  </si>
  <si>
    <t>3742</t>
  </si>
  <si>
    <t>KDH28V</t>
  </si>
  <si>
    <t>0559</t>
  </si>
  <si>
    <t>KDH29V</t>
  </si>
  <si>
    <t>0631</t>
  </si>
  <si>
    <t>KDH30V</t>
  </si>
  <si>
    <t>2285</t>
  </si>
  <si>
    <t>Vrachtauto</t>
  </si>
  <si>
    <t>KDH31V</t>
  </si>
  <si>
    <t>1983</t>
  </si>
  <si>
    <t>KZ663J</t>
  </si>
  <si>
    <t>1488</t>
  </si>
  <si>
    <t>L230XZ</t>
  </si>
  <si>
    <t>2148</t>
  </si>
  <si>
    <t>L231XZ</t>
  </si>
  <si>
    <t>3044</t>
  </si>
  <si>
    <t>L232XZ</t>
  </si>
  <si>
    <t>3045</t>
  </si>
  <si>
    <t>L353ZR</t>
  </si>
  <si>
    <t>1715</t>
  </si>
  <si>
    <t>NS228R</t>
  </si>
  <si>
    <t>3480</t>
  </si>
  <si>
    <t>P178JP</t>
  </si>
  <si>
    <t>5645</t>
  </si>
  <si>
    <t>P226PT</t>
  </si>
  <si>
    <t>1998</t>
  </si>
  <si>
    <t>P227PT</t>
  </si>
  <si>
    <t>1999</t>
  </si>
  <si>
    <t>P228PT</t>
  </si>
  <si>
    <t>1444</t>
  </si>
  <si>
    <t>P548PN</t>
  </si>
  <si>
    <t>1845</t>
  </si>
  <si>
    <t>ik denk aanhouden € 148602,52</t>
  </si>
  <si>
    <t>P549PN</t>
  </si>
  <si>
    <t>1846</t>
  </si>
  <si>
    <t>P550PN</t>
  </si>
  <si>
    <t>PX029Z</t>
  </si>
  <si>
    <t>1579</t>
  </si>
  <si>
    <t>PX030Z</t>
  </si>
  <si>
    <t>1696</t>
  </si>
  <si>
    <t>PX031Z</t>
  </si>
  <si>
    <t>2008</t>
  </si>
  <si>
    <t>PX032Z</t>
  </si>
  <si>
    <t>1840</t>
  </si>
  <si>
    <t>PX066Z</t>
  </si>
  <si>
    <t>9700</t>
  </si>
  <si>
    <t>PX067Z</t>
  </si>
  <si>
    <t>9564</t>
  </si>
  <si>
    <t>PX068Z</t>
  </si>
  <si>
    <t>9818</t>
  </si>
  <si>
    <t>PX069Z</t>
  </si>
  <si>
    <t>1517</t>
  </si>
  <si>
    <t>PX070Z</t>
  </si>
  <si>
    <t>1602</t>
  </si>
  <si>
    <t>PX071Z</t>
  </si>
  <si>
    <t>1494</t>
  </si>
  <si>
    <t>PX072Z</t>
  </si>
  <si>
    <t>1422</t>
  </si>
  <si>
    <t>S894XS</t>
  </si>
  <si>
    <t>7648</t>
  </si>
  <si>
    <t>ik denk aanhouden € 96161,00 activa staat wel goed? Rdw € 96161,00</t>
  </si>
  <si>
    <t>S895XS</t>
  </si>
  <si>
    <t>7438</t>
  </si>
  <si>
    <t>S896XS</t>
  </si>
  <si>
    <t>6932</t>
  </si>
  <si>
    <t>SB365N</t>
  </si>
  <si>
    <t>0779</t>
  </si>
  <si>
    <t>SB366N</t>
  </si>
  <si>
    <t>1303</t>
  </si>
  <si>
    <t>SG551P</t>
  </si>
  <si>
    <t>1949</t>
  </si>
  <si>
    <t>T086SB</t>
  </si>
  <si>
    <t>9963</t>
  </si>
  <si>
    <t>T087SB</t>
  </si>
  <si>
    <t>9951</t>
  </si>
  <si>
    <t>T088SB</t>
  </si>
  <si>
    <t>9952</t>
  </si>
  <si>
    <t>T089SB</t>
  </si>
  <si>
    <t>0364</t>
  </si>
  <si>
    <t>T106HF</t>
  </si>
  <si>
    <t>4472</t>
  </si>
  <si>
    <t>T239JF</t>
  </si>
  <si>
    <t>1046</t>
  </si>
  <si>
    <t>T259HG</t>
  </si>
  <si>
    <t>4973</t>
  </si>
  <si>
    <t>T260HG</t>
  </si>
  <si>
    <t>4977</t>
  </si>
  <si>
    <t>T261HG</t>
  </si>
  <si>
    <t>5234</t>
  </si>
  <si>
    <t>T262HG</t>
  </si>
  <si>
    <t>5219</t>
  </si>
  <si>
    <t>T281JF</t>
  </si>
  <si>
    <t>0068</t>
  </si>
  <si>
    <t>T282JF</t>
  </si>
  <si>
    <t>9368</t>
  </si>
  <si>
    <t>T283JF</t>
  </si>
  <si>
    <t>1939</t>
  </si>
  <si>
    <t>T798KS</t>
  </si>
  <si>
    <t>1959</t>
  </si>
  <si>
    <t>T885RL</t>
  </si>
  <si>
    <t>0179</t>
  </si>
  <si>
    <t>T886RL</t>
  </si>
  <si>
    <t>T887RL</t>
  </si>
  <si>
    <t>0181</t>
  </si>
  <si>
    <t>T888RL</t>
  </si>
  <si>
    <t>9595</t>
  </si>
  <si>
    <t>T889RL</t>
  </si>
  <si>
    <t>9962</t>
  </si>
  <si>
    <t>TD746V</t>
  </si>
  <si>
    <t>8765</t>
  </si>
  <si>
    <t>TG532N</t>
  </si>
  <si>
    <t>7140</t>
  </si>
  <si>
    <t>TX252P</t>
  </si>
  <si>
    <t>5160</t>
  </si>
  <si>
    <t>V03JJT</t>
  </si>
  <si>
    <t>V055NK</t>
  </si>
  <si>
    <t>9126</t>
  </si>
  <si>
    <t>V056NK</t>
  </si>
  <si>
    <t>9184</t>
  </si>
  <si>
    <t>V212KP</t>
  </si>
  <si>
    <t>8707</t>
  </si>
  <si>
    <t>V260NN</t>
  </si>
  <si>
    <t>6876</t>
  </si>
  <si>
    <t>V344RT</t>
  </si>
  <si>
    <t>9562</t>
  </si>
  <si>
    <t>V37DRB</t>
  </si>
  <si>
    <t>4100</t>
  </si>
  <si>
    <t>mercedes-benz/mc</t>
  </si>
  <si>
    <t>V37JFH</t>
  </si>
  <si>
    <t>9530</t>
  </si>
  <si>
    <t>V388RD</t>
  </si>
  <si>
    <t>5836</t>
  </si>
  <si>
    <t>V389RD</t>
  </si>
  <si>
    <t>6105</t>
  </si>
  <si>
    <t>V38JFH</t>
  </si>
  <si>
    <t>V407NR</t>
  </si>
  <si>
    <t>7873</t>
  </si>
  <si>
    <t>V518VR</t>
  </si>
  <si>
    <t>2438</t>
  </si>
  <si>
    <t>V567NS</t>
  </si>
  <si>
    <t>5159</t>
  </si>
  <si>
    <t>V568NS</t>
  </si>
  <si>
    <t>5158</t>
  </si>
  <si>
    <t>V635KZ</t>
  </si>
  <si>
    <t>7458</t>
  </si>
  <si>
    <t>V636KZ</t>
  </si>
  <si>
    <t>0453</t>
  </si>
  <si>
    <t>V649JS</t>
  </si>
  <si>
    <t>4834</t>
  </si>
  <si>
    <t>V678XJ</t>
  </si>
  <si>
    <t>8555</t>
  </si>
  <si>
    <t>V772KN</t>
  </si>
  <si>
    <t>0286</t>
  </si>
  <si>
    <t>V948PR</t>
  </si>
  <si>
    <t>3281</t>
  </si>
  <si>
    <t>V949PR</t>
  </si>
  <si>
    <t>3282</t>
  </si>
  <si>
    <t>V951PR</t>
  </si>
  <si>
    <t>3002</t>
  </si>
  <si>
    <t>V95DGP</t>
  </si>
  <si>
    <t>6144</t>
  </si>
  <si>
    <t>VBP28V</t>
  </si>
  <si>
    <t>3135</t>
  </si>
  <si>
    <t>VBP30V</t>
  </si>
  <si>
    <t>3136</t>
  </si>
  <si>
    <t>VBX28L</t>
  </si>
  <si>
    <t>6303</t>
  </si>
  <si>
    <t>VDX73H</t>
  </si>
  <si>
    <t>2678</t>
  </si>
  <si>
    <t>VHB24V</t>
  </si>
  <si>
    <t>8751</t>
  </si>
  <si>
    <t>VHH25R</t>
  </si>
  <si>
    <t>VKT86J</t>
  </si>
  <si>
    <t>7790</t>
  </si>
  <si>
    <t>VKT88R</t>
  </si>
  <si>
    <t>8226</t>
  </si>
  <si>
    <t>VN156P</t>
  </si>
  <si>
    <t>2958</t>
  </si>
  <si>
    <t>VN778R</t>
  </si>
  <si>
    <t>3481</t>
  </si>
  <si>
    <t>VP077S</t>
  </si>
  <si>
    <t>1393</t>
  </si>
  <si>
    <t>ik denk waarde rdw aanhouden € 67287 niet in activa-staat te vinden</t>
  </si>
  <si>
    <t>VR689N</t>
  </si>
  <si>
    <t>3811</t>
  </si>
  <si>
    <t>ik denk waarde rdw aanhouden € 68116  niet in activa-staat te vinden</t>
  </si>
  <si>
    <t>VSR11L</t>
  </si>
  <si>
    <t>6490</t>
  </si>
  <si>
    <t>X185ND</t>
  </si>
  <si>
    <t>6665</t>
  </si>
  <si>
    <t>X186ND</t>
  </si>
  <si>
    <t>6667</t>
  </si>
  <si>
    <t>X187ND</t>
  </si>
  <si>
    <t>6671</t>
  </si>
  <si>
    <t>X188ND</t>
  </si>
  <si>
    <t>X189ND</t>
  </si>
  <si>
    <t>6688</t>
  </si>
  <si>
    <t>X190ND</t>
  </si>
  <si>
    <t>6689</t>
  </si>
  <si>
    <t>X191ND</t>
  </si>
  <si>
    <t>6690</t>
  </si>
  <si>
    <t>X192ND</t>
  </si>
  <si>
    <t>6694</t>
  </si>
  <si>
    <t>X951TR</t>
  </si>
  <si>
    <t>8672</t>
  </si>
  <si>
    <t>X952TR</t>
  </si>
  <si>
    <t>0417</t>
  </si>
  <si>
    <t>X953TR</t>
  </si>
  <si>
    <t>0418</t>
  </si>
  <si>
    <t>X954TR</t>
  </si>
  <si>
    <t>9954</t>
  </si>
  <si>
    <t>X955TR</t>
  </si>
  <si>
    <t>1250</t>
  </si>
  <si>
    <t>X971VX</t>
  </si>
  <si>
    <t>8673</t>
  </si>
  <si>
    <t>ik denk aanhouden € 173844,71</t>
  </si>
  <si>
    <t>XP260F</t>
  </si>
  <si>
    <t>2760</t>
  </si>
  <si>
    <t>Z799BV</t>
  </si>
  <si>
    <t>6094</t>
  </si>
  <si>
    <t>verschil</t>
  </si>
  <si>
    <t>acrise-activa</t>
  </si>
  <si>
    <t>na voorstel</t>
  </si>
  <si>
    <t>Naam</t>
  </si>
  <si>
    <t>Huidige st. aans.</t>
  </si>
  <si>
    <t>05WJLH</t>
  </si>
  <si>
    <t>aanhanger brandweer 05-WJ-LH</t>
  </si>
  <si>
    <t>07-WBR-1 Aanhangwagen Haper Indigo Transporter</t>
  </si>
  <si>
    <t>58-WBX-6 Aanhanger Hulco Terrax-2</t>
  </si>
  <si>
    <t>WX-32-XZ Boottrailer Nijkerk</t>
  </si>
  <si>
    <t>WT-08-JK AMBU aanhanger</t>
  </si>
  <si>
    <t>WT-31-JK AMBU aanhanger</t>
  </si>
  <si>
    <t>83WGPB</t>
  </si>
  <si>
    <t>83-WG-PB Aanhanger Oefeningen</t>
  </si>
  <si>
    <t>61-WR-TR Gesloten aanhangwagen</t>
  </si>
  <si>
    <t>85-WT-HT aanhangwagen voorlichting</t>
  </si>
  <si>
    <t>61-W?-JG Aanhanger RAV opleidingen</t>
  </si>
  <si>
    <t>BMW 61-MJ-HF</t>
  </si>
  <si>
    <t>BMW 60-MJ-HF</t>
  </si>
  <si>
    <t>07-111, MB CDI 320 KZ-663-J</t>
  </si>
  <si>
    <t>TJ993B</t>
  </si>
  <si>
    <t>07-125, MB CDI 319 TJ-993-B</t>
  </si>
  <si>
    <t>TJ080D</t>
  </si>
  <si>
    <t>07-126, MB CDI 319 TJ-080-D</t>
  </si>
  <si>
    <t>TJ452B</t>
  </si>
  <si>
    <t>07-122, MB CDI 319 TJ-452-B</t>
  </si>
  <si>
    <t>07-102, MB CDI 319 K-585-RK</t>
  </si>
  <si>
    <t>07-109, MB CDI 319 K-586-RK</t>
  </si>
  <si>
    <t>07-117, MB CDI 319 K-587-RK</t>
  </si>
  <si>
    <t>07-201, MB CDI L-231-XZ</t>
  </si>
  <si>
    <t>07-202, MB CDI L-232-XZ</t>
  </si>
  <si>
    <t>07-203, MB CDI L-230-XZ</t>
  </si>
  <si>
    <t>07-204, MB CDI L-353-ZR</t>
  </si>
  <si>
    <t>07-123, MB CDI P-228-PT</t>
  </si>
  <si>
    <t>07-114, MB CDI P-550-PN</t>
  </si>
  <si>
    <t>07-111, MB CDI P-549-PN</t>
  </si>
  <si>
    <t>07-106, MB CDI P-584-PN</t>
  </si>
  <si>
    <t>07-104, MB CDI P-227-PT</t>
  </si>
  <si>
    <t>07-101, MB CDI P-226-PT</t>
  </si>
  <si>
    <t>07-103, MB CDI T-239-JF</t>
  </si>
  <si>
    <t>07-108, MB CDI T-281-JF</t>
  </si>
  <si>
    <t>07-110, MB CDI T-282-JF</t>
  </si>
  <si>
    <t>07-118, MB CDI T-283-JF</t>
  </si>
  <si>
    <t>07-115, MB CDI T-798-KS</t>
  </si>
  <si>
    <t>07-205 X-955-TR MB</t>
  </si>
  <si>
    <t>07-112 X-953-TR MB</t>
  </si>
  <si>
    <t>07-119 X-954-TR MB</t>
  </si>
  <si>
    <t>07-107 X-952-TR MB</t>
  </si>
  <si>
    <t>07-105 X-951-TR MB</t>
  </si>
  <si>
    <t>07-116 X-971-VX MB</t>
  </si>
  <si>
    <t>07-113 GHN-55-H MB</t>
  </si>
  <si>
    <t>07-120 GHX-11-P MB</t>
  </si>
  <si>
    <t>07-122 GGX-82-N MB</t>
  </si>
  <si>
    <t>07-124 GGX-81-N MB</t>
  </si>
  <si>
    <t>KDH-29-V Inbouw MDT P011370-004</t>
  </si>
  <si>
    <t>KDH-30-V Uitbouw MB sprinter tot ambulance</t>
  </si>
  <si>
    <t>KDH-31-V Uitbouw MB sprinter tot ambulance</t>
  </si>
  <si>
    <t>KDH-28-V Uitbouw MB sprinter tot ambulance</t>
  </si>
  <si>
    <t>Bepakking TS Opleiding BL-PX-16</t>
  </si>
  <si>
    <t>Bepakking BD-HR-06 opleidings TS</t>
  </si>
  <si>
    <t>BB-240-X Mercedes Benz: opbouw-inrichting</t>
  </si>
  <si>
    <t>BB-139-N Opbouw Citybox</t>
  </si>
  <si>
    <t>BB-857-V Stoel verwijderen en koelkast gemonteerd</t>
  </si>
  <si>
    <t>BB-046-V Stoel verwijderen en koelkast gemonteerd</t>
  </si>
  <si>
    <t>V-568-NS Citan 112 KA L</t>
  </si>
  <si>
    <t>V-567-NS Citan 112 KA L</t>
  </si>
  <si>
    <t>V-407-NR Vito 114 CDI KA L</t>
  </si>
  <si>
    <t>VSR-11-L Sprinter 315 CDI 1x</t>
  </si>
  <si>
    <t>JT116G</t>
  </si>
  <si>
    <t>JT-116-G Toyota Land Cruiser</t>
  </si>
  <si>
    <t>TK891S</t>
  </si>
  <si>
    <t>TK-891-S Land Cruiser OVD Barneveld</t>
  </si>
  <si>
    <t>TN504K</t>
  </si>
  <si>
    <t>TN-504-K Land Cruiser OVD Arnhem</t>
  </si>
  <si>
    <t>TX314P</t>
  </si>
  <si>
    <t>TX-314-P VW HOVD Oost Tiguan</t>
  </si>
  <si>
    <t>XB239K</t>
  </si>
  <si>
    <t>XB-239-K VW HOVD West Tiguan</t>
  </si>
  <si>
    <t>ZT870K</t>
  </si>
  <si>
    <t>ZT-870-K Land Cruiser OVD Ede</t>
  </si>
  <si>
    <t>G415BH</t>
  </si>
  <si>
    <t>G-415-BH Land Cruiser OVD Arnhem</t>
  </si>
  <si>
    <t>H578RZ</t>
  </si>
  <si>
    <t>H-578-RZ Land Cruiser</t>
  </si>
  <si>
    <t>H726SN</t>
  </si>
  <si>
    <t>H-726-SN Land Cruiser</t>
  </si>
  <si>
    <t>H960TS</t>
  </si>
  <si>
    <t>H-960-TS Land Cruiser</t>
  </si>
  <si>
    <t>4096 K-890-HJ VW Touran, OvD Zuid</t>
  </si>
  <si>
    <t>4097 K-688-NS VW Touran, OvD Zuid</t>
  </si>
  <si>
    <t>7-ZPX-43 VW Polo Zevenaar</t>
  </si>
  <si>
    <t>8ZRF55</t>
  </si>
  <si>
    <t>8-ZRF-55 VW Polo Zevenaar</t>
  </si>
  <si>
    <t>21JFF3</t>
  </si>
  <si>
    <t>21-JFF-3 Frb Voertuigen VW Caddy</t>
  </si>
  <si>
    <t>20JFF3</t>
  </si>
  <si>
    <t>20-JFF-3 Frb Voertuigen VW Caddy</t>
  </si>
  <si>
    <t>TV634V</t>
  </si>
  <si>
    <t>TV-634-V VVD VW Polo (6) Comfortline 1.6</t>
  </si>
  <si>
    <t>TX-252-P VVD VW Polo (6) Comfortline 1.6</t>
  </si>
  <si>
    <t>0105 H-423-FG VW Polo (6) Comfortline 1.6</t>
  </si>
  <si>
    <t>0004 H-425-FG VW Polo (6) Comfortline 1.6</t>
  </si>
  <si>
    <t>0001 H-426-FG VW Polo (6) Comfortline 1.6</t>
  </si>
  <si>
    <t>0108 H-514-FH VW Polo (6) Comfortline 1.6</t>
  </si>
  <si>
    <t>0208 H-518-FH VW Polo (6) Comfortline 1.6</t>
  </si>
  <si>
    <t>0007 H-430-FG VW Polo (6) Comfortline 1.6</t>
  </si>
  <si>
    <t>0106 H-517-FH VW Polo (6) Comfortline 1.6</t>
  </si>
  <si>
    <t>0003 H-424-FG VW Polo (6) Comfortline 1.6</t>
  </si>
  <si>
    <t>0209 H-519-FH VW Polo (6) Comfortline 1.6</t>
  </si>
  <si>
    <t>0107 H-131-FV Citan 111 CDI</t>
  </si>
  <si>
    <t>0008 H-129-FV Citan 111 CDI</t>
  </si>
  <si>
    <t>0009 H-134-FV Citan 111 CDI</t>
  </si>
  <si>
    <t>0202 H-133-FV Citan 111 CDI</t>
  </si>
  <si>
    <t>07-0005 X-185-ND Ford Fiesta</t>
  </si>
  <si>
    <t>07-0304 X-186-ND Ford Fiesta</t>
  </si>
  <si>
    <t>07-0305 X-187-ND Ford Fiesta</t>
  </si>
  <si>
    <t>07-0205 X-188-ND Ford Fiesta</t>
  </si>
  <si>
    <t>07-0104 X-189-ND Ford Fiesta</t>
  </si>
  <si>
    <t>07-0303 X-190-ND Ford Fiesta</t>
  </si>
  <si>
    <t>07-0201 X-192-ND Ford Fiesta</t>
  </si>
  <si>
    <t>07-0101 X-191-ND Ford Fiesta</t>
  </si>
  <si>
    <t>07-9092 T-086-SB Hyundai Kona</t>
  </si>
  <si>
    <t>07-9093 T-087-SB Hyundai Kona</t>
  </si>
  <si>
    <t>07-9094 T-088-SB Hyundai Kona</t>
  </si>
  <si>
    <t>07-9129 T-089-SB Hyundai Kona</t>
  </si>
  <si>
    <t>07-0002 T-885-RL Hyundai Kona</t>
  </si>
  <si>
    <t>07-0103 T-886-RL Hyundai Kona</t>
  </si>
  <si>
    <t>07-0109 T-887-RL Hyundai Kona</t>
  </si>
  <si>
    <t>07-0302 T-888-RL Hyundai Kona</t>
  </si>
  <si>
    <t>07-9191 T-889-RL Hyundai Kona</t>
  </si>
  <si>
    <t>KR320D</t>
  </si>
  <si>
    <t>KR-320-D VW Touran, Polman</t>
  </si>
  <si>
    <t>9091 T-106-HF VW ID.4 Slofstra</t>
  </si>
  <si>
    <t>T-259-HG RAV4 AWD 2.5 Hybrid Dynamic</t>
  </si>
  <si>
    <t>T-260-HG RAV4 AWD 2.5 Hybrid Dynamic</t>
  </si>
  <si>
    <t>T-261-HG RAV4 AWD 2.5 Hybrid Dynamic</t>
  </si>
  <si>
    <t>T-262-HG RAV4 AWD 2.5 Hybrid Dynamic</t>
  </si>
  <si>
    <t>07-9391 GXG-11-R Hyundai Kona Electric DA VL</t>
  </si>
  <si>
    <t>07-9291 GXG-10-R Hyundai Kona Electric DA VL</t>
  </si>
  <si>
    <t>JDS-49-G Ford Kuga Hybride automaat</t>
  </si>
  <si>
    <t>JJR-05-S Ford Kuga MCA Hybride automaat</t>
  </si>
  <si>
    <t>JJN-83-L Toyota RAV4 Hybrid 300 Dynamic automaat</t>
  </si>
  <si>
    <t>JJN-85-L Toyota RAV4 Hybrid 300 Dynamic automaat</t>
  </si>
  <si>
    <t>JJN-87-L Toyota RAV4 Hybrid 300 Dynamic automaat</t>
  </si>
  <si>
    <t>JJN-93-L Toyota RAV4 Hybrid 300 Dynamic automaat</t>
  </si>
  <si>
    <t>JJN-86-L Toyota RAV4 Hybrid 300 Dynamic automaat</t>
  </si>
  <si>
    <t>JJN-91-L Toyota RAV4 Hybrid 300 Dynamic automaat</t>
  </si>
  <si>
    <t>JJN-94-L Toyota RAV4 Hybrid 300 Dynamic automaat</t>
  </si>
  <si>
    <t>JJN-88-L Toyota RAV4 Hybrid 300 Dynamic automaat</t>
  </si>
  <si>
    <t>JJN-89-L Toyota RAV4 Hybrid 300 Dynamic automaat</t>
  </si>
  <si>
    <t>JJN-92-L Toyota RAV4 Hybrid 300 Dynamic automaat</t>
  </si>
  <si>
    <t>JJN-90-L Toyota RAV4 Hybrid 300 Dynamic automaat</t>
  </si>
  <si>
    <t>JJN-84-L Toyota RAV4 Hybrid 300 Dynamic automaat</t>
  </si>
  <si>
    <t>K547KP</t>
  </si>
  <si>
    <t>K-547-KP Volkswagen Passat</t>
  </si>
  <si>
    <t>SG-551-P Wachtdienst VW Touran</t>
  </si>
  <si>
    <t>JXB-85-F Volkswagen ID.4</t>
  </si>
  <si>
    <t>77-BVV-4 Duikvoertuig Sprinter 519 CDI</t>
  </si>
  <si>
    <t>BZ-ZX-29 MB Sprinter logisitiek</t>
  </si>
  <si>
    <t>BZ-SJ-21 Kleine vrachtwagen</t>
  </si>
  <si>
    <t>84-TFS-6 Personeelsbus VW Transporter</t>
  </si>
  <si>
    <t>5-KDG-97 VW transporter</t>
  </si>
  <si>
    <t>VN-156-P Volkswagen DB5 Ede</t>
  </si>
  <si>
    <t>VN-778-R Volkswagen DB5 Arnhem</t>
  </si>
  <si>
    <t>PX-067-Z Vito 114 CDI Tourer Pro XL</t>
  </si>
  <si>
    <t>PX-071-Z Vito 114 CDI Tourer Pro XL</t>
  </si>
  <si>
    <t>PX-030-Z Vito 114 CDI Tourer Pro XL</t>
  </si>
  <si>
    <t>PX-029-Z Vito 114 CDI Tourer Pro XL</t>
  </si>
  <si>
    <t>93-BKF-8 Sprinter 516 CDI KA 366.165 5,0t</t>
  </si>
  <si>
    <t>81-BKF-8 Sprinter 516 CDI KA 366.165 5,0t</t>
  </si>
  <si>
    <t>86BKF8</t>
  </si>
  <si>
    <t>86-BKF-8 Sprinter 516 CDI KA 366.165 5,0t</t>
  </si>
  <si>
    <t>88BKF8</t>
  </si>
  <si>
    <t>88-BKF-8 Sprinter 516 CDI KA 366.165 5,0t</t>
  </si>
  <si>
    <t>90BKF8</t>
  </si>
  <si>
    <t>90-BKF-8 Sprinter 516 CDI KA 366.165 5,0t</t>
  </si>
  <si>
    <t>V660HP</t>
  </si>
  <si>
    <t>V-660-HP Sprinter 316 CDI Rietkapbus</t>
  </si>
  <si>
    <t>PX-068-Z Vito 114 CDI Tourer Pro XL</t>
  </si>
  <si>
    <t>PX-069-Z Vito 114 CDI Tourer Pro XL</t>
  </si>
  <si>
    <t>PX-070-Z Vito 114 CDI Tourer Pro XL</t>
  </si>
  <si>
    <t>PX-031-Z Vito 114 CDI Tourer Pro XL</t>
  </si>
  <si>
    <t>PX-072-Z Vito 114 CDI Tourer Pro XL</t>
  </si>
  <si>
    <t>PX-066-Z Vito 114 CDI Tourer Pro XL</t>
  </si>
  <si>
    <t>PX-032-Z Vito 114 CDI Tourer Pro XL</t>
  </si>
  <si>
    <t>TD-746-V Vito 114 CDI Tourer Pro</t>
  </si>
  <si>
    <t>TG-532-N Vito 114 CDI Tourer Pro XL</t>
  </si>
  <si>
    <t>V-260-NN MB Sprinter 316 CDI KA 366.165</t>
  </si>
  <si>
    <t>V-636-KZ MB Sprinter 316 CDI KA 366.165</t>
  </si>
  <si>
    <t>V-635-KZ MB Sprinter 316 CDI KA 366.165</t>
  </si>
  <si>
    <t>V-951-PR Nw Sprinter 316 CDI KA 366.165</t>
  </si>
  <si>
    <t>V-649-JS MB Sprinter 314 CDI Verzorgingsbus</t>
  </si>
  <si>
    <t>V-772-KN VW Amarok dubcab</t>
  </si>
  <si>
    <t>V-212-KP VW Amarok dubcab</t>
  </si>
  <si>
    <t>V-055-NK VW Amarok dubcab</t>
  </si>
  <si>
    <t>V-056-NK VW Amarok dubcab</t>
  </si>
  <si>
    <t>V-388-RD VW Amarok PA</t>
  </si>
  <si>
    <t>V-389-RD VW Amarok PA</t>
  </si>
  <si>
    <t>V-344-RT VW Amarok PA</t>
  </si>
  <si>
    <t>VBX-28-L Vito 114 CDI KA L Brandonderzoek</t>
  </si>
  <si>
    <t>V-585-NS MB Sprinter Veered</t>
  </si>
  <si>
    <t>V-583-NS MB Sprinter Veered</t>
  </si>
  <si>
    <t>V-584-NS MB Sprinter Veered</t>
  </si>
  <si>
    <t>V-948-PR MB Sprinter Opp. Redding</t>
  </si>
  <si>
    <t>V-949-PR MB Sprinter Opp. Redding</t>
  </si>
  <si>
    <t>XP-260-F MB Vito</t>
  </si>
  <si>
    <t>V-518-VR VW Amarok PA</t>
  </si>
  <si>
    <t>V-678-XJ MB Sprinter MIB Duiven</t>
  </si>
  <si>
    <t>VBP-30-V MB Sprinter MIB Nijkerk</t>
  </si>
  <si>
    <t>VBP-28-V MB Sprinter MIB Giesbeek</t>
  </si>
  <si>
    <t>VDX-73-H Volkswagen Amarok PA</t>
  </si>
  <si>
    <t>VHH-25-R Sprinter 316 CDI, Doorwerth</t>
  </si>
  <si>
    <t>3780 VHB-24-V Sprinter, Barneveld</t>
  </si>
  <si>
    <t>3780 VKT-88-R Sprinter,  Arnhem Zuid</t>
  </si>
  <si>
    <t>4663 VKT-86-J Sprinter, Huissen</t>
  </si>
  <si>
    <t>7201 P-178-JP Vito 114 CDI Tourer PRO L3</t>
  </si>
  <si>
    <t>7002 S-894-XS Vito 114 CDI Tourer Pro L3</t>
  </si>
  <si>
    <t>7107 S-895-XS Vito 114 CDI Tourer Pro L3</t>
  </si>
  <si>
    <t>7009 S-896-XS Vito 114 CDI Tourer Pro L3</t>
  </si>
  <si>
    <t>07-7007 42-BXK-1 Sprinter 519 CDI GB</t>
  </si>
  <si>
    <t>07-1380 V-95-DGP Sprinter 319 CDI GB</t>
  </si>
  <si>
    <t>07-4180 Z-799-BV Vito 114 CDI Tourer</t>
  </si>
  <si>
    <t>07-4521 V-37-DRB Sprinter 319 CDI GB</t>
  </si>
  <si>
    <t>07-1421 GDL-53-J Vito 114 CDI Tourer</t>
  </si>
  <si>
    <t>07-1221 V-37-JFH  Sprinter 319 CDI</t>
  </si>
  <si>
    <t>07-5912 V-38-JFH Sprinter 319 CDI</t>
  </si>
  <si>
    <t>07-1661 79-BZS-8 MB Sprinter 519CDI Kootwijkerbroek MIB</t>
  </si>
  <si>
    <t>BB-606-V MAN voertuig t.b.v. arbeidshygiëne</t>
  </si>
  <si>
    <t>BB-857-V MAN voertuig t.b.v. logistiek</t>
  </si>
  <si>
    <t>BB-046-Z MAN voertuig t.b.v. logistiek</t>
  </si>
  <si>
    <t>BB-045-Z MAN voertuig t.b.v. arbeidshygiëne</t>
  </si>
  <si>
    <t>7VHD60</t>
  </si>
  <si>
    <t>7-VHD-60 Ford Transit vm brw</t>
  </si>
  <si>
    <t>BZ-VF-41 MB Slangen en mat</t>
  </si>
  <si>
    <t>BV-DB-49 Voertuig groep Zetten: MAN</t>
  </si>
  <si>
    <t>BSLZ97</t>
  </si>
  <si>
    <t>BS-LZ-97 haakarmvoertuig 4x4 wageningen</t>
  </si>
  <si>
    <t>40-BJS-5 Antos 2542 Haakarm</t>
  </si>
  <si>
    <t>61-BJP-8 Antos 2542 Haakarm</t>
  </si>
  <si>
    <t>57-BJR-2 Antos 2542 Haakarm</t>
  </si>
  <si>
    <t>07-3683 33-BZP-9 DAF Arnhem-Noord HAV</t>
  </si>
  <si>
    <t>07-9083 25-BZS-5 DAF Heteren HAV</t>
  </si>
  <si>
    <t>BV-FX-62 NMAN TGA 18.330 4x4 BL</t>
  </si>
  <si>
    <t>BT-HB-10 MAN   hulpverleningsvoertuig</t>
  </si>
  <si>
    <t>BTHN09</t>
  </si>
  <si>
    <t>BT-HN-09, Hulpverleningsvoertuig MAN 14250</t>
  </si>
  <si>
    <t>BT-HJ-54 HV Mercedes 811D</t>
  </si>
  <si>
    <t>BX-XH-33 Hulpverleningsvoertuig Heteren</t>
  </si>
  <si>
    <t>BV-RS-85 haakarmchassis Ede</t>
  </si>
  <si>
    <t>BB-824-Z MAN Hulpverleningsvoertuig HV 07-3971 brw. Arnhem Noord</t>
  </si>
  <si>
    <t>BB-781-Z MAN Hulpverleningsvoertuig 07-2771 brw. Ede</t>
  </si>
  <si>
    <t>BB-782-Z MAN hulpverleningsvoertuig 07-1771 brw. Barneveld</t>
  </si>
  <si>
    <t>NS-228-R VW Touran rijtraining</t>
  </si>
  <si>
    <t>07-504 V-03-JJT Vito 119 CDI Lesvoertuig</t>
  </si>
  <si>
    <t>PV316L</t>
  </si>
  <si>
    <t>PV-316-L VW Touran (3) Highline 2.0</t>
  </si>
  <si>
    <t>WSJN46</t>
  </si>
  <si>
    <t>WS-JN-46, Slangenaanhanger, Ansems PSX 1,</t>
  </si>
  <si>
    <t>Wachtdienst VW Touran 21-TVV-5</t>
  </si>
  <si>
    <t>SB-365-N VW Tiguan (3) Highline 2.0</t>
  </si>
  <si>
    <t>SB-366-N VW Tiguan (3) Highline 2.0</t>
  </si>
  <si>
    <t>06-GTG-8 VW Caddy</t>
  </si>
  <si>
    <t>Piketauto JF-566-D</t>
  </si>
  <si>
    <t>Piketauto JF-565-D</t>
  </si>
  <si>
    <t>Piketauto JF-563-D</t>
  </si>
  <si>
    <t>Piketauto JF-567-D</t>
  </si>
  <si>
    <t>28-BJF-9 Hoogwerker HW01</t>
  </si>
  <si>
    <t>29-BJF-9 Hoogwerker HW02</t>
  </si>
  <si>
    <t>47-BJH-5 Hoogwerker HW03</t>
  </si>
  <si>
    <t>48-BJH-5 Hoogwerker HW04</t>
  </si>
  <si>
    <t>17-BLZ-2 Hoogwerker HW</t>
  </si>
  <si>
    <t>18-BLZ-2 Hoogwerker HW</t>
  </si>
  <si>
    <t>87-BLV-4 Hoogwerker HW</t>
  </si>
  <si>
    <t>86-BLV-4 Hoogwerker HW</t>
  </si>
  <si>
    <t>83-BLV-4 Hoogwerker HW</t>
  </si>
  <si>
    <t>60-BDF-6 MAN Autospuit</t>
  </si>
  <si>
    <t>61-BDF-6 MAN Autospuit</t>
  </si>
  <si>
    <t>62-BDD-9 MAN Autospuit</t>
  </si>
  <si>
    <t>74-BDT-1 TS Doorwerth</t>
  </si>
  <si>
    <t>33-BFK-1 TS Voorthuizen</t>
  </si>
  <si>
    <t>56-BDT-7 TS Zwartebroek</t>
  </si>
  <si>
    <t>57-BDT-7 TS Kootwijkerbroek</t>
  </si>
  <si>
    <t>36-BFK-1 TS Barneveld</t>
  </si>
  <si>
    <t>BPHX10</t>
  </si>
  <si>
    <t>BP-HX-10 Tas 206 Harskamp</t>
  </si>
  <si>
    <t>70-BDT-1 TS Lunteren</t>
  </si>
  <si>
    <t>61-BDD-9 Tas Ede</t>
  </si>
  <si>
    <t>26-BBH-3 Tas rietkampen</t>
  </si>
  <si>
    <t>71-BDT-1 TS Bennekom</t>
  </si>
  <si>
    <t>BX-VV-80 TS</t>
  </si>
  <si>
    <t>44-BDK-1 TS MAN</t>
  </si>
  <si>
    <t>BX-JZ-45 TS MAN TGB 15,240 4X2 BL</t>
  </si>
  <si>
    <t>BX-NL-21 TS MAN TGM 4X2</t>
  </si>
  <si>
    <t>76-BBL-8 TS Mercedes</t>
  </si>
  <si>
    <t>BZ-TD-14 TS Elst</t>
  </si>
  <si>
    <t>59-BDF-6 TS Zetten</t>
  </si>
  <si>
    <t>BL-XR-10 539 Tankautospuit (incl btw)</t>
  </si>
  <si>
    <t>55-BDT-7 TS Scherpenzeel</t>
  </si>
  <si>
    <t>BX-VP-79 TS</t>
  </si>
  <si>
    <t>BS-PJ-50 tankautospuit Angerlo</t>
  </si>
  <si>
    <t>59-BKH-1 TS-BT MAN</t>
  </si>
  <si>
    <t>40-BNZ-8 TS MB Atego 4x2</t>
  </si>
  <si>
    <t>33-BNX-8 TS MB Atego 4x2</t>
  </si>
  <si>
    <t>95-BPD-1 TS MB Atego 4x2</t>
  </si>
  <si>
    <t>24-BPD-6 TS MB Atego 4x2</t>
  </si>
  <si>
    <t>95-BPB-4 TS MB Atego 4x2</t>
  </si>
  <si>
    <t>69-BPG-1 TS MB Atego 4x2</t>
  </si>
  <si>
    <t>82-BPG-2 TS MB Atego 4x2</t>
  </si>
  <si>
    <t>30-BPG-7 TS MB Atego 4x2</t>
  </si>
  <si>
    <t>5631 42-BRZ-2 TS MB Atego 4x2, Duiven</t>
  </si>
  <si>
    <t>4231 28-BSB-8 TS MB Atego 4x2, Elst</t>
  </si>
  <si>
    <t>5431 92-BSB-4 TS MB Atego 4x2, Giesbeek</t>
  </si>
  <si>
    <t>73-BSG-7 TS MB Atego 4x2</t>
  </si>
  <si>
    <t>96-BSG-3 TS MB Atego 4x2</t>
  </si>
  <si>
    <t>1231 48-BSH-6 TS MB Atego 4x2, Hoevelaken</t>
  </si>
  <si>
    <t>4631 64-BSK-5 TS MB Atego 4x2, Huissen</t>
  </si>
  <si>
    <t>5931 77-BSL-4 TS MB Atego 4x2, Lobith</t>
  </si>
  <si>
    <t>9034 82-BSL-6 TS MB Atego 4x2, Doorwerth Werkplaats</t>
  </si>
  <si>
    <t>2741 56-BTR-3 TS MAN 4x4, Ede centrum</t>
  </si>
  <si>
    <t>5341 50-BTR-3 TS MAN 4x4, Velp</t>
  </si>
  <si>
    <t>5241 52-BTR-3 TS MAN 4x4, Rheden</t>
  </si>
  <si>
    <t>5141 81-BTR-3 TS MAN 4x4, Dieren</t>
  </si>
  <si>
    <t>9043 55-BTR-3 TS MAN 4x4, Ede Werkplaats</t>
  </si>
  <si>
    <t>3531 19-BTR-4 TS MAN 4x4, Renkum</t>
  </si>
  <si>
    <t>3331 22-BTR-4 TS MAN 4x4, Oosterbeek</t>
  </si>
  <si>
    <t>3741 37-BTR-4 TS MAN 4x4, Arnhem Zuid</t>
  </si>
  <si>
    <t>9041 36-BTR-4 TS MAN 4x4, Barneveld</t>
  </si>
  <si>
    <t>3141 63-BVT-2 TS MAN 4x4, Wageningen</t>
  </si>
  <si>
    <t>30-BZJ-8 07-2241 MAN TS14 4x4 De Valk</t>
  </si>
  <si>
    <t>53-BZJ-7 07-2541 MAN TS13 4x4 Ederveen</t>
  </si>
  <si>
    <t>74-BZJ-3 07-3241 MAN TS12 4x4 Wolfheze</t>
  </si>
  <si>
    <t>75-BZJ-3 07-3641 MAN TS11 4x4 Arnhem Noord</t>
  </si>
  <si>
    <t>07-BZK-6 07-1141 MAN TS16 4x4 Nijkerk</t>
  </si>
  <si>
    <t>09-BZK-6 07-9044 MAN TS15 4x4 Wageningen</t>
  </si>
  <si>
    <t>07-2141 70-BXZ-5 TS6x6 Harskamp NBV</t>
  </si>
  <si>
    <t>07-2341 76-BXP-5 TS6x6 Otterlo NBV</t>
  </si>
  <si>
    <t>07-3611  | 2-YH-381 Stormer Rescue R65-21 Arnhem-Noord</t>
  </si>
  <si>
    <t>07-3111  | 2-YH-377 Stormer Rescue R65-22 Wageningen</t>
  </si>
  <si>
    <t>87-BSF-2 Waterwagen Kootwijkerbroek</t>
  </si>
  <si>
    <t>88-BSF-2 Waterwagen Velp</t>
  </si>
  <si>
    <t>01-BSF-3 Waterwagen Rheden</t>
  </si>
  <si>
    <t>94-BSF-2 Waterwagen Ede</t>
  </si>
  <si>
    <t>4162 33-BVS-8 Waterwagen, Heteren</t>
  </si>
  <si>
    <t>Activagroep</t>
  </si>
  <si>
    <t>Afschrijving tot lopend jr.</t>
  </si>
  <si>
    <t>Rente tot lopend jr.</t>
  </si>
  <si>
    <t>Kapitaalslasten tot lopend jr.</t>
  </si>
  <si>
    <t>Afschr. lopend jr.</t>
  </si>
  <si>
    <t>Rente lopend jr.</t>
  </si>
  <si>
    <t>Kapitaalslasten lopend jr.</t>
  </si>
  <si>
    <t>Afschr. desinvest</t>
  </si>
  <si>
    <t>Huidige st. afschr.</t>
  </si>
  <si>
    <t>Rente totaal</t>
  </si>
  <si>
    <t>Kapitaalslasten totaal</t>
  </si>
  <si>
    <t>Boekwaarde (actueel)</t>
  </si>
  <si>
    <t>Restwaarde</t>
  </si>
  <si>
    <t>Boekwaarde bij verkoop</t>
  </si>
  <si>
    <t>Bkjr.</t>
  </si>
  <si>
    <t>Periode t/m</t>
  </si>
  <si>
    <t>Aanhangers en Heftrucks</t>
  </si>
  <si>
    <t>Aanhanger Bockmann KT3015-20H afd. voorlichting</t>
  </si>
  <si>
    <t>Gesloten aanhanger rietkapbus</t>
  </si>
  <si>
    <t>Heftruck Still RX60-30</t>
  </si>
  <si>
    <t>Aanhanger Jeugdbrandweer</t>
  </si>
  <si>
    <t>Hapert Sapphire L1 Verlichtingsaanhanger 2x</t>
  </si>
  <si>
    <t>Vorkheftruck COMM</t>
  </si>
  <si>
    <t>Boottrailer Lobith</t>
  </si>
  <si>
    <t>Boottrailer Doorwerth</t>
  </si>
  <si>
    <t>Boottrailer Doesburg</t>
  </si>
  <si>
    <t>Boottrailer Giesbeek</t>
  </si>
  <si>
    <t>Boottrailer Nijkerk</t>
  </si>
  <si>
    <t>Gesloten aanhangwagen Hapert Sapphire L-1</t>
  </si>
  <si>
    <t>Aanhangers opleidingen</t>
  </si>
  <si>
    <t>5 x clusteraanhanger</t>
  </si>
  <si>
    <t>16 x oefenaanhanger</t>
  </si>
  <si>
    <t>7 x oefenaanhanger</t>
  </si>
  <si>
    <t>aanhanger oefenen</t>
  </si>
  <si>
    <t>Schuimblusaanhanger oefenen</t>
  </si>
  <si>
    <t>inventaris oefenaanhangers</t>
  </si>
  <si>
    <t>inventaris clusteraanhangers</t>
  </si>
  <si>
    <t>Oefenaanhanger 1x</t>
  </si>
  <si>
    <t>Ademlucht flessen/cilinders</t>
  </si>
  <si>
    <t>140 ademluchtflessen</t>
  </si>
  <si>
    <t>780 hoezen ademluchtflessen</t>
  </si>
  <si>
    <t>570 ademluchtflessen</t>
  </si>
  <si>
    <t>36+65 x Ademluchtflessen</t>
  </si>
  <si>
    <t>Ademluchtflessen 92x</t>
  </si>
  <si>
    <t>Ademluchtflessen 150x</t>
  </si>
  <si>
    <t>Ademlucht toestellen en gelaatstukken</t>
  </si>
  <si>
    <t>156+218+75+112+5+150+90 ademluchtflessen</t>
  </si>
  <si>
    <t>254+66+40 ademluchtflessen</t>
  </si>
  <si>
    <t>Ademluchttoestellen, harnassen en gelaatsstukken</t>
  </si>
  <si>
    <t>Ademluchttoestellen en persoonlijke bescherming</t>
  </si>
  <si>
    <t>Ademlucht werkplaatsen inrichting</t>
  </si>
  <si>
    <t>Persluchtinstallatie</t>
  </si>
  <si>
    <t>Ademluchttestapparatuur Q7000</t>
  </si>
  <si>
    <t>Wasmachine Alro helmen</t>
  </si>
  <si>
    <t>2 x bedrijfswasmachine</t>
  </si>
  <si>
    <t>2 x Ademlucht testbank Quaestor 7000</t>
  </si>
  <si>
    <t>3 x schrobmachine</t>
  </si>
  <si>
    <t>3 x droogkast</t>
  </si>
  <si>
    <t>1 x Ademlucht testbank Quaestor 7000</t>
  </si>
  <si>
    <t>bedrijfswasmachine</t>
  </si>
  <si>
    <t>Schrobmachine</t>
  </si>
  <si>
    <t>Onderhoudsapparatuur ademlucht</t>
  </si>
  <si>
    <t>Ademluchtvulinstallatie</t>
  </si>
  <si>
    <t>Ademluchtvulapparatuur/werkplaats</t>
  </si>
  <si>
    <t>Ademluchtvulinstallatie Velp</t>
  </si>
  <si>
    <t>Ademluchtvulinstallatie Ede</t>
  </si>
  <si>
    <t>Ademluchtwerkplaats Barneveld</t>
  </si>
  <si>
    <t>Ademluchtcompressor Barneveld</t>
  </si>
  <si>
    <t>Inrichting duikruimten</t>
  </si>
  <si>
    <t>Inrichting ademluchtwerkplaatsen</t>
  </si>
  <si>
    <t>AED's</t>
  </si>
  <si>
    <t>3 x AED Lifeline, 6 x buitenkast AED</t>
  </si>
  <si>
    <t>AED kasten</t>
  </si>
  <si>
    <t>AED halfautomaat</t>
  </si>
  <si>
    <t>AED 59x TS</t>
  </si>
  <si>
    <t>AED 41x FRB</t>
  </si>
  <si>
    <t>4 x AED</t>
  </si>
  <si>
    <t>3 x AED tbv lesauto's / camcorder</t>
  </si>
  <si>
    <t>Corpuls AED</t>
  </si>
  <si>
    <t>Afzuigpompen</t>
  </si>
  <si>
    <t>Afzuigpomp 2x</t>
  </si>
  <si>
    <t>Reanimatiepoppen 6x en AED-Trainers 12x</t>
  </si>
  <si>
    <t>Afzuigpompen en toebehoren 6x</t>
  </si>
  <si>
    <t>Ambulance motoren</t>
  </si>
  <si>
    <t>Ambulances</t>
  </si>
  <si>
    <t>Inbouw MDT PS011370-004</t>
  </si>
  <si>
    <t>Inbouw MDT PS011370-002</t>
  </si>
  <si>
    <t>Inbouw MDT PS011370-001-leveren USB Hub</t>
  </si>
  <si>
    <t>Leveren en aansluiten GPS reapeters</t>
  </si>
  <si>
    <t>Floor plate assy kit</t>
  </si>
  <si>
    <t>KDH -29-V Uitbouw MB sprinter tot ambulance</t>
  </si>
  <si>
    <t>Anti-diefstal containers</t>
  </si>
  <si>
    <t>Anti-diefstal containers 78x</t>
  </si>
  <si>
    <t>Anti diefstal container 130x</t>
  </si>
  <si>
    <t>Anti diefstal container 860x660x1774-A4 houder-plateau-afdekplaat-bodemplaat</t>
  </si>
  <si>
    <t>AV-middelen</t>
  </si>
  <si>
    <t>Presentatiemiddelen</t>
  </si>
  <si>
    <t>presentatiemiddelen</t>
  </si>
  <si>
    <t>Presentatiemiddelen Beekstraat</t>
  </si>
  <si>
    <t>Presentatiemiddelen Opleidingen</t>
  </si>
  <si>
    <t>Inrichting VR ruimte</t>
  </si>
  <si>
    <t>AV-Middelen</t>
  </si>
  <si>
    <t>Samsung 65" Neo QLED</t>
  </si>
  <si>
    <t>Beademingsapparatuur</t>
  </si>
  <si>
    <t>8 x Simulatieset QRAE</t>
  </si>
  <si>
    <t>beademingsapparatuur</t>
  </si>
  <si>
    <t>Beeldschermsteunen</t>
  </si>
  <si>
    <t>Ergotron LX Pro Desk Monitor Tall Pole</t>
  </si>
  <si>
    <t>Ergotron LX Pro Desk Monitor Regular</t>
  </si>
  <si>
    <t>Bekabeling/Patchcomponenten</t>
  </si>
  <si>
    <t>bekabeling / patchcomponenten</t>
  </si>
  <si>
    <t>Bepakking</t>
  </si>
  <si>
    <t>Brw.2009: watervoerende armaturen</t>
  </si>
  <si>
    <t>Verv.armaturen TS Elst (2011)</t>
  </si>
  <si>
    <t>Watervoerende armaturen brandweer</t>
  </si>
  <si>
    <t>MOB inventaris</t>
  </si>
  <si>
    <t>64 x reddingsvest</t>
  </si>
  <si>
    <t>11 x stabfast stabilisatie</t>
  </si>
  <si>
    <t>Inventaris Werken op hoogte</t>
  </si>
  <si>
    <t>4 x bepakking redvoertuig</t>
  </si>
  <si>
    <t>diverse inventaris TS'en</t>
  </si>
  <si>
    <t>bepakking hoogwerkers</t>
  </si>
  <si>
    <t>diverse bepakking</t>
  </si>
  <si>
    <t>Bepakking Rietkapbus</t>
  </si>
  <si>
    <t>Inventaris OVD voertuigen</t>
  </si>
  <si>
    <t>terrorisme pakket</t>
  </si>
  <si>
    <t>Bepakking opleidings TS'en</t>
  </si>
  <si>
    <t>Bepakking Reserve TS'en</t>
  </si>
  <si>
    <t>Bepakking 8 x TS</t>
  </si>
  <si>
    <t>Bepakking 6 x TS vervanging</t>
  </si>
  <si>
    <t>Bepakking 3 x TS Duiven / Elst / Giesbeek</t>
  </si>
  <si>
    <t>Bepakking 2 x TS Doesburg / Heteren</t>
  </si>
  <si>
    <t>Bepakking 13 x TS vervanging</t>
  </si>
  <si>
    <t>Bepakking waterwagen 4x</t>
  </si>
  <si>
    <t>Aanvalskratjes</t>
  </si>
  <si>
    <t>Bepakking 4 x TS Hoevelaken, Huissen, Lobith, Doorwerth</t>
  </si>
  <si>
    <t>Spoorslootoverbrugging 3x</t>
  </si>
  <si>
    <t>Motorzaag-zaagketting</t>
  </si>
  <si>
    <t>Bepakking diversen</t>
  </si>
  <si>
    <t>Bepakking TS vervanging</t>
  </si>
  <si>
    <t>Bouwlamp</t>
  </si>
  <si>
    <t>Communicatiesystemen Combi TS-en 10x</t>
  </si>
  <si>
    <t>77xQRAE Multigasmeters, 27xToxiRAE</t>
  </si>
  <si>
    <t>2 x Toxi RAE NH3</t>
  </si>
  <si>
    <t>mini rae 3000</t>
  </si>
  <si>
    <t>QRAE Multigasmeters</t>
  </si>
  <si>
    <t>bepakking boten</t>
  </si>
  <si>
    <t>Bepakking Boten</t>
  </si>
  <si>
    <t>Inventaris Oppervlakteredding</t>
  </si>
  <si>
    <t>Bedden en toebehoren</t>
  </si>
  <si>
    <t>Bepakking HV</t>
  </si>
  <si>
    <t>HV bepakking 1</t>
  </si>
  <si>
    <t>HV bepakking 2</t>
  </si>
  <si>
    <t>HV Bepakking 3</t>
  </si>
  <si>
    <t>Klapstoel AH groot</t>
  </si>
  <si>
    <t>Klaptafel AH groot</t>
  </si>
  <si>
    <t>Nieuwe AH groot: stapelbare bakken -scharnierdeksel-magazijnbak</t>
  </si>
  <si>
    <t>Tenten voor AH groot nieuwe werken</t>
  </si>
  <si>
    <t>Inrichting links: stelling kasten nieuwe AH bakwagens</t>
  </si>
  <si>
    <t>HV Bepakking 3, stabfast</t>
  </si>
  <si>
    <t>Ombouw Sonar installatie boot Lobith-Doorwerth-Doesburg-Giesbeek-Nijkerk</t>
  </si>
  <si>
    <t>Verdeelstuk-toevoerslangen-straalpijpen-hoogbouwtas</t>
  </si>
  <si>
    <t>Brancards</t>
  </si>
  <si>
    <t>21 x brancardsets handmatig</t>
  </si>
  <si>
    <t>2 x schepbrancard</t>
  </si>
  <si>
    <t>Elektrische brancardset</t>
  </si>
  <si>
    <t>7 elektrische brancard sets</t>
  </si>
  <si>
    <t>brancard 1x</t>
  </si>
  <si>
    <t>brancard 11x</t>
  </si>
  <si>
    <t>Brancard 7x</t>
  </si>
  <si>
    <t>Brancards 3x+2x</t>
  </si>
  <si>
    <t>Stryker Power-Pro XT - Stryker Power-LOAD, bouwjaar 2020</t>
  </si>
  <si>
    <t>Chemiepakken</t>
  </si>
  <si>
    <t>Chemicaliën laars</t>
  </si>
  <si>
    <t>CO Meters</t>
  </si>
  <si>
    <t>CO meters FRB</t>
  </si>
  <si>
    <t>CO meters</t>
  </si>
  <si>
    <t>CO Meter 3 jaar</t>
  </si>
  <si>
    <t>CO Meter 2 jaar</t>
  </si>
  <si>
    <t>CO Meters 100x</t>
  </si>
  <si>
    <t>Desktops</t>
  </si>
  <si>
    <t>Desktop 16x</t>
  </si>
  <si>
    <t>Desktop 2x</t>
  </si>
  <si>
    <t>Desktop 107x</t>
  </si>
  <si>
    <t>Deskop 2x+2x+1x-1x</t>
  </si>
  <si>
    <t>Desktop 1x+7x</t>
  </si>
  <si>
    <t>Dell Optiplex MFF Plus 7020</t>
  </si>
  <si>
    <t>Dienstauto's Bedrijfsvoering</t>
  </si>
  <si>
    <t>Dienstauto's Brandweer</t>
  </si>
  <si>
    <t>Blackbox t.b.v OVD en HOVD voertuigen</t>
  </si>
  <si>
    <t>Dienstauto's OVD's</t>
  </si>
  <si>
    <t>Dienstbussen Brandweer</t>
  </si>
  <si>
    <t>W1V5M23Z9SN338365 Sprinter 519 CDI</t>
  </si>
  <si>
    <t>W1V5MC3Z0SP810186 Sprinter 519 CDI</t>
  </si>
  <si>
    <t>Dienstbussen GGD</t>
  </si>
  <si>
    <t>Dompelpompen</t>
  </si>
  <si>
    <t>28 x dompelpomp</t>
  </si>
  <si>
    <t>Midlife update 8 dompelpompen</t>
  </si>
  <si>
    <t>Drones</t>
  </si>
  <si>
    <t>Drone TDV</t>
  </si>
  <si>
    <t>WB37Batterij</t>
  </si>
  <si>
    <t>Duikapparatuur</t>
  </si>
  <si>
    <t>Duikcamera</t>
  </si>
  <si>
    <t>Duikkleding</t>
  </si>
  <si>
    <t>Duikuitrusting 35x</t>
  </si>
  <si>
    <t>Duikuitrusting 5x</t>
  </si>
  <si>
    <t>Duikvoertuigen</t>
  </si>
  <si>
    <t>Evacuatiestoelen</t>
  </si>
  <si>
    <t>Evacuatiestoelen 5x en Infuuspompen 5x</t>
  </si>
  <si>
    <t>Firewalls</t>
  </si>
  <si>
    <t>Firewall</t>
  </si>
  <si>
    <t>Gaspak</t>
  </si>
  <si>
    <t>12 x oefengaspak</t>
  </si>
  <si>
    <t>Mass 18L 1-roller 4MNO-cylinder</t>
  </si>
  <si>
    <t>Gaspakken voertuig</t>
  </si>
  <si>
    <t>Gebouwen en terreininrichting</t>
  </si>
  <si>
    <t>Bouw brandweerpost Groningensingel</t>
  </si>
  <si>
    <t>Ijsseloord Bouwkundige kosten</t>
  </si>
  <si>
    <t>Ijsseloord Installatietechnische kosten (20jr)</t>
  </si>
  <si>
    <t>Ijsseloord Installatietechnische kosten (10jr)</t>
  </si>
  <si>
    <t>Barneveld</t>
  </si>
  <si>
    <t>Oosterhout</t>
  </si>
  <si>
    <t>Inbouwpakket/inrichting Elst (20j)</t>
  </si>
  <si>
    <t>Inbouwpakket/inrichting Elst (10j)</t>
  </si>
  <si>
    <t>Grond</t>
  </si>
  <si>
    <t>Grond IJsseloord</t>
  </si>
  <si>
    <t>Haakarmvoertuigen</t>
  </si>
  <si>
    <t>Hefbruggen en hefkranen</t>
  </si>
  <si>
    <t>hefbrug autoherstelwerkplaats</t>
  </si>
  <si>
    <t>Hefbrug Doorwerth</t>
  </si>
  <si>
    <t>Hefbrug/putlift/smeerput Ede</t>
  </si>
  <si>
    <t>Motor Hefkraan</t>
  </si>
  <si>
    <t>Hefbruggen</t>
  </si>
  <si>
    <t>Helmcommunicatie</t>
  </si>
  <si>
    <t>helmcommunicatie</t>
  </si>
  <si>
    <t>Helmen</t>
  </si>
  <si>
    <t>925 x Brandweerhelmen</t>
  </si>
  <si>
    <t>110 Helmen</t>
  </si>
  <si>
    <t>25 x helm</t>
  </si>
  <si>
    <t>100 Helmen</t>
  </si>
  <si>
    <t>Brandweerhelmen 40x</t>
  </si>
  <si>
    <t>Brandweerhelmen 123x Jeugdbrandweer</t>
  </si>
  <si>
    <t>Hulpverleningsvoertuigen</t>
  </si>
  <si>
    <t>Hydraulische redmiddelen</t>
  </si>
  <si>
    <t>Hijstraverse/evenaar model BTA ketting sprong beproeven en certificeren</t>
  </si>
  <si>
    <t>Implementatie eigen automatiseringsysteem-hardware incl.software(geen licenties)</t>
  </si>
  <si>
    <t>webgis</t>
  </si>
  <si>
    <t>DMS</t>
  </si>
  <si>
    <t>Crisiscommunicatie Platform: eenmalige kosten-advies-support-doorontwikkeling</t>
  </si>
  <si>
    <t>Infuuspompen</t>
  </si>
  <si>
    <t>5 x syramed infuuspomp</t>
  </si>
  <si>
    <t>Infuuspomp 2x</t>
  </si>
  <si>
    <t>Infuuspomp 3x</t>
  </si>
  <si>
    <t>Infuuspompen 5x</t>
  </si>
  <si>
    <t>Inrichting regulier 24-uursdienst en sporten</t>
  </si>
  <si>
    <t>Combi Oven</t>
  </si>
  <si>
    <t>Inrichting fitnessruimten</t>
  </si>
  <si>
    <t>Inrichting sportzaal</t>
  </si>
  <si>
    <t>oefengebouw</t>
  </si>
  <si>
    <t>lockers/kleedvoorzieningen</t>
  </si>
  <si>
    <t>keuken vrijwilligersruimte</t>
  </si>
  <si>
    <t>sfeerverlichting</t>
  </si>
  <si>
    <t>keukeninrichting vast</t>
  </si>
  <si>
    <t>keukeninventaris</t>
  </si>
  <si>
    <t>douchewanden</t>
  </si>
  <si>
    <t>Inrichting Fitnessruimte</t>
  </si>
  <si>
    <t>Fauteuils Groningensingel</t>
  </si>
  <si>
    <t>Inrichting 24uurs</t>
  </si>
  <si>
    <t>Bedden en toebehoren 17x</t>
  </si>
  <si>
    <t>Vaatwasmachine</t>
  </si>
  <si>
    <t>uitlaatgasafsluiting</t>
  </si>
  <si>
    <t>fitnessapparatuur</t>
  </si>
  <si>
    <t>Fitnessapparatuur</t>
  </si>
  <si>
    <t>Fitnessapparatuur Ede-Breelaan</t>
  </si>
  <si>
    <t>Inrichting fitness Arnhem-Zuid</t>
  </si>
  <si>
    <t>Inrichting fitness Arnhem-Noord</t>
  </si>
  <si>
    <t>Vriesunit KBS 13 incl. installeren</t>
  </si>
  <si>
    <t>Inrichting regulier kantine - kantoor- en vergaderruimtes</t>
  </si>
  <si>
    <t>Meubilair Rietgrachtstraat.74</t>
  </si>
  <si>
    <t>Meubilair diverse afdelingen</t>
  </si>
  <si>
    <t>Meubilair Eusebiusbuitensingel / flex</t>
  </si>
  <si>
    <t>Inrichting en inventaris pantry</t>
  </si>
  <si>
    <t>Kantineinrichting</t>
  </si>
  <si>
    <t>27 x Laptop lockers</t>
  </si>
  <si>
    <t>laptoplocker</t>
  </si>
  <si>
    <t>Vergaderinstallatie</t>
  </si>
  <si>
    <t>60 x Stoelen</t>
  </si>
  <si>
    <t>Stoelen 37x</t>
  </si>
  <si>
    <t>inrichting Bemmel</t>
  </si>
  <si>
    <t>Meubilair CB's</t>
  </si>
  <si>
    <t>49980.16-Lunteren Dorpsstraat</t>
  </si>
  <si>
    <t>49980.09-Barneveld Bouwheerstraat</t>
  </si>
  <si>
    <t>49975.30-Westervoort Rivierweg</t>
  </si>
  <si>
    <t>49980.02-Ede Bellestein</t>
  </si>
  <si>
    <t>49975.08-Arnhem Laan van Presikhaaf</t>
  </si>
  <si>
    <t>49975.03-Arnhem Graslaan</t>
  </si>
  <si>
    <t>49975.04-Arnhem Kazerneplein</t>
  </si>
  <si>
    <t>49980.11-Kootwijkerbroek Schoonbeekhof</t>
  </si>
  <si>
    <t>49980.03-Ede Willem de Zwijgerlaan</t>
  </si>
  <si>
    <t>49975.10-Arnhem Pallas Athene</t>
  </si>
  <si>
    <t>49975.18-Elst Nieuw Aamsestraat</t>
  </si>
  <si>
    <t>Inrichting Rietgrachtstraat</t>
  </si>
  <si>
    <t>Inrichting Schelmseweg</t>
  </si>
  <si>
    <t>Inrichting Brandweer</t>
  </si>
  <si>
    <t>Balance 1 persoons werkplek zitsta-wang-tafel Beek.39</t>
  </si>
  <si>
    <t>Balance 1 persoons werkplek</t>
  </si>
  <si>
    <t>Kantoorstoelen Viasit Toleo</t>
  </si>
  <si>
    <t>Inrichting spreekkamers en ontvangstruimtes</t>
  </si>
  <si>
    <t>Inrichting Kazerne</t>
  </si>
  <si>
    <t>Medisch onderzoeksbank</t>
  </si>
  <si>
    <t>Inrichting wachtruimte uitruklocaties</t>
  </si>
  <si>
    <t>Inrichting COMM Heteren Rood.5</t>
  </si>
  <si>
    <t>Toegangscontrole</t>
  </si>
  <si>
    <t>signing</t>
  </si>
  <si>
    <t>kunst/signing/verlichting</t>
  </si>
  <si>
    <t>Interieurbeplanting</t>
  </si>
  <si>
    <t>Luxaflex</t>
  </si>
  <si>
    <t>Kleine inrichting</t>
  </si>
  <si>
    <t>schoonloopmatten</t>
  </si>
  <si>
    <t>herinirichting parkeerterrein</t>
  </si>
  <si>
    <t>additionele fietsenstalling</t>
  </si>
  <si>
    <t>restposten nieuwbouw</t>
  </si>
  <si>
    <t>vervanging kledingkasten ivm arbo-wetgeving</t>
  </si>
  <si>
    <t>Verbouwing Barneveld - Nijkerkerweg</t>
  </si>
  <si>
    <t>Verbouwing Zevenaar - Kampsingel</t>
  </si>
  <si>
    <t>Verbouwing Ede - Argonstraat</t>
  </si>
  <si>
    <t>Huisvesting Dieren - Hogestraat</t>
  </si>
  <si>
    <t>Huisvesting Ede - Argonstraat</t>
  </si>
  <si>
    <t>Huisvesting Zevenaar - Kampsingel</t>
  </si>
  <si>
    <t>Huisvesting Barneveld - Zelderseweg</t>
  </si>
  <si>
    <t>Huisvesting Renkum - Utrechtseweg</t>
  </si>
  <si>
    <t>Huiskamer Renkum</t>
  </si>
  <si>
    <t>Huiskamer Dieren</t>
  </si>
  <si>
    <t>Narrowcasting woonkamers AGM</t>
  </si>
  <si>
    <t>Inrichting Elst - Nijverheidsweg</t>
  </si>
  <si>
    <t>Inrichting Arnhem - Meander</t>
  </si>
  <si>
    <t>Inrichting Renkum - Utrechtseweg</t>
  </si>
  <si>
    <t>Inrichting Brandweerposten</t>
  </si>
  <si>
    <t>Inrichting Ede, Argonstraat</t>
  </si>
  <si>
    <t>Inrichting Elst, Nijverheidsweg</t>
  </si>
  <si>
    <t>Inrichting Barneveld, Nijkerkerweg</t>
  </si>
  <si>
    <t>Valeuline kast hoog 2x-afdekpling voor de sokkels</t>
  </si>
  <si>
    <t>Inrichting werkplaatsen</t>
  </si>
  <si>
    <t>inrichting autowerkplaats</t>
  </si>
  <si>
    <t>leidingwerk autowasplaats</t>
  </si>
  <si>
    <t>inrichting duikruimten</t>
  </si>
  <si>
    <t>stellingen/opbergvoorzieningen/werkbanken</t>
  </si>
  <si>
    <t>Defa kabelhaspels</t>
  </si>
  <si>
    <t>Rookgasafzuiging</t>
  </si>
  <si>
    <t>laarzenschrobmachine</t>
  </si>
  <si>
    <t>Bandenmontage apparatuur vrachtwagen</t>
  </si>
  <si>
    <t>Universele veiligheidstester elektriciteit</t>
  </si>
  <si>
    <t>2 x Bandenmontage apparatuur personenauto</t>
  </si>
  <si>
    <t>Weber testinrichting</t>
  </si>
  <si>
    <t>Slangenwerkplaats</t>
  </si>
  <si>
    <t>3 x airco servicestation</t>
  </si>
  <si>
    <t>Wasmachines Arnhem en Bemmel</t>
  </si>
  <si>
    <t>Magazijnstellingen Arnhem/Bemmel</t>
  </si>
  <si>
    <t>Lasapparatuur werkplaats</t>
  </si>
  <si>
    <t>Inrichting timmerwerkplaats</t>
  </si>
  <si>
    <t>Boorfreesmachine</t>
  </si>
  <si>
    <t>Inrichting kazerne Doorwerth</t>
  </si>
  <si>
    <t>Wasplaats kazerne Doorwerth</t>
  </si>
  <si>
    <t>Remmentestbank</t>
  </si>
  <si>
    <t>Spelingsdetector</t>
  </si>
  <si>
    <t>Compressor + Ketel Ede</t>
  </si>
  <si>
    <t>Hydraulisch gereedschap</t>
  </si>
  <si>
    <t>Laptops</t>
  </si>
  <si>
    <t>Laptop 656x</t>
  </si>
  <si>
    <t>Laptops 103x</t>
  </si>
  <si>
    <t>laptops 427x</t>
  </si>
  <si>
    <t>Laptop 196x+4x+49x+91x+40x</t>
  </si>
  <si>
    <t>Laptop 73x+45x+4x+444x</t>
  </si>
  <si>
    <t>Dell Pro 14/16 Plus U5</t>
  </si>
  <si>
    <t>Dell Pro Max 18 Plus U7</t>
  </si>
  <si>
    <t>Lesvoertuigen Ambulancezorg</t>
  </si>
  <si>
    <t>Lesvoertuigen Brandweerzorg</t>
  </si>
  <si>
    <t>Materiaal opleidingen Ambulancezorg</t>
  </si>
  <si>
    <t>Opleidingssoftware EVA</t>
  </si>
  <si>
    <t>diverse reanimatiepoppen</t>
  </si>
  <si>
    <t>Materiaal opleidingen</t>
  </si>
  <si>
    <t>Ultrasoundmeters 4x</t>
  </si>
  <si>
    <t>Diverse simulatiepoppen en toebehoren</t>
  </si>
  <si>
    <t>Calamiteitenbord 35x</t>
  </si>
  <si>
    <t>Materiaal opleidingen Externen</t>
  </si>
  <si>
    <t>16 x ademautomaat vakbekwaamheid</t>
  </si>
  <si>
    <t>8 x Oefenkist natuurbrand</t>
  </si>
  <si>
    <t>4 x THV VB reddingsplatformen</t>
  </si>
  <si>
    <t>Rookmachines</t>
  </si>
  <si>
    <t>implementatie veiligheidspaspoort</t>
  </si>
  <si>
    <t>2 x springkussen</t>
  </si>
  <si>
    <t>implementatie Sky suite GM</t>
  </si>
  <si>
    <t>Medische koelkasten</t>
  </si>
  <si>
    <t>medicijnkoelkast</t>
  </si>
  <si>
    <t>2 x medicijnkoelkast</t>
  </si>
  <si>
    <t>4 x medicijnkoelkast</t>
  </si>
  <si>
    <t>Medicijnkoelkastmonitor</t>
  </si>
  <si>
    <t>10 x medicijnkoelkast CB's</t>
  </si>
  <si>
    <t>Labotoriumkoelkast RVP</t>
  </si>
  <si>
    <t>Medicijnkoelkast 31x+1x</t>
  </si>
  <si>
    <t>Medicijnkoelkast</t>
  </si>
  <si>
    <t>Medicijnkoelkasten 2x</t>
  </si>
  <si>
    <t>Meubilair wachtruimtes</t>
  </si>
  <si>
    <t>Airco Eikenlaan</t>
  </si>
  <si>
    <t>Mobilofoons</t>
  </si>
  <si>
    <t>150 x c2000 mobilofoon</t>
  </si>
  <si>
    <t>Inbouw C2000</t>
  </si>
  <si>
    <t>10 x mobilofoon</t>
  </si>
  <si>
    <t>Mobilofoon 11x</t>
  </si>
  <si>
    <t>Mobilofoons Remote 6x</t>
  </si>
  <si>
    <t>Monitoren</t>
  </si>
  <si>
    <t>IMS beelden</t>
  </si>
  <si>
    <t>Monitoren en Dockingstations 1064x+37x</t>
  </si>
  <si>
    <t>Dell Pro 34 Plus P3424WEB Monitor</t>
  </si>
  <si>
    <t>Dell Pro 24 Plus P2424HEB Monitor</t>
  </si>
  <si>
    <t>Overige hardware en accessoires</t>
  </si>
  <si>
    <t>Camera 1x</t>
  </si>
  <si>
    <t>Overige hardware werkplek</t>
  </si>
  <si>
    <t>Overige hardware werkplekken</t>
  </si>
  <si>
    <t>Webinar Schelmseweg 1/3 deel BRW</t>
  </si>
  <si>
    <t>Inrichting VR ruimtes</t>
  </si>
  <si>
    <t>Inrichting VR ruimtes Schelmse.93A</t>
  </si>
  <si>
    <t>Baan + pop PPMO</t>
  </si>
  <si>
    <t>2 x watercontainer natuurbrandbestrijding</t>
  </si>
  <si>
    <t>13 km slangen</t>
  </si>
  <si>
    <t>120 x bedienterminal</t>
  </si>
  <si>
    <t>4 x navigatie boten</t>
  </si>
  <si>
    <t>5 x bedienterminal</t>
  </si>
  <si>
    <t>Vouwtent verzorgingsgroep</t>
  </si>
  <si>
    <t>2 x air shelter + water heater</t>
  </si>
  <si>
    <t>Voertuig pc's 7x</t>
  </si>
  <si>
    <t>Voertuig pc's 6x</t>
  </si>
  <si>
    <t>Voertuigcomputers 3x+9x+3x</t>
  </si>
  <si>
    <t>Voertuig pc's vervanging 7x</t>
  </si>
  <si>
    <t>Webinar Schelmseweg 1/3 deel AGM</t>
  </si>
  <si>
    <t>Cameratoebehoren</t>
  </si>
  <si>
    <t>Hogedrukreiniger 1x</t>
  </si>
  <si>
    <t>Voertuigcomputer 1x</t>
  </si>
  <si>
    <t>Headsets</t>
  </si>
  <si>
    <t>Laptoptassen en Rugzakken</t>
  </si>
  <si>
    <t>Draadloze muizen</t>
  </si>
  <si>
    <t>Hand Scanners</t>
  </si>
  <si>
    <t>Overige inrichting uitruklocaties</t>
  </si>
  <si>
    <t>Meubilair brandweerkazerne Elst</t>
  </si>
  <si>
    <t>Kastenwand Bemmel</t>
  </si>
  <si>
    <t>Brandweergarderoberekken Eikenlaan 4</t>
  </si>
  <si>
    <t>Inrichting Steijnweg</t>
  </si>
  <si>
    <t>Inrichting brandweerposten</t>
  </si>
  <si>
    <t>Los meubilair brandweerkazerne</t>
  </si>
  <si>
    <t>Maatwerkmeubilair</t>
  </si>
  <si>
    <t>Overige medische inventaris Ambulancezorg 3 jaar</t>
  </si>
  <si>
    <t>Draagtassen zuurstofflessen</t>
  </si>
  <si>
    <t>Overige medische inventaris Ambulancezorg 8 jaar</t>
  </si>
  <si>
    <t>Hartmonitor 36x</t>
  </si>
  <si>
    <t>Borstcompressiesysteem 2x</t>
  </si>
  <si>
    <t>Hartmonitoren 4x</t>
  </si>
  <si>
    <t>Overige medische inventaris GGD</t>
  </si>
  <si>
    <t>onderzoeksbank inf ziekten</t>
  </si>
  <si>
    <t>Bloedafname stoel</t>
  </si>
  <si>
    <t>Prikstoel Eikenlaan</t>
  </si>
  <si>
    <t>Prikstoel Arnhem</t>
  </si>
  <si>
    <t>Couverteermachine</t>
  </si>
  <si>
    <t>20 x audiometer</t>
  </si>
  <si>
    <t>2 x audiometer</t>
  </si>
  <si>
    <t>Audiometers 10x</t>
  </si>
  <si>
    <t>Echoscreen 2x</t>
  </si>
  <si>
    <t>Audiometers 4x</t>
  </si>
  <si>
    <t>Audiometer 5x</t>
  </si>
  <si>
    <t>Audiometer 20x</t>
  </si>
  <si>
    <t>Huissen - Pater Rijkenstraat 11a - Babyweegschaal</t>
  </si>
  <si>
    <t>Duiven - Eltensestraat 17 - Babyweegschaal</t>
  </si>
  <si>
    <t>Zevenaar - Didamsestraat 35 - Babyweegschaal</t>
  </si>
  <si>
    <t>Echoscreen</t>
  </si>
  <si>
    <t>Echo screen</t>
  </si>
  <si>
    <t>Emid/ echo screen</t>
  </si>
  <si>
    <t>Seca weegschaal 757 Nijkerk</t>
  </si>
  <si>
    <t>Audiometers 15x</t>
  </si>
  <si>
    <t>Echoscreens 10x</t>
  </si>
  <si>
    <t>Prikstoel 5x</t>
  </si>
  <si>
    <t>Pagers</t>
  </si>
  <si>
    <t>Precomm Pagers</t>
  </si>
  <si>
    <t>Antenna-Globale LTM series 17x</t>
  </si>
  <si>
    <t>Pagers 10x</t>
  </si>
  <si>
    <t>Pagers 7x</t>
  </si>
  <si>
    <t>Pagers 70x</t>
  </si>
  <si>
    <t>Precom Pagers 263x</t>
  </si>
  <si>
    <t>PreCom P2 pager incl. laadstation</t>
  </si>
  <si>
    <t>Galaxy GP2 inclusief laadstation 100x-USB C kabel zonder adapter</t>
  </si>
  <si>
    <t>Piketauto's Ambulancezorg</t>
  </si>
  <si>
    <t>Portofoons</t>
  </si>
  <si>
    <t>375 x C2000 Portofoon</t>
  </si>
  <si>
    <t>Programmeren + interfaces</t>
  </si>
  <si>
    <t>150 x C2000 Portofoon</t>
  </si>
  <si>
    <t>10 x objectportofoon</t>
  </si>
  <si>
    <t>534 x Object portofoon / 165 voertuigladers</t>
  </si>
  <si>
    <t>Portofoons software</t>
  </si>
  <si>
    <t>4 x portofoon</t>
  </si>
  <si>
    <t>Communicatiemiddelen</t>
  </si>
  <si>
    <t>Sena Nautitalk Bosun  - waterproof wireless headset with case</t>
  </si>
  <si>
    <t>Push to Talk communicatiemiddelen</t>
  </si>
  <si>
    <t>Push to Talk I</t>
  </si>
  <si>
    <t>Push to Talk II</t>
  </si>
  <si>
    <t>Push to Talk III</t>
  </si>
  <si>
    <t>Smartphone Sonim Ultrastevig 27x (PtT)</t>
  </si>
  <si>
    <t>Smartphone Sonim Ultrastevig 75x (PtT)</t>
  </si>
  <si>
    <t>Push to Talk</t>
  </si>
  <si>
    <t>Redgereedschap</t>
  </si>
  <si>
    <t>Redgereedschap 2x</t>
  </si>
  <si>
    <t>COAX Verlengslang</t>
  </si>
  <si>
    <t>Redgereedschap TS</t>
  </si>
  <si>
    <t>Accupomp</t>
  </si>
  <si>
    <t>Reddingsplatform</t>
  </si>
  <si>
    <t>Redvoertuigen</t>
  </si>
  <si>
    <t>DAF chassis XD 410 FAN XLRASF5160G533908</t>
  </si>
  <si>
    <t>Scherfvesten</t>
  </si>
  <si>
    <t>Inventaris terreurbestrijding</t>
  </si>
  <si>
    <t>57 x Scherfvesten</t>
  </si>
  <si>
    <t>Steekvesten 10x</t>
  </si>
  <si>
    <t>Schuimmaterieel</t>
  </si>
  <si>
    <t>6 x SVM aanhangwagen, 1.000 liter</t>
  </si>
  <si>
    <t>3 x SVM aanhangwagen, 1.000 liter</t>
  </si>
  <si>
    <t>SVM Waterhaakarmbak</t>
  </si>
  <si>
    <t>6 x vlottertank SVM</t>
  </si>
  <si>
    <t>Servers</t>
  </si>
  <si>
    <t>Datacenter</t>
  </si>
  <si>
    <t>Veeam Backup</t>
  </si>
  <si>
    <t>Vernieuwing Hybride DC</t>
  </si>
  <si>
    <t>Switches/Access Points</t>
  </si>
  <si>
    <t>Wifi hardware</t>
  </si>
  <si>
    <t>Smart UPC</t>
  </si>
  <si>
    <t>ad hoc routers</t>
  </si>
  <si>
    <t>Kazerne routers</t>
  </si>
  <si>
    <t>ad hoc routers 46 x lite, 5 x standaard, 25 x kazerne</t>
  </si>
  <si>
    <t>Ad hoc routers</t>
  </si>
  <si>
    <t>HPE Aruba AP-505 Access Point</t>
  </si>
  <si>
    <t>Tablets</t>
  </si>
  <si>
    <t>Ipad 101x</t>
  </si>
  <si>
    <t>Ipad 40x</t>
  </si>
  <si>
    <t>Ipad mini 5x</t>
  </si>
  <si>
    <t>Brandweer navigatie</t>
  </si>
  <si>
    <t>iPads 9x+5x+15x+14x</t>
  </si>
  <si>
    <t>iPads mini 2x</t>
  </si>
  <si>
    <t>iPad Pro 6x Brandweer</t>
  </si>
  <si>
    <t>iPad reg 36x+1x+9x+10x - iPad mini 2x - iPad pro 5x+17x</t>
  </si>
  <si>
    <t>iPad pro brandweer 90x</t>
  </si>
  <si>
    <t>iPad mini brandweer 155x</t>
  </si>
  <si>
    <t>iPad reg brandweer 100x</t>
  </si>
  <si>
    <t>Apple iPad Pro (11" M5 / 13" M5)</t>
  </si>
  <si>
    <t>Apple iPad Mini (A17 Pro)</t>
  </si>
  <si>
    <t>Apple iPad Reg (11" A16)</t>
  </si>
  <si>
    <t>Tankautospuiten</t>
  </si>
  <si>
    <t>Technische installaties</t>
  </si>
  <si>
    <t>17 x kazerne compressor voertuigen</t>
  </si>
  <si>
    <t>Bedrijfswasmachine Velp</t>
  </si>
  <si>
    <t>airco breelaan</t>
  </si>
  <si>
    <t>100 kVA aggregaat</t>
  </si>
  <si>
    <t>Telefoon-mobiel</t>
  </si>
  <si>
    <t>Smartphone 246x</t>
  </si>
  <si>
    <t>Smartphone 80x</t>
  </si>
  <si>
    <t>Smartphone 912x</t>
  </si>
  <si>
    <t>Smartphone 60x+110x+41x</t>
  </si>
  <si>
    <t>Smartphone 61x+30x+6x+1x+41x</t>
  </si>
  <si>
    <t>Apple iPhone 16e</t>
  </si>
  <si>
    <t>Telefoon-vast</t>
  </si>
  <si>
    <t>Ede - Willem de Zwijgerlaan 1-3 Croon telefoontoestellen</t>
  </si>
  <si>
    <t>Telefooncentrale - Yealink MP52 E2 Teams VoIP</t>
  </si>
  <si>
    <t>Telefooncentrale - Intercom</t>
  </si>
  <si>
    <t>Uitrukkleding</t>
  </si>
  <si>
    <t>Bluskleding</t>
  </si>
  <si>
    <t>Blusbroek 20x, blusjas 40x, Schouderstuk 100x</t>
  </si>
  <si>
    <t>60 x nekflappen</t>
  </si>
  <si>
    <t>Bluslaarzen 117x</t>
  </si>
  <si>
    <t>Bluslaarzen 101x</t>
  </si>
  <si>
    <t>Bluslaarzen 121x</t>
  </si>
  <si>
    <t>Operationeel uniform</t>
  </si>
  <si>
    <t>Bluslaarzen 43x+51x+45x+36x</t>
  </si>
  <si>
    <t>Jeugdbrandweer kleiding</t>
  </si>
  <si>
    <t>Kleding</t>
  </si>
  <si>
    <t>Nekflappen 150x+300x</t>
  </si>
  <si>
    <t>Bluslaarzen 43x+26x+46x+101x</t>
  </si>
  <si>
    <t>Passet nieuwe bluslaarzen</t>
  </si>
  <si>
    <t>Brandweer jas-broek-schouderstuk Jeugdbrandweer</t>
  </si>
  <si>
    <t>Kleding tas en schouderstukken</t>
  </si>
  <si>
    <t>Dynamate jas en broek</t>
  </si>
  <si>
    <t>Dynamate schouderstuk groen-rood-geel-oranje-geel-blauw zwart</t>
  </si>
  <si>
    <t>Völkel Primus laars</t>
  </si>
  <si>
    <t>Völkl Primus</t>
  </si>
  <si>
    <t>Völkl Rescue</t>
  </si>
  <si>
    <t>Vaartuigen</t>
  </si>
  <si>
    <t>Motor Boot Arnhem</t>
  </si>
  <si>
    <t>Motor Boot Nijkerk</t>
  </si>
  <si>
    <t>Motor Boot Lobith</t>
  </si>
  <si>
    <t>Boot Lobith</t>
  </si>
  <si>
    <t>Motor Boot Doorwerth</t>
  </si>
  <si>
    <t>Boot Doorwerth</t>
  </si>
  <si>
    <t>Motor Boot Doesburg</t>
  </si>
  <si>
    <t>Boot Doesburg</t>
  </si>
  <si>
    <t>Motor Boot Giesbeek</t>
  </si>
  <si>
    <t>Boot Giesbeek</t>
  </si>
  <si>
    <t>Boot Nijkerk</t>
  </si>
  <si>
    <t xml:space="preserve"> 78-56-YS Motor Boot Wageningen</t>
  </si>
  <si>
    <t>Vacuümmatrassen</t>
  </si>
  <si>
    <t>RedVac Matras VM7000 7x</t>
  </si>
  <si>
    <t>Veiligheidskleding Motor</t>
  </si>
  <si>
    <t>Veiligheidskleding</t>
  </si>
  <si>
    <t>Motorkleding</t>
  </si>
  <si>
    <t>Thermojacke-GTX summer-Rider Glove-Longsleeve-Hose-Shirt-Dytona</t>
  </si>
  <si>
    <t>Motorjack-broek, motorkleding</t>
  </si>
  <si>
    <t>Verbouwingen Ambulanceposten</t>
  </si>
  <si>
    <t>Uitrukdeuren ede</t>
  </si>
  <si>
    <t>Inrichting Barneveld</t>
  </si>
  <si>
    <t>Aanpassing vloer zevenaar</t>
  </si>
  <si>
    <t>Verbouwing zevenaar</t>
  </si>
  <si>
    <t>Verbouwing Arnhem - Meander</t>
  </si>
  <si>
    <t>Huisvesting Arnhem - Meander</t>
  </si>
  <si>
    <t>Huisvesting Ede - Breelaan</t>
  </si>
  <si>
    <t>Huisvesting Elst - Nijverheidsweg</t>
  </si>
  <si>
    <t>2 x airco post Elst</t>
  </si>
  <si>
    <t>LED-Verlichting Meander.401</t>
  </si>
  <si>
    <t>Aanpassingen Meander opleiden</t>
  </si>
  <si>
    <t>Huisvesting Algemeen Meander</t>
  </si>
  <si>
    <t>Verbouwingen Brandweerkazernes</t>
  </si>
  <si>
    <t>Brandweerpost Groningensingel</t>
  </si>
  <si>
    <t>Verwarmingsketel</t>
  </si>
  <si>
    <t>Boiler</t>
  </si>
  <si>
    <t>Keuken</t>
  </si>
  <si>
    <t>Laadpaal Groningen.1249</t>
  </si>
  <si>
    <t>Alarminstallatie</t>
  </si>
  <si>
    <t>Verbouwing Lunteren</t>
  </si>
  <si>
    <t>Roldeuren Molenallee</t>
  </si>
  <si>
    <t>Roldeuren Heteren</t>
  </si>
  <si>
    <t>Roldeuren Harskamp</t>
  </si>
  <si>
    <t>Brandweerpost Breelaan</t>
  </si>
  <si>
    <t>Boothuis Giesbeek</t>
  </si>
  <si>
    <t>Keuken Rietgracht</t>
  </si>
  <si>
    <t>Laadpaal 2x, Rietgracht.74</t>
  </si>
  <si>
    <t>Laadpaal Molen.10</t>
  </si>
  <si>
    <t>Laadpaal N. Parallel.21</t>
  </si>
  <si>
    <t>Laadpaal P. Aalberse.3</t>
  </si>
  <si>
    <t>Laadpaal 1x, Kar.18</t>
  </si>
  <si>
    <t>Verbouwing Rietgrachtstraat.74</t>
  </si>
  <si>
    <t>Verbouwing kazerne Giesbeek Dorpsplein.7</t>
  </si>
  <si>
    <t>Verbouwing kazerne Lunteren Zilvervoslaan 29</t>
  </si>
  <si>
    <t>Verbouwing kazerne Bemmel Karstraat 18</t>
  </si>
  <si>
    <t>Verbouwing kazerne Lunteren Lage Valkseweg 119</t>
  </si>
  <si>
    <t>Centraal Oefenmiddelen Magazijn (COMM) Heteren Rood.5</t>
  </si>
  <si>
    <t>Zonnecollectoren Valburg</t>
  </si>
  <si>
    <t>Aanpassingen kantine Ede</t>
  </si>
  <si>
    <t>Staalkabel lift Arnhem-Rietgracht</t>
  </si>
  <si>
    <t>Laadpaal Rietgracht.74</t>
  </si>
  <si>
    <t>Inbraakinstallaties brandweerposten 11x</t>
  </si>
  <si>
    <t>Inbraakinstallaties</t>
  </si>
  <si>
    <t>Verbouwingen Consultatiebureaus</t>
  </si>
  <si>
    <t>KWV-H Verb.ELC Beatrixpark (de</t>
  </si>
  <si>
    <t>vlien/keuken</t>
  </si>
  <si>
    <t>verbouwing</t>
  </si>
  <si>
    <t>Slingg/Keuken</t>
  </si>
  <si>
    <t>Hoevelaken Hogebrinkerweg 15a</t>
  </si>
  <si>
    <t>Verbouwingen Gemengde Locaties</t>
  </si>
  <si>
    <t>Slagboominstallatie</t>
  </si>
  <si>
    <t>Verbouw Eusebiusbuitensingel / flex</t>
  </si>
  <si>
    <t>zonwering Eusebiusbuitensingel</t>
  </si>
  <si>
    <t>verbouwing eusebius 43</t>
  </si>
  <si>
    <t>Verbouwing begane grond Eusebius.43</t>
  </si>
  <si>
    <t>brandbeveiliging</t>
  </si>
  <si>
    <t>modernisering schelmseweg</t>
  </si>
  <si>
    <t>Aanpassing Schelmseweg</t>
  </si>
  <si>
    <t>aanpassing bunker</t>
  </si>
  <si>
    <t>toilet unit</t>
  </si>
  <si>
    <t>airco</t>
  </si>
  <si>
    <t>lift</t>
  </si>
  <si>
    <t>Simulatieruimte</t>
  </si>
  <si>
    <t>Zonnepanelen Eikenlaan</t>
  </si>
  <si>
    <t>Wand-pantry-PVC vloer-sloop werkzaamheden-schilderwerk</t>
  </si>
  <si>
    <t>Verzorgings-logistiek-COH-Ontsmettings-OGS-container</t>
  </si>
  <si>
    <t>COH container</t>
  </si>
  <si>
    <t>Warmtebeeldcamera's</t>
  </si>
  <si>
    <t>Veiligh.vz. /warmtebeeldcameras</t>
  </si>
  <si>
    <t>21 x warmtebeeldcamera</t>
  </si>
  <si>
    <t>18 x warmtebeeldcamera</t>
  </si>
  <si>
    <t>9 x warmtebeeldcamera</t>
  </si>
  <si>
    <t>5 x warmtebeeldcamera</t>
  </si>
  <si>
    <t>Warmtebeeldcamera 3x</t>
  </si>
  <si>
    <t>Warmtebeeldcamera 6x</t>
  </si>
  <si>
    <t>Waterkanonnen</t>
  </si>
  <si>
    <t>Waterkanon - TFT Blitzfire</t>
  </si>
  <si>
    <t>TFT Impulse Trigger</t>
  </si>
  <si>
    <t>Waterkanon</t>
  </si>
  <si>
    <t>Waterkanon TFT Blitzfire</t>
  </si>
  <si>
    <t>Waterwagen</t>
  </si>
  <si>
    <t>RELATIENUMMER</t>
  </si>
  <si>
    <t>ENTITEIT</t>
  </si>
  <si>
    <t>KVK-NUMMER</t>
  </si>
  <si>
    <t>HOOFDBRANCHE</t>
  </si>
  <si>
    <t>SUBBRANCHE</t>
  </si>
  <si>
    <t>POLISNUMMER</t>
  </si>
  <si>
    <t>STATUS</t>
  </si>
  <si>
    <t>KENTEKEN</t>
  </si>
  <si>
    <t>INGANGSDATUM</t>
  </si>
  <si>
    <t>VERVALDATUM</t>
  </si>
  <si>
    <t>TERMIJN (maanden)</t>
  </si>
  <si>
    <t>LOOPTIJD (maanden)</t>
  </si>
  <si>
    <t>NETTO PREMIE</t>
  </si>
  <si>
    <t>LOPENDE SCHADEMELDINGEN</t>
  </si>
  <si>
    <t>OPENSTAANDE FACTUREN</t>
  </si>
  <si>
    <t>44682992</t>
  </si>
  <si>
    <t>Gelderland-Midden</t>
  </si>
  <si>
    <t>09217053</t>
  </si>
  <si>
    <t>Motorrijtuig en caravan</t>
  </si>
  <si>
    <t>107510</t>
  </si>
  <si>
    <t>Actief</t>
  </si>
  <si>
    <t>0</t>
  </si>
  <si>
    <t>107508</t>
  </si>
  <si>
    <t>107522</t>
  </si>
  <si>
    <t>107519</t>
  </si>
  <si>
    <t>M0031004</t>
  </si>
  <si>
    <t>Geroyeerd</t>
  </si>
  <si>
    <t>WVGL57</t>
  </si>
  <si>
    <t>M0031038</t>
  </si>
  <si>
    <t>WVHH74</t>
  </si>
  <si>
    <t>M0031034</t>
  </si>
  <si>
    <t>M0031054</t>
  </si>
  <si>
    <t>WRFD48</t>
  </si>
  <si>
    <t>M0031083</t>
  </si>
  <si>
    <t>WVGL47</t>
  </si>
  <si>
    <t>M0031039</t>
  </si>
  <si>
    <t>WS19DY</t>
  </si>
  <si>
    <t>M0031049</t>
  </si>
  <si>
    <t>7464WT</t>
  </si>
  <si>
    <t>M0031035</t>
  </si>
  <si>
    <t>WH64LH</t>
  </si>
  <si>
    <t>M0031050</t>
  </si>
  <si>
    <t>WR41JG</t>
  </si>
  <si>
    <t>M0031056</t>
  </si>
  <si>
    <t>WVGL49</t>
  </si>
  <si>
    <t>M0031091</t>
  </si>
  <si>
    <t>WVFV73</t>
  </si>
  <si>
    <t>M0031070</t>
  </si>
  <si>
    <t>OK94YT</t>
  </si>
  <si>
    <t>M0031077</t>
  </si>
  <si>
    <t>WVFV75</t>
  </si>
  <si>
    <t>M0031096</t>
  </si>
  <si>
    <t>84WGPB</t>
  </si>
  <si>
    <t>M0031098</t>
  </si>
  <si>
    <t>M0031117</t>
  </si>
  <si>
    <t>M0031116</t>
  </si>
  <si>
    <t>17WJHD</t>
  </si>
  <si>
    <t>M0031124</t>
  </si>
  <si>
    <t>M0031118</t>
  </si>
  <si>
    <t>M0031143</t>
  </si>
  <si>
    <t>WVGL48</t>
  </si>
  <si>
    <t>M0031141</t>
  </si>
  <si>
    <t>WV50KT</t>
  </si>
  <si>
    <t>M0031148</t>
  </si>
  <si>
    <t>57WJZD</t>
  </si>
  <si>
    <t>M0031179</t>
  </si>
  <si>
    <t>68WJJL</t>
  </si>
  <si>
    <t>M0031185</t>
  </si>
  <si>
    <t>WVFV76</t>
  </si>
  <si>
    <t>M0031195</t>
  </si>
  <si>
    <t>WPXH20</t>
  </si>
  <si>
    <t>M0031163</t>
  </si>
  <si>
    <t>74WJLP</t>
  </si>
  <si>
    <t>M0031180</t>
  </si>
  <si>
    <t>M0031172</t>
  </si>
  <si>
    <t>WVFV77</t>
  </si>
  <si>
    <t>M0044544</t>
  </si>
  <si>
    <t>107517</t>
  </si>
  <si>
    <t>107503</t>
  </si>
  <si>
    <t>107501</t>
  </si>
  <si>
    <t>107495</t>
  </si>
  <si>
    <t>107500</t>
  </si>
  <si>
    <t>107496</t>
  </si>
  <si>
    <t>107498</t>
  </si>
  <si>
    <t>107506</t>
  </si>
  <si>
    <t>107505</t>
  </si>
  <si>
    <t>107497</t>
  </si>
  <si>
    <t>107504</t>
  </si>
  <si>
    <t>107509</t>
  </si>
  <si>
    <t>107499</t>
  </si>
  <si>
    <t>107502</t>
  </si>
  <si>
    <t>107507</t>
  </si>
  <si>
    <t>107516</t>
  </si>
  <si>
    <t>107521</t>
  </si>
  <si>
    <t>107512</t>
  </si>
  <si>
    <t>107511</t>
  </si>
  <si>
    <t>107513</t>
  </si>
  <si>
    <t>107518</t>
  </si>
  <si>
    <t>107514</t>
  </si>
  <si>
    <t>107515</t>
  </si>
  <si>
    <t>107520</t>
  </si>
  <si>
    <t>107586</t>
  </si>
  <si>
    <t>107587</t>
  </si>
  <si>
    <t>107588</t>
  </si>
  <si>
    <t>107584</t>
  </si>
  <si>
    <t>107589</t>
  </si>
  <si>
    <t>107585</t>
  </si>
  <si>
    <t>107591</t>
  </si>
  <si>
    <t>1</t>
  </si>
  <si>
    <t>107592</t>
  </si>
  <si>
    <t>107594</t>
  </si>
  <si>
    <t>107595</t>
  </si>
  <si>
    <t>107590</t>
  </si>
  <si>
    <t>2</t>
  </si>
  <si>
    <t>107596</t>
  </si>
  <si>
    <t>107593</t>
  </si>
  <si>
    <t>113468</t>
  </si>
  <si>
    <t>113465</t>
  </si>
  <si>
    <t>113466</t>
  </si>
  <si>
    <t>113467</t>
  </si>
  <si>
    <t>113464</t>
  </si>
  <si>
    <t>117101</t>
  </si>
  <si>
    <t>117102</t>
  </si>
  <si>
    <t>117103</t>
  </si>
  <si>
    <t>117105</t>
  </si>
  <si>
    <t>117100</t>
  </si>
  <si>
    <t>120601</t>
  </si>
  <si>
    <t>124408</t>
  </si>
  <si>
    <t>124407</t>
  </si>
  <si>
    <t>124636</t>
  </si>
  <si>
    <t>124574</t>
  </si>
  <si>
    <t>138658</t>
  </si>
  <si>
    <t>138657</t>
  </si>
  <si>
    <t>138660</t>
  </si>
  <si>
    <t>138659</t>
  </si>
  <si>
    <t>M0031208</t>
  </si>
  <si>
    <t>23SXT5</t>
  </si>
  <si>
    <t>M0031212</t>
  </si>
  <si>
    <t>GJ789J</t>
  </si>
  <si>
    <t>M0031213</t>
  </si>
  <si>
    <t>GJ779J</t>
  </si>
  <si>
    <t>M0031248</t>
  </si>
  <si>
    <t>PS944N</t>
  </si>
  <si>
    <t>M0031245</t>
  </si>
  <si>
    <t>PS053P</t>
  </si>
  <si>
    <t>M0031249</t>
  </si>
  <si>
    <t>PS879N</t>
  </si>
  <si>
    <t>M0031250</t>
  </si>
  <si>
    <t>PS512N</t>
  </si>
  <si>
    <t>M0031252</t>
  </si>
  <si>
    <t>RD883B</t>
  </si>
  <si>
    <t>M0031256</t>
  </si>
  <si>
    <t>RF313V</t>
  </si>
  <si>
    <t>M0031251</t>
  </si>
  <si>
    <t>PS150P</t>
  </si>
  <si>
    <t>M0031253</t>
  </si>
  <si>
    <t>RD485B</t>
  </si>
  <si>
    <t>M0031246</t>
  </si>
  <si>
    <t>PS988N</t>
  </si>
  <si>
    <t>M0031247</t>
  </si>
  <si>
    <t>PS097P</t>
  </si>
  <si>
    <t>M0031294</t>
  </si>
  <si>
    <t>M0031295</t>
  </si>
  <si>
    <t>M0031293</t>
  </si>
  <si>
    <t>TJ999B</t>
  </si>
  <si>
    <t>M0031292</t>
  </si>
  <si>
    <t>M0047281</t>
  </si>
  <si>
    <t>M0047283</t>
  </si>
  <si>
    <t>M0047282</t>
  </si>
  <si>
    <t>M0050321</t>
  </si>
  <si>
    <t>M0050323</t>
  </si>
  <si>
    <t>M0050328</t>
  </si>
  <si>
    <t>M0050322</t>
  </si>
  <si>
    <t>103253</t>
  </si>
  <si>
    <t>103252</t>
  </si>
  <si>
    <t>103254</t>
  </si>
  <si>
    <t>103250</t>
  </si>
  <si>
    <t>103251</t>
  </si>
  <si>
    <t>103255</t>
  </si>
  <si>
    <t>107571</t>
  </si>
  <si>
    <t>107570</t>
  </si>
  <si>
    <t>107569</t>
  </si>
  <si>
    <t>107573</t>
  </si>
  <si>
    <t>107576</t>
  </si>
  <si>
    <t>107577</t>
  </si>
  <si>
    <t>107572</t>
  </si>
  <si>
    <t>107579</t>
  </si>
  <si>
    <t>107578</t>
  </si>
  <si>
    <t>107582</t>
  </si>
  <si>
    <t>107580</t>
  </si>
  <si>
    <t>107583</t>
  </si>
  <si>
    <t>107575</t>
  </si>
  <si>
    <t>107581</t>
  </si>
  <si>
    <t>107574</t>
  </si>
  <si>
    <t>123485</t>
  </si>
  <si>
    <t>107537</t>
  </si>
  <si>
    <t>107533</t>
  </si>
  <si>
    <t>107543</t>
  </si>
  <si>
    <t>107542</t>
  </si>
  <si>
    <t>107544</t>
  </si>
  <si>
    <t>107539</t>
  </si>
  <si>
    <t>107532</t>
  </si>
  <si>
    <t>107525</t>
  </si>
  <si>
    <t>107541</t>
  </si>
  <si>
    <t>107530</t>
  </si>
  <si>
    <t>107545</t>
  </si>
  <si>
    <t>107547</t>
  </si>
  <si>
    <t>107548</t>
  </si>
  <si>
    <t>107549</t>
  </si>
  <si>
    <t>107546</t>
  </si>
  <si>
    <t>107553</t>
  </si>
  <si>
    <t>107555</t>
  </si>
  <si>
    <t>107552</t>
  </si>
  <si>
    <t>107551</t>
  </si>
  <si>
    <t>107557</t>
  </si>
  <si>
    <t>107558</t>
  </si>
  <si>
    <t>107550</t>
  </si>
  <si>
    <t>107560</t>
  </si>
  <si>
    <t>107563</t>
  </si>
  <si>
    <t>107561</t>
  </si>
  <si>
    <t>107556</t>
  </si>
  <si>
    <t>107554</t>
  </si>
  <si>
    <t>107559</t>
  </si>
  <si>
    <t>107562</t>
  </si>
  <si>
    <t>107564</t>
  </si>
  <si>
    <t>107566</t>
  </si>
  <si>
    <t>107567</t>
  </si>
  <si>
    <t>107565</t>
  </si>
  <si>
    <t>107568</t>
  </si>
  <si>
    <t>122442</t>
  </si>
  <si>
    <t>123489</t>
  </si>
  <si>
    <t>126187</t>
  </si>
  <si>
    <t>126186</t>
  </si>
  <si>
    <t>126597</t>
  </si>
  <si>
    <t>M0031086</t>
  </si>
  <si>
    <t>VB752Z</t>
  </si>
  <si>
    <t>M0031058</t>
  </si>
  <si>
    <t>M0031104</t>
  </si>
  <si>
    <t>VH173D</t>
  </si>
  <si>
    <t>M0031102</t>
  </si>
  <si>
    <t>27BDG5</t>
  </si>
  <si>
    <t>M0031122</t>
  </si>
  <si>
    <t>VXJS97</t>
  </si>
  <si>
    <t>M0031131</t>
  </si>
  <si>
    <t>M0031153</t>
  </si>
  <si>
    <t>M0031217</t>
  </si>
  <si>
    <t>5VXG47</t>
  </si>
  <si>
    <t>M0031215</t>
  </si>
  <si>
    <t>M0031216</t>
  </si>
  <si>
    <t>M0031263</t>
  </si>
  <si>
    <t>M0031266</t>
  </si>
  <si>
    <t>M0031267</t>
  </si>
  <si>
    <t>M0031257</t>
  </si>
  <si>
    <t>M0031264</t>
  </si>
  <si>
    <t>M0031291</t>
  </si>
  <si>
    <t>M0031275</t>
  </si>
  <si>
    <t>M0031284</t>
  </si>
  <si>
    <t>M0031279</t>
  </si>
  <si>
    <t>M0031280</t>
  </si>
  <si>
    <t>M0031265</t>
  </si>
  <si>
    <t>M0031288</t>
  </si>
  <si>
    <t>M0031273</t>
  </si>
  <si>
    <t>M0031287</t>
  </si>
  <si>
    <t>M0031274</t>
  </si>
  <si>
    <t>M0031290</t>
  </si>
  <si>
    <t>M0031296</t>
  </si>
  <si>
    <t>M0040570</t>
  </si>
  <si>
    <t>M0036494</t>
  </si>
  <si>
    <t>M0037442</t>
  </si>
  <si>
    <t>M0031283</t>
  </si>
  <si>
    <t>M0031289</t>
  </si>
  <si>
    <t>M0031282</t>
  </si>
  <si>
    <t>M0031301</t>
  </si>
  <si>
    <t>M0040388</t>
  </si>
  <si>
    <t>M0040758</t>
  </si>
  <si>
    <t>M0036495</t>
  </si>
  <si>
    <t>M0040759</t>
  </si>
  <si>
    <t>M0047181</t>
  </si>
  <si>
    <t>M0043905</t>
  </si>
  <si>
    <t>M0046594</t>
  </si>
  <si>
    <t>M0049759</t>
  </si>
  <si>
    <t>M0049761</t>
  </si>
  <si>
    <t>106028</t>
  </si>
  <si>
    <t>107534</t>
  </si>
  <si>
    <t>107538</t>
  </si>
  <si>
    <t>107536</t>
  </si>
  <si>
    <t>107540</t>
  </si>
  <si>
    <t>107531</t>
  </si>
  <si>
    <t>107526</t>
  </si>
  <si>
    <t>107529</t>
  </si>
  <si>
    <t>107528</t>
  </si>
  <si>
    <t>107527</t>
  </si>
  <si>
    <t>123490</t>
  </si>
  <si>
    <t>Garage</t>
  </si>
  <si>
    <t>89772</t>
  </si>
  <si>
    <t>107523</t>
  </si>
  <si>
    <t>107524</t>
  </si>
  <si>
    <t>M0030987</t>
  </si>
  <si>
    <t>M0030986</t>
  </si>
  <si>
    <t>Oldtimer</t>
  </si>
  <si>
    <t>M0031016</t>
  </si>
  <si>
    <t>BD19KH</t>
  </si>
  <si>
    <t>M0031033</t>
  </si>
  <si>
    <t>NJ4823</t>
  </si>
  <si>
    <t>M0031048</t>
  </si>
  <si>
    <t>PB7605</t>
  </si>
  <si>
    <t>M0031015</t>
  </si>
  <si>
    <t>PA1110</t>
  </si>
  <si>
    <t>M0031135</t>
  </si>
  <si>
    <t>BB85NR</t>
  </si>
  <si>
    <t>M0031196</t>
  </si>
  <si>
    <t>SB9392</t>
  </si>
  <si>
    <t>M0031236</t>
  </si>
  <si>
    <t>80DB73</t>
  </si>
  <si>
    <t>M0031237</t>
  </si>
  <si>
    <t>BBBR97</t>
  </si>
  <si>
    <t>107488</t>
  </si>
  <si>
    <t>107487</t>
  </si>
  <si>
    <t>107490</t>
  </si>
  <si>
    <t>107494</t>
  </si>
  <si>
    <t>107492</t>
  </si>
  <si>
    <t>107489</t>
  </si>
  <si>
    <t>107491</t>
  </si>
  <si>
    <t>107493</t>
  </si>
  <si>
    <t>107405</t>
  </si>
  <si>
    <t>107413</t>
  </si>
  <si>
    <t>107421</t>
  </si>
  <si>
    <t>107443</t>
  </si>
  <si>
    <t>107442</t>
  </si>
  <si>
    <t>107414</t>
  </si>
  <si>
    <t>107436</t>
  </si>
  <si>
    <t>107426</t>
  </si>
  <si>
    <t>107430</t>
  </si>
  <si>
    <t>107431</t>
  </si>
  <si>
    <t>107428</t>
  </si>
  <si>
    <t>107424</t>
  </si>
  <si>
    <t>107437</t>
  </si>
  <si>
    <t>107444</t>
  </si>
  <si>
    <t>107429</t>
  </si>
  <si>
    <t>107447</t>
  </si>
  <si>
    <t>107449</t>
  </si>
  <si>
    <t>107450</t>
  </si>
  <si>
    <t>107445</t>
  </si>
  <si>
    <t>107448</t>
  </si>
  <si>
    <t>107446</t>
  </si>
  <si>
    <t>107452</t>
  </si>
  <si>
    <t>107454</t>
  </si>
  <si>
    <t>107451</t>
  </si>
  <si>
    <t>107455</t>
  </si>
  <si>
    <t>107457</t>
  </si>
  <si>
    <t>107453</t>
  </si>
  <si>
    <t>107456</t>
  </si>
  <si>
    <t>107462</t>
  </si>
  <si>
    <t>107464</t>
  </si>
  <si>
    <t>107469</t>
  </si>
  <si>
    <t>107473</t>
  </si>
  <si>
    <t>107467</t>
  </si>
  <si>
    <t>107470</t>
  </si>
  <si>
    <t>107472</t>
  </si>
  <si>
    <t>107479</t>
  </si>
  <si>
    <t>107477</t>
  </si>
  <si>
    <t>107478</t>
  </si>
  <si>
    <t>107475</t>
  </si>
  <si>
    <t>107471</t>
  </si>
  <si>
    <t>107476</t>
  </si>
  <si>
    <t>107474</t>
  </si>
  <si>
    <t>107468</t>
  </si>
  <si>
    <t>107484</t>
  </si>
  <si>
    <t>107486</t>
  </si>
  <si>
    <t>107485</t>
  </si>
  <si>
    <t>112994</t>
  </si>
  <si>
    <t>112992</t>
  </si>
  <si>
    <t>112995</t>
  </si>
  <si>
    <t>113802</t>
  </si>
  <si>
    <t>113803</t>
  </si>
  <si>
    <t>113804</t>
  </si>
  <si>
    <t>113805</t>
  </si>
  <si>
    <t>114928</t>
  </si>
  <si>
    <t>119999</t>
  </si>
  <si>
    <t>120002</t>
  </si>
  <si>
    <t>120003</t>
  </si>
  <si>
    <t>120001</t>
  </si>
  <si>
    <t>119997</t>
  </si>
  <si>
    <t>119998</t>
  </si>
  <si>
    <t>119996</t>
  </si>
  <si>
    <t>120000</t>
  </si>
  <si>
    <t>121340</t>
  </si>
  <si>
    <t>122658</t>
  </si>
  <si>
    <t>122662</t>
  </si>
  <si>
    <t>122663</t>
  </si>
  <si>
    <t>122665</t>
  </si>
  <si>
    <t>122664</t>
  </si>
  <si>
    <t>122668</t>
  </si>
  <si>
    <t>122667</t>
  </si>
  <si>
    <t>122660</t>
  </si>
  <si>
    <t>122669</t>
  </si>
  <si>
    <t>123488</t>
  </si>
  <si>
    <t>128182</t>
  </si>
  <si>
    <t>128181</t>
  </si>
  <si>
    <t>132597</t>
  </si>
  <si>
    <t>135200</t>
  </si>
  <si>
    <t>138345</t>
  </si>
  <si>
    <t>138866</t>
  </si>
  <si>
    <t>138873</t>
  </si>
  <si>
    <t>138869</t>
  </si>
  <si>
    <t>138875</t>
  </si>
  <si>
    <t>138872</t>
  </si>
  <si>
    <t>138876</t>
  </si>
  <si>
    <t>138870</t>
  </si>
  <si>
    <t>138867</t>
  </si>
  <si>
    <t>138868</t>
  </si>
  <si>
    <t>138877</t>
  </si>
  <si>
    <t>138871</t>
  </si>
  <si>
    <t>138874</t>
  </si>
  <si>
    <t>M0030999</t>
  </si>
  <si>
    <t>8ZRF48</t>
  </si>
  <si>
    <t>M0031000</t>
  </si>
  <si>
    <t>GG487T</t>
  </si>
  <si>
    <t>M0030998</t>
  </si>
  <si>
    <t>7ZSL97</t>
  </si>
  <si>
    <t>M0031019</t>
  </si>
  <si>
    <t>7ZPX44</t>
  </si>
  <si>
    <t>M0031009</t>
  </si>
  <si>
    <t>7ZPX56</t>
  </si>
  <si>
    <t>M0031022</t>
  </si>
  <si>
    <t>M0031047</t>
  </si>
  <si>
    <t>7ZSL99</t>
  </si>
  <si>
    <t>M0030997</t>
  </si>
  <si>
    <t>8ZSL00</t>
  </si>
  <si>
    <t>M0031020</t>
  </si>
  <si>
    <t>8ZRF51</t>
  </si>
  <si>
    <t>M0031064</t>
  </si>
  <si>
    <t>7ZPX49</t>
  </si>
  <si>
    <t>M0031088</t>
  </si>
  <si>
    <t>M0031046</t>
  </si>
  <si>
    <t>7ZSL98</t>
  </si>
  <si>
    <t>M0031025</t>
  </si>
  <si>
    <t>1SKR82</t>
  </si>
  <si>
    <t>M0031081</t>
  </si>
  <si>
    <t>7KZF81</t>
  </si>
  <si>
    <t>M0031061</t>
  </si>
  <si>
    <t>23STH4</t>
  </si>
  <si>
    <t>M0031095</t>
  </si>
  <si>
    <t>M0031092</t>
  </si>
  <si>
    <t>M0031063</t>
  </si>
  <si>
    <t>8ZRF54</t>
  </si>
  <si>
    <t>M0031107</t>
  </si>
  <si>
    <t>85TFS6</t>
  </si>
  <si>
    <t>M0031115</t>
  </si>
  <si>
    <t>M0031110</t>
  </si>
  <si>
    <t>8ZRF41</t>
  </si>
  <si>
    <t>M0031146</t>
  </si>
  <si>
    <t>2KFZ70</t>
  </si>
  <si>
    <t>M0031187</t>
  </si>
  <si>
    <t>M0031186</t>
  </si>
  <si>
    <t>8ZRF38</t>
  </si>
  <si>
    <t>M0031188</t>
  </si>
  <si>
    <t>M0031189</t>
  </si>
  <si>
    <t>53XZSP</t>
  </si>
  <si>
    <t>M0031171</t>
  </si>
  <si>
    <t>13XVK9</t>
  </si>
  <si>
    <t>M0031202</t>
  </si>
  <si>
    <t>M0031204</t>
  </si>
  <si>
    <t>28RJBL</t>
  </si>
  <si>
    <t>M0031205</t>
  </si>
  <si>
    <t>M0031219</t>
  </si>
  <si>
    <t>55HPJ7</t>
  </si>
  <si>
    <t>M0031220</t>
  </si>
  <si>
    <t>M0031221</t>
  </si>
  <si>
    <t>M0031222</t>
  </si>
  <si>
    <t>M0031223</t>
  </si>
  <si>
    <t>M0031225</t>
  </si>
  <si>
    <t>KT604V</t>
  </si>
  <si>
    <t>M0031224</t>
  </si>
  <si>
    <t>KT002V</t>
  </si>
  <si>
    <t>M0031226</t>
  </si>
  <si>
    <t>KT532V</t>
  </si>
  <si>
    <t>M0031228</t>
  </si>
  <si>
    <t>KR321D</t>
  </si>
  <si>
    <t>M0031232</t>
  </si>
  <si>
    <t>KZ605J</t>
  </si>
  <si>
    <t>M0031231</t>
  </si>
  <si>
    <t>M0031240</t>
  </si>
  <si>
    <t>M0031229</t>
  </si>
  <si>
    <t>M0031227</t>
  </si>
  <si>
    <t>KR322D</t>
  </si>
  <si>
    <t>M0031241</t>
  </si>
  <si>
    <t>M0031255</t>
  </si>
  <si>
    <t>M0031259</t>
  </si>
  <si>
    <t>M0031254</t>
  </si>
  <si>
    <t>RB948H</t>
  </si>
  <si>
    <t>M0031258</t>
  </si>
  <si>
    <t>RD069N</t>
  </si>
  <si>
    <t>M0031260</t>
  </si>
  <si>
    <t>M0031262</t>
  </si>
  <si>
    <t>M0031269</t>
  </si>
  <si>
    <t>M0031268</t>
  </si>
  <si>
    <t>M0031272</t>
  </si>
  <si>
    <t>M0031286</t>
  </si>
  <si>
    <t>M0031270</t>
  </si>
  <si>
    <t>M0031277</t>
  </si>
  <si>
    <t>M0031276</t>
  </si>
  <si>
    <t>M0031271</t>
  </si>
  <si>
    <t>M0031281</t>
  </si>
  <si>
    <t>M0031285</t>
  </si>
  <si>
    <t>M0031261</t>
  </si>
  <si>
    <t>M0031299</t>
  </si>
  <si>
    <t>M0035141</t>
  </si>
  <si>
    <t>M0035422</t>
  </si>
  <si>
    <t>M0035421</t>
  </si>
  <si>
    <t>M0031300</t>
  </si>
  <si>
    <t>M0035142</t>
  </si>
  <si>
    <t>M0040391</t>
  </si>
  <si>
    <t>M0031298</t>
  </si>
  <si>
    <t>M0031297</t>
  </si>
  <si>
    <t>M0040389</t>
  </si>
  <si>
    <t>M0043812</t>
  </si>
  <si>
    <t>M0043817</t>
  </si>
  <si>
    <t>M0043818</t>
  </si>
  <si>
    <t>M0043800</t>
  </si>
  <si>
    <t>M0043816</t>
  </si>
  <si>
    <t>M0043814</t>
  </si>
  <si>
    <t>M0043819</t>
  </si>
  <si>
    <t>M0043813</t>
  </si>
  <si>
    <t>M0043799</t>
  </si>
  <si>
    <t>M0036493</t>
  </si>
  <si>
    <t>M0043890</t>
  </si>
  <si>
    <t>M0043891</t>
  </si>
  <si>
    <t>M0043889</t>
  </si>
  <si>
    <t>M0043892</t>
  </si>
  <si>
    <t>M0045796</t>
  </si>
  <si>
    <t>M0045750</t>
  </si>
  <si>
    <t>M0048079</t>
  </si>
  <si>
    <t>M0049172</t>
  </si>
  <si>
    <t>M0045795</t>
  </si>
  <si>
    <t>M0049173</t>
  </si>
  <si>
    <t>103071</t>
  </si>
  <si>
    <t>107398</t>
  </si>
  <si>
    <t>107406</t>
  </si>
  <si>
    <t>107407</t>
  </si>
  <si>
    <t>107402</t>
  </si>
  <si>
    <t>107408</t>
  </si>
  <si>
    <t>107403</t>
  </si>
  <si>
    <t>107400</t>
  </si>
  <si>
    <t>107409</t>
  </si>
  <si>
    <t>107412</t>
  </si>
  <si>
    <t>107411</t>
  </si>
  <si>
    <t>107438</t>
  </si>
  <si>
    <t>107432</t>
  </si>
  <si>
    <t>107441</t>
  </si>
  <si>
    <t>107419</t>
  </si>
  <si>
    <t>107434</t>
  </si>
  <si>
    <t>107433</t>
  </si>
  <si>
    <t>107440</t>
  </si>
  <si>
    <t>107416</t>
  </si>
  <si>
    <t>107439</t>
  </si>
  <si>
    <t>107415</t>
  </si>
  <si>
    <t>107417</t>
  </si>
  <si>
    <t>107435</t>
  </si>
  <si>
    <t>107425</t>
  </si>
  <si>
    <t>107404</t>
  </si>
  <si>
    <t>107399</t>
  </si>
  <si>
    <t>107401</t>
  </si>
  <si>
    <t>107410</t>
  </si>
  <si>
    <t>107427</t>
  </si>
  <si>
    <t>107422</t>
  </si>
  <si>
    <t>107420</t>
  </si>
  <si>
    <t>107418</t>
  </si>
  <si>
    <t>107423</t>
  </si>
  <si>
    <t>107461</t>
  </si>
  <si>
    <t>107460</t>
  </si>
  <si>
    <t>107459</t>
  </si>
  <si>
    <t>107463</t>
  </si>
  <si>
    <t>107458</t>
  </si>
  <si>
    <t>107465</t>
  </si>
  <si>
    <t>107466</t>
  </si>
  <si>
    <t>107483</t>
  </si>
  <si>
    <t>107482</t>
  </si>
  <si>
    <t>107481</t>
  </si>
  <si>
    <t>107480</t>
  </si>
  <si>
    <t>Polismantel</t>
  </si>
  <si>
    <t>RI011</t>
  </si>
  <si>
    <t>107535</t>
  </si>
  <si>
    <t>107599</t>
  </si>
  <si>
    <t>107601</t>
  </si>
  <si>
    <t>107600</t>
  </si>
  <si>
    <t>107608</t>
  </si>
  <si>
    <t>107612</t>
  </si>
  <si>
    <t>107620</t>
  </si>
  <si>
    <t>107617</t>
  </si>
  <si>
    <t>107624</t>
  </si>
  <si>
    <t>107625</t>
  </si>
  <si>
    <t>107628</t>
  </si>
  <si>
    <t>107616</t>
  </si>
  <si>
    <t>107611</t>
  </si>
  <si>
    <t>107639</t>
  </si>
  <si>
    <t>107627</t>
  </si>
  <si>
    <t>107636</t>
  </si>
  <si>
    <t>107614</t>
  </si>
  <si>
    <t>107626</t>
  </si>
  <si>
    <t>107622</t>
  </si>
  <si>
    <t>107635</t>
  </si>
  <si>
    <t>107633</t>
  </si>
  <si>
    <t>107643</t>
  </si>
  <si>
    <t>107644</t>
  </si>
  <si>
    <t>107602</t>
  </si>
  <si>
    <t>107610</t>
  </si>
  <si>
    <t>107631</t>
  </si>
  <si>
    <t>107598</t>
  </si>
  <si>
    <t>107609</t>
  </si>
  <si>
    <t>107648</t>
  </si>
  <si>
    <t>107652</t>
  </si>
  <si>
    <t>107659</t>
  </si>
  <si>
    <t>107651</t>
  </si>
  <si>
    <t>107661</t>
  </si>
  <si>
    <t>107662</t>
  </si>
  <si>
    <t>107658</t>
  </si>
  <si>
    <t>107660</t>
  </si>
  <si>
    <t>107666</t>
  </si>
  <si>
    <t>107667</t>
  </si>
  <si>
    <t>107665</t>
  </si>
  <si>
    <t>107664</t>
  </si>
  <si>
    <t>107669</t>
  </si>
  <si>
    <t>107674</t>
  </si>
  <si>
    <t>107673</t>
  </si>
  <si>
    <t>107670</t>
  </si>
  <si>
    <t>107656</t>
  </si>
  <si>
    <t>107655</t>
  </si>
  <si>
    <t>107668</t>
  </si>
  <si>
    <t>107675</t>
  </si>
  <si>
    <t>107657</t>
  </si>
  <si>
    <t>107679</t>
  </si>
  <si>
    <t>107680</t>
  </si>
  <si>
    <t>107678</t>
  </si>
  <si>
    <t>107686</t>
  </si>
  <si>
    <t>107687</t>
  </si>
  <si>
    <t>107684</t>
  </si>
  <si>
    <t>107685</t>
  </si>
  <si>
    <t>107688</t>
  </si>
  <si>
    <t>107689</t>
  </si>
  <si>
    <t>107690</t>
  </si>
  <si>
    <t>107692</t>
  </si>
  <si>
    <t>107693</t>
  </si>
  <si>
    <t>107697</t>
  </si>
  <si>
    <t>107698</t>
  </si>
  <si>
    <t>107702</t>
  </si>
  <si>
    <t>107703</t>
  </si>
  <si>
    <t>107700</t>
  </si>
  <si>
    <t>107701</t>
  </si>
  <si>
    <t>107691</t>
  </si>
  <si>
    <t>107694</t>
  </si>
  <si>
    <t>107663</t>
  </si>
  <si>
    <t>107672</t>
  </si>
  <si>
    <t>107682</t>
  </si>
  <si>
    <t>107681</t>
  </si>
  <si>
    <t>107671</t>
  </si>
  <si>
    <t>107676</t>
  </si>
  <si>
    <t>107683</t>
  </si>
  <si>
    <t>107677</t>
  </si>
  <si>
    <t>107696</t>
  </si>
  <si>
    <t>107695</t>
  </si>
  <si>
    <t>107699</t>
  </si>
  <si>
    <t>114649</t>
  </si>
  <si>
    <t>114677</t>
  </si>
  <si>
    <t>115822</t>
  </si>
  <si>
    <t>122085</t>
  </si>
  <si>
    <t>123590</t>
  </si>
  <si>
    <t>123594</t>
  </si>
  <si>
    <t>125913</t>
  </si>
  <si>
    <t>125914</t>
  </si>
  <si>
    <t>125917</t>
  </si>
  <si>
    <t>125918</t>
  </si>
  <si>
    <t>126086</t>
  </si>
  <si>
    <t>126089</t>
  </si>
  <si>
    <t>126947</t>
  </si>
  <si>
    <t>127488</t>
  </si>
  <si>
    <t>128183</t>
  </si>
  <si>
    <t>133164</t>
  </si>
  <si>
    <t>135145</t>
  </si>
  <si>
    <t>138056</t>
  </si>
  <si>
    <t>138057</t>
  </si>
  <si>
    <t>138105</t>
  </si>
  <si>
    <t>138106</t>
  </si>
  <si>
    <t>138171</t>
  </si>
  <si>
    <t>138172</t>
  </si>
  <si>
    <t>138173</t>
  </si>
  <si>
    <t>139245</t>
  </si>
  <si>
    <t>140189</t>
  </si>
  <si>
    <t>M0031010</t>
  </si>
  <si>
    <t>BTHJ97</t>
  </si>
  <si>
    <t>M0031012</t>
  </si>
  <si>
    <t>M0031013</t>
  </si>
  <si>
    <t>M0031027</t>
  </si>
  <si>
    <t>BXTV64</t>
  </si>
  <si>
    <t>M0031026</t>
  </si>
  <si>
    <t>M0031030</t>
  </si>
  <si>
    <t>BXLT28</t>
  </si>
  <si>
    <t>M0031036</t>
  </si>
  <si>
    <t>M0031032</t>
  </si>
  <si>
    <t>M0031014</t>
  </si>
  <si>
    <t>M0031029</t>
  </si>
  <si>
    <t>BXDP50</t>
  </si>
  <si>
    <t>M0031031</t>
  </si>
  <si>
    <t>BRZL33</t>
  </si>
  <si>
    <t>M0031028</t>
  </si>
  <si>
    <t>BRVS61</t>
  </si>
  <si>
    <t>M0031067</t>
  </si>
  <si>
    <t>BPFB56</t>
  </si>
  <si>
    <t>M0031057</t>
  </si>
  <si>
    <t>BXLT27</t>
  </si>
  <si>
    <t>M0031071</t>
  </si>
  <si>
    <t>BLGB30</t>
  </si>
  <si>
    <t>M0031084</t>
  </si>
  <si>
    <t>M0031040</t>
  </si>
  <si>
    <t>M0031074</t>
  </si>
  <si>
    <t>M0031024</t>
  </si>
  <si>
    <t>M0031052</t>
  </si>
  <si>
    <t>BSBL48</t>
  </si>
  <si>
    <t>M0031076</t>
  </si>
  <si>
    <t>BXTV62</t>
  </si>
  <si>
    <t>M0031078</t>
  </si>
  <si>
    <t>M0031073</t>
  </si>
  <si>
    <t>M0031093</t>
  </si>
  <si>
    <t>BSZN33</t>
  </si>
  <si>
    <t>M0031066</t>
  </si>
  <si>
    <t>M0031089</t>
  </si>
  <si>
    <t>BRSX77</t>
  </si>
  <si>
    <t>M0031087</t>
  </si>
  <si>
    <t>M0031085</t>
  </si>
  <si>
    <t>M0031090</t>
  </si>
  <si>
    <t>M0031069</t>
  </si>
  <si>
    <t>83BBF1</t>
  </si>
  <si>
    <t>M0031079</t>
  </si>
  <si>
    <t>BRSL60</t>
  </si>
  <si>
    <t>M0031097</t>
  </si>
  <si>
    <t>BTBF97</t>
  </si>
  <si>
    <t>M0031100</t>
  </si>
  <si>
    <t>BXDR62</t>
  </si>
  <si>
    <t>M0031105</t>
  </si>
  <si>
    <t>M0031103</t>
  </si>
  <si>
    <t>BSSP11</t>
  </si>
  <si>
    <t>M0031101</t>
  </si>
  <si>
    <t>M0031113</t>
  </si>
  <si>
    <t>M0031114</t>
  </si>
  <si>
    <t>M0031111</t>
  </si>
  <si>
    <t>M0031121</t>
  </si>
  <si>
    <t>BSLX18</t>
  </si>
  <si>
    <t>M0031109</t>
  </si>
  <si>
    <t>M0031123</t>
  </si>
  <si>
    <t>BXJF61</t>
  </si>
  <si>
    <t>M0031128</t>
  </si>
  <si>
    <t>M0031126</t>
  </si>
  <si>
    <t>BVVF15</t>
  </si>
  <si>
    <t>M0031129</t>
  </si>
  <si>
    <t>BXBX22</t>
  </si>
  <si>
    <t>M0031134</t>
  </si>
  <si>
    <t>M0031125</t>
  </si>
  <si>
    <t>M0031140</t>
  </si>
  <si>
    <t>M0031142</t>
  </si>
  <si>
    <t>BRRS92</t>
  </si>
  <si>
    <t>M0031139</t>
  </si>
  <si>
    <t>BPHS74</t>
  </si>
  <si>
    <t>M0031144</t>
  </si>
  <si>
    <t>BTDP96</t>
  </si>
  <si>
    <t>M0031145</t>
  </si>
  <si>
    <t>BPNR93</t>
  </si>
  <si>
    <t>M0031136</t>
  </si>
  <si>
    <t>BRRT22</t>
  </si>
  <si>
    <t>M0031133</t>
  </si>
  <si>
    <t>M0031149</t>
  </si>
  <si>
    <t>M0031151</t>
  </si>
  <si>
    <t>M0031157</t>
  </si>
  <si>
    <t>BTDS33</t>
  </si>
  <si>
    <t>M0031159</t>
  </si>
  <si>
    <t>BPFD76</t>
  </si>
  <si>
    <t>M0031181</t>
  </si>
  <si>
    <t>BXPD62</t>
  </si>
  <si>
    <t>M0031173</t>
  </si>
  <si>
    <t>M0031174</t>
  </si>
  <si>
    <t>M0031175</t>
  </si>
  <si>
    <t>BXVP78</t>
  </si>
  <si>
    <t>M0031192</t>
  </si>
  <si>
    <t>BTHL53</t>
  </si>
  <si>
    <t>M0031184</t>
  </si>
  <si>
    <t>M0031183</t>
  </si>
  <si>
    <t>M0031158</t>
  </si>
  <si>
    <t>BSBL50</t>
  </si>
  <si>
    <t>M0031198</t>
  </si>
  <si>
    <t>M0031197</t>
  </si>
  <si>
    <t>BVVF17</t>
  </si>
  <si>
    <t>M0031201</t>
  </si>
  <si>
    <t>M0031233</t>
  </si>
  <si>
    <t>M0031234</t>
  </si>
  <si>
    <t>M0031235</t>
  </si>
  <si>
    <t>M0031238</t>
  </si>
  <si>
    <t>M0031239</t>
  </si>
  <si>
    <t>M0031230</t>
  </si>
  <si>
    <t>BPHR31</t>
  </si>
  <si>
    <t>M0031244</t>
  </si>
  <si>
    <t>M0031242</t>
  </si>
  <si>
    <t>M0031243</t>
  </si>
  <si>
    <t>M0031278</t>
  </si>
  <si>
    <t>M0036028</t>
  </si>
  <si>
    <t>M0039198</t>
  </si>
  <si>
    <t>M0036027</t>
  </si>
  <si>
    <t>M0039777</t>
  </si>
  <si>
    <t>M0039199</t>
  </si>
  <si>
    <t>M0036029</t>
  </si>
  <si>
    <t>M0040888</t>
  </si>
  <si>
    <t>M0036998</t>
  </si>
  <si>
    <t>M0041999</t>
  </si>
  <si>
    <t>M0043553</t>
  </si>
  <si>
    <t>M0042263</t>
  </si>
  <si>
    <t>M0043875</t>
  </si>
  <si>
    <t>M0042264</t>
  </si>
  <si>
    <t>M0042122</t>
  </si>
  <si>
    <t>M0043551</t>
  </si>
  <si>
    <t>M0036999</t>
  </si>
  <si>
    <t>M0050646</t>
  </si>
  <si>
    <t>M0050451</t>
  </si>
  <si>
    <t>M0050814</t>
  </si>
  <si>
    <t>M0050815</t>
  </si>
  <si>
    <t>M0050817</t>
  </si>
  <si>
    <t>M0050816</t>
  </si>
  <si>
    <t>M0051040</t>
  </si>
  <si>
    <t>M0051003</t>
  </si>
  <si>
    <t>M0051242</t>
  </si>
  <si>
    <t>M0051004</t>
  </si>
  <si>
    <t>101185</t>
  </si>
  <si>
    <t>101652</t>
  </si>
  <si>
    <t>101690</t>
  </si>
  <si>
    <t>105761</t>
  </si>
  <si>
    <t>105760</t>
  </si>
  <si>
    <t>105763</t>
  </si>
  <si>
    <t>105762</t>
  </si>
  <si>
    <t>105728</t>
  </si>
  <si>
    <t>105726</t>
  </si>
  <si>
    <t>105730</t>
  </si>
  <si>
    <t>105727</t>
  </si>
  <si>
    <t>105729</t>
  </si>
  <si>
    <t>107597</t>
  </si>
  <si>
    <t>107603</t>
  </si>
  <si>
    <t>107604</t>
  </si>
  <si>
    <t>107619</t>
  </si>
  <si>
    <t>107621</t>
  </si>
  <si>
    <t>107629</t>
  </si>
  <si>
    <t>107641</t>
  </si>
  <si>
    <t>107632</t>
  </si>
  <si>
    <t>107638</t>
  </si>
  <si>
    <t>107615</t>
  </si>
  <si>
    <t>107605</t>
  </si>
  <si>
    <t>107613</t>
  </si>
  <si>
    <t>107637</t>
  </si>
  <si>
    <t>107618</t>
  </si>
  <si>
    <t>107634</t>
  </si>
  <si>
    <t>107607</t>
  </si>
  <si>
    <t>107640</t>
  </si>
  <si>
    <t>107642</t>
  </si>
  <si>
    <t>107623</t>
  </si>
  <si>
    <t>107630</t>
  </si>
  <si>
    <t>107606</t>
  </si>
  <si>
    <t>107653</t>
  </si>
  <si>
    <t>107646</t>
  </si>
  <si>
    <t>107654</t>
  </si>
  <si>
    <t>107649</t>
  </si>
  <si>
    <t>107645</t>
  </si>
  <si>
    <t>107647</t>
  </si>
  <si>
    <t>107650</t>
  </si>
  <si>
    <t>Service</t>
  </si>
  <si>
    <t>Schade Beheer</t>
  </si>
  <si>
    <t>S00081</t>
  </si>
  <si>
    <t>S00225</t>
  </si>
  <si>
    <t>Transport, reis en scheepvaart</t>
  </si>
  <si>
    <t>Binnenvaartcasco</t>
  </si>
  <si>
    <t>647018000</t>
  </si>
  <si>
    <t>3</t>
  </si>
  <si>
    <t>Landmateriaal</t>
  </si>
  <si>
    <t>647007401</t>
  </si>
  <si>
    <t>Transportgoederen</t>
  </si>
  <si>
    <t>647000209</t>
  </si>
  <si>
    <t>Aanschafwaarde</t>
  </si>
  <si>
    <t>Eduard</t>
  </si>
  <si>
    <t>Bronpompaanhanger Sa</t>
  </si>
  <si>
    <t>Rijlabels</t>
  </si>
  <si>
    <t>Eindtotaal</t>
  </si>
  <si>
    <t>Aantal van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</si>
</sst>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13]#,##0;\-#,##0"/>
    <numFmt numFmtId="165" formatCode="[$-10413]#,##0.00;\-#,##0.00"/>
    <numFmt numFmtId="166" formatCode="[$-10413]d\-m\-yyyy"/>
    <numFmt numFmtId="167" formatCode="_-\€* #,##0.00_-;\€* \-#,##0.00_-;_-&quot;&quot;??_-;_-@_-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00"/>
      <name val="Tahoma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11"/>
      <name val="Aptos Narrow"/>
    </font>
    <font>
      <sz val="11"/>
      <name val="Calibri"/>
      <family val="2"/>
    </font>
    <font>
      <sz val="8"/>
      <color rgb="FF000000"/>
      <name val="Tahoma"/>
      <family val="2"/>
    </font>
    <font>
      <b/>
      <sz val="9"/>
      <color rgb="FFFFFFFF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b/>
      <sz val="11"/>
      <color rgb="FFFF0000"/>
      <name val="Calibri"/>
      <family val="2"/>
    </font>
    <font>
      <b/>
      <sz val="9"/>
      <name val="Tahoma"/>
      <family val="2"/>
    </font>
    <font>
      <sz val="10"/>
      <name val="Arial"/>
      <family val="2"/>
    </font>
    <font>
      <b/>
      <sz val="10"/>
      <name val="Arial"/>
    </font>
    <font>
      <sz val="10"/>
      <name val="Tahoma"/>
    </font>
    <font>
      <sz val="8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rgb="FF3660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4682B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4682B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Down="1">
      <left/>
      <right/>
      <top/>
      <bottom/>
      <diagonal/>
    </border>
  </borders>
  <cellStyleXfs count="6">
    <xf numFmtId="0" fontId="0" fillId="0" borderId="0"/>
    <xf numFmtId="0" fontId="6" fillId="0" borderId="0"/>
    <xf numFmtId="0" fontId="18" fillId="0" borderId="0"/>
    <xf numFmtId="0" fontId="1" fillId="0" borderId="0"/>
    <xf numFmtId="0" fontId="19" fillId="0" borderId="0">
      <alignment horizontal="center" vertical="center"/>
    </xf>
    <xf numFmtId="0" fontId="20" fillId="0" borderId="7">
      <alignment horizontal="left" vertical="center"/>
    </xf>
  </cellStyleXfs>
  <cellXfs count="7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7" fillId="2" borderId="1" xfId="1" applyFont="1" applyFill="1" applyBorder="1" applyAlignment="1">
      <alignment horizontal="right" vertical="top" wrapText="1" readingOrder="1"/>
    </xf>
    <xf numFmtId="0" fontId="8" fillId="4" borderId="6" xfId="0" applyFont="1" applyFill="1" applyBorder="1" applyAlignment="1">
      <alignment horizontal="center" vertical="center" wrapText="1"/>
    </xf>
    <xf numFmtId="166" fontId="8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right" vertical="center" wrapText="1"/>
    </xf>
    <xf numFmtId="167" fontId="8" fillId="4" borderId="6" xfId="0" applyNumberFormat="1" applyFont="1" applyFill="1" applyBorder="1" applyAlignment="1">
      <alignment horizontal="left" vertical="center" wrapText="1"/>
    </xf>
    <xf numFmtId="0" fontId="0" fillId="0" borderId="0" xfId="0"/>
    <xf numFmtId="0" fontId="9" fillId="0" borderId="6" xfId="0" applyFont="1" applyBorder="1" applyAlignment="1">
      <alignment vertical="center" wrapText="1"/>
    </xf>
    <xf numFmtId="166" fontId="9" fillId="0" borderId="6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right" vertical="center" wrapText="1"/>
    </xf>
    <xf numFmtId="167" fontId="9" fillId="0" borderId="6" xfId="0" applyNumberFormat="1" applyFont="1" applyBorder="1" applyAlignment="1">
      <alignment horizontal="left" vertical="center" wrapText="1"/>
    </xf>
    <xf numFmtId="0" fontId="9" fillId="5" borderId="6" xfId="0" applyFont="1" applyFill="1" applyBorder="1" applyAlignment="1">
      <alignment vertical="center" wrapText="1"/>
    </xf>
    <xf numFmtId="164" fontId="4" fillId="6" borderId="1" xfId="1" applyNumberFormat="1" applyFont="1" applyFill="1" applyBorder="1" applyAlignment="1">
      <alignment vertical="top" wrapText="1" readingOrder="1"/>
    </xf>
    <xf numFmtId="0" fontId="10" fillId="0" borderId="0" xfId="0" applyFont="1"/>
    <xf numFmtId="4" fontId="0" fillId="0" borderId="0" xfId="0" applyNumberFormat="1"/>
    <xf numFmtId="1" fontId="0" fillId="0" borderId="0" xfId="0" applyNumberFormat="1"/>
    <xf numFmtId="3" fontId="0" fillId="0" borderId="0" xfId="0" applyNumberFormat="1"/>
    <xf numFmtId="0" fontId="10" fillId="5" borderId="0" xfId="0" applyFont="1" applyFill="1"/>
    <xf numFmtId="4" fontId="0" fillId="5" borderId="0" xfId="0" applyNumberFormat="1" applyFill="1"/>
    <xf numFmtId="0" fontId="0" fillId="5" borderId="0" xfId="0" applyFill="1"/>
    <xf numFmtId="165" fontId="4" fillId="5" borderId="1" xfId="1" applyNumberFormat="1" applyFont="1" applyFill="1" applyBorder="1" applyAlignment="1">
      <alignment vertical="top" wrapText="1" readingOrder="1"/>
    </xf>
    <xf numFmtId="164" fontId="1" fillId="0" borderId="0" xfId="0" applyNumberFormat="1" applyFont="1"/>
    <xf numFmtId="4" fontId="4" fillId="0" borderId="1" xfId="1" applyNumberFormat="1" applyFont="1" applyBorder="1" applyAlignment="1">
      <alignment vertical="top" wrapText="1" readingOrder="1"/>
    </xf>
    <xf numFmtId="4" fontId="4" fillId="5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/>
    <xf numFmtId="0" fontId="11" fillId="0" borderId="0" xfId="0" applyFont="1"/>
    <xf numFmtId="165" fontId="12" fillId="5" borderId="1" xfId="1" applyNumberFormat="1" applyFont="1" applyFill="1" applyBorder="1" applyAlignment="1">
      <alignment vertical="top" wrapText="1" readingOrder="1"/>
    </xf>
    <xf numFmtId="0" fontId="1" fillId="5" borderId="0" xfId="0" applyFont="1" applyFill="1"/>
    <xf numFmtId="164" fontId="4" fillId="0" borderId="0" xfId="1" applyNumberFormat="1" applyFont="1" applyAlignment="1">
      <alignment vertical="top" wrapText="1" readingOrder="1"/>
    </xf>
    <xf numFmtId="0" fontId="13" fillId="2" borderId="1" xfId="1" applyFont="1" applyFill="1" applyBorder="1" applyAlignment="1">
      <alignment horizontal="right" vertical="top" wrapText="1" readingOrder="1"/>
    </xf>
    <xf numFmtId="4" fontId="14" fillId="0" borderId="1" xfId="1" applyNumberFormat="1" applyFont="1" applyBorder="1" applyAlignment="1">
      <alignment vertical="top" wrapText="1" readingOrder="1"/>
    </xf>
    <xf numFmtId="4" fontId="14" fillId="5" borderId="1" xfId="1" applyNumberFormat="1" applyFont="1" applyFill="1" applyBorder="1" applyAlignment="1">
      <alignment vertical="top" wrapText="1" readingOrder="1"/>
    </xf>
    <xf numFmtId="164" fontId="14" fillId="0" borderId="1" xfId="1" applyNumberFormat="1" applyFont="1" applyBorder="1" applyAlignment="1">
      <alignment vertical="top" wrapText="1" readingOrder="1"/>
    </xf>
    <xf numFmtId="4" fontId="15" fillId="5" borderId="1" xfId="1" applyNumberFormat="1" applyFont="1" applyFill="1" applyBorder="1" applyAlignment="1">
      <alignment vertical="top" wrapText="1" readingOrder="1"/>
    </xf>
    <xf numFmtId="4" fontId="15" fillId="0" borderId="1" xfId="1" applyNumberFormat="1" applyFont="1" applyBorder="1" applyAlignment="1">
      <alignment vertical="top" wrapText="1" readingOrder="1"/>
    </xf>
    <xf numFmtId="0" fontId="17" fillId="7" borderId="1" xfId="1" applyFont="1" applyFill="1" applyBorder="1" applyAlignment="1">
      <alignment horizontal="right" vertical="top" wrapText="1" readingOrder="1"/>
    </xf>
    <xf numFmtId="0" fontId="16" fillId="5" borderId="0" xfId="0" applyFont="1" applyFill="1"/>
    <xf numFmtId="4" fontId="16" fillId="5" borderId="0" xfId="0" applyNumberFormat="1" applyFont="1" applyFill="1"/>
    <xf numFmtId="0" fontId="4" fillId="8" borderId="0" xfId="1" applyFont="1" applyFill="1" applyAlignment="1">
      <alignment vertical="top" wrapText="1" readingOrder="1"/>
    </xf>
    <xf numFmtId="4" fontId="4" fillId="8" borderId="0" xfId="1" applyNumberFormat="1" applyFont="1" applyFill="1" applyAlignment="1">
      <alignment vertical="top" wrapText="1" readingOrder="1"/>
    </xf>
    <xf numFmtId="164" fontId="4" fillId="8" borderId="0" xfId="1" applyNumberFormat="1" applyFont="1" applyFill="1" applyAlignment="1">
      <alignment vertical="top" wrapText="1" readingOrder="1"/>
    </xf>
    <xf numFmtId="165" fontId="4" fillId="8" borderId="0" xfId="1" applyNumberFormat="1" applyFont="1" applyFill="1" applyAlignment="1">
      <alignment vertical="top" wrapText="1" readingOrder="1"/>
    </xf>
    <xf numFmtId="0" fontId="21" fillId="8" borderId="0" xfId="1" applyFont="1" applyFill="1" applyAlignment="1">
      <alignment vertical="top" wrapText="1" readingOrder="1"/>
    </xf>
    <xf numFmtId="4" fontId="21" fillId="8" borderId="0" xfId="1" applyNumberFormat="1" applyFont="1" applyFill="1" applyAlignment="1">
      <alignment vertical="top" wrapText="1" readingOrder="1"/>
    </xf>
    <xf numFmtId="164" fontId="21" fillId="8" borderId="0" xfId="1" applyNumberFormat="1" applyFont="1" applyFill="1" applyAlignment="1">
      <alignment vertical="top" wrapText="1" readingOrder="1"/>
    </xf>
    <xf numFmtId="165" fontId="21" fillId="8" borderId="0" xfId="1" applyNumberFormat="1" applyFont="1" applyFill="1" applyAlignment="1">
      <alignment vertical="top" wrapText="1" readingOrder="1"/>
    </xf>
    <xf numFmtId="0" fontId="12" fillId="8" borderId="0" xfId="1" applyFont="1" applyFill="1" applyAlignment="1">
      <alignment vertical="top" wrapText="1" readingOrder="1"/>
    </xf>
    <xf numFmtId="0" fontId="1" fillId="8" borderId="0" xfId="0" applyFont="1" applyFill="1"/>
    <xf numFmtId="0" fontId="3" fillId="9" borderId="0" xfId="1" applyFont="1" applyFill="1" applyAlignment="1">
      <alignment vertical="top" wrapText="1" readingOrder="1"/>
    </xf>
    <xf numFmtId="0" fontId="3" fillId="9" borderId="0" xfId="1" applyFont="1" applyFill="1" applyAlignment="1">
      <alignment horizontal="right" vertical="top" wrapText="1" readingOrder="1"/>
    </xf>
    <xf numFmtId="0" fontId="3" fillId="9" borderId="0" xfId="1" applyFont="1" applyFill="1" applyAlignment="1">
      <alignment horizontal="left" vertical="top" wrapText="1" readingOrder="1"/>
    </xf>
    <xf numFmtId="0" fontId="13" fillId="9" borderId="0" xfId="1" applyFont="1" applyFill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3" fillId="9" borderId="0" xfId="1" applyFont="1" applyFill="1" applyAlignment="1">
      <alignment horizontal="center" vertical="top" wrapText="1" readingOrder="1"/>
    </xf>
    <xf numFmtId="165" fontId="4" fillId="8" borderId="0" xfId="1" applyNumberFormat="1" applyFont="1" applyFill="1" applyAlignment="1">
      <alignment horizontal="center" vertical="top" wrapText="1" readingOrder="1"/>
    </xf>
    <xf numFmtId="0" fontId="4" fillId="8" borderId="0" xfId="1" applyFont="1" applyFill="1" applyAlignment="1">
      <alignment horizontal="center" vertical="top" wrapText="1" readingOrder="1"/>
    </xf>
    <xf numFmtId="165" fontId="21" fillId="8" borderId="0" xfId="1" applyNumberFormat="1" applyFont="1" applyFill="1" applyAlignment="1">
      <alignment horizontal="center" vertical="top" wrapText="1" readingOrder="1"/>
    </xf>
    <xf numFmtId="0" fontId="21" fillId="8" borderId="0" xfId="1" applyFont="1" applyFill="1" applyAlignment="1">
      <alignment horizontal="center" vertical="top" wrapText="1" readingOrder="1"/>
    </xf>
    <xf numFmtId="0" fontId="1" fillId="8" borderId="0" xfId="0" applyFont="1" applyFill="1" applyAlignment="1">
      <alignment horizontal="center"/>
    </xf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</cellXfs>
  <cellStyles count="6">
    <cellStyle name="DataStyle" xfId="5" xr:uid="{379C2823-D325-42D0-8B30-A2A94B184A8F}"/>
    <cellStyle name="HeaderRowStyle" xfId="4" xr:uid="{E1F787DD-9536-4EFA-87C1-00D8C5A6577E}"/>
    <cellStyle name="Normal" xfId="1" xr:uid="{00000000-0005-0000-0000-000000000000}"/>
    <cellStyle name="Standaard" xfId="0" builtinId="0"/>
    <cellStyle name="Standaard 2" xfId="2" xr:uid="{C6B37F52-0153-442C-B942-ED0262B7A4F7}"/>
    <cellStyle name="Standaard 3" xfId="3" xr:uid="{6119C4E3-8A20-4FCC-AD1D-703AC2EA5F3E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[$-10413]#,##0;\-#,##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Tahoma"/>
        <scheme val="none"/>
      </font>
      <fill>
        <patternFill patternType="solid">
          <fgColor rgb="FF4682B4"/>
          <bgColor theme="4" tint="0.39997558519241921"/>
        </patternFill>
      </fill>
      <alignment horizontal="right" vertical="top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 Utens" refreshedDate="46283.492015856478" createdVersion="8" refreshedVersion="8" minRefreshableVersion="3" recordCount="273" xr:uid="{315FC71C-EBA8-41F3-A298-840AECCAA9A1}">
  <cacheSource type="worksheet">
    <worksheetSource name="Tabel2"/>
  </cacheSource>
  <cacheFields count="13">
    <cacheField name="Branche" numFmtId="0">
      <sharedItems count="6">
        <s v="Vrachtauto"/>
        <s v="Aanhanger"/>
        <s v="Personenauto"/>
        <s v="Motor - Scooter"/>
        <s v="Bestelauto"/>
        <s v="Ambulance"/>
      </sharedItems>
    </cacheField>
    <cacheField name="Kenteken" numFmtId="0">
      <sharedItems/>
    </cacheField>
    <cacheField name="Meldcode" numFmtId="0">
      <sharedItems/>
    </cacheField>
    <cacheField name="Merk" numFmtId="0">
      <sharedItems/>
    </cacheField>
    <cacheField name="Bouwjaar" numFmtId="0">
      <sharedItems containsSemiMixedTypes="0" containsString="0" containsNumber="1" containsInteger="1" minValue="2002" maxValue="2026"/>
    </cacheField>
    <cacheField name="Aanschafwaarde" numFmtId="4">
      <sharedItems containsSemiMixedTypes="0" containsString="0" containsNumber="1" minValue="2384.79" maxValue="846879"/>
    </cacheField>
    <cacheField name="Gewicht" numFmtId="164">
      <sharedItems containsSemiMixedTypes="0" containsString="0" containsNumber="1" containsInteger="1" minValue="269" maxValue="32000"/>
    </cacheField>
    <cacheField name="WA" numFmtId="165">
      <sharedItems/>
    </cacheField>
    <cacheField name="Casco" numFmtId="165">
      <sharedItems containsBlank="1"/>
    </cacheField>
    <cacheField name="SVI" numFmtId="0">
      <sharedItems containsBlank="1"/>
    </cacheField>
    <cacheField name="RB" numFmtId="0">
      <sharedItems containsNonDate="0" containsString="0" containsBlank="1"/>
    </cacheField>
    <cacheField name="Werkrisico" numFmtId="0">
      <sharedItems containsBlank="1"/>
    </cacheField>
    <cacheField name="Totaal" numFmtId="165">
      <sharedItems containsSemiMixedTypes="0" containsString="0" containsNumber="1" minValue="2384.79" maxValue="8468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3">
  <r>
    <x v="0"/>
    <s v="01BSF3"/>
    <s v="9231"/>
    <s v="Volvo"/>
    <n v="2021"/>
    <n v="300382.5"/>
    <n v="9800"/>
    <s v="x"/>
    <s v="x"/>
    <m/>
    <m/>
    <m/>
    <n v="300382.5"/>
  </r>
  <r>
    <x v="1"/>
    <s v="05WJFB"/>
    <s v="0813"/>
    <s v="Traveller motorspuit"/>
    <n v="2012"/>
    <n v="30000"/>
    <n v="1420"/>
    <s v="x"/>
    <s v="x"/>
    <m/>
    <m/>
    <m/>
    <n v="30000"/>
  </r>
  <r>
    <x v="2"/>
    <s v="06GTG8"/>
    <s v="3150"/>
    <s v="Volkswagen"/>
    <n v="2008"/>
    <n v="23800"/>
    <n v="1424"/>
    <s v="x"/>
    <m/>
    <s v="x"/>
    <m/>
    <m/>
    <n v="23800"/>
  </r>
  <r>
    <x v="0"/>
    <s v="07BZK6"/>
    <s v="4219"/>
    <s v="MAN"/>
    <n v="2024"/>
    <n v="636357.15"/>
    <n v="11401"/>
    <s v="x"/>
    <s v="x"/>
    <m/>
    <m/>
    <m/>
    <n v="636357.15"/>
  </r>
  <r>
    <x v="0"/>
    <s v="09BZK6"/>
    <s v="4189"/>
    <s v="MAN"/>
    <n v="2024"/>
    <n v="636357.15"/>
    <n v="11861"/>
    <s v="x"/>
    <s v="x"/>
    <m/>
    <m/>
    <m/>
    <n v="636357.15"/>
  </r>
  <r>
    <x v="0"/>
    <s v="17BLZ2"/>
    <s v="7677"/>
    <s v="MAN"/>
    <n v="2019"/>
    <n v="681744.21"/>
    <n v="20500"/>
    <s v="x"/>
    <s v="x"/>
    <m/>
    <m/>
    <s v="x"/>
    <n v="681744.21"/>
  </r>
  <r>
    <x v="0"/>
    <s v="18BLZ2"/>
    <s v="7681"/>
    <s v="MAN"/>
    <n v="2019"/>
    <n v="681744.2"/>
    <n v="20500"/>
    <s v="x"/>
    <s v="x"/>
    <m/>
    <m/>
    <s v="x"/>
    <n v="681744.2"/>
  </r>
  <r>
    <x v="0"/>
    <s v="19BTR4"/>
    <s v="5683"/>
    <s v="MAN"/>
    <n v="2022"/>
    <n v="500492.3"/>
    <n v="11475"/>
    <s v="x"/>
    <s v="x"/>
    <m/>
    <m/>
    <m/>
    <n v="500492.3"/>
  </r>
  <r>
    <x v="2"/>
    <s v="21TVV5"/>
    <s v="0052"/>
    <s v="Volkswagen"/>
    <n v="2012"/>
    <n v="34790"/>
    <n v="1456"/>
    <s v="x"/>
    <m/>
    <s v="x"/>
    <m/>
    <m/>
    <n v="34790"/>
  </r>
  <r>
    <x v="0"/>
    <s v="22BTR4"/>
    <s v="6149"/>
    <s v="MAN"/>
    <n v="2022"/>
    <n v="500492.3"/>
    <n v="11420"/>
    <s v="x"/>
    <s v="x"/>
    <m/>
    <m/>
    <m/>
    <n v="500492.3"/>
  </r>
  <r>
    <x v="0"/>
    <s v="24BPB6"/>
    <s v="4340"/>
    <s v="Mercedes-Benz"/>
    <n v="2019"/>
    <n v="394218"/>
    <n v="16000"/>
    <s v="x"/>
    <s v="x"/>
    <m/>
    <m/>
    <m/>
    <n v="394218"/>
  </r>
  <r>
    <x v="0"/>
    <s v="25BZS5"/>
    <s v="5817"/>
    <s v="DAF"/>
    <n v="2024"/>
    <n v="235438.53"/>
    <n v="11062"/>
    <s v="x"/>
    <s v="x"/>
    <m/>
    <m/>
    <m/>
    <n v="235438.53"/>
  </r>
  <r>
    <x v="0"/>
    <s v="26BBH3"/>
    <s v="4894"/>
    <s v="MAN"/>
    <n v="2012"/>
    <n v="158667.95000000001"/>
    <n v="6945"/>
    <s v="x"/>
    <s v="x"/>
    <m/>
    <m/>
    <m/>
    <n v="158667.95000000001"/>
  </r>
  <r>
    <x v="2"/>
    <s v="27RJBL"/>
    <s v="5138"/>
    <s v="Toyota"/>
    <n v="2005"/>
    <n v="22000"/>
    <n v="1180"/>
    <s v="x"/>
    <m/>
    <s v="x"/>
    <m/>
    <m/>
    <n v="22000"/>
  </r>
  <r>
    <x v="0"/>
    <s v="28BJF9"/>
    <s v="5916"/>
    <s v="MAN"/>
    <n v="2017"/>
    <n v="693231.99"/>
    <n v="20500"/>
    <s v="x"/>
    <s v="x"/>
    <m/>
    <m/>
    <s v="x"/>
    <n v="693231.99"/>
  </r>
  <r>
    <x v="0"/>
    <s v="28BSB8"/>
    <s v="4978"/>
    <s v="Mercedes-Benz"/>
    <n v="2021"/>
    <n v="351813.9"/>
    <n v="12206"/>
    <s v="x"/>
    <s v="x"/>
    <m/>
    <m/>
    <m/>
    <n v="351813.9"/>
  </r>
  <r>
    <x v="0"/>
    <s v="29BJF9"/>
    <s v="5930"/>
    <s v="MAN"/>
    <n v="2017"/>
    <n v="693231.99"/>
    <n v="20500"/>
    <s v="x"/>
    <s v="x"/>
    <m/>
    <m/>
    <s v="x"/>
    <n v="693231.99"/>
  </r>
  <r>
    <x v="0"/>
    <s v="30BPG7"/>
    <s v="4254"/>
    <s v="Mercedes-Benz"/>
    <n v="2020"/>
    <n v="334625.5"/>
    <n v="16000"/>
    <s v="x"/>
    <s v="x"/>
    <m/>
    <m/>
    <m/>
    <n v="334625.5"/>
  </r>
  <r>
    <x v="0"/>
    <s v="30BZJ8"/>
    <s v="4452"/>
    <s v="MAN"/>
    <n v="2024"/>
    <n v="636357.15"/>
    <n v="11533"/>
    <s v="x"/>
    <s v="x"/>
    <m/>
    <m/>
    <m/>
    <n v="636357.15"/>
  </r>
  <r>
    <x v="0"/>
    <s v="33BFK1"/>
    <s v="4556"/>
    <s v="MAN"/>
    <n v="2007"/>
    <n v="443715.18"/>
    <n v="15405"/>
    <s v="x"/>
    <s v="x"/>
    <m/>
    <m/>
    <m/>
    <n v="443715.18"/>
  </r>
  <r>
    <x v="0"/>
    <s v="33BNX8"/>
    <s v="4338"/>
    <s v="Mercedes-Benz"/>
    <n v="2019"/>
    <n v="334625.5"/>
    <n v="16000"/>
    <s v="x"/>
    <s v="x"/>
    <m/>
    <m/>
    <m/>
    <n v="334625.5"/>
  </r>
  <r>
    <x v="0"/>
    <s v="33BVS8"/>
    <s v="3428"/>
    <s v="Volvo"/>
    <n v="2023"/>
    <n v="310264.57"/>
    <n v="29000"/>
    <s v="x"/>
    <s v="x"/>
    <m/>
    <m/>
    <m/>
    <n v="310264.57"/>
  </r>
  <r>
    <x v="0"/>
    <s v="33BZP9"/>
    <s v="6566"/>
    <s v="DAF"/>
    <n v="2024"/>
    <n v="235438.53"/>
    <n v="11011"/>
    <s v="x"/>
    <s v="x"/>
    <m/>
    <m/>
    <m/>
    <n v="235438.53"/>
  </r>
  <r>
    <x v="0"/>
    <s v="34BNR5"/>
    <s v="1782"/>
    <s v="Mercedes-Benz"/>
    <n v="2019"/>
    <n v="95000"/>
    <n v="3500"/>
    <s v="x"/>
    <s v="x"/>
    <m/>
    <m/>
    <m/>
    <n v="95000"/>
  </r>
  <r>
    <x v="0"/>
    <s v="36BFK1"/>
    <s v="2615"/>
    <s v="MAN"/>
    <n v="2014"/>
    <n v="443715.18"/>
    <n v="15765"/>
    <s v="x"/>
    <s v="x"/>
    <m/>
    <m/>
    <m/>
    <n v="443715.18"/>
  </r>
  <r>
    <x v="0"/>
    <s v="36BTR4"/>
    <s v="6330"/>
    <s v="MAN"/>
    <n v="2022"/>
    <n v="500492.3"/>
    <n v="11498"/>
    <s v="x"/>
    <s v="x"/>
    <m/>
    <m/>
    <m/>
    <n v="500492.3"/>
  </r>
  <r>
    <x v="0"/>
    <s v="37BTR4"/>
    <s v="6164"/>
    <s v="MAN"/>
    <n v="2022"/>
    <n v="500492.3"/>
    <n v="11523"/>
    <s v="x"/>
    <s v="x"/>
    <m/>
    <m/>
    <m/>
    <n v="500492.3"/>
  </r>
  <r>
    <x v="0"/>
    <s v="40BJS5"/>
    <s v="2031"/>
    <s v="Mercedes-Benz"/>
    <n v="2017"/>
    <n v="181445.55"/>
    <n v="28000"/>
    <s v="x"/>
    <s v="x"/>
    <m/>
    <m/>
    <m/>
    <n v="181445.55"/>
  </r>
  <r>
    <x v="0"/>
    <s v="40BNZ8"/>
    <s v="4252"/>
    <s v="Mercedes-Benz"/>
    <n v="2019"/>
    <n v="334625.5"/>
    <n v="12360"/>
    <s v="x"/>
    <s v="x"/>
    <m/>
    <m/>
    <m/>
    <n v="334625.5"/>
  </r>
  <r>
    <x v="0"/>
    <s v="42BRZ2"/>
    <s v="5496"/>
    <s v="Mercedes-Benz"/>
    <n v="2021"/>
    <n v="351813.9"/>
    <n v="16000"/>
    <s v="x"/>
    <s v="x"/>
    <m/>
    <m/>
    <m/>
    <n v="351813.9"/>
  </r>
  <r>
    <x v="0"/>
    <s v="42BXK1"/>
    <s v="4443"/>
    <s v="Mercedes-Benz"/>
    <n v="2024"/>
    <n v="78441.19"/>
    <n v="5000"/>
    <s v="x"/>
    <s v="x"/>
    <m/>
    <m/>
    <m/>
    <n v="78441.19"/>
  </r>
  <r>
    <x v="0"/>
    <s v="44BDK1"/>
    <s v="4201"/>
    <s v="MAN"/>
    <n v="2013"/>
    <n v="275334.42"/>
    <n v="7745"/>
    <s v="x"/>
    <s v="x"/>
    <m/>
    <m/>
    <m/>
    <n v="275334.42"/>
  </r>
  <r>
    <x v="0"/>
    <s v="47BJH5"/>
    <s v="5834"/>
    <s v="MAN"/>
    <n v="2017"/>
    <n v="693231.99"/>
    <n v="20500"/>
    <s v="x"/>
    <s v="x"/>
    <m/>
    <m/>
    <s v="x"/>
    <n v="693231.99"/>
  </r>
  <r>
    <x v="0"/>
    <s v="48BJH5"/>
    <s v="5870"/>
    <s v="MAN"/>
    <n v="2017"/>
    <n v="693231.99"/>
    <n v="20500"/>
    <s v="x"/>
    <s v="x"/>
    <m/>
    <m/>
    <s v="x"/>
    <n v="693231.99"/>
  </r>
  <r>
    <x v="0"/>
    <s v="48BSH6"/>
    <s v="9475"/>
    <s v="Mercedes-Benz"/>
    <n v="2021"/>
    <n v="361921.31"/>
    <n v="16000"/>
    <s v="x"/>
    <s v="x"/>
    <m/>
    <m/>
    <m/>
    <n v="361921.31"/>
  </r>
  <r>
    <x v="0"/>
    <s v="50BTR3"/>
    <s v="4253"/>
    <s v="MAN"/>
    <n v="2022"/>
    <n v="500492.3"/>
    <n v="18600"/>
    <s v="x"/>
    <s v="x"/>
    <m/>
    <m/>
    <m/>
    <n v="500492.3"/>
  </r>
  <r>
    <x v="0"/>
    <s v="52BTR3"/>
    <s v="5484"/>
    <s v="MAN"/>
    <n v="2022"/>
    <n v="500492.3"/>
    <n v="18600"/>
    <s v="x"/>
    <s v="x"/>
    <m/>
    <m/>
    <m/>
    <n v="500492.3"/>
  </r>
  <r>
    <x v="0"/>
    <s v="53BZJ7"/>
    <s v="4512"/>
    <s v="MAN"/>
    <n v="2024"/>
    <n v="636357.15"/>
    <n v="11533"/>
    <s v="x"/>
    <s v="x"/>
    <m/>
    <m/>
    <m/>
    <n v="636357.15"/>
  </r>
  <r>
    <x v="0"/>
    <s v="55BDT7"/>
    <s v="4551"/>
    <s v="MAN"/>
    <n v="2014"/>
    <n v="374828.56"/>
    <n v="11405"/>
    <s v="x"/>
    <s v="x"/>
    <m/>
    <m/>
    <m/>
    <n v="374828.56"/>
  </r>
  <r>
    <x v="0"/>
    <s v="55BTR3"/>
    <s v="5596"/>
    <s v="MAN"/>
    <n v="2022"/>
    <n v="500492.3"/>
    <n v="18600"/>
    <s v="x"/>
    <s v="x"/>
    <m/>
    <m/>
    <m/>
    <n v="500492.3"/>
  </r>
  <r>
    <x v="0"/>
    <s v="56BDT7"/>
    <s v="4545"/>
    <s v="MAN"/>
    <n v="2014"/>
    <n v="400354.39"/>
    <n v="11405"/>
    <s v="x"/>
    <s v="x"/>
    <m/>
    <m/>
    <m/>
    <n v="400354.39"/>
  </r>
  <r>
    <x v="0"/>
    <s v="56BTR3"/>
    <s v="5447"/>
    <s v="MAN"/>
    <n v="2022"/>
    <n v="500492.3"/>
    <n v="18600"/>
    <s v="x"/>
    <s v="x"/>
    <m/>
    <m/>
    <m/>
    <n v="500492.3"/>
  </r>
  <r>
    <x v="0"/>
    <s v="56BZX9"/>
    <s v="1681"/>
    <s v="Mercedes-Benz"/>
    <n v="2017"/>
    <n v="73300"/>
    <n v="2698"/>
    <s v="x"/>
    <s v="x"/>
    <m/>
    <m/>
    <m/>
    <n v="73300"/>
  </r>
  <r>
    <x v="0"/>
    <s v="57BDT7"/>
    <s v="2609"/>
    <s v="MAN"/>
    <n v="2014"/>
    <n v="442371.5"/>
    <n v="11405"/>
    <s v="x"/>
    <s v="x"/>
    <m/>
    <m/>
    <m/>
    <n v="442371.5"/>
  </r>
  <r>
    <x v="0"/>
    <s v="57BJR2"/>
    <s v="2032"/>
    <s v="Mercedes-Benz"/>
    <n v="2017"/>
    <n v="181445.55"/>
    <n v="11445"/>
    <s v="x"/>
    <s v="x"/>
    <m/>
    <m/>
    <m/>
    <n v="181445.55"/>
  </r>
  <r>
    <x v="0"/>
    <s v="59BDF6"/>
    <s v="0180"/>
    <s v="MAN"/>
    <n v="2013"/>
    <n v="233376.61"/>
    <n v="9715"/>
    <s v="x"/>
    <s v="x"/>
    <m/>
    <m/>
    <m/>
    <n v="233376.61"/>
  </r>
  <r>
    <x v="0"/>
    <s v="59BKH1"/>
    <s v="2622"/>
    <s v="MAN"/>
    <n v="2018"/>
    <n v="443493.75"/>
    <n v="18600"/>
    <s v="x"/>
    <s v="x"/>
    <m/>
    <m/>
    <m/>
    <n v="443493.75"/>
  </r>
  <r>
    <x v="2"/>
    <s v="5KDG97"/>
    <s v="5113"/>
    <s v="Volkswagen"/>
    <n v="2013"/>
    <n v="34534.25"/>
    <n v="1876"/>
    <s v="x"/>
    <s v="x"/>
    <s v="x"/>
    <m/>
    <m/>
    <n v="34534.25"/>
  </r>
  <r>
    <x v="0"/>
    <s v="60BDF6"/>
    <s v="0188"/>
    <s v="MAN"/>
    <n v="2013"/>
    <n v="304679.25"/>
    <n v="9715"/>
    <s v="x"/>
    <s v="x"/>
    <m/>
    <m/>
    <m/>
    <n v="304679.25"/>
  </r>
  <r>
    <x v="3"/>
    <s v="60MJHF"/>
    <s v="4748"/>
    <s v="BMW"/>
    <n v="2018"/>
    <n v="42799.42"/>
    <n v="269"/>
    <s v="x"/>
    <s v="x"/>
    <m/>
    <m/>
    <m/>
    <n v="42799.42"/>
  </r>
  <r>
    <x v="0"/>
    <s v="61BDD9"/>
    <s v="0816"/>
    <s v="MAN"/>
    <n v="2013"/>
    <n v="232084.78"/>
    <n v="9805"/>
    <s v="x"/>
    <s v="x"/>
    <m/>
    <m/>
    <m/>
    <n v="232084.78"/>
  </r>
  <r>
    <x v="0"/>
    <s v="61BDF6"/>
    <s v="9067"/>
    <s v="MAN"/>
    <n v="2013"/>
    <n v="306052.59999999998"/>
    <n v="9715"/>
    <s v="x"/>
    <s v="x"/>
    <m/>
    <m/>
    <m/>
    <n v="306052.59999999998"/>
  </r>
  <r>
    <x v="0"/>
    <s v="61BJP8"/>
    <s v="1687"/>
    <s v="Mercedes-Benz"/>
    <n v="2017"/>
    <n v="181445.55"/>
    <n v="28000"/>
    <s v="x"/>
    <s v="x"/>
    <m/>
    <m/>
    <m/>
    <n v="181445.55"/>
  </r>
  <r>
    <x v="3"/>
    <s v="61MJHF"/>
    <s v="4981"/>
    <s v="BMW"/>
    <n v="2018"/>
    <n v="42799.41"/>
    <n v="269"/>
    <s v="x"/>
    <s v="x"/>
    <m/>
    <m/>
    <m/>
    <n v="42799.41"/>
  </r>
  <r>
    <x v="0"/>
    <s v="62BDD9"/>
    <s v="0857"/>
    <s v="MAN"/>
    <n v="2013"/>
    <n v="306052.59999999998"/>
    <n v="10265"/>
    <s v="x"/>
    <s v="x"/>
    <m/>
    <m/>
    <m/>
    <n v="306052.59999999998"/>
  </r>
  <r>
    <x v="0"/>
    <s v="63BVT2"/>
    <s v="6970"/>
    <s v="MAN"/>
    <n v="2023"/>
    <n v="504699.47"/>
    <n v="18600"/>
    <s v="x"/>
    <s v="x"/>
    <m/>
    <m/>
    <m/>
    <n v="504699.47"/>
  </r>
  <r>
    <x v="1"/>
    <s v="63WLSK"/>
    <s v="0240"/>
    <s v="Saris bronpompaanhan"/>
    <n v="2015"/>
    <n v="10000"/>
    <n v="620"/>
    <s v="x"/>
    <s v="x"/>
    <m/>
    <m/>
    <m/>
    <n v="10000"/>
  </r>
  <r>
    <x v="0"/>
    <s v="64BSK5"/>
    <s v="7473"/>
    <s v="Mercedes-Benz"/>
    <n v="2022"/>
    <n v="361921.31"/>
    <n v="12270"/>
    <s v="x"/>
    <s v="x"/>
    <m/>
    <m/>
    <m/>
    <n v="361921.31"/>
  </r>
  <r>
    <x v="1"/>
    <s v="64WLSK"/>
    <s v="0241"/>
    <s v="Bronpompaanhanger Sa"/>
    <n v="2015"/>
    <n v="10000"/>
    <n v="620"/>
    <s v="x"/>
    <s v="x"/>
    <m/>
    <m/>
    <m/>
    <n v="10000"/>
  </r>
  <r>
    <x v="0"/>
    <s v="65BNN7"/>
    <s v="1280"/>
    <s v="Mercedes-Benz"/>
    <n v="2019"/>
    <n v="95000"/>
    <n v="4200"/>
    <s v="x"/>
    <s v="x"/>
    <m/>
    <m/>
    <m/>
    <n v="95000"/>
  </r>
  <r>
    <x v="0"/>
    <s v="69BPG1"/>
    <s v="4255"/>
    <s v="Mercedes-Benz"/>
    <n v="2020"/>
    <n v="334625.5"/>
    <n v="16000"/>
    <s v="x"/>
    <s v="x"/>
    <m/>
    <m/>
    <m/>
    <n v="334625.5"/>
  </r>
  <r>
    <x v="0"/>
    <s v="70BDT1"/>
    <s v="2594"/>
    <s v="MAN"/>
    <n v="2014"/>
    <n v="420258.23"/>
    <n v="11405"/>
    <s v="x"/>
    <s v="x"/>
    <m/>
    <m/>
    <m/>
    <n v="420258.23"/>
  </r>
  <r>
    <x v="0"/>
    <s v="70BXZ5"/>
    <s v="2364"/>
    <s v="Volvo"/>
    <n v="2024"/>
    <n v="767140"/>
    <n v="32000"/>
    <s v="x"/>
    <s v="x"/>
    <m/>
    <m/>
    <m/>
    <n v="767140"/>
  </r>
  <r>
    <x v="0"/>
    <s v="71BDT1"/>
    <s v="2794"/>
    <s v="MAN"/>
    <n v="2014"/>
    <n v="419872.55"/>
    <n v="11405"/>
    <s v="x"/>
    <s v="x"/>
    <m/>
    <m/>
    <m/>
    <n v="419872.55"/>
  </r>
  <r>
    <x v="1"/>
    <s v="71WVSH"/>
    <s v="0084"/>
    <s v="Eduard"/>
    <n v="2020"/>
    <n v="18089"/>
    <n v="290"/>
    <s v="x"/>
    <s v="x"/>
    <m/>
    <m/>
    <m/>
    <n v="18089"/>
  </r>
  <r>
    <x v="0"/>
    <s v="73BSG7"/>
    <s v="5896"/>
    <s v="Mercedes-Benz"/>
    <n v="2021"/>
    <n v="351813.9"/>
    <n v="16000"/>
    <s v="x"/>
    <s v="x"/>
    <m/>
    <m/>
    <m/>
    <n v="351813.9"/>
  </r>
  <r>
    <x v="0"/>
    <s v="74BDT1"/>
    <s v="2603"/>
    <s v="MAN"/>
    <n v="2014"/>
    <n v="431423.58"/>
    <n v="11405"/>
    <s v="x"/>
    <s v="x"/>
    <m/>
    <m/>
    <m/>
    <n v="431423.58"/>
  </r>
  <r>
    <x v="0"/>
    <s v="74BZJ3"/>
    <s v="4321"/>
    <s v="MAN"/>
    <n v="2024"/>
    <n v="636357.15"/>
    <n v="11721"/>
    <s v="x"/>
    <s v="x"/>
    <m/>
    <m/>
    <m/>
    <n v="636357.15"/>
  </r>
  <r>
    <x v="0"/>
    <s v="75BZJ3"/>
    <s v="2019"/>
    <s v="MAN"/>
    <n v="2024"/>
    <n v="636357.15"/>
    <n v="11721"/>
    <s v="x"/>
    <s v="x"/>
    <m/>
    <m/>
    <m/>
    <n v="636357.15"/>
  </r>
  <r>
    <x v="0"/>
    <s v="76BBL8"/>
    <s v="8850"/>
    <s v="MAN"/>
    <n v="2013"/>
    <n v="321216.46999999997"/>
    <n v="10845"/>
    <s v="x"/>
    <s v="x"/>
    <m/>
    <m/>
    <m/>
    <n v="321216.46999999997"/>
  </r>
  <r>
    <x v="0"/>
    <s v="76BXP5"/>
    <s v="2156"/>
    <s v="Volvo"/>
    <n v="2024"/>
    <n v="767140"/>
    <n v="18250"/>
    <s v="x"/>
    <s v="x"/>
    <m/>
    <m/>
    <m/>
    <n v="767140"/>
  </r>
  <r>
    <x v="0"/>
    <s v="77BSL4"/>
    <s v="9122"/>
    <s v="Mercedes-Benz"/>
    <n v="2022"/>
    <n v="361921.31"/>
    <n v="16000"/>
    <s v="x"/>
    <s v="x"/>
    <m/>
    <m/>
    <m/>
    <n v="361921.31"/>
  </r>
  <r>
    <x v="0"/>
    <s v="77BVV4"/>
    <s v="9879"/>
    <s v="Mercedes-Benz"/>
    <n v="2023"/>
    <n v="221659.53"/>
    <n v="5380"/>
    <s v="x"/>
    <s v="x"/>
    <m/>
    <m/>
    <m/>
    <n v="221659.53"/>
  </r>
  <r>
    <x v="0"/>
    <s v="79BZS8"/>
    <s v="1847"/>
    <s v="Mercedes-Benz"/>
    <n v="2024"/>
    <n v="81027.649999999994"/>
    <n v="2873"/>
    <s v="x"/>
    <s v="x"/>
    <m/>
    <m/>
    <m/>
    <n v="81027.649999999994"/>
  </r>
  <r>
    <x v="2"/>
    <s v="7ZPX43"/>
    <s v="3449"/>
    <s v="Volkswagen"/>
    <n v="2015"/>
    <n v="18521.02"/>
    <n v="1065"/>
    <s v="x"/>
    <s v="x"/>
    <s v="x"/>
    <m/>
    <m/>
    <n v="18521.02"/>
  </r>
  <r>
    <x v="4"/>
    <s v="81BKF8"/>
    <s v="2770"/>
    <s v="Mercedes-Benz"/>
    <n v="2017"/>
    <n v="94329.18"/>
    <n v="5000"/>
    <s v="x"/>
    <s v="x"/>
    <m/>
    <m/>
    <m/>
    <n v="94329.18"/>
  </r>
  <r>
    <x v="0"/>
    <s v="81BTR3"/>
    <s v="5612"/>
    <s v="MAN"/>
    <n v="2022"/>
    <n v="500492.3"/>
    <n v="11562"/>
    <s v="x"/>
    <s v="x"/>
    <m/>
    <m/>
    <m/>
    <n v="500492.3"/>
  </r>
  <r>
    <x v="0"/>
    <s v="82BPG2"/>
    <s v="4341"/>
    <s v="Mercedes-Benz"/>
    <n v="2020"/>
    <n v="334625.5"/>
    <n v="16000"/>
    <s v="x"/>
    <s v="x"/>
    <m/>
    <m/>
    <m/>
    <n v="334625.5"/>
  </r>
  <r>
    <x v="0"/>
    <s v="82BSL6"/>
    <s v="0602"/>
    <s v="Mercedes-Benz"/>
    <n v="2022"/>
    <n v="361921.31"/>
    <n v="12961"/>
    <s v="x"/>
    <s v="x"/>
    <m/>
    <m/>
    <m/>
    <n v="361921.31"/>
  </r>
  <r>
    <x v="0"/>
    <s v="83BLV4"/>
    <s v="7592"/>
    <s v="MAN"/>
    <n v="2019"/>
    <n v="681744.2"/>
    <n v="20500"/>
    <s v="x"/>
    <s v="x"/>
    <m/>
    <m/>
    <s v="x"/>
    <n v="681744.2"/>
  </r>
  <r>
    <x v="2"/>
    <s v="84TFS6"/>
    <s v="6398"/>
    <s v="Volkswagen"/>
    <n v="2012"/>
    <n v="71539"/>
    <n v="1927"/>
    <s v="x"/>
    <s v="x"/>
    <s v="x"/>
    <m/>
    <m/>
    <n v="71539"/>
  </r>
  <r>
    <x v="0"/>
    <s v="86BLV4"/>
    <s v="7670"/>
    <s v="MAN"/>
    <n v="2019"/>
    <n v="681744.2"/>
    <n v="20500"/>
    <s v="x"/>
    <s v="x"/>
    <m/>
    <m/>
    <s v="x"/>
    <n v="681744.2"/>
  </r>
  <r>
    <x v="0"/>
    <s v="87BLV4"/>
    <s v="7662"/>
    <s v="MAN"/>
    <n v="2019"/>
    <n v="681744.2"/>
    <n v="20500"/>
    <s v="x"/>
    <s v="x"/>
    <m/>
    <m/>
    <s v="x"/>
    <n v="681744.2"/>
  </r>
  <r>
    <x v="0"/>
    <s v="87BSF2"/>
    <s v="8875"/>
    <s v="Volvo"/>
    <n v="2021"/>
    <n v="302197.5"/>
    <n v="9800"/>
    <s v="x"/>
    <s v="x"/>
    <m/>
    <m/>
    <m/>
    <n v="302197.5"/>
  </r>
  <r>
    <x v="0"/>
    <s v="88BSF2"/>
    <s v="9131"/>
    <s v="Volvo"/>
    <n v="2021"/>
    <n v="302197.5"/>
    <n v="9800"/>
    <s v="x"/>
    <s v="x"/>
    <m/>
    <m/>
    <m/>
    <n v="302197.5"/>
  </r>
  <r>
    <x v="0"/>
    <s v="89BNN7"/>
    <s v="1279"/>
    <s v="Mercedes-Benz"/>
    <n v="2019"/>
    <n v="95000"/>
    <n v="4200"/>
    <s v="x"/>
    <s v="x"/>
    <m/>
    <m/>
    <m/>
    <n v="95000"/>
  </r>
  <r>
    <x v="0"/>
    <s v="92BSB4"/>
    <s v="5821"/>
    <s v="Mercedes-Benz"/>
    <n v="2021"/>
    <n v="351813.9"/>
    <n v="12260"/>
    <s v="x"/>
    <s v="x"/>
    <m/>
    <m/>
    <m/>
    <n v="351813.9"/>
  </r>
  <r>
    <x v="4"/>
    <s v="93BKF8"/>
    <s v="2769"/>
    <s v="Mercedes-Benz"/>
    <n v="2017"/>
    <n v="94329.18"/>
    <n v="5000"/>
    <s v="x"/>
    <s v="x"/>
    <m/>
    <m/>
    <m/>
    <n v="94329.18"/>
  </r>
  <r>
    <x v="0"/>
    <s v="94BSF2"/>
    <s v="8839"/>
    <s v="Volvo"/>
    <n v="2021"/>
    <n v="302197.5"/>
    <n v="9800"/>
    <s v="x"/>
    <s v="x"/>
    <m/>
    <m/>
    <m/>
    <n v="302197.5"/>
  </r>
  <r>
    <x v="0"/>
    <s v="95BPB4"/>
    <s v="4339"/>
    <s v="Mercedes-Benz"/>
    <n v="2019"/>
    <n v="334625.5"/>
    <n v="16000"/>
    <s v="x"/>
    <s v="x"/>
    <m/>
    <m/>
    <m/>
    <n v="334625.5"/>
  </r>
  <r>
    <x v="0"/>
    <s v="95BPD1"/>
    <s v="4253"/>
    <s v="Mercedes-Benz"/>
    <n v="2019"/>
    <n v="334625.5"/>
    <n v="16000"/>
    <s v="x"/>
    <s v="x"/>
    <m/>
    <m/>
    <m/>
    <n v="334625.5"/>
  </r>
  <r>
    <x v="0"/>
    <s v="96BSG3"/>
    <s v="7449"/>
    <s v="Mercedes-Benz"/>
    <n v="2021"/>
    <n v="351813.9"/>
    <n v="11854"/>
    <s v="x"/>
    <s v="x"/>
    <m/>
    <m/>
    <m/>
    <n v="351813.9"/>
  </r>
  <r>
    <x v="0"/>
    <s v="BB045Z"/>
    <s v="7122"/>
    <s v="MAN"/>
    <n v="2026"/>
    <n v="168601.4"/>
    <n v="6361"/>
    <s v="x"/>
    <s v="x"/>
    <m/>
    <m/>
    <m/>
    <n v="168601.4"/>
  </r>
  <r>
    <x v="0"/>
    <s v="BB046Z"/>
    <s v="7328"/>
    <s v="MAN"/>
    <n v="2026"/>
    <n v="168601.4"/>
    <n v="6375"/>
    <s v="x"/>
    <s v="x"/>
    <m/>
    <m/>
    <m/>
    <n v="168601.4"/>
  </r>
  <r>
    <x v="0"/>
    <s v="BB139N"/>
    <s v="8365"/>
    <s v="Mercedes-Benz"/>
    <n v="2025"/>
    <n v="33464.550000000003"/>
    <n v="5000"/>
    <s v="x"/>
    <s v="x"/>
    <m/>
    <m/>
    <m/>
    <n v="33464.550000000003"/>
  </r>
  <r>
    <x v="0"/>
    <s v="BB240X"/>
    <s v="1762"/>
    <s v="Mercedes-Benz"/>
    <n v="2025"/>
    <n v="604721.69999999995"/>
    <n v="26500"/>
    <s v="x"/>
    <s v="x"/>
    <m/>
    <m/>
    <m/>
    <n v="604721.69999999995"/>
  </r>
  <r>
    <x v="0"/>
    <s v="BB606V"/>
    <s v="7310"/>
    <s v="MAN"/>
    <n v="2026"/>
    <n v="168601.4"/>
    <n v="6303"/>
    <s v="x"/>
    <s v="x"/>
    <m/>
    <m/>
    <m/>
    <n v="168601.4"/>
  </r>
  <r>
    <x v="0"/>
    <s v="BB781Z"/>
    <s v="7351"/>
    <s v="MAN"/>
    <n v="2026"/>
    <n v="846879"/>
    <n v="28000"/>
    <s v="x"/>
    <s v="x"/>
    <m/>
    <m/>
    <s v="x"/>
    <n v="846879"/>
  </r>
  <r>
    <x v="0"/>
    <s v="BB782Z"/>
    <s v="6268"/>
    <s v="MAN"/>
    <n v="2026"/>
    <n v="846879"/>
    <n v="28000"/>
    <s v="x"/>
    <s v="x"/>
    <m/>
    <m/>
    <s v="x"/>
    <n v="846879"/>
  </r>
  <r>
    <x v="0"/>
    <s v="BB824Z"/>
    <s v="3076"/>
    <s v="MAN"/>
    <n v="2026"/>
    <n v="846879"/>
    <n v="28000"/>
    <s v="x"/>
    <s v="x"/>
    <m/>
    <m/>
    <s v="x"/>
    <n v="846879"/>
  </r>
  <r>
    <x v="0"/>
    <s v="BB857V"/>
    <s v="7615"/>
    <s v="MAN"/>
    <n v="2026"/>
    <n v="2384.79"/>
    <n v="6355"/>
    <s v="x"/>
    <s v="x"/>
    <m/>
    <m/>
    <m/>
    <n v="2384.79"/>
  </r>
  <r>
    <x v="0"/>
    <s v="BD083K"/>
    <s v="3908"/>
    <s v="DAF"/>
    <n v="2026"/>
    <n v="225000"/>
    <n v="28000"/>
    <s v="x"/>
    <s v="x"/>
    <m/>
    <m/>
    <m/>
    <n v="225000"/>
  </r>
  <r>
    <x v="0"/>
    <s v="BD818L"/>
    <s v="0700"/>
    <s v="MAN"/>
    <n v="2026"/>
    <n v="580000"/>
    <n v="18600"/>
    <s v="x"/>
    <s v="x"/>
    <m/>
    <m/>
    <m/>
    <n v="580000"/>
  </r>
  <r>
    <x v="0"/>
    <s v="BLXR10"/>
    <s v="3217"/>
    <s v="MAN"/>
    <n v="2002"/>
    <n v="226594"/>
    <n v="10590"/>
    <s v="x"/>
    <s v="x"/>
    <m/>
    <m/>
    <m/>
    <n v="226594"/>
  </r>
  <r>
    <x v="0"/>
    <s v="BSPJ50"/>
    <s v="6691"/>
    <s v="MAN"/>
    <n v="2006"/>
    <n v="270982.09000000003"/>
    <n v="9140"/>
    <s v="x"/>
    <s v="x"/>
    <m/>
    <m/>
    <m/>
    <n v="270982.09000000003"/>
  </r>
  <r>
    <x v="0"/>
    <s v="BTHB10"/>
    <s v="5180"/>
    <s v="MAN"/>
    <n v="2007"/>
    <n v="272382"/>
    <n v="10220"/>
    <s v="x"/>
    <s v="x"/>
    <m/>
    <m/>
    <m/>
    <n v="272382"/>
  </r>
  <r>
    <x v="0"/>
    <s v="BTHJ54"/>
    <s v="7540"/>
    <s v="MAN"/>
    <n v="2007"/>
    <n v="299148.28000000003"/>
    <n v="10960"/>
    <s v="x"/>
    <s v="x"/>
    <m/>
    <m/>
    <m/>
    <n v="299148.28000000003"/>
  </r>
  <r>
    <x v="0"/>
    <s v="BVDB49"/>
    <s v="1499"/>
    <s v="MAN"/>
    <n v="2008"/>
    <n v="152990"/>
    <n v="6540"/>
    <s v="x"/>
    <s v="x"/>
    <m/>
    <m/>
    <m/>
    <n v="152990"/>
  </r>
  <r>
    <x v="0"/>
    <s v="BVFX62"/>
    <s v="1956"/>
    <s v="MAN"/>
    <n v="2008"/>
    <n v="368617.97"/>
    <n v="14720"/>
    <s v="x"/>
    <s v="x"/>
    <m/>
    <m/>
    <m/>
    <n v="368617.97"/>
  </r>
  <r>
    <x v="0"/>
    <s v="BVRS85"/>
    <s v="8025"/>
    <s v="Volvo"/>
    <n v="2008"/>
    <n v="92000"/>
    <n v="13060"/>
    <s v="x"/>
    <s v="x"/>
    <m/>
    <m/>
    <m/>
    <n v="92000"/>
  </r>
  <r>
    <x v="0"/>
    <s v="BXJZ45"/>
    <s v="2093"/>
    <s v="MAN"/>
    <n v="2010"/>
    <n v="273393.03999999998"/>
    <n v="8795"/>
    <s v="x"/>
    <s v="x"/>
    <m/>
    <m/>
    <m/>
    <n v="273393.03999999998"/>
  </r>
  <r>
    <x v="0"/>
    <s v="BXNL21"/>
    <s v="9520"/>
    <s v="MAN"/>
    <n v="2010"/>
    <n v="305828.07"/>
    <n v="12125"/>
    <s v="x"/>
    <s v="x"/>
    <m/>
    <m/>
    <m/>
    <n v="305828.07"/>
  </r>
  <r>
    <x v="0"/>
    <s v="BXVP54"/>
    <s v="7397"/>
    <s v="Volvo"/>
    <n v="2010"/>
    <n v="160000"/>
    <n v="28000"/>
    <s v="x"/>
    <s v="x"/>
    <m/>
    <m/>
    <m/>
    <n v="160000"/>
  </r>
  <r>
    <x v="0"/>
    <s v="BXVP79"/>
    <s v="4481"/>
    <s v="MAN"/>
    <n v="2010"/>
    <n v="391689.92"/>
    <n v="14635"/>
    <s v="x"/>
    <s v="x"/>
    <m/>
    <m/>
    <m/>
    <n v="391689.92"/>
  </r>
  <r>
    <x v="0"/>
    <s v="BXVV80"/>
    <s v="4184"/>
    <s v="MAN"/>
    <n v="2010"/>
    <n v="274440.84999999998"/>
    <n v="11605"/>
    <s v="x"/>
    <s v="x"/>
    <m/>
    <m/>
    <m/>
    <n v="274440.84999999998"/>
  </r>
  <r>
    <x v="0"/>
    <s v="BXXH33"/>
    <s v="5387"/>
    <s v="MAN"/>
    <n v="2010"/>
    <n v="277168.5"/>
    <n v="11855"/>
    <s v="x"/>
    <s v="x"/>
    <m/>
    <m/>
    <m/>
    <n v="277168.5"/>
  </r>
  <r>
    <x v="0"/>
    <s v="BZSJ21"/>
    <s v="0048"/>
    <s v="Mercedes-Benz"/>
    <n v="2012"/>
    <n v="47610.5"/>
    <n v="2880"/>
    <s v="x"/>
    <s v="x"/>
    <m/>
    <m/>
    <m/>
    <n v="47610.5"/>
  </r>
  <r>
    <x v="0"/>
    <s v="BZTD14"/>
    <s v="0276"/>
    <s v="MAN"/>
    <n v="2012"/>
    <n v="205533.25"/>
    <n v="10855"/>
    <s v="x"/>
    <s v="x"/>
    <m/>
    <m/>
    <m/>
    <n v="205533.25"/>
  </r>
  <r>
    <x v="0"/>
    <s v="BZVF41"/>
    <s v="4650"/>
    <s v="Mercedes-Benz"/>
    <n v="2012"/>
    <n v="220521.66"/>
    <n v="5100"/>
    <s v="x"/>
    <s v="x"/>
    <m/>
    <m/>
    <m/>
    <n v="220521.66"/>
  </r>
  <r>
    <x v="0"/>
    <s v="BZZX29"/>
    <s v="3487"/>
    <s v="Mercedes-Benz"/>
    <n v="2012"/>
    <n v="49500"/>
    <n v="3005"/>
    <s v="x"/>
    <s v="x"/>
    <m/>
    <m/>
    <m/>
    <n v="49500"/>
  </r>
  <r>
    <x v="2"/>
    <s v="GDL53J"/>
    <s v="7155"/>
    <s v="Mercedes-Benz"/>
    <n v="2024"/>
    <n v="63575.75"/>
    <n v="1947"/>
    <s v="x"/>
    <s v="x"/>
    <s v="x"/>
    <m/>
    <m/>
    <n v="63575.75"/>
  </r>
  <r>
    <x v="5"/>
    <s v="GGX81N"/>
    <s v="7993"/>
    <s v="Mercedes-Benz"/>
    <n v="2024"/>
    <n v="173378.48"/>
    <n v="4290"/>
    <s v="x"/>
    <s v="x"/>
    <m/>
    <m/>
    <m/>
    <n v="173378.48"/>
  </r>
  <r>
    <x v="5"/>
    <s v="GGX82N"/>
    <s v="4618"/>
    <s v="Mercedes-Benz"/>
    <n v="2024"/>
    <n v="173378.48"/>
    <n v="4290"/>
    <s v="x"/>
    <s v="x"/>
    <m/>
    <m/>
    <m/>
    <n v="173378.48"/>
  </r>
  <r>
    <x v="5"/>
    <s v="GHN55H"/>
    <s v="2775"/>
    <s v="Mercedes-Benz"/>
    <n v="2024"/>
    <n v="173378.48"/>
    <n v="4290"/>
    <s v="x"/>
    <s v="x"/>
    <m/>
    <m/>
    <m/>
    <n v="173378.48"/>
  </r>
  <r>
    <x v="5"/>
    <s v="GHX11P"/>
    <s v="5230"/>
    <s v="Mercedes-Benz"/>
    <n v="2024"/>
    <n v="173378.48"/>
    <n v="4290"/>
    <s v="x"/>
    <s v="x"/>
    <m/>
    <m/>
    <m/>
    <n v="173378.48"/>
  </r>
  <r>
    <x v="2"/>
    <s v="GXG10R"/>
    <s v="2441"/>
    <s v="Hyundai"/>
    <n v="2024"/>
    <n v="51104.25"/>
    <n v="1673"/>
    <s v="x"/>
    <s v="x"/>
    <s v="x"/>
    <m/>
    <m/>
    <n v="51104.25"/>
  </r>
  <r>
    <x v="2"/>
    <s v="GXG11R"/>
    <s v="2463"/>
    <s v="Hyundai"/>
    <n v="2024"/>
    <n v="51104.25"/>
    <n v="1673"/>
    <s v="x"/>
    <s v="x"/>
    <s v="x"/>
    <m/>
    <m/>
    <n v="51104.25"/>
  </r>
  <r>
    <x v="2"/>
    <s v="H129FV"/>
    <s v="9159"/>
    <s v="Mercedes-Benz"/>
    <n v="2020"/>
    <n v="26333.51"/>
    <n v="1389"/>
    <s v="x"/>
    <s v="x"/>
    <s v="x"/>
    <m/>
    <m/>
    <n v="26333.51"/>
  </r>
  <r>
    <x v="2"/>
    <s v="H131FV"/>
    <s v="9160"/>
    <s v="Mercedes-Benz"/>
    <n v="2020"/>
    <n v="26333.51"/>
    <n v="1389"/>
    <s v="x"/>
    <s v="x"/>
    <s v="x"/>
    <m/>
    <m/>
    <n v="26333.51"/>
  </r>
  <r>
    <x v="2"/>
    <s v="H133FV"/>
    <s v="9161"/>
    <s v="Mercedes-Benz"/>
    <n v="2020"/>
    <n v="26333.51"/>
    <n v="1389"/>
    <s v="x"/>
    <s v="x"/>
    <s v="x"/>
    <m/>
    <m/>
    <n v="26333.51"/>
  </r>
  <r>
    <x v="2"/>
    <s v="H134FV"/>
    <s v="9162"/>
    <s v="Mercedes-Benz"/>
    <n v="2020"/>
    <n v="26333.51"/>
    <n v="1389"/>
    <s v="x"/>
    <s v="x"/>
    <s v="x"/>
    <m/>
    <m/>
    <n v="26333.51"/>
  </r>
  <r>
    <x v="2"/>
    <s v="H423FG"/>
    <s v="8021"/>
    <s v="Volkswagen"/>
    <n v="2020"/>
    <n v="20480.900000000001"/>
    <n v="2020"/>
    <s v="x"/>
    <s v="x"/>
    <s v="x"/>
    <m/>
    <m/>
    <n v="20480.900000000001"/>
  </r>
  <r>
    <x v="2"/>
    <s v="H424FG"/>
    <s v="7791"/>
    <s v="Volkswagen"/>
    <n v="2020"/>
    <n v="20480.900000000001"/>
    <n v="1200"/>
    <s v="x"/>
    <s v="x"/>
    <s v="x"/>
    <m/>
    <m/>
    <n v="20480.900000000001"/>
  </r>
  <r>
    <x v="2"/>
    <s v="H425FG"/>
    <s v="7848"/>
    <s v="Volkswagen"/>
    <n v="2020"/>
    <n v="20480.900000000001"/>
    <n v="1200"/>
    <s v="x"/>
    <s v="x"/>
    <s v="x"/>
    <m/>
    <m/>
    <n v="20480.900000000001"/>
  </r>
  <r>
    <x v="2"/>
    <s v="H426FG"/>
    <s v="6322"/>
    <s v="Volkswagen"/>
    <n v="2020"/>
    <n v="20480.900000000001"/>
    <n v="1200"/>
    <s v="x"/>
    <s v="x"/>
    <s v="x"/>
    <m/>
    <m/>
    <n v="20480.900000000001"/>
  </r>
  <r>
    <x v="2"/>
    <s v="H430FG"/>
    <s v="6503"/>
    <s v="Volkswagen"/>
    <n v="2020"/>
    <n v="20480.900000000001"/>
    <n v="1200"/>
    <s v="x"/>
    <s v="x"/>
    <s v="x"/>
    <m/>
    <m/>
    <n v="20480.900000000001"/>
  </r>
  <r>
    <x v="2"/>
    <s v="H514FH"/>
    <s v="6672"/>
    <s v="Volkswagen"/>
    <n v="2020"/>
    <n v="20480.900000000001"/>
    <n v="1200"/>
    <s v="x"/>
    <s v="x"/>
    <s v="x"/>
    <m/>
    <m/>
    <n v="20480.900000000001"/>
  </r>
  <r>
    <x v="2"/>
    <s v="H517FH"/>
    <s v="7883"/>
    <s v="Volkswagen"/>
    <n v="2020"/>
    <n v="20480.900000000001"/>
    <n v="1200"/>
    <s v="x"/>
    <s v="x"/>
    <s v="x"/>
    <m/>
    <m/>
    <n v="20480.900000000001"/>
  </r>
  <r>
    <x v="2"/>
    <s v="H518FH"/>
    <s v="7909"/>
    <s v="Volkswagen"/>
    <n v="2020"/>
    <n v="20480.900000000001"/>
    <n v="1200"/>
    <s v="x"/>
    <s v="x"/>
    <s v="x"/>
    <m/>
    <m/>
    <n v="20480.900000000001"/>
  </r>
  <r>
    <x v="2"/>
    <s v="H519FH"/>
    <s v="7952"/>
    <s v="Volkswagen"/>
    <n v="2020"/>
    <n v="20480.900000000001"/>
    <n v="1200"/>
    <s v="x"/>
    <s v="x"/>
    <s v="x"/>
    <m/>
    <m/>
    <n v="20480.900000000001"/>
  </r>
  <r>
    <x v="2"/>
    <s v="JDS49G"/>
    <s v="7090"/>
    <s v="Ford"/>
    <n v="2025"/>
    <n v="50605.1"/>
    <n v="1759"/>
    <s v="x"/>
    <s v="x"/>
    <s v="x"/>
    <m/>
    <m/>
    <n v="50605.1"/>
  </r>
  <r>
    <x v="2"/>
    <s v="JF563D"/>
    <s v="8185"/>
    <s v="Toyota"/>
    <n v="2012"/>
    <n v="35692"/>
    <n v="1495"/>
    <s v="x"/>
    <s v="x"/>
    <s v="x"/>
    <m/>
    <m/>
    <n v="35692"/>
  </r>
  <r>
    <x v="2"/>
    <s v="JF565D"/>
    <s v="7959"/>
    <s v="Toyota"/>
    <n v="2016"/>
    <n v="35692"/>
    <n v="1495"/>
    <s v="x"/>
    <s v="x"/>
    <s v="x"/>
    <m/>
    <m/>
    <n v="35692"/>
  </r>
  <r>
    <x v="2"/>
    <s v="JF566D"/>
    <s v="8087"/>
    <s v="Toyota"/>
    <n v="2016"/>
    <n v="35692"/>
    <n v="1495"/>
    <s v="x"/>
    <s v="x"/>
    <s v="x"/>
    <m/>
    <m/>
    <n v="35692"/>
  </r>
  <r>
    <x v="2"/>
    <s v="JF567D"/>
    <s v="7907"/>
    <s v="Toyota"/>
    <n v="2016"/>
    <n v="35692"/>
    <n v="1495"/>
    <s v="x"/>
    <s v="x"/>
    <s v="x"/>
    <m/>
    <m/>
    <n v="35692"/>
  </r>
  <r>
    <x v="2"/>
    <s v="JJN83L"/>
    <s v="4646"/>
    <s v="Toyota"/>
    <n v="2026"/>
    <n v="96478.63"/>
    <n v="1885"/>
    <s v="x"/>
    <s v="x"/>
    <s v="x"/>
    <m/>
    <m/>
    <n v="96478.63"/>
  </r>
  <r>
    <x v="2"/>
    <s v="JJN84L"/>
    <s v="2435"/>
    <s v="Toyota"/>
    <n v="2026"/>
    <n v="96478.63"/>
    <n v="1885"/>
    <s v="x"/>
    <s v="x"/>
    <s v="x"/>
    <m/>
    <m/>
    <n v="96478.63"/>
  </r>
  <r>
    <x v="2"/>
    <s v="JJN85L"/>
    <s v="6662"/>
    <s v="Toyota"/>
    <n v="2026"/>
    <n v="97311.32"/>
    <n v="1885"/>
    <s v="x"/>
    <s v="x"/>
    <s v="x"/>
    <m/>
    <m/>
    <n v="97311.32"/>
  </r>
  <r>
    <x v="2"/>
    <s v="JJN86L"/>
    <s v="5767"/>
    <s v="Toyota"/>
    <n v="2026"/>
    <n v="97311.32"/>
    <n v="1885"/>
    <s v="x"/>
    <s v="x"/>
    <s v="x"/>
    <m/>
    <m/>
    <n v="97311.32"/>
  </r>
  <r>
    <x v="2"/>
    <s v="JJN87L"/>
    <s v="0215"/>
    <s v="Toyota"/>
    <n v="2026"/>
    <n v="96478.64"/>
    <n v="1885"/>
    <s v="x"/>
    <s v="x"/>
    <s v="x"/>
    <m/>
    <m/>
    <n v="96478.64"/>
  </r>
  <r>
    <x v="2"/>
    <s v="JJN88L"/>
    <s v="1489"/>
    <s v="Toyota"/>
    <n v="2026"/>
    <n v="96476.96"/>
    <n v="1885"/>
    <s v="x"/>
    <s v="x"/>
    <s v="x"/>
    <m/>
    <m/>
    <n v="96476.96"/>
  </r>
  <r>
    <x v="2"/>
    <s v="JJN89L"/>
    <s v="2302"/>
    <s v="Toyota"/>
    <n v="2026"/>
    <n v="96476.96"/>
    <n v="1885"/>
    <s v="x"/>
    <s v="x"/>
    <s v="x"/>
    <m/>
    <m/>
    <n v="96476.96"/>
  </r>
  <r>
    <x v="2"/>
    <s v="JJN90L"/>
    <s v="0410"/>
    <s v="Toyota"/>
    <n v="2026"/>
    <n v="96476.96"/>
    <n v="1885"/>
    <s v="x"/>
    <s v="x"/>
    <s v="x"/>
    <m/>
    <m/>
    <n v="96476.96"/>
  </r>
  <r>
    <x v="2"/>
    <s v="JJN91L"/>
    <s v="2281"/>
    <s v="Toyota"/>
    <n v="2026"/>
    <n v="97311.33"/>
    <n v="1885"/>
    <s v="x"/>
    <s v="x"/>
    <s v="x"/>
    <m/>
    <m/>
    <n v="97311.33"/>
  </r>
  <r>
    <x v="2"/>
    <s v="JJN92L"/>
    <s v="2017"/>
    <s v="Toyota"/>
    <n v="2026"/>
    <n v="96478.63"/>
    <n v="1885"/>
    <s v="x"/>
    <s v="x"/>
    <s v="x"/>
    <m/>
    <m/>
    <n v="96478.63"/>
  </r>
  <r>
    <x v="2"/>
    <s v="JJN93L"/>
    <s v="1447"/>
    <s v="Toyota"/>
    <n v="2026"/>
    <n v="96478.63"/>
    <n v="1885"/>
    <s v="x"/>
    <s v="x"/>
    <s v="x"/>
    <m/>
    <m/>
    <n v="96478.63"/>
  </r>
  <r>
    <x v="2"/>
    <s v="JJN94L"/>
    <s v="0981"/>
    <s v="Toyota"/>
    <n v="2026"/>
    <n v="97311.32"/>
    <n v="1885"/>
    <s v="x"/>
    <s v="x"/>
    <s v="x"/>
    <m/>
    <m/>
    <n v="97311.32"/>
  </r>
  <r>
    <x v="2"/>
    <s v="JJR05S"/>
    <s v="8516"/>
    <s v="Ford"/>
    <n v="2025"/>
    <n v="51847.5"/>
    <n v="1759"/>
    <s v="x"/>
    <s v="x"/>
    <s v="x"/>
    <m/>
    <m/>
    <n v="51847.5"/>
  </r>
  <r>
    <x v="2"/>
    <s v="JXB85F"/>
    <s v="5876"/>
    <s v="Volkswagen"/>
    <n v="2026"/>
    <n v="47232.75"/>
    <n v="2039"/>
    <s v="x"/>
    <s v="x"/>
    <s v="x"/>
    <m/>
    <m/>
    <n v="47232.75"/>
  </r>
  <r>
    <x v="5"/>
    <s v="K585RK"/>
    <s v="1717"/>
    <s v="Mercedes-Benz"/>
    <n v="2021"/>
    <n v="146394.26999999999"/>
    <n v="3623"/>
    <s v="x"/>
    <s v="x"/>
    <m/>
    <m/>
    <m/>
    <n v="146394.26999999999"/>
  </r>
  <r>
    <x v="5"/>
    <s v="K586RK"/>
    <s v="0018"/>
    <s v="Mercedes-Benz"/>
    <n v="2021"/>
    <n v="146394.26999999999"/>
    <n v="3623"/>
    <s v="x"/>
    <s v="x"/>
    <m/>
    <m/>
    <m/>
    <n v="146394.26999999999"/>
  </r>
  <r>
    <x v="5"/>
    <s v="K587RK"/>
    <s v="0017"/>
    <s v="Mercedes-Benz"/>
    <n v="2021"/>
    <n v="146394.26999999999"/>
    <n v="3623"/>
    <s v="x"/>
    <s v="x"/>
    <m/>
    <m/>
    <m/>
    <n v="146394.26999999999"/>
  </r>
  <r>
    <x v="2"/>
    <s v="K688NS"/>
    <s v="2316"/>
    <s v="Volkswagen"/>
    <n v="2021"/>
    <n v="50228.7"/>
    <n v="1532"/>
    <s v="x"/>
    <s v="x"/>
    <s v="x"/>
    <m/>
    <m/>
    <n v="50228.7"/>
  </r>
  <r>
    <x v="2"/>
    <s v="K890HJ"/>
    <s v="3742"/>
    <s v="Volkswagen"/>
    <n v="2021"/>
    <n v="50231.76"/>
    <n v="1520"/>
    <s v="x"/>
    <s v="x"/>
    <s v="x"/>
    <m/>
    <m/>
    <n v="50231.76"/>
  </r>
  <r>
    <x v="5"/>
    <s v="KDH28V"/>
    <s v="0559"/>
    <s v="Mercedes-Benz"/>
    <n v="2026"/>
    <n v="184995.69"/>
    <n v="3472"/>
    <s v="x"/>
    <s v="x"/>
    <m/>
    <m/>
    <m/>
    <n v="184995.69"/>
  </r>
  <r>
    <x v="5"/>
    <s v="KDH29V"/>
    <s v="0631"/>
    <s v="Mercedes-Benz"/>
    <n v="2026"/>
    <n v="184995.69"/>
    <n v="3472"/>
    <s v="x"/>
    <s v="x"/>
    <m/>
    <m/>
    <m/>
    <n v="184995.69"/>
  </r>
  <r>
    <x v="5"/>
    <s v="KDH30V"/>
    <s v="2285"/>
    <s v="Mercedes-Benz"/>
    <n v="2026"/>
    <n v="184995.69"/>
    <n v="3472"/>
    <s v="x"/>
    <s v="x"/>
    <m/>
    <m/>
    <m/>
    <n v="184995.69"/>
  </r>
  <r>
    <x v="5"/>
    <s v="KDH31V"/>
    <s v="1983"/>
    <s v="Mercedes-Benz"/>
    <n v="2026"/>
    <n v="184995.69"/>
    <n v="3472"/>
    <s v="x"/>
    <s v="x"/>
    <m/>
    <m/>
    <m/>
    <n v="184995.69"/>
  </r>
  <r>
    <x v="2"/>
    <s v="KZ663J"/>
    <s v="1488"/>
    <s v="Mercedes-Benz"/>
    <n v="2016"/>
    <n v="125130.17"/>
    <n v="3240"/>
    <s v="x"/>
    <s v="x"/>
    <s v="x"/>
    <m/>
    <m/>
    <n v="125130.17"/>
  </r>
  <r>
    <x v="5"/>
    <s v="L230XZ"/>
    <s v="2148"/>
    <s v="Mercedes-Benz"/>
    <n v="2021"/>
    <n v="148260.09"/>
    <n v="3607"/>
    <s v="x"/>
    <s v="x"/>
    <m/>
    <m/>
    <m/>
    <n v="148260.09"/>
  </r>
  <r>
    <x v="5"/>
    <s v="L231XZ"/>
    <s v="3044"/>
    <s v="Mercedes-Benz"/>
    <n v="2021"/>
    <n v="148260.09"/>
    <n v="3607"/>
    <s v="x"/>
    <s v="x"/>
    <m/>
    <m/>
    <m/>
    <n v="148260.09"/>
  </r>
  <r>
    <x v="5"/>
    <s v="L232XZ"/>
    <s v="3045"/>
    <s v="Mercedes-Benz"/>
    <n v="2021"/>
    <n v="148260.09"/>
    <n v="3607"/>
    <s v="x"/>
    <s v="x"/>
    <m/>
    <m/>
    <m/>
    <n v="148260.09"/>
  </r>
  <r>
    <x v="5"/>
    <s v="L353ZR"/>
    <s v="1715"/>
    <s v="Mercedes-Benz"/>
    <n v="2021"/>
    <n v="148260.09"/>
    <n v="3607"/>
    <s v="x"/>
    <s v="x"/>
    <m/>
    <m/>
    <m/>
    <n v="148260.09"/>
  </r>
  <r>
    <x v="2"/>
    <s v="NS228R"/>
    <s v="3480"/>
    <s v="Volkswagen"/>
    <n v="2017"/>
    <n v="36539.65"/>
    <n v="1515"/>
    <s v="x"/>
    <s v="x"/>
    <s v="x"/>
    <m/>
    <m/>
    <n v="36539.65"/>
  </r>
  <r>
    <x v="2"/>
    <s v="P178JP"/>
    <s v="5645"/>
    <s v="Mercedes-Benz"/>
    <n v="2022"/>
    <n v="47327.03"/>
    <n v="1947"/>
    <s v="x"/>
    <s v="x"/>
    <s v="x"/>
    <m/>
    <m/>
    <n v="47327.03"/>
  </r>
  <r>
    <x v="5"/>
    <s v="P226PT"/>
    <s v="1998"/>
    <s v="Mercedes-Benz"/>
    <n v="2022"/>
    <n v="148602.51999999999"/>
    <n v="3549"/>
    <s v="x"/>
    <s v="x"/>
    <m/>
    <m/>
    <m/>
    <n v="148602.51999999999"/>
  </r>
  <r>
    <x v="5"/>
    <s v="P227PT"/>
    <s v="1999"/>
    <s v="Mercedes-Benz"/>
    <n v="2022"/>
    <n v="148602.51999999999"/>
    <n v="3549"/>
    <s v="x"/>
    <s v="x"/>
    <m/>
    <m/>
    <m/>
    <n v="148602.51999999999"/>
  </r>
  <r>
    <x v="5"/>
    <s v="P228PT"/>
    <s v="1444"/>
    <s v="Mercedes-Benz"/>
    <n v="2022"/>
    <n v="148602.51999999999"/>
    <n v="3549"/>
    <s v="x"/>
    <s v="x"/>
    <m/>
    <m/>
    <m/>
    <n v="148602.51999999999"/>
  </r>
  <r>
    <x v="5"/>
    <s v="P548PN"/>
    <s v="1845"/>
    <s v="Mercedes-Benz"/>
    <n v="2022"/>
    <n v="148602.51999999999"/>
    <n v="3549"/>
    <s v="x"/>
    <s v="x"/>
    <m/>
    <m/>
    <m/>
    <n v="148602.51999999999"/>
  </r>
  <r>
    <x v="5"/>
    <s v="P549PN"/>
    <s v="1846"/>
    <s v="Mercedes-Benz"/>
    <n v="2022"/>
    <n v="148602.51999999999"/>
    <n v="3549"/>
    <s v="x"/>
    <s v="x"/>
    <m/>
    <m/>
    <m/>
    <n v="148602.51999999999"/>
  </r>
  <r>
    <x v="5"/>
    <s v="P550PN"/>
    <s v="1847"/>
    <s v="Mercedes-Benz"/>
    <n v="2022"/>
    <n v="148602.51999999999"/>
    <n v="3549"/>
    <s v="x"/>
    <s v="x"/>
    <m/>
    <m/>
    <m/>
    <n v="148602.51999999999"/>
  </r>
  <r>
    <x v="2"/>
    <s v="PX029Z"/>
    <s v="1579"/>
    <s v="Mercedes-Benz"/>
    <n v="2017"/>
    <n v="43338.25"/>
    <n v="1910"/>
    <s v="x"/>
    <s v="x"/>
    <s v="x"/>
    <m/>
    <m/>
    <n v="43338.25"/>
  </r>
  <r>
    <x v="2"/>
    <s v="PX030Z"/>
    <s v="1696"/>
    <s v="Mercedes-Benz"/>
    <n v="2017"/>
    <n v="43338.25"/>
    <n v="1910"/>
    <s v="x"/>
    <s v="x"/>
    <s v="x"/>
    <m/>
    <m/>
    <n v="43338.25"/>
  </r>
  <r>
    <x v="2"/>
    <s v="PX031Z"/>
    <s v="2008"/>
    <s v="Mercedes-Benz"/>
    <n v="2018"/>
    <n v="45567.67"/>
    <n v="1910"/>
    <s v="x"/>
    <s v="x"/>
    <s v="x"/>
    <m/>
    <m/>
    <n v="45567.67"/>
  </r>
  <r>
    <x v="2"/>
    <s v="PX032Z"/>
    <s v="1840"/>
    <s v="Mercedes-Benz"/>
    <n v="2018"/>
    <n v="46942.35"/>
    <n v="1910"/>
    <s v="x"/>
    <s v="x"/>
    <s v="x"/>
    <m/>
    <m/>
    <n v="46942.35"/>
  </r>
  <r>
    <x v="2"/>
    <s v="PX066Z"/>
    <s v="9700"/>
    <s v="Mercedes-Benz"/>
    <n v="2018"/>
    <n v="46789.65"/>
    <n v="1910"/>
    <s v="x"/>
    <s v="x"/>
    <s v="x"/>
    <m/>
    <m/>
    <n v="46789.65"/>
  </r>
  <r>
    <x v="2"/>
    <s v="PX067Z"/>
    <s v="9564"/>
    <s v="Mercedes-Benz"/>
    <n v="2017"/>
    <n v="43070.59"/>
    <n v="1910"/>
    <s v="x"/>
    <s v="x"/>
    <s v="x"/>
    <m/>
    <m/>
    <n v="43070.59"/>
  </r>
  <r>
    <x v="2"/>
    <s v="PX068Z"/>
    <s v="9818"/>
    <s v="Mercedes-Benz"/>
    <n v="2018"/>
    <n v="45300.02"/>
    <n v="1910"/>
    <s v="x"/>
    <s v="x"/>
    <s v="x"/>
    <m/>
    <m/>
    <n v="45300.02"/>
  </r>
  <r>
    <x v="2"/>
    <s v="PX069Z"/>
    <s v="1517"/>
    <s v="Mercedes-Benz"/>
    <n v="2018"/>
    <n v="45300.02"/>
    <n v="1910"/>
    <s v="x"/>
    <s v="x"/>
    <s v="x"/>
    <m/>
    <m/>
    <n v="45300.02"/>
  </r>
  <r>
    <x v="2"/>
    <s v="PX070Z"/>
    <s v="1602"/>
    <s v="Mercedes-Benz"/>
    <n v="2018"/>
    <n v="45300.02"/>
    <n v="1910"/>
    <s v="x"/>
    <s v="x"/>
    <s v="x"/>
    <m/>
    <m/>
    <n v="45300.02"/>
  </r>
  <r>
    <x v="2"/>
    <s v="PX071Z"/>
    <s v="1494"/>
    <s v="Mercedes-Benz"/>
    <n v="2017"/>
    <n v="43338.25"/>
    <n v="1910"/>
    <s v="x"/>
    <s v="x"/>
    <s v="x"/>
    <m/>
    <m/>
    <n v="43338.25"/>
  </r>
  <r>
    <x v="2"/>
    <s v="PX072Z"/>
    <s v="1422"/>
    <s v="Mercedes-Benz"/>
    <n v="2018"/>
    <n v="45567.67"/>
    <n v="1910"/>
    <s v="x"/>
    <s v="x"/>
    <s v="x"/>
    <m/>
    <m/>
    <n v="45567.67"/>
  </r>
  <r>
    <x v="2"/>
    <s v="S894XS"/>
    <s v="7648"/>
    <s v="Mercedes-Benz"/>
    <n v="2023"/>
    <n v="96161"/>
    <n v="1947"/>
    <s v="x"/>
    <s v="x"/>
    <s v="x"/>
    <m/>
    <m/>
    <n v="96161"/>
  </r>
  <r>
    <x v="2"/>
    <s v="S895XS"/>
    <s v="7438"/>
    <s v="Mercedes-Benz"/>
    <n v="2023"/>
    <n v="96161"/>
    <n v="1947"/>
    <s v="x"/>
    <s v="x"/>
    <s v="x"/>
    <m/>
    <m/>
    <n v="96161"/>
  </r>
  <r>
    <x v="2"/>
    <s v="S896XS"/>
    <s v="6932"/>
    <s v="Mercedes-Benz"/>
    <n v="2023"/>
    <n v="96161"/>
    <n v="1947"/>
    <s v="x"/>
    <s v="x"/>
    <s v="x"/>
    <m/>
    <m/>
    <n v="96161"/>
  </r>
  <r>
    <x v="2"/>
    <s v="SB365N"/>
    <s v="0779"/>
    <s v="Volkswagen"/>
    <n v="2018"/>
    <n v="58589.57"/>
    <n v="1600"/>
    <s v="x"/>
    <s v="x"/>
    <s v="x"/>
    <m/>
    <m/>
    <n v="58589.57"/>
  </r>
  <r>
    <x v="2"/>
    <s v="SB366N"/>
    <s v="1303"/>
    <s v="Volkswagen"/>
    <n v="2018"/>
    <n v="58589.58"/>
    <n v="1600"/>
    <s v="x"/>
    <s v="x"/>
    <s v="x"/>
    <m/>
    <m/>
    <n v="58589.58"/>
  </r>
  <r>
    <x v="2"/>
    <s v="SG551P"/>
    <s v="1949"/>
    <s v="Volkswagen"/>
    <n v="2018"/>
    <n v="33666.51"/>
    <n v="1470"/>
    <s v="x"/>
    <s v="x"/>
    <s v="x"/>
    <m/>
    <m/>
    <n v="33666.51"/>
  </r>
  <r>
    <x v="2"/>
    <s v="T086SB"/>
    <s v="9963"/>
    <s v="Hyundai"/>
    <n v="2023"/>
    <n v="50473.47"/>
    <n v="1660"/>
    <s v="x"/>
    <s v="x"/>
    <s v="x"/>
    <m/>
    <m/>
    <n v="50473.47"/>
  </r>
  <r>
    <x v="2"/>
    <s v="T087SB"/>
    <s v="9951"/>
    <s v="Hyundai"/>
    <n v="2023"/>
    <n v="50473.47"/>
    <n v="1660"/>
    <s v="x"/>
    <s v="x"/>
    <s v="x"/>
    <m/>
    <m/>
    <n v="50473.47"/>
  </r>
  <r>
    <x v="2"/>
    <s v="T088SB"/>
    <s v="9952"/>
    <s v="Hyundai"/>
    <n v="2023"/>
    <n v="50473.47"/>
    <n v="1660"/>
    <s v="x"/>
    <s v="x"/>
    <s v="x"/>
    <m/>
    <m/>
    <n v="50473.47"/>
  </r>
  <r>
    <x v="2"/>
    <s v="T089SB"/>
    <s v="0364"/>
    <s v="Hyundai"/>
    <n v="2023"/>
    <n v="50473.47"/>
    <n v="1660"/>
    <s v="x"/>
    <s v="x"/>
    <s v="x"/>
    <m/>
    <m/>
    <n v="50473.47"/>
  </r>
  <r>
    <x v="2"/>
    <s v="T106HF"/>
    <s v="4472"/>
    <s v="Volkswagen"/>
    <n v="2023"/>
    <n v="63454.97"/>
    <n v="2023"/>
    <s v="x"/>
    <s v="x"/>
    <s v="x"/>
    <m/>
    <m/>
    <n v="63454.97"/>
  </r>
  <r>
    <x v="5"/>
    <s v="T239JF"/>
    <s v="1046"/>
    <s v="Mercedes-Benz"/>
    <n v="2023"/>
    <n v="155692.71"/>
    <n v="3559"/>
    <s v="x"/>
    <s v="x"/>
    <m/>
    <m/>
    <m/>
    <n v="155692.71"/>
  </r>
  <r>
    <x v="2"/>
    <s v="T259HG"/>
    <s v="4973"/>
    <s v="Toyota"/>
    <n v="2023"/>
    <n v="66111.45"/>
    <n v="1620"/>
    <s v="x"/>
    <s v="x"/>
    <s v="x"/>
    <m/>
    <m/>
    <n v="66111.45"/>
  </r>
  <r>
    <x v="2"/>
    <s v="T260HG"/>
    <s v="4977"/>
    <s v="Toyota"/>
    <n v="2023"/>
    <n v="66111.45"/>
    <n v="1620"/>
    <s v="x"/>
    <s v="x"/>
    <s v="x"/>
    <m/>
    <m/>
    <n v="66111.45"/>
  </r>
  <r>
    <x v="2"/>
    <s v="T261HG"/>
    <s v="5234"/>
    <s v="Toyota"/>
    <n v="2023"/>
    <n v="66111.45"/>
    <n v="1620"/>
    <s v="x"/>
    <s v="x"/>
    <s v="x"/>
    <m/>
    <m/>
    <n v="66111.45"/>
  </r>
  <r>
    <x v="2"/>
    <s v="T262HG"/>
    <s v="5219"/>
    <s v="Toyota"/>
    <n v="2023"/>
    <n v="66111.45"/>
    <n v="1620"/>
    <s v="x"/>
    <s v="x"/>
    <s v="x"/>
    <m/>
    <m/>
    <n v="66111.45"/>
  </r>
  <r>
    <x v="5"/>
    <s v="T281JF"/>
    <s v="0068"/>
    <s v="Mercedes-Benz"/>
    <n v="2023"/>
    <n v="155692.71"/>
    <n v="3559"/>
    <s v="x"/>
    <s v="x"/>
    <m/>
    <m/>
    <m/>
    <n v="155692.71"/>
  </r>
  <r>
    <x v="5"/>
    <s v="T282JF"/>
    <s v="9368"/>
    <s v="Mercedes-Benz"/>
    <n v="2023"/>
    <n v="155692.71"/>
    <n v="3559"/>
    <s v="x"/>
    <s v="x"/>
    <m/>
    <m/>
    <m/>
    <n v="155692.71"/>
  </r>
  <r>
    <x v="5"/>
    <s v="T283JF"/>
    <s v="1939"/>
    <s v="Mercedes-Benz"/>
    <n v="2023"/>
    <n v="155692.71"/>
    <n v="3559"/>
    <s v="x"/>
    <s v="x"/>
    <m/>
    <m/>
    <m/>
    <n v="155692.71"/>
  </r>
  <r>
    <x v="5"/>
    <s v="T798KS"/>
    <s v="1959"/>
    <s v="Mercedes-Benz"/>
    <n v="2023"/>
    <n v="155692.71"/>
    <n v="3559"/>
    <s v="x"/>
    <s v="x"/>
    <m/>
    <m/>
    <m/>
    <n v="155692.71"/>
  </r>
  <r>
    <x v="2"/>
    <s v="T885RL"/>
    <s v="0179"/>
    <s v="Hyundai"/>
    <n v="2023"/>
    <n v="49598.64"/>
    <n v="1660"/>
    <s v="x"/>
    <s v="x"/>
    <s v="x"/>
    <m/>
    <m/>
    <n v="49598.64"/>
  </r>
  <r>
    <x v="2"/>
    <s v="T886RL"/>
    <s v="0180"/>
    <s v="Hyundai"/>
    <n v="2023"/>
    <n v="49598.64"/>
    <n v="1660"/>
    <s v="x"/>
    <s v="x"/>
    <s v="x"/>
    <m/>
    <m/>
    <n v="49598.64"/>
  </r>
  <r>
    <x v="2"/>
    <s v="T887RL"/>
    <s v="0181"/>
    <s v="Hyundai"/>
    <n v="2023"/>
    <n v="49598.64"/>
    <n v="1660"/>
    <s v="x"/>
    <s v="x"/>
    <s v="x"/>
    <m/>
    <m/>
    <n v="49598.64"/>
  </r>
  <r>
    <x v="2"/>
    <s v="T888RL"/>
    <s v="9595"/>
    <s v="Hyundai"/>
    <n v="2023"/>
    <n v="49598.64"/>
    <n v="1660"/>
    <s v="x"/>
    <s v="x"/>
    <s v="x"/>
    <m/>
    <m/>
    <n v="49598.64"/>
  </r>
  <r>
    <x v="2"/>
    <s v="T889RL"/>
    <s v="9962"/>
    <s v="Hyundai"/>
    <n v="2023"/>
    <n v="50905.440000000002"/>
    <n v="1660"/>
    <s v="x"/>
    <s v="x"/>
    <s v="x"/>
    <m/>
    <m/>
    <n v="50905.440000000002"/>
  </r>
  <r>
    <x v="2"/>
    <s v="TD746V"/>
    <s v="8765"/>
    <s v="Mercedes-Benz"/>
    <n v="2018"/>
    <n v="42593.49"/>
    <n v="1887"/>
    <s v="x"/>
    <s v="x"/>
    <s v="x"/>
    <m/>
    <m/>
    <n v="42593.49"/>
  </r>
  <r>
    <x v="2"/>
    <s v="TG532N"/>
    <s v="7140"/>
    <s v="Mercedes-Benz"/>
    <n v="2018"/>
    <n v="44277.81"/>
    <n v="1937"/>
    <s v="x"/>
    <s v="x"/>
    <s v="x"/>
    <m/>
    <m/>
    <n v="44277.81"/>
  </r>
  <r>
    <x v="2"/>
    <s v="TX252P"/>
    <s v="5160"/>
    <s v="Volkswagen"/>
    <n v="2019"/>
    <n v="20127.259999999998"/>
    <n v="1203"/>
    <s v="x"/>
    <s v="x"/>
    <s v="x"/>
    <m/>
    <m/>
    <n v="20127.259999999998"/>
  </r>
  <r>
    <x v="4"/>
    <s v="V03JJT"/>
    <s v="1517"/>
    <s v="Mercedes-Benz"/>
    <n v="2024"/>
    <n v="93086.3"/>
    <n v="2289"/>
    <s v="x"/>
    <s v="x"/>
    <m/>
    <m/>
    <m/>
    <n v="93086.3"/>
  </r>
  <r>
    <x v="4"/>
    <s v="V055NK"/>
    <s v="9126"/>
    <s v="Volkswagen"/>
    <n v="2018"/>
    <n v="59358.49"/>
    <n v="3080"/>
    <s v="x"/>
    <s v="x"/>
    <m/>
    <m/>
    <m/>
    <n v="59358.49"/>
  </r>
  <r>
    <x v="4"/>
    <s v="V056NK"/>
    <s v="9184"/>
    <s v="Volkswagen"/>
    <n v="2018"/>
    <n v="59358.49"/>
    <n v="3080"/>
    <s v="x"/>
    <s v="x"/>
    <m/>
    <m/>
    <m/>
    <n v="59358.49"/>
  </r>
  <r>
    <x v="4"/>
    <s v="V212KP"/>
    <s v="8707"/>
    <s v="Volkswagen"/>
    <n v="2018"/>
    <n v="59352.75"/>
    <n v="3080"/>
    <s v="x"/>
    <s v="x"/>
    <m/>
    <m/>
    <m/>
    <n v="59352.75"/>
  </r>
  <r>
    <x v="4"/>
    <s v="V260NN"/>
    <s v="6876"/>
    <s v="Mercedes-Benz"/>
    <n v="2018"/>
    <n v="59906.12"/>
    <n v="3500"/>
    <s v="x"/>
    <s v="x"/>
    <m/>
    <m/>
    <m/>
    <n v="59906.12"/>
  </r>
  <r>
    <x v="4"/>
    <s v="V344RT"/>
    <s v="9562"/>
    <s v="Volkswagen"/>
    <n v="2018"/>
    <n v="59200.15"/>
    <n v="3080"/>
    <s v="x"/>
    <s v="x"/>
    <m/>
    <m/>
    <m/>
    <n v="59200.15"/>
  </r>
  <r>
    <x v="4"/>
    <s v="V37DRB"/>
    <s v="4100"/>
    <s v="Mercedes-Benz"/>
    <n v="2024"/>
    <n v="69192.479999999996"/>
    <n v="3500"/>
    <s v="x"/>
    <s v="x"/>
    <m/>
    <m/>
    <m/>
    <n v="69192.479999999996"/>
  </r>
  <r>
    <x v="4"/>
    <s v="V37JFH"/>
    <s v="9530"/>
    <s v="Mercedes-Benz"/>
    <n v="2024"/>
    <n v="81244.5"/>
    <n v="2605"/>
    <s v="x"/>
    <s v="x"/>
    <m/>
    <m/>
    <m/>
    <n v="81244.5"/>
  </r>
  <r>
    <x v="4"/>
    <s v="V388RD"/>
    <s v="5836"/>
    <s v="Volkswagen"/>
    <n v="2018"/>
    <n v="59199.72"/>
    <n v="3080"/>
    <s v="x"/>
    <s v="x"/>
    <m/>
    <m/>
    <m/>
    <n v="59199.72"/>
  </r>
  <r>
    <x v="4"/>
    <s v="V389RD"/>
    <s v="6105"/>
    <s v="Volkswagen"/>
    <n v="2018"/>
    <n v="56837"/>
    <n v="3080"/>
    <s v="x"/>
    <s v="x"/>
    <m/>
    <m/>
    <m/>
    <n v="56837"/>
  </r>
  <r>
    <x v="4"/>
    <s v="V38JFH"/>
    <s v="6330"/>
    <s v="Mercedes-Benz"/>
    <n v="2024"/>
    <n v="93380.54"/>
    <n v="2605"/>
    <s v="x"/>
    <s v="x"/>
    <m/>
    <m/>
    <m/>
    <n v="93380.54"/>
  </r>
  <r>
    <x v="4"/>
    <s v="V407NR"/>
    <s v="7873"/>
    <s v="Mercedes-Benz"/>
    <n v="2018"/>
    <n v="34802.300000000003"/>
    <n v="2800"/>
    <s v="x"/>
    <s v="x"/>
    <m/>
    <m/>
    <m/>
    <n v="34802.300000000003"/>
  </r>
  <r>
    <x v="4"/>
    <s v="V518VR"/>
    <s v="2438"/>
    <s v="Volkswagen"/>
    <n v="2019"/>
    <n v="59229.7"/>
    <n v="3080"/>
    <s v="x"/>
    <s v="x"/>
    <m/>
    <m/>
    <m/>
    <n v="59229.7"/>
  </r>
  <r>
    <x v="4"/>
    <s v="V567NS"/>
    <s v="5159"/>
    <s v="Mercedes-Benz"/>
    <n v="2018"/>
    <n v="19972.54"/>
    <n v="1810"/>
    <s v="x"/>
    <s v="x"/>
    <m/>
    <m/>
    <m/>
    <n v="19972.54"/>
  </r>
  <r>
    <x v="4"/>
    <s v="V568NS"/>
    <s v="5158"/>
    <s v="Mercedes-Benz"/>
    <n v="2018"/>
    <n v="19972.54"/>
    <n v="1810"/>
    <s v="x"/>
    <s v="x"/>
    <m/>
    <m/>
    <m/>
    <n v="19972.54"/>
  </r>
  <r>
    <x v="4"/>
    <s v="V635KZ"/>
    <s v="7458"/>
    <s v="Mercedes-Benz"/>
    <n v="2018"/>
    <n v="52421.79"/>
    <n v="3500"/>
    <s v="x"/>
    <s v="x"/>
    <m/>
    <m/>
    <m/>
    <n v="52421.79"/>
  </r>
  <r>
    <x v="4"/>
    <s v="V636KZ"/>
    <s v="0453"/>
    <s v="Mercedes-Benz"/>
    <n v="2018"/>
    <n v="52421.79"/>
    <n v="3500"/>
    <s v="x"/>
    <s v="x"/>
    <m/>
    <m/>
    <m/>
    <n v="52421.79"/>
  </r>
  <r>
    <x v="4"/>
    <s v="V649JS"/>
    <s v="4834"/>
    <s v="Mercedes-Benz"/>
    <n v="2018"/>
    <n v="98311.28"/>
    <n v="3500"/>
    <s v="x"/>
    <s v="x"/>
    <m/>
    <m/>
    <m/>
    <n v="98311.28"/>
  </r>
  <r>
    <x v="4"/>
    <s v="V678XJ"/>
    <s v="8555"/>
    <s v="Mercedes-Benz"/>
    <n v="2019"/>
    <n v="58777.24"/>
    <n v="3500"/>
    <s v="x"/>
    <s v="x"/>
    <m/>
    <m/>
    <m/>
    <n v="58777.24"/>
  </r>
  <r>
    <x v="4"/>
    <s v="V772KN"/>
    <s v="0286"/>
    <s v="Volkswagen"/>
    <n v="2018"/>
    <n v="59352.75"/>
    <n v="3080"/>
    <s v="x"/>
    <s v="x"/>
    <m/>
    <m/>
    <m/>
    <n v="59352.75"/>
  </r>
  <r>
    <x v="4"/>
    <s v="V948PR"/>
    <s v="3281"/>
    <s v="Mercedes-Benz"/>
    <n v="2019"/>
    <n v="74578.81"/>
    <n v="3500"/>
    <s v="x"/>
    <s v="x"/>
    <m/>
    <m/>
    <m/>
    <n v="74578.81"/>
  </r>
  <r>
    <x v="4"/>
    <s v="V949PR"/>
    <s v="3282"/>
    <s v="Mercedes-Benz"/>
    <n v="2019"/>
    <n v="70126.009999999995"/>
    <n v="3500"/>
    <s v="x"/>
    <s v="x"/>
    <m/>
    <m/>
    <m/>
    <n v="70126.009999999995"/>
  </r>
  <r>
    <x v="4"/>
    <s v="V951PR"/>
    <s v="3002"/>
    <s v="Mercedes-Benz"/>
    <n v="2018"/>
    <n v="61546.81"/>
    <n v="2352"/>
    <s v="x"/>
    <s v="x"/>
    <m/>
    <m/>
    <m/>
    <n v="61546.81"/>
  </r>
  <r>
    <x v="4"/>
    <s v="V95DGP"/>
    <s v="6144"/>
    <s v="Mercedes-Benz"/>
    <n v="2024"/>
    <n v="85170"/>
    <n v="3500"/>
    <s v="x"/>
    <s v="x"/>
    <m/>
    <m/>
    <m/>
    <n v="85170"/>
  </r>
  <r>
    <x v="4"/>
    <s v="VBP28V"/>
    <s v="3135"/>
    <s v="Mercedes-Benz"/>
    <n v="2019"/>
    <n v="73853.84"/>
    <n v="2347"/>
    <s v="x"/>
    <s v="x"/>
    <m/>
    <m/>
    <m/>
    <n v="73853.84"/>
  </r>
  <r>
    <x v="4"/>
    <s v="VBP30V"/>
    <s v="3136"/>
    <s v="Mercedes-Benz"/>
    <n v="2019"/>
    <n v="73853.84"/>
    <n v="2347"/>
    <s v="x"/>
    <s v="x"/>
    <m/>
    <m/>
    <m/>
    <n v="73853.84"/>
  </r>
  <r>
    <x v="4"/>
    <s v="VBX28L"/>
    <s v="6303"/>
    <s v="Mercedes-Benz"/>
    <n v="2019"/>
    <n v="64361.39"/>
    <n v="3200"/>
    <s v="x"/>
    <s v="x"/>
    <m/>
    <m/>
    <m/>
    <n v="64361.39"/>
  </r>
  <r>
    <x v="4"/>
    <s v="VDX73H"/>
    <s v="2678"/>
    <s v="Volkswagen"/>
    <n v="2020"/>
    <n v="61948"/>
    <n v="3080"/>
    <s v="x"/>
    <s v="x"/>
    <m/>
    <m/>
    <m/>
    <n v="61948"/>
  </r>
  <r>
    <x v="4"/>
    <s v="VHB24V"/>
    <s v="8751"/>
    <s v="Mercedes-Benz"/>
    <n v="2020"/>
    <n v="65111.59"/>
    <n v="3500"/>
    <s v="x"/>
    <s v="x"/>
    <m/>
    <m/>
    <m/>
    <n v="65111.59"/>
  </r>
  <r>
    <x v="4"/>
    <s v="VHH25R"/>
    <s v="5484"/>
    <s v="Mercedes-Benz"/>
    <n v="2020"/>
    <n v="78782.17"/>
    <n v="3500"/>
    <s v="x"/>
    <s v="x"/>
    <m/>
    <m/>
    <m/>
    <n v="78782.17"/>
  </r>
  <r>
    <x v="4"/>
    <s v="VKT86J"/>
    <s v="7790"/>
    <s v="Mercedes-Benz"/>
    <n v="2021"/>
    <n v="81411.789999999994"/>
    <n v="2480"/>
    <s v="x"/>
    <s v="x"/>
    <m/>
    <m/>
    <m/>
    <n v="81411.789999999994"/>
  </r>
  <r>
    <x v="4"/>
    <s v="VKT88R"/>
    <s v="8226"/>
    <s v="Mercedes-Benz"/>
    <n v="2021"/>
    <n v="81576.19"/>
    <n v="2480"/>
    <s v="x"/>
    <s v="x"/>
    <m/>
    <m/>
    <m/>
    <n v="81576.19"/>
  </r>
  <r>
    <x v="4"/>
    <s v="VN156P"/>
    <s v="2958"/>
    <s v="Volkswagen"/>
    <n v="2015"/>
    <n v="38261.71"/>
    <n v="1896"/>
    <s v="x"/>
    <s v="x"/>
    <m/>
    <m/>
    <m/>
    <n v="38261.71"/>
  </r>
  <r>
    <x v="4"/>
    <s v="VN778R"/>
    <s v="3481"/>
    <s v="Volkswagen"/>
    <n v="2015"/>
    <n v="38265.120000000003"/>
    <n v="1896"/>
    <s v="x"/>
    <s v="x"/>
    <m/>
    <m/>
    <m/>
    <n v="38265.120000000003"/>
  </r>
  <r>
    <x v="4"/>
    <s v="VP077S"/>
    <s v="1393"/>
    <s v="Mercedes-Benz"/>
    <n v="2015"/>
    <n v="67287"/>
    <n v="2260"/>
    <s v="x"/>
    <s v="x"/>
    <m/>
    <m/>
    <m/>
    <n v="67287"/>
  </r>
  <r>
    <x v="4"/>
    <s v="VR689N"/>
    <s v="3811"/>
    <s v="Mercedes-Benz"/>
    <n v="2015"/>
    <n v="68116"/>
    <n v="2260"/>
    <s v="x"/>
    <s v="x"/>
    <m/>
    <m/>
    <m/>
    <n v="68116"/>
  </r>
  <r>
    <x v="4"/>
    <s v="VSR11L"/>
    <s v="6490"/>
    <s v="Mercedes-Benz"/>
    <n v="2022"/>
    <n v="39836.959999999999"/>
    <n v="3500"/>
    <s v="x"/>
    <s v="x"/>
    <m/>
    <m/>
    <m/>
    <n v="39836.959999999999"/>
  </r>
  <r>
    <x v="2"/>
    <s v="X185ND"/>
    <s v="6665"/>
    <s v="Ford"/>
    <n v="2024"/>
    <n v="29453.67"/>
    <n v="1191"/>
    <s v="x"/>
    <s v="x"/>
    <s v="x"/>
    <m/>
    <m/>
    <n v="29453.67"/>
  </r>
  <r>
    <x v="2"/>
    <s v="X186ND"/>
    <s v="6667"/>
    <s v="Ford"/>
    <n v="2024"/>
    <n v="29454.15"/>
    <n v="1191"/>
    <s v="x"/>
    <s v="x"/>
    <s v="x"/>
    <m/>
    <m/>
    <n v="29454.15"/>
  </r>
  <r>
    <x v="2"/>
    <s v="X187ND"/>
    <s v="6671"/>
    <s v="Ford"/>
    <n v="2024"/>
    <n v="29453.67"/>
    <n v="1191"/>
    <s v="x"/>
    <s v="x"/>
    <s v="x"/>
    <m/>
    <m/>
    <n v="29453.67"/>
  </r>
  <r>
    <x v="2"/>
    <s v="X188ND"/>
    <s v="6672"/>
    <s v="Ford"/>
    <n v="2024"/>
    <n v="29453.67"/>
    <n v="1191"/>
    <s v="x"/>
    <s v="x"/>
    <s v="x"/>
    <m/>
    <m/>
    <n v="29453.67"/>
  </r>
  <r>
    <x v="2"/>
    <s v="X189ND"/>
    <s v="6688"/>
    <s v="Ford"/>
    <n v="2024"/>
    <n v="29453.19"/>
    <n v="1191"/>
    <s v="x"/>
    <s v="x"/>
    <s v="x"/>
    <m/>
    <m/>
    <n v="29453.19"/>
  </r>
  <r>
    <x v="2"/>
    <s v="X190ND"/>
    <s v="6689"/>
    <s v="Ford"/>
    <n v="2024"/>
    <n v="29453.67"/>
    <n v="1191"/>
    <s v="x"/>
    <s v="x"/>
    <s v="x"/>
    <m/>
    <m/>
    <n v="29453.67"/>
  </r>
  <r>
    <x v="2"/>
    <s v="X191ND"/>
    <s v="6690"/>
    <s v="Ford"/>
    <n v="2024"/>
    <n v="29453.67"/>
    <n v="1191"/>
    <s v="x"/>
    <s v="x"/>
    <s v="x"/>
    <m/>
    <m/>
    <n v="29453.67"/>
  </r>
  <r>
    <x v="2"/>
    <s v="X192ND"/>
    <s v="6694"/>
    <s v="Ford"/>
    <n v="2024"/>
    <n v="29453.67"/>
    <n v="1191"/>
    <s v="x"/>
    <s v="x"/>
    <s v="x"/>
    <m/>
    <m/>
    <n v="29453.67"/>
  </r>
  <r>
    <x v="5"/>
    <s v="X951TR"/>
    <s v="8672"/>
    <s v="Mercedes-Benz"/>
    <n v="2024"/>
    <n v="173379.4"/>
    <n v="3559"/>
    <s v="x"/>
    <s v="x"/>
    <m/>
    <m/>
    <m/>
    <n v="173379.4"/>
  </r>
  <r>
    <x v="5"/>
    <s v="X952TR"/>
    <s v="0417"/>
    <s v="Mercedes-Benz"/>
    <n v="2024"/>
    <n v="173379.4"/>
    <n v="3559"/>
    <s v="x"/>
    <s v="x"/>
    <m/>
    <m/>
    <m/>
    <n v="173379.4"/>
  </r>
  <r>
    <x v="5"/>
    <s v="X953TR"/>
    <s v="0418"/>
    <s v="Mercedes-Benz"/>
    <n v="2024"/>
    <n v="173379.4"/>
    <n v="3559"/>
    <s v="x"/>
    <s v="x"/>
    <m/>
    <m/>
    <m/>
    <n v="173379.4"/>
  </r>
  <r>
    <x v="5"/>
    <s v="X954TR"/>
    <s v="9954"/>
    <s v="Mercedes-Benz"/>
    <n v="2024"/>
    <n v="173379.4"/>
    <n v="3559"/>
    <s v="x"/>
    <s v="x"/>
    <m/>
    <m/>
    <m/>
    <n v="173379.4"/>
  </r>
  <r>
    <x v="5"/>
    <s v="X955TR"/>
    <s v="1250"/>
    <s v="Mercedes-Benz"/>
    <n v="2024"/>
    <n v="173379.4"/>
    <n v="3543"/>
    <s v="x"/>
    <s v="x"/>
    <m/>
    <m/>
    <m/>
    <n v="173379.4"/>
  </r>
  <r>
    <x v="5"/>
    <s v="X971VX"/>
    <s v="8673"/>
    <s v="Mercedes-Benz"/>
    <n v="2024"/>
    <n v="173844.71"/>
    <n v="4290"/>
    <s v="x"/>
    <s v="x"/>
    <m/>
    <m/>
    <m/>
    <n v="173844.71"/>
  </r>
  <r>
    <x v="2"/>
    <s v="XP260F"/>
    <s v="2760"/>
    <s v="Mercedes-Benz"/>
    <n v="2019"/>
    <n v="43877.3"/>
    <n v="1937"/>
    <s v="x"/>
    <s v="x"/>
    <s v="x"/>
    <m/>
    <m/>
    <n v="43877.3"/>
  </r>
  <r>
    <x v="2"/>
    <s v="Z799BV"/>
    <s v="6094"/>
    <s v="Mercedes-Benz"/>
    <n v="2024"/>
    <n v="59390.9"/>
    <n v="1947"/>
    <s v="x"/>
    <s v="x"/>
    <s v="x"/>
    <m/>
    <m/>
    <n v="59390.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F780D1-6017-4284-927E-6FB4D8427BFF}" name="Draaitabel2" cacheId="5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B10" firstHeaderRow="1" firstDataRow="1" firstDataCol="1"/>
  <pivotFields count="13">
    <pivotField axis="axisRow" showAll="0">
      <items count="7">
        <item x="1"/>
        <item x="5"/>
        <item x="4"/>
        <item x="3"/>
        <item x="2"/>
        <item x="0"/>
        <item t="default"/>
      </items>
    </pivotField>
    <pivotField showAll="0"/>
    <pivotField showAll="0"/>
    <pivotField showAll="0"/>
    <pivotField showAll="0"/>
    <pivotField numFmtId="4" showAll="0"/>
    <pivotField numFmtId="164" showAll="0"/>
    <pivotField showAll="0"/>
    <pivotField showAll="0"/>
    <pivotField showAll="0"/>
    <pivotField showAll="0"/>
    <pivotField showAll="0"/>
    <pivotField dataField="1" numFmtId="165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Aantal van Totaal" fld="1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E43EBD-D9E1-4FA6-BB12-6AA2F2CCB1BD}" name="Tabel2" displayName="Tabel2" ref="A1:M274" totalsRowShown="0" headerRowDxfId="14" dataDxfId="13" headerRowCellStyle="Normal" dataCellStyle="Normal">
  <autoFilter ref="A1:M274" xr:uid="{9CE43EBD-D9E1-4FA6-BB12-6AA2F2CCB1BD}"/>
  <tableColumns count="13">
    <tableColumn id="1" xr3:uid="{83C48F11-3310-4D33-AE53-424B223DFC70}" name="Branche" dataDxfId="12" dataCellStyle="Normal"/>
    <tableColumn id="3" xr3:uid="{EC645A37-14B8-4468-BA42-E66D0FF617CC}" name="Kenteken" dataDxfId="11" dataCellStyle="Normal"/>
    <tableColumn id="4" xr3:uid="{B06BDE8E-34C5-49E3-BDF3-BBAA2183FD08}" name="Meldcode" dataDxfId="10" dataCellStyle="Normal"/>
    <tableColumn id="5" xr3:uid="{F4AE3B43-F4EE-43E3-9CCD-A20DE07E1D3D}" name="Merk" dataDxfId="9" dataCellStyle="Normal"/>
    <tableColumn id="6" xr3:uid="{5611C86C-DEDA-494B-9C54-4DBF7E953155}" name="Bouwjaar" dataDxfId="8" dataCellStyle="Normal"/>
    <tableColumn id="7" xr3:uid="{A34E50D1-7B47-4A90-93A8-3C9206BFB59B}" name="Aanschafwaarde" dataDxfId="7" dataCellStyle="Normal"/>
    <tableColumn id="8" xr3:uid="{46EBA54C-D925-4C39-BF78-898703F90CCD}" name="Gewicht" dataDxfId="6" dataCellStyle="Normal"/>
    <tableColumn id="9" xr3:uid="{D1D3DDB8-4CC3-43F6-84F6-DDC7723105D3}" name="WA" dataDxfId="5" dataCellStyle="Normal"/>
    <tableColumn id="10" xr3:uid="{11F40657-E53C-44D6-A302-C83AB83C493E}" name="Casco" dataDxfId="4" dataCellStyle="Normal"/>
    <tableColumn id="11" xr3:uid="{33F3FD44-3F69-4DF2-B317-8DB354846473}" name="SVI" dataDxfId="3" dataCellStyle="Normal"/>
    <tableColumn id="12" xr3:uid="{ABB94A9B-31CA-4450-8663-77795C3EBADF}" name="RB" dataDxfId="2" dataCellStyle="Normal"/>
    <tableColumn id="13" xr3:uid="{4D4E0282-0B03-4F22-9D34-7267EE245015}" name="Werkrisico" dataDxfId="0" dataCellStyle="Normal"/>
    <tableColumn id="14" xr3:uid="{681BE900-F219-4CFE-AE29-580EBBC7EF4E}" name="Totaal" dataDxfId="1" dataCellStyle="Normal">
      <calculatedColumnFormula>Tabel2[[#This Row],[Aanschafwaarde]]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FE48-11EE-44F2-9B1D-DDAFA081442D}">
  <sheetPr>
    <tabColor rgb="FF92D050"/>
  </sheetPr>
  <dimension ref="A1:M274"/>
  <sheetViews>
    <sheetView tabSelected="1" workbookViewId="0">
      <pane ySplit="1" topLeftCell="A2" activePane="bottomLeft" state="frozen"/>
      <selection pane="bottomLeft" activeCell="S11" sqref="S11"/>
    </sheetView>
  </sheetViews>
  <sheetFormatPr defaultColWidth="8.85546875" defaultRowHeight="15" customHeight="1" x14ac:dyDescent="0.25"/>
  <cols>
    <col min="1" max="3" width="11.28515625" style="54" bestFit="1" customWidth="1"/>
    <col min="4" max="4" width="31.7109375" style="54" customWidth="1"/>
    <col min="5" max="5" width="11.28515625" style="54" bestFit="1" customWidth="1"/>
    <col min="6" max="6" width="17" style="54" customWidth="1"/>
    <col min="7" max="7" width="9.7109375" style="54" customWidth="1"/>
    <col min="8" max="8" width="8" style="73" customWidth="1"/>
    <col min="9" max="9" width="10.5703125" style="73" customWidth="1"/>
    <col min="10" max="10" width="9.5703125" style="73" customWidth="1"/>
    <col min="11" max="11" width="5.28515625" style="73" customWidth="1"/>
    <col min="12" max="12" width="11.5703125" style="73" customWidth="1"/>
    <col min="13" max="13" width="12" style="54" customWidth="1"/>
    <col min="14" max="16384" width="8.85546875" style="54"/>
  </cols>
  <sheetData>
    <row r="1" spans="1:13" ht="15" customHeight="1" x14ac:dyDescent="0.25">
      <c r="A1" s="55" t="s">
        <v>5</v>
      </c>
      <c r="B1" s="55" t="s">
        <v>6</v>
      </c>
      <c r="C1" s="55" t="s">
        <v>7</v>
      </c>
      <c r="D1" s="55" t="s">
        <v>8</v>
      </c>
      <c r="E1" s="57" t="s">
        <v>9</v>
      </c>
      <c r="F1" s="58" t="s">
        <v>2523</v>
      </c>
      <c r="G1" s="56" t="s">
        <v>12</v>
      </c>
      <c r="H1" s="68" t="s">
        <v>13</v>
      </c>
      <c r="I1" s="68" t="s">
        <v>14</v>
      </c>
      <c r="J1" s="68" t="s">
        <v>15</v>
      </c>
      <c r="K1" s="68" t="s">
        <v>16</v>
      </c>
      <c r="L1" s="68" t="s">
        <v>17</v>
      </c>
      <c r="M1" s="56" t="s">
        <v>18</v>
      </c>
    </row>
    <row r="2" spans="1:13" ht="15" customHeight="1" x14ac:dyDescent="0.25">
      <c r="A2" s="45" t="s">
        <v>397</v>
      </c>
      <c r="B2" s="45" t="s">
        <v>21</v>
      </c>
      <c r="C2" s="45" t="s">
        <v>22</v>
      </c>
      <c r="D2" s="45" t="s">
        <v>23</v>
      </c>
      <c r="E2" s="45">
        <v>2021</v>
      </c>
      <c r="F2" s="46">
        <v>300382.5</v>
      </c>
      <c r="G2" s="47">
        <v>9800</v>
      </c>
      <c r="H2" s="69" t="s">
        <v>24</v>
      </c>
      <c r="I2" s="69" t="s">
        <v>24</v>
      </c>
      <c r="J2" s="70"/>
      <c r="K2" s="70"/>
      <c r="L2" s="70"/>
      <c r="M2" s="48">
        <f>Tabel2[[#This Row],[Aanschafwaarde]]</f>
        <v>300382.5</v>
      </c>
    </row>
    <row r="3" spans="1:13" ht="15" customHeight="1" x14ac:dyDescent="0.25">
      <c r="A3" s="45" t="s">
        <v>229</v>
      </c>
      <c r="B3" s="45" t="s">
        <v>25</v>
      </c>
      <c r="C3" s="45" t="s">
        <v>26</v>
      </c>
      <c r="D3" s="45" t="s">
        <v>27</v>
      </c>
      <c r="E3" s="45">
        <v>2012</v>
      </c>
      <c r="F3" s="46">
        <v>30000</v>
      </c>
      <c r="G3" s="47">
        <v>1420</v>
      </c>
      <c r="H3" s="69" t="s">
        <v>24</v>
      </c>
      <c r="I3" s="69" t="s">
        <v>24</v>
      </c>
      <c r="J3" s="70"/>
      <c r="K3" s="70"/>
      <c r="L3" s="69"/>
      <c r="M3" s="48">
        <f>Tabel2[[#This Row],[Aanschafwaarde]]</f>
        <v>30000</v>
      </c>
    </row>
    <row r="4" spans="1:13" ht="15" customHeight="1" x14ac:dyDescent="0.25">
      <c r="A4" s="49" t="s">
        <v>20</v>
      </c>
      <c r="B4" s="49" t="s">
        <v>29</v>
      </c>
      <c r="C4" s="49" t="s">
        <v>30</v>
      </c>
      <c r="D4" s="49" t="s">
        <v>31</v>
      </c>
      <c r="E4" s="49">
        <v>2008</v>
      </c>
      <c r="F4" s="50">
        <v>23800</v>
      </c>
      <c r="G4" s="51">
        <v>1424</v>
      </c>
      <c r="H4" s="71" t="s">
        <v>24</v>
      </c>
      <c r="I4" s="71"/>
      <c r="J4" s="72" t="s">
        <v>24</v>
      </c>
      <c r="K4" s="72"/>
      <c r="L4" s="71"/>
      <c r="M4" s="52">
        <f>Tabel2[[#This Row],[Aanschafwaarde]]</f>
        <v>23800</v>
      </c>
    </row>
    <row r="5" spans="1:13" ht="15" customHeight="1" x14ac:dyDescent="0.25">
      <c r="A5" s="45" t="s">
        <v>397</v>
      </c>
      <c r="B5" s="53" t="s">
        <v>33</v>
      </c>
      <c r="C5" s="45" t="s">
        <v>34</v>
      </c>
      <c r="D5" s="45" t="s">
        <v>35</v>
      </c>
      <c r="E5" s="45">
        <v>2024</v>
      </c>
      <c r="F5" s="46">
        <v>636357.15</v>
      </c>
      <c r="G5" s="47">
        <v>11401</v>
      </c>
      <c r="H5" s="69" t="s">
        <v>24</v>
      </c>
      <c r="I5" s="69" t="s">
        <v>24</v>
      </c>
      <c r="J5" s="70"/>
      <c r="K5" s="70"/>
      <c r="L5" s="69"/>
      <c r="M5" s="48">
        <f>Tabel2[[#This Row],[Aanschafwaarde]]</f>
        <v>636357.15</v>
      </c>
    </row>
    <row r="6" spans="1:13" ht="15" customHeight="1" x14ac:dyDescent="0.25">
      <c r="A6" s="45" t="s">
        <v>397</v>
      </c>
      <c r="B6" s="45" t="s">
        <v>36</v>
      </c>
      <c r="C6" s="45" t="s">
        <v>37</v>
      </c>
      <c r="D6" s="45" t="s">
        <v>35</v>
      </c>
      <c r="E6" s="45">
        <v>2024</v>
      </c>
      <c r="F6" s="46">
        <v>636357.15</v>
      </c>
      <c r="G6" s="47">
        <v>11861</v>
      </c>
      <c r="H6" s="69" t="s">
        <v>24</v>
      </c>
      <c r="I6" s="69" t="s">
        <v>24</v>
      </c>
      <c r="J6" s="70"/>
      <c r="K6" s="70"/>
      <c r="L6" s="69"/>
      <c r="M6" s="48">
        <f>Tabel2[[#This Row],[Aanschafwaarde]]</f>
        <v>636357.15</v>
      </c>
    </row>
    <row r="7" spans="1:13" ht="15" customHeight="1" x14ac:dyDescent="0.25">
      <c r="A7" s="45" t="s">
        <v>397</v>
      </c>
      <c r="B7" s="45" t="s">
        <v>38</v>
      </c>
      <c r="C7" s="45" t="s">
        <v>39</v>
      </c>
      <c r="D7" s="45" t="s">
        <v>35</v>
      </c>
      <c r="E7" s="45">
        <v>2019</v>
      </c>
      <c r="F7" s="46">
        <v>681744.21</v>
      </c>
      <c r="G7" s="47">
        <v>20500</v>
      </c>
      <c r="H7" s="69" t="s">
        <v>24</v>
      </c>
      <c r="I7" s="69" t="s">
        <v>24</v>
      </c>
      <c r="J7" s="70"/>
      <c r="K7" s="70"/>
      <c r="L7" s="69" t="s">
        <v>24</v>
      </c>
      <c r="M7" s="48">
        <f>Tabel2[[#This Row],[Aanschafwaarde]]</f>
        <v>681744.21</v>
      </c>
    </row>
    <row r="8" spans="1:13" ht="15" customHeight="1" x14ac:dyDescent="0.25">
      <c r="A8" s="45" t="s">
        <v>397</v>
      </c>
      <c r="B8" s="45" t="s">
        <v>41</v>
      </c>
      <c r="C8" s="45" t="s">
        <v>42</v>
      </c>
      <c r="D8" s="45" t="s">
        <v>35</v>
      </c>
      <c r="E8" s="45">
        <v>2019</v>
      </c>
      <c r="F8" s="46">
        <v>681744.2</v>
      </c>
      <c r="G8" s="47">
        <v>20500</v>
      </c>
      <c r="H8" s="69" t="s">
        <v>24</v>
      </c>
      <c r="I8" s="69" t="s">
        <v>24</v>
      </c>
      <c r="J8" s="70"/>
      <c r="K8" s="70"/>
      <c r="L8" s="69" t="s">
        <v>24</v>
      </c>
      <c r="M8" s="48">
        <f>Tabel2[[#This Row],[Aanschafwaarde]]</f>
        <v>681744.2</v>
      </c>
    </row>
    <row r="9" spans="1:13" ht="15" customHeight="1" x14ac:dyDescent="0.25">
      <c r="A9" s="45" t="s">
        <v>397</v>
      </c>
      <c r="B9" s="45" t="s">
        <v>43</v>
      </c>
      <c r="C9" s="45" t="s">
        <v>44</v>
      </c>
      <c r="D9" s="45" t="s">
        <v>35</v>
      </c>
      <c r="E9" s="45">
        <v>2022</v>
      </c>
      <c r="F9" s="46">
        <v>500492.3</v>
      </c>
      <c r="G9" s="47">
        <v>11475</v>
      </c>
      <c r="H9" s="69" t="s">
        <v>24</v>
      </c>
      <c r="I9" s="69" t="s">
        <v>24</v>
      </c>
      <c r="J9" s="70"/>
      <c r="K9" s="70"/>
      <c r="L9" s="69"/>
      <c r="M9" s="48">
        <f>Tabel2[[#This Row],[Aanschafwaarde]]</f>
        <v>500492.3</v>
      </c>
    </row>
    <row r="10" spans="1:13" ht="15" customHeight="1" x14ac:dyDescent="0.25">
      <c r="A10" s="49" t="s">
        <v>20</v>
      </c>
      <c r="B10" s="49" t="s">
        <v>45</v>
      </c>
      <c r="C10" s="49" t="s">
        <v>46</v>
      </c>
      <c r="D10" s="49" t="s">
        <v>31</v>
      </c>
      <c r="E10" s="49">
        <v>2012</v>
      </c>
      <c r="F10" s="50">
        <v>34790</v>
      </c>
      <c r="G10" s="51">
        <v>1456</v>
      </c>
      <c r="H10" s="71" t="s">
        <v>24</v>
      </c>
      <c r="I10" s="71"/>
      <c r="J10" s="72" t="s">
        <v>24</v>
      </c>
      <c r="K10" s="72"/>
      <c r="L10" s="71"/>
      <c r="M10" s="52">
        <f>Tabel2[[#This Row],[Aanschafwaarde]]</f>
        <v>34790</v>
      </c>
    </row>
    <row r="11" spans="1:13" ht="15" customHeight="1" x14ac:dyDescent="0.25">
      <c r="A11" s="45" t="s">
        <v>397</v>
      </c>
      <c r="B11" s="45" t="s">
        <v>48</v>
      </c>
      <c r="C11" s="45" t="s">
        <v>49</v>
      </c>
      <c r="D11" s="45" t="s">
        <v>35</v>
      </c>
      <c r="E11" s="45">
        <v>2022</v>
      </c>
      <c r="F11" s="46">
        <v>500492.3</v>
      </c>
      <c r="G11" s="47">
        <v>11420</v>
      </c>
      <c r="H11" s="69" t="s">
        <v>24</v>
      </c>
      <c r="I11" s="69" t="s">
        <v>24</v>
      </c>
      <c r="J11" s="70"/>
      <c r="K11" s="70"/>
      <c r="L11" s="69"/>
      <c r="M11" s="48">
        <f>Tabel2[[#This Row],[Aanschafwaarde]]</f>
        <v>500492.3</v>
      </c>
    </row>
    <row r="12" spans="1:13" ht="15" customHeight="1" x14ac:dyDescent="0.25">
      <c r="A12" s="45" t="s">
        <v>397</v>
      </c>
      <c r="B12" s="45" t="s">
        <v>50</v>
      </c>
      <c r="C12" s="45" t="s">
        <v>51</v>
      </c>
      <c r="D12" s="45" t="s">
        <v>52</v>
      </c>
      <c r="E12" s="45">
        <v>2019</v>
      </c>
      <c r="F12" s="46">
        <v>394218</v>
      </c>
      <c r="G12" s="47">
        <v>16000</v>
      </c>
      <c r="H12" s="69" t="s">
        <v>24</v>
      </c>
      <c r="I12" s="69" t="s">
        <v>24</v>
      </c>
      <c r="J12" s="70"/>
      <c r="K12" s="70"/>
      <c r="L12" s="69"/>
      <c r="M12" s="48">
        <f>Tabel2[[#This Row],[Aanschafwaarde]]</f>
        <v>394218</v>
      </c>
    </row>
    <row r="13" spans="1:13" ht="15" customHeight="1" x14ac:dyDescent="0.25">
      <c r="A13" s="45" t="s">
        <v>397</v>
      </c>
      <c r="B13" s="45" t="s">
        <v>54</v>
      </c>
      <c r="C13" s="45" t="s">
        <v>55</v>
      </c>
      <c r="D13" s="45" t="s">
        <v>56</v>
      </c>
      <c r="E13" s="45">
        <v>2024</v>
      </c>
      <c r="F13" s="46">
        <v>235438.53</v>
      </c>
      <c r="G13" s="47">
        <v>11062</v>
      </c>
      <c r="H13" s="69" t="s">
        <v>24</v>
      </c>
      <c r="I13" s="69" t="s">
        <v>24</v>
      </c>
      <c r="J13" s="70"/>
      <c r="K13" s="70"/>
      <c r="L13" s="69"/>
      <c r="M13" s="48">
        <f>Tabel2[[#This Row],[Aanschafwaarde]]</f>
        <v>235438.53</v>
      </c>
    </row>
    <row r="14" spans="1:13" ht="15" customHeight="1" x14ac:dyDescent="0.25">
      <c r="A14" s="45" t="s">
        <v>397</v>
      </c>
      <c r="B14" s="45" t="s">
        <v>57</v>
      </c>
      <c r="C14" s="45" t="s">
        <v>58</v>
      </c>
      <c r="D14" s="45" t="s">
        <v>35</v>
      </c>
      <c r="E14" s="45">
        <v>2012</v>
      </c>
      <c r="F14" s="46">
        <v>158667.95000000001</v>
      </c>
      <c r="G14" s="47">
        <v>6945</v>
      </c>
      <c r="H14" s="69" t="s">
        <v>24</v>
      </c>
      <c r="I14" s="69" t="s">
        <v>24</v>
      </c>
      <c r="J14" s="70"/>
      <c r="K14" s="70"/>
      <c r="L14" s="69"/>
      <c r="M14" s="48">
        <f>Tabel2[[#This Row],[Aanschafwaarde]]</f>
        <v>158667.95000000001</v>
      </c>
    </row>
    <row r="15" spans="1:13" ht="15" customHeight="1" x14ac:dyDescent="0.25">
      <c r="A15" s="45" t="s">
        <v>20</v>
      </c>
      <c r="B15" s="45" t="s">
        <v>59</v>
      </c>
      <c r="C15" s="45" t="s">
        <v>60</v>
      </c>
      <c r="D15" s="45" t="s">
        <v>61</v>
      </c>
      <c r="E15" s="45">
        <v>2005</v>
      </c>
      <c r="F15" s="46">
        <v>22000</v>
      </c>
      <c r="G15" s="47">
        <v>1180</v>
      </c>
      <c r="H15" s="69" t="s">
        <v>24</v>
      </c>
      <c r="I15" s="69"/>
      <c r="J15" s="70" t="s">
        <v>24</v>
      </c>
      <c r="K15" s="70"/>
      <c r="L15" s="69"/>
      <c r="M15" s="48">
        <f>Tabel2[[#This Row],[Aanschafwaarde]]</f>
        <v>22000</v>
      </c>
    </row>
    <row r="16" spans="1:13" ht="15" customHeight="1" x14ac:dyDescent="0.25">
      <c r="A16" s="45" t="s">
        <v>397</v>
      </c>
      <c r="B16" s="45" t="s">
        <v>63</v>
      </c>
      <c r="C16" s="45" t="s">
        <v>64</v>
      </c>
      <c r="D16" s="45" t="s">
        <v>35</v>
      </c>
      <c r="E16" s="45">
        <v>2017</v>
      </c>
      <c r="F16" s="46">
        <v>693231.99</v>
      </c>
      <c r="G16" s="47">
        <v>20500</v>
      </c>
      <c r="H16" s="69" t="s">
        <v>24</v>
      </c>
      <c r="I16" s="69" t="s">
        <v>24</v>
      </c>
      <c r="J16" s="70"/>
      <c r="K16" s="70"/>
      <c r="L16" s="69" t="s">
        <v>24</v>
      </c>
      <c r="M16" s="48">
        <f>Tabel2[[#This Row],[Aanschafwaarde]]</f>
        <v>693231.99</v>
      </c>
    </row>
    <row r="17" spans="1:13" ht="15" customHeight="1" x14ac:dyDescent="0.25">
      <c r="A17" s="45" t="s">
        <v>397</v>
      </c>
      <c r="B17" s="45" t="s">
        <v>65</v>
      </c>
      <c r="C17" s="45" t="s">
        <v>66</v>
      </c>
      <c r="D17" s="45" t="s">
        <v>52</v>
      </c>
      <c r="E17" s="45">
        <v>2021</v>
      </c>
      <c r="F17" s="46">
        <v>351813.9</v>
      </c>
      <c r="G17" s="47">
        <v>12206</v>
      </c>
      <c r="H17" s="69" t="s">
        <v>24</v>
      </c>
      <c r="I17" s="69" t="s">
        <v>24</v>
      </c>
      <c r="J17" s="70"/>
      <c r="K17" s="70"/>
      <c r="L17" s="69"/>
      <c r="M17" s="48">
        <f>Tabel2[[#This Row],[Aanschafwaarde]]</f>
        <v>351813.9</v>
      </c>
    </row>
    <row r="18" spans="1:13" ht="15" customHeight="1" x14ac:dyDescent="0.25">
      <c r="A18" s="45" t="s">
        <v>397</v>
      </c>
      <c r="B18" s="45" t="s">
        <v>67</v>
      </c>
      <c r="C18" s="45" t="s">
        <v>68</v>
      </c>
      <c r="D18" s="45" t="s">
        <v>35</v>
      </c>
      <c r="E18" s="45">
        <v>2017</v>
      </c>
      <c r="F18" s="46">
        <v>693231.99</v>
      </c>
      <c r="G18" s="47">
        <v>20500</v>
      </c>
      <c r="H18" s="69" t="s">
        <v>24</v>
      </c>
      <c r="I18" s="69" t="s">
        <v>24</v>
      </c>
      <c r="J18" s="70"/>
      <c r="K18" s="70"/>
      <c r="L18" s="69" t="s">
        <v>24</v>
      </c>
      <c r="M18" s="48">
        <f>Tabel2[[#This Row],[Aanschafwaarde]]</f>
        <v>693231.99</v>
      </c>
    </row>
    <row r="19" spans="1:13" ht="15" customHeight="1" x14ac:dyDescent="0.25">
      <c r="A19" s="45" t="s">
        <v>397</v>
      </c>
      <c r="B19" s="45" t="s">
        <v>69</v>
      </c>
      <c r="C19" s="45" t="s">
        <v>70</v>
      </c>
      <c r="D19" s="45" t="s">
        <v>52</v>
      </c>
      <c r="E19" s="45">
        <v>2020</v>
      </c>
      <c r="F19" s="46">
        <v>334625.5</v>
      </c>
      <c r="G19" s="47">
        <v>16000</v>
      </c>
      <c r="H19" s="69" t="s">
        <v>24</v>
      </c>
      <c r="I19" s="69" t="s">
        <v>24</v>
      </c>
      <c r="J19" s="70"/>
      <c r="K19" s="70"/>
      <c r="L19" s="69"/>
      <c r="M19" s="48">
        <f>Tabel2[[#This Row],[Aanschafwaarde]]</f>
        <v>334625.5</v>
      </c>
    </row>
    <row r="20" spans="1:13" ht="15" customHeight="1" x14ac:dyDescent="0.25">
      <c r="A20" s="45" t="s">
        <v>397</v>
      </c>
      <c r="B20" s="45" t="s">
        <v>71</v>
      </c>
      <c r="C20" s="45" t="s">
        <v>72</v>
      </c>
      <c r="D20" s="45" t="s">
        <v>35</v>
      </c>
      <c r="E20" s="45">
        <v>2024</v>
      </c>
      <c r="F20" s="46">
        <v>636357.15</v>
      </c>
      <c r="G20" s="47">
        <v>11533</v>
      </c>
      <c r="H20" s="69" t="s">
        <v>24</v>
      </c>
      <c r="I20" s="69" t="s">
        <v>24</v>
      </c>
      <c r="J20" s="70"/>
      <c r="K20" s="70"/>
      <c r="L20" s="69"/>
      <c r="M20" s="48">
        <f>Tabel2[[#This Row],[Aanschafwaarde]]</f>
        <v>636357.15</v>
      </c>
    </row>
    <row r="21" spans="1:13" ht="15" customHeight="1" x14ac:dyDescent="0.25">
      <c r="A21" s="45" t="s">
        <v>397</v>
      </c>
      <c r="B21" s="45" t="s">
        <v>74</v>
      </c>
      <c r="C21" s="45" t="s">
        <v>75</v>
      </c>
      <c r="D21" s="45" t="s">
        <v>35</v>
      </c>
      <c r="E21" s="45">
        <v>2007</v>
      </c>
      <c r="F21" s="46">
        <v>443715.18</v>
      </c>
      <c r="G21" s="47">
        <v>15405</v>
      </c>
      <c r="H21" s="69" t="s">
        <v>24</v>
      </c>
      <c r="I21" s="69" t="s">
        <v>24</v>
      </c>
      <c r="J21" s="70"/>
      <c r="K21" s="70"/>
      <c r="L21" s="69"/>
      <c r="M21" s="48">
        <f>Tabel2[[#This Row],[Aanschafwaarde]]</f>
        <v>443715.18</v>
      </c>
    </row>
    <row r="22" spans="1:13" ht="15" customHeight="1" x14ac:dyDescent="0.25">
      <c r="A22" s="45" t="s">
        <v>397</v>
      </c>
      <c r="B22" s="45" t="s">
        <v>76</v>
      </c>
      <c r="C22" s="45" t="s">
        <v>77</v>
      </c>
      <c r="D22" s="45" t="s">
        <v>52</v>
      </c>
      <c r="E22" s="45">
        <v>2019</v>
      </c>
      <c r="F22" s="46">
        <v>334625.5</v>
      </c>
      <c r="G22" s="47">
        <v>16000</v>
      </c>
      <c r="H22" s="69" t="s">
        <v>24</v>
      </c>
      <c r="I22" s="69" t="s">
        <v>24</v>
      </c>
      <c r="J22" s="70"/>
      <c r="K22" s="70"/>
      <c r="L22" s="69"/>
      <c r="M22" s="48">
        <f>Tabel2[[#This Row],[Aanschafwaarde]]</f>
        <v>334625.5</v>
      </c>
    </row>
    <row r="23" spans="1:13" ht="15" customHeight="1" x14ac:dyDescent="0.25">
      <c r="A23" s="45" t="s">
        <v>397</v>
      </c>
      <c r="B23" s="45" t="s">
        <v>79</v>
      </c>
      <c r="C23" s="45" t="s">
        <v>80</v>
      </c>
      <c r="D23" s="45" t="s">
        <v>23</v>
      </c>
      <c r="E23" s="45">
        <v>2023</v>
      </c>
      <c r="F23" s="46">
        <v>310264.57</v>
      </c>
      <c r="G23" s="47">
        <v>29000</v>
      </c>
      <c r="H23" s="69" t="s">
        <v>24</v>
      </c>
      <c r="I23" s="69" t="s">
        <v>24</v>
      </c>
      <c r="J23" s="70"/>
      <c r="K23" s="70"/>
      <c r="L23" s="69"/>
      <c r="M23" s="48">
        <f>Tabel2[[#This Row],[Aanschafwaarde]]</f>
        <v>310264.57</v>
      </c>
    </row>
    <row r="24" spans="1:13" ht="15" customHeight="1" x14ac:dyDescent="0.25">
      <c r="A24" s="45" t="s">
        <v>397</v>
      </c>
      <c r="B24" s="45" t="s">
        <v>82</v>
      </c>
      <c r="C24" s="45" t="s">
        <v>83</v>
      </c>
      <c r="D24" s="45" t="s">
        <v>56</v>
      </c>
      <c r="E24" s="45">
        <v>2024</v>
      </c>
      <c r="F24" s="46">
        <v>235438.53</v>
      </c>
      <c r="G24" s="47">
        <v>11011</v>
      </c>
      <c r="H24" s="69" t="s">
        <v>24</v>
      </c>
      <c r="I24" s="69" t="s">
        <v>24</v>
      </c>
      <c r="J24" s="70"/>
      <c r="K24" s="70"/>
      <c r="L24" s="69"/>
      <c r="M24" s="48">
        <f>Tabel2[[#This Row],[Aanschafwaarde]]</f>
        <v>235438.53</v>
      </c>
    </row>
    <row r="25" spans="1:13" ht="15" customHeight="1" x14ac:dyDescent="0.25">
      <c r="A25" s="45" t="s">
        <v>397</v>
      </c>
      <c r="B25" s="45" t="s">
        <v>85</v>
      </c>
      <c r="C25" s="45" t="s">
        <v>86</v>
      </c>
      <c r="D25" s="45" t="s">
        <v>52</v>
      </c>
      <c r="E25" s="45">
        <v>2019</v>
      </c>
      <c r="F25" s="46">
        <v>95000</v>
      </c>
      <c r="G25" s="47">
        <v>3500</v>
      </c>
      <c r="H25" s="69" t="s">
        <v>24</v>
      </c>
      <c r="I25" s="69" t="s">
        <v>24</v>
      </c>
      <c r="J25" s="70"/>
      <c r="K25" s="70"/>
      <c r="L25" s="69"/>
      <c r="M25" s="48">
        <f>Tabel2[[#This Row],[Aanschafwaarde]]</f>
        <v>95000</v>
      </c>
    </row>
    <row r="26" spans="1:13" ht="15" customHeight="1" x14ac:dyDescent="0.25">
      <c r="A26" s="45" t="s">
        <v>397</v>
      </c>
      <c r="B26" s="45" t="s">
        <v>89</v>
      </c>
      <c r="C26" s="45" t="s">
        <v>90</v>
      </c>
      <c r="D26" s="45" t="s">
        <v>35</v>
      </c>
      <c r="E26" s="45">
        <v>2014</v>
      </c>
      <c r="F26" s="46">
        <v>443715.18</v>
      </c>
      <c r="G26" s="47">
        <v>15765</v>
      </c>
      <c r="H26" s="69" t="s">
        <v>24</v>
      </c>
      <c r="I26" s="69" t="s">
        <v>24</v>
      </c>
      <c r="J26" s="70"/>
      <c r="K26" s="70"/>
      <c r="L26" s="69"/>
      <c r="M26" s="48">
        <f>Tabel2[[#This Row],[Aanschafwaarde]]</f>
        <v>443715.18</v>
      </c>
    </row>
    <row r="27" spans="1:13" ht="15" customHeight="1" x14ac:dyDescent="0.25">
      <c r="A27" s="45" t="s">
        <v>397</v>
      </c>
      <c r="B27" s="45" t="s">
        <v>91</v>
      </c>
      <c r="C27" s="45" t="s">
        <v>92</v>
      </c>
      <c r="D27" s="45" t="s">
        <v>35</v>
      </c>
      <c r="E27" s="45">
        <v>2022</v>
      </c>
      <c r="F27" s="46">
        <v>500492.3</v>
      </c>
      <c r="G27" s="47">
        <v>11498</v>
      </c>
      <c r="H27" s="69" t="s">
        <v>24</v>
      </c>
      <c r="I27" s="69" t="s">
        <v>24</v>
      </c>
      <c r="J27" s="70"/>
      <c r="K27" s="70"/>
      <c r="L27" s="69"/>
      <c r="M27" s="48">
        <f>Tabel2[[#This Row],[Aanschafwaarde]]</f>
        <v>500492.3</v>
      </c>
    </row>
    <row r="28" spans="1:13" ht="15" customHeight="1" x14ac:dyDescent="0.25">
      <c r="A28" s="45" t="s">
        <v>397</v>
      </c>
      <c r="B28" s="45" t="s">
        <v>93</v>
      </c>
      <c r="C28" s="45" t="s">
        <v>94</v>
      </c>
      <c r="D28" s="45" t="s">
        <v>35</v>
      </c>
      <c r="E28" s="45">
        <v>2022</v>
      </c>
      <c r="F28" s="46">
        <v>500492.3</v>
      </c>
      <c r="G28" s="47">
        <v>11523</v>
      </c>
      <c r="H28" s="69" t="s">
        <v>24</v>
      </c>
      <c r="I28" s="69" t="s">
        <v>24</v>
      </c>
      <c r="J28" s="70"/>
      <c r="K28" s="70"/>
      <c r="L28" s="69"/>
      <c r="M28" s="48">
        <f>Tabel2[[#This Row],[Aanschafwaarde]]</f>
        <v>500492.3</v>
      </c>
    </row>
    <row r="29" spans="1:13" ht="15" customHeight="1" x14ac:dyDescent="0.25">
      <c r="A29" s="45" t="s">
        <v>397</v>
      </c>
      <c r="B29" s="45" t="s">
        <v>95</v>
      </c>
      <c r="C29" s="45" t="s">
        <v>96</v>
      </c>
      <c r="D29" s="45" t="s">
        <v>52</v>
      </c>
      <c r="E29" s="45">
        <v>2017</v>
      </c>
      <c r="F29" s="46">
        <v>181445.55</v>
      </c>
      <c r="G29" s="47">
        <v>28000</v>
      </c>
      <c r="H29" s="69" t="s">
        <v>24</v>
      </c>
      <c r="I29" s="69" t="s">
        <v>24</v>
      </c>
      <c r="J29" s="70"/>
      <c r="K29" s="70"/>
      <c r="L29" s="69"/>
      <c r="M29" s="48">
        <f>Tabel2[[#This Row],[Aanschafwaarde]]</f>
        <v>181445.55</v>
      </c>
    </row>
    <row r="30" spans="1:13" ht="15" customHeight="1" x14ac:dyDescent="0.25">
      <c r="A30" s="45" t="s">
        <v>397</v>
      </c>
      <c r="B30" s="45" t="s">
        <v>97</v>
      </c>
      <c r="C30" s="45" t="s">
        <v>98</v>
      </c>
      <c r="D30" s="45" t="s">
        <v>52</v>
      </c>
      <c r="E30" s="45">
        <v>2019</v>
      </c>
      <c r="F30" s="46">
        <v>334625.5</v>
      </c>
      <c r="G30" s="47">
        <v>12360</v>
      </c>
      <c r="H30" s="69" t="s">
        <v>24</v>
      </c>
      <c r="I30" s="69" t="s">
        <v>24</v>
      </c>
      <c r="J30" s="70"/>
      <c r="K30" s="70"/>
      <c r="L30" s="69"/>
      <c r="M30" s="48">
        <f>Tabel2[[#This Row],[Aanschafwaarde]]</f>
        <v>334625.5</v>
      </c>
    </row>
    <row r="31" spans="1:13" ht="15" customHeight="1" x14ac:dyDescent="0.25">
      <c r="A31" s="45" t="s">
        <v>397</v>
      </c>
      <c r="B31" s="45" t="s">
        <v>99</v>
      </c>
      <c r="C31" s="45" t="s">
        <v>100</v>
      </c>
      <c r="D31" s="45" t="s">
        <v>52</v>
      </c>
      <c r="E31" s="45">
        <v>2021</v>
      </c>
      <c r="F31" s="46">
        <v>351813.9</v>
      </c>
      <c r="G31" s="47">
        <v>16000</v>
      </c>
      <c r="H31" s="69" t="s">
        <v>24</v>
      </c>
      <c r="I31" s="69" t="s">
        <v>24</v>
      </c>
      <c r="J31" s="70"/>
      <c r="K31" s="70"/>
      <c r="L31" s="69"/>
      <c r="M31" s="48">
        <f>Tabel2[[#This Row],[Aanschafwaarde]]</f>
        <v>351813.9</v>
      </c>
    </row>
    <row r="32" spans="1:13" ht="15" customHeight="1" x14ac:dyDescent="0.25">
      <c r="A32" s="45" t="s">
        <v>397</v>
      </c>
      <c r="B32" s="45" t="s">
        <v>101</v>
      </c>
      <c r="C32" s="45" t="s">
        <v>102</v>
      </c>
      <c r="D32" s="45" t="s">
        <v>52</v>
      </c>
      <c r="E32" s="45">
        <v>2024</v>
      </c>
      <c r="F32" s="46">
        <v>78441.19</v>
      </c>
      <c r="G32" s="47">
        <v>5000</v>
      </c>
      <c r="H32" s="69" t="s">
        <v>24</v>
      </c>
      <c r="I32" s="69" t="s">
        <v>24</v>
      </c>
      <c r="J32" s="70"/>
      <c r="K32" s="70"/>
      <c r="L32" s="69"/>
      <c r="M32" s="48">
        <f>Tabel2[[#This Row],[Aanschafwaarde]]</f>
        <v>78441.19</v>
      </c>
    </row>
    <row r="33" spans="1:13" ht="15" customHeight="1" x14ac:dyDescent="0.25">
      <c r="A33" s="45" t="s">
        <v>397</v>
      </c>
      <c r="B33" s="45" t="s">
        <v>103</v>
      </c>
      <c r="C33" s="45" t="s">
        <v>104</v>
      </c>
      <c r="D33" s="45" t="s">
        <v>35</v>
      </c>
      <c r="E33" s="45">
        <v>2013</v>
      </c>
      <c r="F33" s="46">
        <v>275334.42</v>
      </c>
      <c r="G33" s="47">
        <v>7745</v>
      </c>
      <c r="H33" s="69" t="s">
        <v>24</v>
      </c>
      <c r="I33" s="69" t="s">
        <v>24</v>
      </c>
      <c r="J33" s="70"/>
      <c r="K33" s="70"/>
      <c r="L33" s="69"/>
      <c r="M33" s="48">
        <f>Tabel2[[#This Row],[Aanschafwaarde]]</f>
        <v>275334.42</v>
      </c>
    </row>
    <row r="34" spans="1:13" ht="15" customHeight="1" x14ac:dyDescent="0.25">
      <c r="A34" s="45" t="s">
        <v>397</v>
      </c>
      <c r="B34" s="45" t="s">
        <v>106</v>
      </c>
      <c r="C34" s="45" t="s">
        <v>107</v>
      </c>
      <c r="D34" s="45" t="s">
        <v>35</v>
      </c>
      <c r="E34" s="45">
        <v>2017</v>
      </c>
      <c r="F34" s="46">
        <v>693231.99</v>
      </c>
      <c r="G34" s="47">
        <v>20500</v>
      </c>
      <c r="H34" s="69" t="s">
        <v>24</v>
      </c>
      <c r="I34" s="69" t="s">
        <v>24</v>
      </c>
      <c r="J34" s="70"/>
      <c r="K34" s="70"/>
      <c r="L34" s="69" t="s">
        <v>24</v>
      </c>
      <c r="M34" s="48">
        <f>Tabel2[[#This Row],[Aanschafwaarde]]</f>
        <v>693231.99</v>
      </c>
    </row>
    <row r="35" spans="1:13" ht="15" customHeight="1" x14ac:dyDescent="0.25">
      <c r="A35" s="45" t="s">
        <v>397</v>
      </c>
      <c r="B35" s="45" t="s">
        <v>108</v>
      </c>
      <c r="C35" s="45" t="s">
        <v>109</v>
      </c>
      <c r="D35" s="45" t="s">
        <v>35</v>
      </c>
      <c r="E35" s="45">
        <v>2017</v>
      </c>
      <c r="F35" s="46">
        <v>693231.99</v>
      </c>
      <c r="G35" s="47">
        <v>20500</v>
      </c>
      <c r="H35" s="69" t="s">
        <v>24</v>
      </c>
      <c r="I35" s="69" t="s">
        <v>24</v>
      </c>
      <c r="J35" s="70"/>
      <c r="K35" s="70"/>
      <c r="L35" s="69" t="s">
        <v>24</v>
      </c>
      <c r="M35" s="48">
        <f>Tabel2[[#This Row],[Aanschafwaarde]]</f>
        <v>693231.99</v>
      </c>
    </row>
    <row r="36" spans="1:13" ht="15" customHeight="1" x14ac:dyDescent="0.25">
      <c r="A36" s="45" t="s">
        <v>397</v>
      </c>
      <c r="B36" s="45" t="s">
        <v>110</v>
      </c>
      <c r="C36" s="45" t="s">
        <v>111</v>
      </c>
      <c r="D36" s="45" t="s">
        <v>52</v>
      </c>
      <c r="E36" s="45">
        <v>2021</v>
      </c>
      <c r="F36" s="46">
        <v>361921.31</v>
      </c>
      <c r="G36" s="47">
        <v>16000</v>
      </c>
      <c r="H36" s="69" t="s">
        <v>24</v>
      </c>
      <c r="I36" s="69" t="s">
        <v>24</v>
      </c>
      <c r="J36" s="70"/>
      <c r="K36" s="70"/>
      <c r="L36" s="69"/>
      <c r="M36" s="48">
        <f>Tabel2[[#This Row],[Aanschafwaarde]]</f>
        <v>361921.31</v>
      </c>
    </row>
    <row r="37" spans="1:13" ht="15" customHeight="1" x14ac:dyDescent="0.25">
      <c r="A37" s="45" t="s">
        <v>397</v>
      </c>
      <c r="B37" s="45" t="s">
        <v>112</v>
      </c>
      <c r="C37" s="45" t="s">
        <v>113</v>
      </c>
      <c r="D37" s="45" t="s">
        <v>35</v>
      </c>
      <c r="E37" s="45">
        <v>2022</v>
      </c>
      <c r="F37" s="46">
        <v>500492.3</v>
      </c>
      <c r="G37" s="47">
        <v>18600</v>
      </c>
      <c r="H37" s="69" t="s">
        <v>24</v>
      </c>
      <c r="I37" s="69" t="s">
        <v>24</v>
      </c>
      <c r="J37" s="70"/>
      <c r="K37" s="70"/>
      <c r="L37" s="69"/>
      <c r="M37" s="48">
        <f>Tabel2[[#This Row],[Aanschafwaarde]]</f>
        <v>500492.3</v>
      </c>
    </row>
    <row r="38" spans="1:13" ht="15" customHeight="1" x14ac:dyDescent="0.25">
      <c r="A38" s="45" t="s">
        <v>397</v>
      </c>
      <c r="B38" s="45" t="s">
        <v>114</v>
      </c>
      <c r="C38" s="45" t="s">
        <v>115</v>
      </c>
      <c r="D38" s="45" t="s">
        <v>35</v>
      </c>
      <c r="E38" s="45">
        <v>2022</v>
      </c>
      <c r="F38" s="46">
        <v>500492.3</v>
      </c>
      <c r="G38" s="47">
        <v>18600</v>
      </c>
      <c r="H38" s="69" t="s">
        <v>24</v>
      </c>
      <c r="I38" s="69" t="s">
        <v>24</v>
      </c>
      <c r="J38" s="70"/>
      <c r="K38" s="70"/>
      <c r="L38" s="69"/>
      <c r="M38" s="48">
        <f>Tabel2[[#This Row],[Aanschafwaarde]]</f>
        <v>500492.3</v>
      </c>
    </row>
    <row r="39" spans="1:13" ht="15" customHeight="1" x14ac:dyDescent="0.25">
      <c r="A39" s="45" t="s">
        <v>397</v>
      </c>
      <c r="B39" s="45" t="s">
        <v>116</v>
      </c>
      <c r="C39" s="45" t="s">
        <v>117</v>
      </c>
      <c r="D39" s="45" t="s">
        <v>35</v>
      </c>
      <c r="E39" s="45">
        <v>2024</v>
      </c>
      <c r="F39" s="46">
        <v>636357.15</v>
      </c>
      <c r="G39" s="47">
        <v>11533</v>
      </c>
      <c r="H39" s="69" t="s">
        <v>24</v>
      </c>
      <c r="I39" s="69" t="s">
        <v>24</v>
      </c>
      <c r="J39" s="70"/>
      <c r="K39" s="70"/>
      <c r="L39" s="69"/>
      <c r="M39" s="48">
        <f>Tabel2[[#This Row],[Aanschafwaarde]]</f>
        <v>636357.15</v>
      </c>
    </row>
    <row r="40" spans="1:13" ht="15" customHeight="1" x14ac:dyDescent="0.25">
      <c r="A40" s="45" t="s">
        <v>397</v>
      </c>
      <c r="B40" s="45" t="s">
        <v>118</v>
      </c>
      <c r="C40" s="45" t="s">
        <v>119</v>
      </c>
      <c r="D40" s="45" t="s">
        <v>35</v>
      </c>
      <c r="E40" s="45">
        <v>2014</v>
      </c>
      <c r="F40" s="46">
        <v>374828.56</v>
      </c>
      <c r="G40" s="47">
        <v>11405</v>
      </c>
      <c r="H40" s="69" t="s">
        <v>24</v>
      </c>
      <c r="I40" s="69" t="s">
        <v>24</v>
      </c>
      <c r="J40" s="70"/>
      <c r="K40" s="70"/>
      <c r="L40" s="69"/>
      <c r="M40" s="48">
        <f>Tabel2[[#This Row],[Aanschafwaarde]]</f>
        <v>374828.56</v>
      </c>
    </row>
    <row r="41" spans="1:13" ht="15" customHeight="1" x14ac:dyDescent="0.25">
      <c r="A41" s="45" t="s">
        <v>397</v>
      </c>
      <c r="B41" s="45" t="s">
        <v>120</v>
      </c>
      <c r="C41" s="45" t="s">
        <v>121</v>
      </c>
      <c r="D41" s="45" t="s">
        <v>35</v>
      </c>
      <c r="E41" s="45">
        <v>2022</v>
      </c>
      <c r="F41" s="46">
        <v>500492.3</v>
      </c>
      <c r="G41" s="47">
        <v>18600</v>
      </c>
      <c r="H41" s="69" t="s">
        <v>24</v>
      </c>
      <c r="I41" s="69" t="s">
        <v>24</v>
      </c>
      <c r="J41" s="70"/>
      <c r="K41" s="70"/>
      <c r="L41" s="69"/>
      <c r="M41" s="48">
        <f>Tabel2[[#This Row],[Aanschafwaarde]]</f>
        <v>500492.3</v>
      </c>
    </row>
    <row r="42" spans="1:13" ht="15" customHeight="1" x14ac:dyDescent="0.25">
      <c r="A42" s="45" t="s">
        <v>397</v>
      </c>
      <c r="B42" s="45" t="s">
        <v>122</v>
      </c>
      <c r="C42" s="45" t="s">
        <v>123</v>
      </c>
      <c r="D42" s="45" t="s">
        <v>35</v>
      </c>
      <c r="E42" s="45">
        <v>2014</v>
      </c>
      <c r="F42" s="46">
        <v>400354.39</v>
      </c>
      <c r="G42" s="47">
        <v>11405</v>
      </c>
      <c r="H42" s="69" t="s">
        <v>24</v>
      </c>
      <c r="I42" s="69" t="s">
        <v>24</v>
      </c>
      <c r="J42" s="70"/>
      <c r="K42" s="70"/>
      <c r="L42" s="69"/>
      <c r="M42" s="48">
        <f>Tabel2[[#This Row],[Aanschafwaarde]]</f>
        <v>400354.39</v>
      </c>
    </row>
    <row r="43" spans="1:13" ht="15" customHeight="1" x14ac:dyDescent="0.25">
      <c r="A43" s="45" t="s">
        <v>397</v>
      </c>
      <c r="B43" s="45" t="s">
        <v>124</v>
      </c>
      <c r="C43" s="45" t="s">
        <v>125</v>
      </c>
      <c r="D43" s="45" t="s">
        <v>35</v>
      </c>
      <c r="E43" s="45">
        <v>2022</v>
      </c>
      <c r="F43" s="46">
        <v>500492.3</v>
      </c>
      <c r="G43" s="47">
        <v>18600</v>
      </c>
      <c r="H43" s="69" t="s">
        <v>24</v>
      </c>
      <c r="I43" s="69" t="s">
        <v>24</v>
      </c>
      <c r="J43" s="70"/>
      <c r="K43" s="70"/>
      <c r="L43" s="69"/>
      <c r="M43" s="48">
        <f>Tabel2[[#This Row],[Aanschafwaarde]]</f>
        <v>500492.3</v>
      </c>
    </row>
    <row r="44" spans="1:13" ht="15" customHeight="1" x14ac:dyDescent="0.25">
      <c r="A44" s="45" t="s">
        <v>397</v>
      </c>
      <c r="B44" s="45" t="s">
        <v>126</v>
      </c>
      <c r="C44" s="45" t="s">
        <v>127</v>
      </c>
      <c r="D44" s="45" t="s">
        <v>52</v>
      </c>
      <c r="E44" s="45">
        <v>2017</v>
      </c>
      <c r="F44" s="46">
        <v>73300</v>
      </c>
      <c r="G44" s="47">
        <v>2698</v>
      </c>
      <c r="H44" s="69" t="s">
        <v>24</v>
      </c>
      <c r="I44" s="69" t="s">
        <v>24</v>
      </c>
      <c r="J44" s="70"/>
      <c r="K44" s="70"/>
      <c r="L44" s="69"/>
      <c r="M44" s="48">
        <f>Tabel2[[#This Row],[Aanschafwaarde]]</f>
        <v>73300</v>
      </c>
    </row>
    <row r="45" spans="1:13" ht="15" customHeight="1" x14ac:dyDescent="0.25">
      <c r="A45" s="45" t="s">
        <v>397</v>
      </c>
      <c r="B45" s="45" t="s">
        <v>129</v>
      </c>
      <c r="C45" s="45" t="s">
        <v>130</v>
      </c>
      <c r="D45" s="45" t="s">
        <v>35</v>
      </c>
      <c r="E45" s="45">
        <v>2014</v>
      </c>
      <c r="F45" s="46">
        <v>442371.5</v>
      </c>
      <c r="G45" s="47">
        <v>11405</v>
      </c>
      <c r="H45" s="69" t="s">
        <v>24</v>
      </c>
      <c r="I45" s="69" t="s">
        <v>24</v>
      </c>
      <c r="J45" s="70"/>
      <c r="K45" s="70"/>
      <c r="L45" s="69"/>
      <c r="M45" s="48">
        <f>Tabel2[[#This Row],[Aanschafwaarde]]</f>
        <v>442371.5</v>
      </c>
    </row>
    <row r="46" spans="1:13" ht="15" customHeight="1" x14ac:dyDescent="0.25">
      <c r="A46" s="45" t="s">
        <v>397</v>
      </c>
      <c r="B46" s="45" t="s">
        <v>131</v>
      </c>
      <c r="C46" s="45" t="s">
        <v>132</v>
      </c>
      <c r="D46" s="45" t="s">
        <v>52</v>
      </c>
      <c r="E46" s="45">
        <v>2017</v>
      </c>
      <c r="F46" s="46">
        <v>181445.55</v>
      </c>
      <c r="G46" s="47">
        <v>11445</v>
      </c>
      <c r="H46" s="69" t="s">
        <v>24</v>
      </c>
      <c r="I46" s="69" t="s">
        <v>24</v>
      </c>
      <c r="J46" s="70"/>
      <c r="K46" s="70"/>
      <c r="L46" s="69"/>
      <c r="M46" s="48">
        <f>Tabel2[[#This Row],[Aanschafwaarde]]</f>
        <v>181445.55</v>
      </c>
    </row>
    <row r="47" spans="1:13" ht="15" customHeight="1" x14ac:dyDescent="0.25">
      <c r="A47" s="45" t="s">
        <v>397</v>
      </c>
      <c r="B47" s="45" t="s">
        <v>133</v>
      </c>
      <c r="C47" s="45" t="s">
        <v>134</v>
      </c>
      <c r="D47" s="45" t="s">
        <v>35</v>
      </c>
      <c r="E47" s="45">
        <v>2013</v>
      </c>
      <c r="F47" s="46">
        <v>233376.61</v>
      </c>
      <c r="G47" s="47">
        <v>9715</v>
      </c>
      <c r="H47" s="69" t="s">
        <v>24</v>
      </c>
      <c r="I47" s="69" t="s">
        <v>24</v>
      </c>
      <c r="J47" s="70"/>
      <c r="K47" s="70"/>
      <c r="L47" s="69"/>
      <c r="M47" s="48">
        <f>Tabel2[[#This Row],[Aanschafwaarde]]</f>
        <v>233376.61</v>
      </c>
    </row>
    <row r="48" spans="1:13" ht="15" customHeight="1" x14ac:dyDescent="0.25">
      <c r="A48" s="45" t="s">
        <v>397</v>
      </c>
      <c r="B48" s="45" t="s">
        <v>135</v>
      </c>
      <c r="C48" s="45" t="s">
        <v>136</v>
      </c>
      <c r="D48" s="45" t="s">
        <v>35</v>
      </c>
      <c r="E48" s="45">
        <v>2018</v>
      </c>
      <c r="F48" s="46">
        <v>443493.75</v>
      </c>
      <c r="G48" s="47">
        <v>18600</v>
      </c>
      <c r="H48" s="69" t="s">
        <v>24</v>
      </c>
      <c r="I48" s="69" t="s">
        <v>24</v>
      </c>
      <c r="J48" s="70"/>
      <c r="K48" s="70"/>
      <c r="L48" s="69"/>
      <c r="M48" s="48">
        <f>Tabel2[[#This Row],[Aanschafwaarde]]</f>
        <v>443493.75</v>
      </c>
    </row>
    <row r="49" spans="1:13" ht="15" customHeight="1" x14ac:dyDescent="0.25">
      <c r="A49" s="45" t="s">
        <v>20</v>
      </c>
      <c r="B49" s="45" t="s">
        <v>137</v>
      </c>
      <c r="C49" s="45" t="s">
        <v>138</v>
      </c>
      <c r="D49" s="45" t="s">
        <v>31</v>
      </c>
      <c r="E49" s="45">
        <v>2013</v>
      </c>
      <c r="F49" s="46">
        <v>34534.25</v>
      </c>
      <c r="G49" s="47">
        <v>1876</v>
      </c>
      <c r="H49" s="69" t="s">
        <v>24</v>
      </c>
      <c r="I49" s="69" t="s">
        <v>24</v>
      </c>
      <c r="J49" s="70" t="s">
        <v>24</v>
      </c>
      <c r="K49" s="70"/>
      <c r="L49" s="69"/>
      <c r="M49" s="48">
        <f>Tabel2[[#This Row],[Aanschafwaarde]]</f>
        <v>34534.25</v>
      </c>
    </row>
    <row r="50" spans="1:13" ht="15" customHeight="1" x14ac:dyDescent="0.25">
      <c r="A50" s="45" t="s">
        <v>397</v>
      </c>
      <c r="B50" s="45" t="s">
        <v>139</v>
      </c>
      <c r="C50" s="45" t="s">
        <v>140</v>
      </c>
      <c r="D50" s="45" t="s">
        <v>35</v>
      </c>
      <c r="E50" s="45">
        <v>2013</v>
      </c>
      <c r="F50" s="46">
        <v>304679.25</v>
      </c>
      <c r="G50" s="47">
        <v>9715</v>
      </c>
      <c r="H50" s="69" t="s">
        <v>24</v>
      </c>
      <c r="I50" s="69" t="s">
        <v>24</v>
      </c>
      <c r="J50" s="70"/>
      <c r="K50" s="70"/>
      <c r="L50" s="69"/>
      <c r="M50" s="48">
        <f>Tabel2[[#This Row],[Aanschafwaarde]]</f>
        <v>304679.25</v>
      </c>
    </row>
    <row r="51" spans="1:13" ht="15" customHeight="1" x14ac:dyDescent="0.25">
      <c r="A51" s="49" t="s">
        <v>237</v>
      </c>
      <c r="B51" s="49" t="s">
        <v>141</v>
      </c>
      <c r="C51" s="49" t="s">
        <v>142</v>
      </c>
      <c r="D51" s="49" t="s">
        <v>143</v>
      </c>
      <c r="E51" s="49">
        <v>2018</v>
      </c>
      <c r="F51" s="50">
        <v>42799.42</v>
      </c>
      <c r="G51" s="51">
        <v>269</v>
      </c>
      <c r="H51" s="71" t="s">
        <v>24</v>
      </c>
      <c r="I51" s="71" t="s">
        <v>24</v>
      </c>
      <c r="J51" s="72"/>
      <c r="K51" s="72"/>
      <c r="L51" s="71"/>
      <c r="M51" s="52">
        <f>Tabel2[[#This Row],[Aanschafwaarde]]</f>
        <v>42799.42</v>
      </c>
    </row>
    <row r="52" spans="1:13" ht="15" customHeight="1" x14ac:dyDescent="0.25">
      <c r="A52" s="45" t="s">
        <v>397</v>
      </c>
      <c r="B52" s="45" t="s">
        <v>144</v>
      </c>
      <c r="C52" s="45" t="s">
        <v>145</v>
      </c>
      <c r="D52" s="45" t="s">
        <v>35</v>
      </c>
      <c r="E52" s="45">
        <v>2013</v>
      </c>
      <c r="F52" s="46">
        <v>232084.78</v>
      </c>
      <c r="G52" s="47">
        <v>9805</v>
      </c>
      <c r="H52" s="69" t="s">
        <v>24</v>
      </c>
      <c r="I52" s="69" t="s">
        <v>24</v>
      </c>
      <c r="J52" s="70"/>
      <c r="K52" s="70"/>
      <c r="L52" s="69"/>
      <c r="M52" s="48">
        <f>Tabel2[[#This Row],[Aanschafwaarde]]</f>
        <v>232084.78</v>
      </c>
    </row>
    <row r="53" spans="1:13" ht="15" customHeight="1" x14ac:dyDescent="0.25">
      <c r="A53" s="45" t="s">
        <v>397</v>
      </c>
      <c r="B53" s="45" t="s">
        <v>146</v>
      </c>
      <c r="C53" s="45" t="s">
        <v>147</v>
      </c>
      <c r="D53" s="45" t="s">
        <v>35</v>
      </c>
      <c r="E53" s="45">
        <v>2013</v>
      </c>
      <c r="F53" s="46">
        <v>306052.59999999998</v>
      </c>
      <c r="G53" s="47">
        <v>9715</v>
      </c>
      <c r="H53" s="69" t="s">
        <v>24</v>
      </c>
      <c r="I53" s="69" t="s">
        <v>24</v>
      </c>
      <c r="J53" s="70"/>
      <c r="K53" s="70"/>
      <c r="L53" s="69"/>
      <c r="M53" s="48">
        <f>Tabel2[[#This Row],[Aanschafwaarde]]</f>
        <v>306052.59999999998</v>
      </c>
    </row>
    <row r="54" spans="1:13" ht="15" customHeight="1" x14ac:dyDescent="0.25">
      <c r="A54" s="45" t="s">
        <v>397</v>
      </c>
      <c r="B54" s="45" t="s">
        <v>148</v>
      </c>
      <c r="C54" s="45" t="s">
        <v>149</v>
      </c>
      <c r="D54" s="45" t="s">
        <v>52</v>
      </c>
      <c r="E54" s="45">
        <v>2017</v>
      </c>
      <c r="F54" s="46">
        <v>181445.55</v>
      </c>
      <c r="G54" s="47">
        <v>28000</v>
      </c>
      <c r="H54" s="69" t="s">
        <v>24</v>
      </c>
      <c r="I54" s="69" t="s">
        <v>24</v>
      </c>
      <c r="J54" s="70"/>
      <c r="K54" s="70"/>
      <c r="L54" s="69"/>
      <c r="M54" s="48">
        <f>Tabel2[[#This Row],[Aanschafwaarde]]</f>
        <v>181445.55</v>
      </c>
    </row>
    <row r="55" spans="1:13" ht="15" customHeight="1" x14ac:dyDescent="0.25">
      <c r="A55" s="49" t="s">
        <v>237</v>
      </c>
      <c r="B55" s="49" t="s">
        <v>150</v>
      </c>
      <c r="C55" s="49" t="s">
        <v>151</v>
      </c>
      <c r="D55" s="49" t="s">
        <v>143</v>
      </c>
      <c r="E55" s="49">
        <v>2018</v>
      </c>
      <c r="F55" s="50">
        <v>42799.41</v>
      </c>
      <c r="G55" s="51">
        <v>269</v>
      </c>
      <c r="H55" s="71" t="s">
        <v>24</v>
      </c>
      <c r="I55" s="71" t="s">
        <v>24</v>
      </c>
      <c r="J55" s="72"/>
      <c r="K55" s="72"/>
      <c r="L55" s="71"/>
      <c r="M55" s="52">
        <f>Tabel2[[#This Row],[Aanschafwaarde]]</f>
        <v>42799.41</v>
      </c>
    </row>
    <row r="56" spans="1:13" ht="15" customHeight="1" x14ac:dyDescent="0.25">
      <c r="A56" s="45" t="s">
        <v>397</v>
      </c>
      <c r="B56" s="45" t="s">
        <v>152</v>
      </c>
      <c r="C56" s="45" t="s">
        <v>153</v>
      </c>
      <c r="D56" s="45" t="s">
        <v>35</v>
      </c>
      <c r="E56" s="45">
        <v>2013</v>
      </c>
      <c r="F56" s="46">
        <v>306052.59999999998</v>
      </c>
      <c r="G56" s="47">
        <v>10265</v>
      </c>
      <c r="H56" s="69" t="s">
        <v>24</v>
      </c>
      <c r="I56" s="69" t="s">
        <v>24</v>
      </c>
      <c r="J56" s="70"/>
      <c r="K56" s="70"/>
      <c r="L56" s="69"/>
      <c r="M56" s="48">
        <f>Tabel2[[#This Row],[Aanschafwaarde]]</f>
        <v>306052.59999999998</v>
      </c>
    </row>
    <row r="57" spans="1:13" ht="15" customHeight="1" x14ac:dyDescent="0.25">
      <c r="A57" s="45" t="s">
        <v>397</v>
      </c>
      <c r="B57" s="45" t="s">
        <v>154</v>
      </c>
      <c r="C57" s="45" t="s">
        <v>155</v>
      </c>
      <c r="D57" s="45" t="s">
        <v>35</v>
      </c>
      <c r="E57" s="45">
        <v>2023</v>
      </c>
      <c r="F57" s="46">
        <v>504699.47</v>
      </c>
      <c r="G57" s="47">
        <v>18600</v>
      </c>
      <c r="H57" s="69" t="s">
        <v>24</v>
      </c>
      <c r="I57" s="69" t="s">
        <v>24</v>
      </c>
      <c r="J57" s="70"/>
      <c r="K57" s="70"/>
      <c r="L57" s="69"/>
      <c r="M57" s="48">
        <f>Tabel2[[#This Row],[Aanschafwaarde]]</f>
        <v>504699.47</v>
      </c>
    </row>
    <row r="58" spans="1:13" ht="15" customHeight="1" x14ac:dyDescent="0.25">
      <c r="A58" s="45" t="s">
        <v>229</v>
      </c>
      <c r="B58" s="45" t="s">
        <v>156</v>
      </c>
      <c r="C58" s="45" t="s">
        <v>157</v>
      </c>
      <c r="D58" s="45" t="s">
        <v>158</v>
      </c>
      <c r="E58" s="45">
        <v>2015</v>
      </c>
      <c r="F58" s="46">
        <v>10000</v>
      </c>
      <c r="G58" s="47">
        <v>620</v>
      </c>
      <c r="H58" s="69" t="s">
        <v>24</v>
      </c>
      <c r="I58" s="69" t="s">
        <v>24</v>
      </c>
      <c r="J58" s="70"/>
      <c r="K58" s="70"/>
      <c r="L58" s="69"/>
      <c r="M58" s="48">
        <f>Tabel2[[#This Row],[Aanschafwaarde]]</f>
        <v>10000</v>
      </c>
    </row>
    <row r="59" spans="1:13" ht="15" customHeight="1" x14ac:dyDescent="0.25">
      <c r="A59" s="45" t="s">
        <v>397</v>
      </c>
      <c r="B59" s="45" t="s">
        <v>160</v>
      </c>
      <c r="C59" s="45" t="s">
        <v>161</v>
      </c>
      <c r="D59" s="45" t="s">
        <v>52</v>
      </c>
      <c r="E59" s="45">
        <v>2022</v>
      </c>
      <c r="F59" s="46">
        <v>361921.31</v>
      </c>
      <c r="G59" s="47">
        <v>12270</v>
      </c>
      <c r="H59" s="69" t="s">
        <v>24</v>
      </c>
      <c r="I59" s="69" t="s">
        <v>24</v>
      </c>
      <c r="J59" s="70"/>
      <c r="K59" s="70"/>
      <c r="L59" s="69"/>
      <c r="M59" s="48">
        <f>Tabel2[[#This Row],[Aanschafwaarde]]</f>
        <v>361921.31</v>
      </c>
    </row>
    <row r="60" spans="1:13" ht="15" customHeight="1" x14ac:dyDescent="0.25">
      <c r="A60" s="45" t="s">
        <v>229</v>
      </c>
      <c r="B60" s="45" t="s">
        <v>162</v>
      </c>
      <c r="C60" s="45" t="s">
        <v>163</v>
      </c>
      <c r="D60" s="45" t="s">
        <v>2525</v>
      </c>
      <c r="E60" s="45">
        <v>2015</v>
      </c>
      <c r="F60" s="46">
        <v>10000</v>
      </c>
      <c r="G60" s="47">
        <v>620</v>
      </c>
      <c r="H60" s="69" t="s">
        <v>24</v>
      </c>
      <c r="I60" s="69" t="s">
        <v>24</v>
      </c>
      <c r="J60" s="70"/>
      <c r="K60" s="70"/>
      <c r="L60" s="69"/>
      <c r="M60" s="48">
        <f>Tabel2[[#This Row],[Aanschafwaarde]]</f>
        <v>10000</v>
      </c>
    </row>
    <row r="61" spans="1:13" ht="15" customHeight="1" x14ac:dyDescent="0.25">
      <c r="A61" s="45" t="s">
        <v>397</v>
      </c>
      <c r="B61" s="45" t="s">
        <v>165</v>
      </c>
      <c r="C61" s="45" t="s">
        <v>166</v>
      </c>
      <c r="D61" s="45" t="s">
        <v>52</v>
      </c>
      <c r="E61" s="45">
        <v>2019</v>
      </c>
      <c r="F61" s="46">
        <v>95000</v>
      </c>
      <c r="G61" s="47">
        <v>4200</v>
      </c>
      <c r="H61" s="69" t="s">
        <v>24</v>
      </c>
      <c r="I61" s="69" t="s">
        <v>24</v>
      </c>
      <c r="J61" s="70"/>
      <c r="K61" s="70"/>
      <c r="L61" s="69"/>
      <c r="M61" s="48">
        <f>Tabel2[[#This Row],[Aanschafwaarde]]</f>
        <v>95000</v>
      </c>
    </row>
    <row r="62" spans="1:13" ht="15" customHeight="1" x14ac:dyDescent="0.25">
      <c r="A62" s="45" t="s">
        <v>397</v>
      </c>
      <c r="B62" s="45" t="s">
        <v>167</v>
      </c>
      <c r="C62" s="45" t="s">
        <v>168</v>
      </c>
      <c r="D62" s="45" t="s">
        <v>52</v>
      </c>
      <c r="E62" s="45">
        <v>2020</v>
      </c>
      <c r="F62" s="46">
        <v>334625.5</v>
      </c>
      <c r="G62" s="47">
        <v>16000</v>
      </c>
      <c r="H62" s="69" t="s">
        <v>24</v>
      </c>
      <c r="I62" s="69" t="s">
        <v>24</v>
      </c>
      <c r="J62" s="70"/>
      <c r="K62" s="70"/>
      <c r="L62" s="69"/>
      <c r="M62" s="48">
        <f>Tabel2[[#This Row],[Aanschafwaarde]]</f>
        <v>334625.5</v>
      </c>
    </row>
    <row r="63" spans="1:13" ht="15" customHeight="1" x14ac:dyDescent="0.25">
      <c r="A63" s="45" t="s">
        <v>397</v>
      </c>
      <c r="B63" s="45" t="s">
        <v>169</v>
      </c>
      <c r="C63" s="45" t="s">
        <v>170</v>
      </c>
      <c r="D63" s="45" t="s">
        <v>35</v>
      </c>
      <c r="E63" s="45">
        <v>2014</v>
      </c>
      <c r="F63" s="46">
        <v>420258.23</v>
      </c>
      <c r="G63" s="47">
        <v>11405</v>
      </c>
      <c r="H63" s="69" t="s">
        <v>24</v>
      </c>
      <c r="I63" s="69" t="s">
        <v>24</v>
      </c>
      <c r="J63" s="70"/>
      <c r="K63" s="70"/>
      <c r="L63" s="69"/>
      <c r="M63" s="48">
        <f>Tabel2[[#This Row],[Aanschafwaarde]]</f>
        <v>420258.23</v>
      </c>
    </row>
    <row r="64" spans="1:13" ht="15" customHeight="1" x14ac:dyDescent="0.25">
      <c r="A64" s="45" t="s">
        <v>397</v>
      </c>
      <c r="B64" s="45" t="s">
        <v>171</v>
      </c>
      <c r="C64" s="45" t="s">
        <v>172</v>
      </c>
      <c r="D64" s="45" t="s">
        <v>23</v>
      </c>
      <c r="E64" s="45">
        <v>2024</v>
      </c>
      <c r="F64" s="46">
        <v>767140</v>
      </c>
      <c r="G64" s="47">
        <v>32000</v>
      </c>
      <c r="H64" s="69" t="s">
        <v>24</v>
      </c>
      <c r="I64" s="69" t="s">
        <v>24</v>
      </c>
      <c r="J64" s="70"/>
      <c r="K64" s="70"/>
      <c r="L64" s="69"/>
      <c r="M64" s="48">
        <f>Tabel2[[#This Row],[Aanschafwaarde]]</f>
        <v>767140</v>
      </c>
    </row>
    <row r="65" spans="1:13" ht="15" customHeight="1" x14ac:dyDescent="0.25">
      <c r="A65" s="45" t="s">
        <v>397</v>
      </c>
      <c r="B65" s="45" t="s">
        <v>173</v>
      </c>
      <c r="C65" s="45" t="s">
        <v>174</v>
      </c>
      <c r="D65" s="45" t="s">
        <v>35</v>
      </c>
      <c r="E65" s="45">
        <v>2014</v>
      </c>
      <c r="F65" s="46">
        <v>419872.55</v>
      </c>
      <c r="G65" s="47">
        <v>11405</v>
      </c>
      <c r="H65" s="69" t="s">
        <v>24</v>
      </c>
      <c r="I65" s="69" t="s">
        <v>24</v>
      </c>
      <c r="J65" s="70"/>
      <c r="K65" s="70"/>
      <c r="L65" s="69"/>
      <c r="M65" s="48">
        <f>Tabel2[[#This Row],[Aanschafwaarde]]</f>
        <v>419872.55</v>
      </c>
    </row>
    <row r="66" spans="1:13" ht="15" customHeight="1" x14ac:dyDescent="0.25">
      <c r="A66" s="45" t="s">
        <v>229</v>
      </c>
      <c r="B66" s="45" t="s">
        <v>175</v>
      </c>
      <c r="C66" s="45" t="s">
        <v>176</v>
      </c>
      <c r="D66" s="45" t="s">
        <v>2524</v>
      </c>
      <c r="E66" s="45">
        <v>2020</v>
      </c>
      <c r="F66" s="46">
        <v>18089</v>
      </c>
      <c r="G66" s="47">
        <v>290</v>
      </c>
      <c r="H66" s="69" t="s">
        <v>24</v>
      </c>
      <c r="I66" s="69" t="s">
        <v>24</v>
      </c>
      <c r="J66" s="70"/>
      <c r="K66" s="70"/>
      <c r="L66" s="69"/>
      <c r="M66" s="48">
        <f>Tabel2[[#This Row],[Aanschafwaarde]]</f>
        <v>18089</v>
      </c>
    </row>
    <row r="67" spans="1:13" ht="15" customHeight="1" x14ac:dyDescent="0.25">
      <c r="A67" s="45" t="s">
        <v>397</v>
      </c>
      <c r="B67" s="45" t="s">
        <v>178</v>
      </c>
      <c r="C67" s="45" t="s">
        <v>179</v>
      </c>
      <c r="D67" s="45" t="s">
        <v>52</v>
      </c>
      <c r="E67" s="45">
        <v>2021</v>
      </c>
      <c r="F67" s="46">
        <v>351813.9</v>
      </c>
      <c r="G67" s="47">
        <v>16000</v>
      </c>
      <c r="H67" s="69" t="s">
        <v>24</v>
      </c>
      <c r="I67" s="69" t="s">
        <v>24</v>
      </c>
      <c r="J67" s="70"/>
      <c r="K67" s="70"/>
      <c r="L67" s="69"/>
      <c r="M67" s="48">
        <f>Tabel2[[#This Row],[Aanschafwaarde]]</f>
        <v>351813.9</v>
      </c>
    </row>
    <row r="68" spans="1:13" ht="15" customHeight="1" x14ac:dyDescent="0.25">
      <c r="A68" s="45" t="s">
        <v>397</v>
      </c>
      <c r="B68" s="45" t="s">
        <v>180</v>
      </c>
      <c r="C68" s="45" t="s">
        <v>181</v>
      </c>
      <c r="D68" s="45" t="s">
        <v>35</v>
      </c>
      <c r="E68" s="45">
        <v>2014</v>
      </c>
      <c r="F68" s="46">
        <v>431423.58</v>
      </c>
      <c r="G68" s="47">
        <v>11405</v>
      </c>
      <c r="H68" s="69" t="s">
        <v>24</v>
      </c>
      <c r="I68" s="69" t="s">
        <v>24</v>
      </c>
      <c r="J68" s="70"/>
      <c r="K68" s="70"/>
      <c r="L68" s="69"/>
      <c r="M68" s="48">
        <f>Tabel2[[#This Row],[Aanschafwaarde]]</f>
        <v>431423.58</v>
      </c>
    </row>
    <row r="69" spans="1:13" ht="15" customHeight="1" x14ac:dyDescent="0.25">
      <c r="A69" s="45" t="s">
        <v>397</v>
      </c>
      <c r="B69" s="45" t="s">
        <v>182</v>
      </c>
      <c r="C69" s="45" t="s">
        <v>183</v>
      </c>
      <c r="D69" s="45" t="s">
        <v>35</v>
      </c>
      <c r="E69" s="45">
        <v>2024</v>
      </c>
      <c r="F69" s="46">
        <v>636357.15</v>
      </c>
      <c r="G69" s="47">
        <v>11721</v>
      </c>
      <c r="H69" s="69" t="s">
        <v>24</v>
      </c>
      <c r="I69" s="69" t="s">
        <v>24</v>
      </c>
      <c r="J69" s="70"/>
      <c r="K69" s="70"/>
      <c r="L69" s="69"/>
      <c r="M69" s="48">
        <f>Tabel2[[#This Row],[Aanschafwaarde]]</f>
        <v>636357.15</v>
      </c>
    </row>
    <row r="70" spans="1:13" ht="15" customHeight="1" x14ac:dyDescent="0.25">
      <c r="A70" s="45" t="s">
        <v>397</v>
      </c>
      <c r="B70" s="45" t="s">
        <v>184</v>
      </c>
      <c r="C70" s="45" t="s">
        <v>185</v>
      </c>
      <c r="D70" s="45" t="s">
        <v>35</v>
      </c>
      <c r="E70" s="45">
        <v>2024</v>
      </c>
      <c r="F70" s="46">
        <v>636357.15</v>
      </c>
      <c r="G70" s="47">
        <v>11721</v>
      </c>
      <c r="H70" s="69" t="s">
        <v>24</v>
      </c>
      <c r="I70" s="69" t="s">
        <v>24</v>
      </c>
      <c r="J70" s="70"/>
      <c r="K70" s="70"/>
      <c r="L70" s="69"/>
      <c r="M70" s="48">
        <f>Tabel2[[#This Row],[Aanschafwaarde]]</f>
        <v>636357.15</v>
      </c>
    </row>
    <row r="71" spans="1:13" ht="15" customHeight="1" x14ac:dyDescent="0.25">
      <c r="A71" s="45" t="s">
        <v>397</v>
      </c>
      <c r="B71" s="45" t="s">
        <v>186</v>
      </c>
      <c r="C71" s="45" t="s">
        <v>187</v>
      </c>
      <c r="D71" s="45" t="s">
        <v>35</v>
      </c>
      <c r="E71" s="45">
        <v>2013</v>
      </c>
      <c r="F71" s="46">
        <v>321216.46999999997</v>
      </c>
      <c r="G71" s="47">
        <v>10845</v>
      </c>
      <c r="H71" s="69" t="s">
        <v>24</v>
      </c>
      <c r="I71" s="69" t="s">
        <v>24</v>
      </c>
      <c r="J71" s="70"/>
      <c r="K71" s="70"/>
      <c r="L71" s="69"/>
      <c r="M71" s="48">
        <f>Tabel2[[#This Row],[Aanschafwaarde]]</f>
        <v>321216.46999999997</v>
      </c>
    </row>
    <row r="72" spans="1:13" ht="15" customHeight="1" x14ac:dyDescent="0.25">
      <c r="A72" s="45" t="s">
        <v>397</v>
      </c>
      <c r="B72" s="45" t="s">
        <v>188</v>
      </c>
      <c r="C72" s="45" t="s">
        <v>189</v>
      </c>
      <c r="D72" s="45" t="s">
        <v>23</v>
      </c>
      <c r="E72" s="45">
        <v>2024</v>
      </c>
      <c r="F72" s="46">
        <v>767140</v>
      </c>
      <c r="G72" s="47">
        <v>18250</v>
      </c>
      <c r="H72" s="69" t="s">
        <v>24</v>
      </c>
      <c r="I72" s="69" t="s">
        <v>24</v>
      </c>
      <c r="J72" s="70"/>
      <c r="K72" s="70"/>
      <c r="L72" s="69"/>
      <c r="M72" s="48">
        <f>Tabel2[[#This Row],[Aanschafwaarde]]</f>
        <v>767140</v>
      </c>
    </row>
    <row r="73" spans="1:13" ht="15" customHeight="1" x14ac:dyDescent="0.25">
      <c r="A73" s="45" t="s">
        <v>397</v>
      </c>
      <c r="B73" s="45" t="s">
        <v>190</v>
      </c>
      <c r="C73" s="45" t="s">
        <v>191</v>
      </c>
      <c r="D73" s="45" t="s">
        <v>52</v>
      </c>
      <c r="E73" s="45">
        <v>2022</v>
      </c>
      <c r="F73" s="46">
        <v>361921.31</v>
      </c>
      <c r="G73" s="47">
        <v>16000</v>
      </c>
      <c r="H73" s="69" t="s">
        <v>24</v>
      </c>
      <c r="I73" s="69" t="s">
        <v>24</v>
      </c>
      <c r="J73" s="70"/>
      <c r="K73" s="70"/>
      <c r="L73" s="69"/>
      <c r="M73" s="48">
        <f>Tabel2[[#This Row],[Aanschafwaarde]]</f>
        <v>361921.31</v>
      </c>
    </row>
    <row r="74" spans="1:13" ht="15" customHeight="1" x14ac:dyDescent="0.25">
      <c r="A74" s="45" t="s">
        <v>397</v>
      </c>
      <c r="B74" s="45" t="s">
        <v>192</v>
      </c>
      <c r="C74" s="45" t="s">
        <v>193</v>
      </c>
      <c r="D74" s="45" t="s">
        <v>52</v>
      </c>
      <c r="E74" s="45">
        <v>2023</v>
      </c>
      <c r="F74" s="46">
        <v>221659.53</v>
      </c>
      <c r="G74" s="47">
        <v>5380</v>
      </c>
      <c r="H74" s="69" t="s">
        <v>24</v>
      </c>
      <c r="I74" s="69" t="s">
        <v>24</v>
      </c>
      <c r="J74" s="70"/>
      <c r="K74" s="70"/>
      <c r="L74" s="69"/>
      <c r="M74" s="48">
        <f>Tabel2[[#This Row],[Aanschafwaarde]]</f>
        <v>221659.53</v>
      </c>
    </row>
    <row r="75" spans="1:13" ht="15" customHeight="1" x14ac:dyDescent="0.25">
      <c r="A75" s="45" t="s">
        <v>397</v>
      </c>
      <c r="B75" s="45" t="s">
        <v>194</v>
      </c>
      <c r="C75" s="45" t="s">
        <v>195</v>
      </c>
      <c r="D75" s="45" t="s">
        <v>52</v>
      </c>
      <c r="E75" s="45">
        <v>2024</v>
      </c>
      <c r="F75" s="46">
        <v>81027.649999999994</v>
      </c>
      <c r="G75" s="47">
        <v>2873</v>
      </c>
      <c r="H75" s="69" t="s">
        <v>24</v>
      </c>
      <c r="I75" s="69" t="s">
        <v>24</v>
      </c>
      <c r="J75" s="70"/>
      <c r="K75" s="70"/>
      <c r="L75" s="69"/>
      <c r="M75" s="48">
        <f>Tabel2[[#This Row],[Aanschafwaarde]]</f>
        <v>81027.649999999994</v>
      </c>
    </row>
    <row r="76" spans="1:13" ht="15" customHeight="1" x14ac:dyDescent="0.25">
      <c r="A76" s="45" t="s">
        <v>20</v>
      </c>
      <c r="B76" s="45" t="s">
        <v>196</v>
      </c>
      <c r="C76" s="45" t="s">
        <v>197</v>
      </c>
      <c r="D76" s="45" t="s">
        <v>31</v>
      </c>
      <c r="E76" s="45">
        <v>2015</v>
      </c>
      <c r="F76" s="46">
        <v>18521.02</v>
      </c>
      <c r="G76" s="47">
        <v>1065</v>
      </c>
      <c r="H76" s="69" t="s">
        <v>24</v>
      </c>
      <c r="I76" s="69" t="s">
        <v>24</v>
      </c>
      <c r="J76" s="70" t="s">
        <v>24</v>
      </c>
      <c r="K76" s="70"/>
      <c r="L76" s="69"/>
      <c r="M76" s="48">
        <f>Tabel2[[#This Row],[Aanschafwaarde]]</f>
        <v>18521.02</v>
      </c>
    </row>
    <row r="77" spans="1:13" ht="15" customHeight="1" x14ac:dyDescent="0.25">
      <c r="A77" s="45" t="s">
        <v>242</v>
      </c>
      <c r="B77" s="45" t="s">
        <v>198</v>
      </c>
      <c r="C77" s="45" t="s">
        <v>199</v>
      </c>
      <c r="D77" s="45" t="s">
        <v>52</v>
      </c>
      <c r="E77" s="45">
        <v>2017</v>
      </c>
      <c r="F77" s="46">
        <v>94329.18</v>
      </c>
      <c r="G77" s="47">
        <v>5000</v>
      </c>
      <c r="H77" s="69" t="s">
        <v>24</v>
      </c>
      <c r="I77" s="69" t="s">
        <v>24</v>
      </c>
      <c r="J77" s="70"/>
      <c r="K77" s="70"/>
      <c r="L77" s="69"/>
      <c r="M77" s="48">
        <f>Tabel2[[#This Row],[Aanschafwaarde]]</f>
        <v>94329.18</v>
      </c>
    </row>
    <row r="78" spans="1:13" ht="15" customHeight="1" x14ac:dyDescent="0.25">
      <c r="A78" s="45" t="s">
        <v>397</v>
      </c>
      <c r="B78" s="45" t="s">
        <v>200</v>
      </c>
      <c r="C78" s="45" t="s">
        <v>201</v>
      </c>
      <c r="D78" s="45" t="s">
        <v>35</v>
      </c>
      <c r="E78" s="45">
        <v>2022</v>
      </c>
      <c r="F78" s="46">
        <v>500492.3</v>
      </c>
      <c r="G78" s="47">
        <v>11562</v>
      </c>
      <c r="H78" s="69" t="s">
        <v>24</v>
      </c>
      <c r="I78" s="69" t="s">
        <v>24</v>
      </c>
      <c r="J78" s="70"/>
      <c r="K78" s="70"/>
      <c r="L78" s="69"/>
      <c r="M78" s="48">
        <f>Tabel2[[#This Row],[Aanschafwaarde]]</f>
        <v>500492.3</v>
      </c>
    </row>
    <row r="79" spans="1:13" ht="15" customHeight="1" x14ac:dyDescent="0.25">
      <c r="A79" s="45" t="s">
        <v>397</v>
      </c>
      <c r="B79" s="45" t="s">
        <v>202</v>
      </c>
      <c r="C79" s="45" t="s">
        <v>203</v>
      </c>
      <c r="D79" s="45" t="s">
        <v>52</v>
      </c>
      <c r="E79" s="45">
        <v>2020</v>
      </c>
      <c r="F79" s="46">
        <v>334625.5</v>
      </c>
      <c r="G79" s="47">
        <v>16000</v>
      </c>
      <c r="H79" s="69" t="s">
        <v>24</v>
      </c>
      <c r="I79" s="69" t="s">
        <v>24</v>
      </c>
      <c r="J79" s="70"/>
      <c r="K79" s="70"/>
      <c r="L79" s="69"/>
      <c r="M79" s="48">
        <f>Tabel2[[#This Row],[Aanschafwaarde]]</f>
        <v>334625.5</v>
      </c>
    </row>
    <row r="80" spans="1:13" ht="15" customHeight="1" x14ac:dyDescent="0.25">
      <c r="A80" s="45" t="s">
        <v>397</v>
      </c>
      <c r="B80" s="45" t="s">
        <v>204</v>
      </c>
      <c r="C80" s="45" t="s">
        <v>205</v>
      </c>
      <c r="D80" s="45" t="s">
        <v>52</v>
      </c>
      <c r="E80" s="45">
        <v>2022</v>
      </c>
      <c r="F80" s="46">
        <v>361921.31</v>
      </c>
      <c r="G80" s="47">
        <v>12961</v>
      </c>
      <c r="H80" s="69" t="s">
        <v>24</v>
      </c>
      <c r="I80" s="69" t="s">
        <v>24</v>
      </c>
      <c r="J80" s="70"/>
      <c r="K80" s="70"/>
      <c r="L80" s="69"/>
      <c r="M80" s="48">
        <f>Tabel2[[#This Row],[Aanschafwaarde]]</f>
        <v>361921.31</v>
      </c>
    </row>
    <row r="81" spans="1:13" ht="15" customHeight="1" x14ac:dyDescent="0.25">
      <c r="A81" s="45" t="s">
        <v>397</v>
      </c>
      <c r="B81" s="45" t="s">
        <v>206</v>
      </c>
      <c r="C81" s="45" t="s">
        <v>207</v>
      </c>
      <c r="D81" s="45" t="s">
        <v>35</v>
      </c>
      <c r="E81" s="45">
        <v>2019</v>
      </c>
      <c r="F81" s="46">
        <v>681744.2</v>
      </c>
      <c r="G81" s="47">
        <v>20500</v>
      </c>
      <c r="H81" s="69" t="s">
        <v>24</v>
      </c>
      <c r="I81" s="69" t="s">
        <v>24</v>
      </c>
      <c r="J81" s="70"/>
      <c r="K81" s="70"/>
      <c r="L81" s="69" t="s">
        <v>24</v>
      </c>
      <c r="M81" s="48">
        <f>Tabel2[[#This Row],[Aanschafwaarde]]</f>
        <v>681744.2</v>
      </c>
    </row>
    <row r="82" spans="1:13" ht="15" customHeight="1" x14ac:dyDescent="0.25">
      <c r="A82" s="45" t="s">
        <v>20</v>
      </c>
      <c r="B82" s="45" t="s">
        <v>208</v>
      </c>
      <c r="C82" s="45" t="s">
        <v>209</v>
      </c>
      <c r="D82" s="45" t="s">
        <v>31</v>
      </c>
      <c r="E82" s="45">
        <v>2012</v>
      </c>
      <c r="F82" s="46">
        <v>71539</v>
      </c>
      <c r="G82" s="47">
        <v>1927</v>
      </c>
      <c r="H82" s="69" t="s">
        <v>24</v>
      </c>
      <c r="I82" s="69" t="s">
        <v>24</v>
      </c>
      <c r="J82" s="70" t="s">
        <v>24</v>
      </c>
      <c r="K82" s="70"/>
      <c r="L82" s="69"/>
      <c r="M82" s="48">
        <f>Tabel2[[#This Row],[Aanschafwaarde]]</f>
        <v>71539</v>
      </c>
    </row>
    <row r="83" spans="1:13" ht="15" customHeight="1" x14ac:dyDescent="0.25">
      <c r="A83" s="45" t="s">
        <v>397</v>
      </c>
      <c r="B83" s="45" t="s">
        <v>211</v>
      </c>
      <c r="C83" s="45" t="s">
        <v>212</v>
      </c>
      <c r="D83" s="45" t="s">
        <v>35</v>
      </c>
      <c r="E83" s="45">
        <v>2019</v>
      </c>
      <c r="F83" s="46">
        <v>681744.2</v>
      </c>
      <c r="G83" s="47">
        <v>20500</v>
      </c>
      <c r="H83" s="69" t="s">
        <v>24</v>
      </c>
      <c r="I83" s="69" t="s">
        <v>24</v>
      </c>
      <c r="J83" s="70"/>
      <c r="K83" s="70"/>
      <c r="L83" s="69" t="s">
        <v>24</v>
      </c>
      <c r="M83" s="48">
        <f>Tabel2[[#This Row],[Aanschafwaarde]]</f>
        <v>681744.2</v>
      </c>
    </row>
    <row r="84" spans="1:13" ht="15" customHeight="1" x14ac:dyDescent="0.25">
      <c r="A84" s="45" t="s">
        <v>397</v>
      </c>
      <c r="B84" s="45" t="s">
        <v>213</v>
      </c>
      <c r="C84" s="45" t="s">
        <v>214</v>
      </c>
      <c r="D84" s="45" t="s">
        <v>35</v>
      </c>
      <c r="E84" s="45">
        <v>2019</v>
      </c>
      <c r="F84" s="46">
        <v>681744.2</v>
      </c>
      <c r="G84" s="47">
        <v>20500</v>
      </c>
      <c r="H84" s="69" t="s">
        <v>24</v>
      </c>
      <c r="I84" s="69" t="s">
        <v>24</v>
      </c>
      <c r="J84" s="70"/>
      <c r="K84" s="70"/>
      <c r="L84" s="69" t="s">
        <v>24</v>
      </c>
      <c r="M84" s="48">
        <f>Tabel2[[#This Row],[Aanschafwaarde]]</f>
        <v>681744.2</v>
      </c>
    </row>
    <row r="85" spans="1:13" ht="15" customHeight="1" x14ac:dyDescent="0.25">
      <c r="A85" s="45" t="s">
        <v>397</v>
      </c>
      <c r="B85" s="45" t="s">
        <v>215</v>
      </c>
      <c r="C85" s="45" t="s">
        <v>216</v>
      </c>
      <c r="D85" s="45" t="s">
        <v>23</v>
      </c>
      <c r="E85" s="45">
        <v>2021</v>
      </c>
      <c r="F85" s="46">
        <v>302197.5</v>
      </c>
      <c r="G85" s="47">
        <v>9800</v>
      </c>
      <c r="H85" s="69" t="s">
        <v>24</v>
      </c>
      <c r="I85" s="69" t="s">
        <v>24</v>
      </c>
      <c r="J85" s="70"/>
      <c r="K85" s="70"/>
      <c r="L85" s="69"/>
      <c r="M85" s="48">
        <f>Tabel2[[#This Row],[Aanschafwaarde]]</f>
        <v>302197.5</v>
      </c>
    </row>
    <row r="86" spans="1:13" ht="15" customHeight="1" x14ac:dyDescent="0.25">
      <c r="A86" s="45" t="s">
        <v>397</v>
      </c>
      <c r="B86" s="45" t="s">
        <v>217</v>
      </c>
      <c r="C86" s="45" t="s">
        <v>218</v>
      </c>
      <c r="D86" s="45" t="s">
        <v>23</v>
      </c>
      <c r="E86" s="45">
        <v>2021</v>
      </c>
      <c r="F86" s="46">
        <v>302197.5</v>
      </c>
      <c r="G86" s="47">
        <v>9800</v>
      </c>
      <c r="H86" s="69" t="s">
        <v>24</v>
      </c>
      <c r="I86" s="69" t="s">
        <v>24</v>
      </c>
      <c r="J86" s="70"/>
      <c r="K86" s="70"/>
      <c r="L86" s="69"/>
      <c r="M86" s="48">
        <f>Tabel2[[#This Row],[Aanschafwaarde]]</f>
        <v>302197.5</v>
      </c>
    </row>
    <row r="87" spans="1:13" ht="15" customHeight="1" x14ac:dyDescent="0.25">
      <c r="A87" s="45" t="s">
        <v>397</v>
      </c>
      <c r="B87" s="45" t="s">
        <v>219</v>
      </c>
      <c r="C87" s="45" t="s">
        <v>220</v>
      </c>
      <c r="D87" s="45" t="s">
        <v>52</v>
      </c>
      <c r="E87" s="45">
        <v>2019</v>
      </c>
      <c r="F87" s="46">
        <v>95000</v>
      </c>
      <c r="G87" s="47">
        <v>4200</v>
      </c>
      <c r="H87" s="69" t="s">
        <v>24</v>
      </c>
      <c r="I87" s="69" t="s">
        <v>24</v>
      </c>
      <c r="J87" s="70"/>
      <c r="K87" s="70"/>
      <c r="L87" s="69"/>
      <c r="M87" s="48">
        <f>Tabel2[[#This Row],[Aanschafwaarde]]</f>
        <v>95000</v>
      </c>
    </row>
    <row r="88" spans="1:13" ht="15" customHeight="1" x14ac:dyDescent="0.25">
      <c r="A88" s="45" t="s">
        <v>397</v>
      </c>
      <c r="B88" s="45" t="s">
        <v>221</v>
      </c>
      <c r="C88" s="45" t="s">
        <v>222</v>
      </c>
      <c r="D88" s="45" t="s">
        <v>52</v>
      </c>
      <c r="E88" s="45">
        <v>2021</v>
      </c>
      <c r="F88" s="46">
        <v>351813.9</v>
      </c>
      <c r="G88" s="47">
        <v>12260</v>
      </c>
      <c r="H88" s="69" t="s">
        <v>24</v>
      </c>
      <c r="I88" s="69" t="s">
        <v>24</v>
      </c>
      <c r="J88" s="70"/>
      <c r="K88" s="70"/>
      <c r="L88" s="69"/>
      <c r="M88" s="48">
        <f>Tabel2[[#This Row],[Aanschafwaarde]]</f>
        <v>351813.9</v>
      </c>
    </row>
    <row r="89" spans="1:13" ht="15" customHeight="1" x14ac:dyDescent="0.25">
      <c r="A89" s="45" t="s">
        <v>242</v>
      </c>
      <c r="B89" s="45" t="s">
        <v>223</v>
      </c>
      <c r="C89" s="45" t="s">
        <v>224</v>
      </c>
      <c r="D89" s="45" t="s">
        <v>52</v>
      </c>
      <c r="E89" s="45">
        <v>2017</v>
      </c>
      <c r="F89" s="46">
        <v>94329.18</v>
      </c>
      <c r="G89" s="47">
        <v>5000</v>
      </c>
      <c r="H89" s="69" t="s">
        <v>24</v>
      </c>
      <c r="I89" s="69" t="s">
        <v>24</v>
      </c>
      <c r="J89" s="70"/>
      <c r="K89" s="70"/>
      <c r="L89" s="69"/>
      <c r="M89" s="48">
        <f>Tabel2[[#This Row],[Aanschafwaarde]]</f>
        <v>94329.18</v>
      </c>
    </row>
    <row r="90" spans="1:13" ht="15" customHeight="1" x14ac:dyDescent="0.25">
      <c r="A90" s="45" t="s">
        <v>397</v>
      </c>
      <c r="B90" s="45" t="s">
        <v>225</v>
      </c>
      <c r="C90" s="45" t="s">
        <v>226</v>
      </c>
      <c r="D90" s="45" t="s">
        <v>23</v>
      </c>
      <c r="E90" s="45">
        <v>2021</v>
      </c>
      <c r="F90" s="46">
        <v>302197.5</v>
      </c>
      <c r="G90" s="47">
        <v>9800</v>
      </c>
      <c r="H90" s="69" t="s">
        <v>24</v>
      </c>
      <c r="I90" s="69" t="s">
        <v>24</v>
      </c>
      <c r="J90" s="70"/>
      <c r="K90" s="70"/>
      <c r="L90" s="69"/>
      <c r="M90" s="48">
        <f>Tabel2[[#This Row],[Aanschafwaarde]]</f>
        <v>302197.5</v>
      </c>
    </row>
    <row r="91" spans="1:13" ht="15" customHeight="1" x14ac:dyDescent="0.25">
      <c r="A91" s="45" t="s">
        <v>397</v>
      </c>
      <c r="B91" s="45" t="s">
        <v>227</v>
      </c>
      <c r="C91" s="45" t="s">
        <v>228</v>
      </c>
      <c r="D91" s="45" t="s">
        <v>52</v>
      </c>
      <c r="E91" s="45">
        <v>2019</v>
      </c>
      <c r="F91" s="46">
        <v>334625.5</v>
      </c>
      <c r="G91" s="47">
        <v>16000</v>
      </c>
      <c r="H91" s="69" t="s">
        <v>24</v>
      </c>
      <c r="I91" s="69" t="s">
        <v>24</v>
      </c>
      <c r="J91" s="70"/>
      <c r="K91" s="70"/>
      <c r="L91" s="69"/>
      <c r="M91" s="48">
        <f>Tabel2[[#This Row],[Aanschafwaarde]]</f>
        <v>334625.5</v>
      </c>
    </row>
    <row r="92" spans="1:13" ht="15" customHeight="1" x14ac:dyDescent="0.25">
      <c r="A92" s="45" t="s">
        <v>397</v>
      </c>
      <c r="B92" s="45" t="s">
        <v>230</v>
      </c>
      <c r="C92" s="45" t="s">
        <v>113</v>
      </c>
      <c r="D92" s="45" t="s">
        <v>52</v>
      </c>
      <c r="E92" s="45">
        <v>2019</v>
      </c>
      <c r="F92" s="46">
        <v>334625.5</v>
      </c>
      <c r="G92" s="47">
        <v>16000</v>
      </c>
      <c r="H92" s="69" t="s">
        <v>24</v>
      </c>
      <c r="I92" s="69" t="s">
        <v>24</v>
      </c>
      <c r="J92" s="70"/>
      <c r="K92" s="70"/>
      <c r="L92" s="69"/>
      <c r="M92" s="48">
        <f>Tabel2[[#This Row],[Aanschafwaarde]]</f>
        <v>334625.5</v>
      </c>
    </row>
    <row r="93" spans="1:13" ht="15" customHeight="1" x14ac:dyDescent="0.25">
      <c r="A93" s="45" t="s">
        <v>397</v>
      </c>
      <c r="B93" s="45" t="s">
        <v>231</v>
      </c>
      <c r="C93" s="45" t="s">
        <v>232</v>
      </c>
      <c r="D93" s="45" t="s">
        <v>52</v>
      </c>
      <c r="E93" s="45">
        <v>2021</v>
      </c>
      <c r="F93" s="46">
        <v>351813.9</v>
      </c>
      <c r="G93" s="47">
        <v>11854</v>
      </c>
      <c r="H93" s="69" t="s">
        <v>24</v>
      </c>
      <c r="I93" s="69" t="s">
        <v>24</v>
      </c>
      <c r="J93" s="70"/>
      <c r="K93" s="70"/>
      <c r="L93" s="69"/>
      <c r="M93" s="48">
        <f>Tabel2[[#This Row],[Aanschafwaarde]]</f>
        <v>351813.9</v>
      </c>
    </row>
    <row r="94" spans="1:13" ht="15" customHeight="1" x14ac:dyDescent="0.25">
      <c r="A94" s="45" t="s">
        <v>397</v>
      </c>
      <c r="B94" s="45" t="s">
        <v>233</v>
      </c>
      <c r="C94" s="45" t="s">
        <v>234</v>
      </c>
      <c r="D94" s="45" t="s">
        <v>35</v>
      </c>
      <c r="E94" s="45">
        <v>2026</v>
      </c>
      <c r="F94" s="46">
        <v>168601.4</v>
      </c>
      <c r="G94" s="47">
        <v>6361</v>
      </c>
      <c r="H94" s="69" t="s">
        <v>24</v>
      </c>
      <c r="I94" s="69" t="s">
        <v>24</v>
      </c>
      <c r="J94" s="70"/>
      <c r="K94" s="70"/>
      <c r="L94" s="69"/>
      <c r="M94" s="48">
        <f>Tabel2[[#This Row],[Aanschafwaarde]]</f>
        <v>168601.4</v>
      </c>
    </row>
    <row r="95" spans="1:13" ht="15" customHeight="1" x14ac:dyDescent="0.25">
      <c r="A95" s="45" t="s">
        <v>397</v>
      </c>
      <c r="B95" s="45" t="s">
        <v>235</v>
      </c>
      <c r="C95" s="45" t="s">
        <v>236</v>
      </c>
      <c r="D95" s="45" t="s">
        <v>35</v>
      </c>
      <c r="E95" s="45">
        <v>2026</v>
      </c>
      <c r="F95" s="46">
        <v>168601.4</v>
      </c>
      <c r="G95" s="47">
        <v>6375</v>
      </c>
      <c r="H95" s="69" t="s">
        <v>24</v>
      </c>
      <c r="I95" s="69" t="s">
        <v>24</v>
      </c>
      <c r="J95" s="70"/>
      <c r="K95" s="70"/>
      <c r="L95" s="69"/>
      <c r="M95" s="48">
        <f>Tabel2[[#This Row],[Aanschafwaarde]]</f>
        <v>168601.4</v>
      </c>
    </row>
    <row r="96" spans="1:13" ht="15" customHeight="1" x14ac:dyDescent="0.25">
      <c r="A96" s="45" t="s">
        <v>397</v>
      </c>
      <c r="B96" s="45" t="s">
        <v>238</v>
      </c>
      <c r="C96" s="45" t="s">
        <v>239</v>
      </c>
      <c r="D96" s="45" t="s">
        <v>52</v>
      </c>
      <c r="E96" s="45">
        <v>2025</v>
      </c>
      <c r="F96" s="46">
        <v>33464.550000000003</v>
      </c>
      <c r="G96" s="47">
        <v>5000</v>
      </c>
      <c r="H96" s="69" t="s">
        <v>24</v>
      </c>
      <c r="I96" s="69" t="s">
        <v>24</v>
      </c>
      <c r="J96" s="70"/>
      <c r="K96" s="70"/>
      <c r="L96" s="69"/>
      <c r="M96" s="48">
        <f>Tabel2[[#This Row],[Aanschafwaarde]]</f>
        <v>33464.550000000003</v>
      </c>
    </row>
    <row r="97" spans="1:13" ht="15" customHeight="1" x14ac:dyDescent="0.25">
      <c r="A97" s="45" t="s">
        <v>397</v>
      </c>
      <c r="B97" s="45" t="s">
        <v>240</v>
      </c>
      <c r="C97" s="45" t="s">
        <v>241</v>
      </c>
      <c r="D97" s="45" t="s">
        <v>52</v>
      </c>
      <c r="E97" s="45">
        <v>2025</v>
      </c>
      <c r="F97" s="46">
        <v>604721.69999999995</v>
      </c>
      <c r="G97" s="47">
        <v>26500</v>
      </c>
      <c r="H97" s="69" t="s">
        <v>24</v>
      </c>
      <c r="I97" s="69" t="s">
        <v>24</v>
      </c>
      <c r="J97" s="70"/>
      <c r="K97" s="70"/>
      <c r="L97" s="69"/>
      <c r="M97" s="48">
        <f>Tabel2[[#This Row],[Aanschafwaarde]]</f>
        <v>604721.69999999995</v>
      </c>
    </row>
    <row r="98" spans="1:13" ht="15" customHeight="1" x14ac:dyDescent="0.25">
      <c r="A98" s="45" t="s">
        <v>397</v>
      </c>
      <c r="B98" s="45" t="s">
        <v>243</v>
      </c>
      <c r="C98" s="45" t="s">
        <v>244</v>
      </c>
      <c r="D98" s="45" t="s">
        <v>35</v>
      </c>
      <c r="E98" s="45">
        <v>2026</v>
      </c>
      <c r="F98" s="46">
        <v>168601.4</v>
      </c>
      <c r="G98" s="47">
        <v>6303</v>
      </c>
      <c r="H98" s="69" t="s">
        <v>24</v>
      </c>
      <c r="I98" s="69" t="s">
        <v>24</v>
      </c>
      <c r="J98" s="70"/>
      <c r="K98" s="70"/>
      <c r="L98" s="69"/>
      <c r="M98" s="48">
        <f>Tabel2[[#This Row],[Aanschafwaarde]]</f>
        <v>168601.4</v>
      </c>
    </row>
    <row r="99" spans="1:13" ht="15" customHeight="1" x14ac:dyDescent="0.25">
      <c r="A99" s="45" t="s">
        <v>397</v>
      </c>
      <c r="B99" s="45" t="s">
        <v>245</v>
      </c>
      <c r="C99" s="45" t="s">
        <v>246</v>
      </c>
      <c r="D99" s="45" t="s">
        <v>35</v>
      </c>
      <c r="E99" s="45">
        <v>2026</v>
      </c>
      <c r="F99" s="46">
        <v>846879</v>
      </c>
      <c r="G99" s="47">
        <v>28000</v>
      </c>
      <c r="H99" s="69" t="s">
        <v>24</v>
      </c>
      <c r="I99" s="69" t="s">
        <v>24</v>
      </c>
      <c r="J99" s="70"/>
      <c r="K99" s="70"/>
      <c r="L99" s="69" t="s">
        <v>24</v>
      </c>
      <c r="M99" s="48">
        <f>Tabel2[[#This Row],[Aanschafwaarde]]</f>
        <v>846879</v>
      </c>
    </row>
    <row r="100" spans="1:13" ht="15" customHeight="1" x14ac:dyDescent="0.25">
      <c r="A100" s="45" t="s">
        <v>397</v>
      </c>
      <c r="B100" s="45" t="s">
        <v>247</v>
      </c>
      <c r="C100" s="45" t="s">
        <v>248</v>
      </c>
      <c r="D100" s="45" t="s">
        <v>35</v>
      </c>
      <c r="E100" s="45">
        <v>2026</v>
      </c>
      <c r="F100" s="46">
        <v>846879</v>
      </c>
      <c r="G100" s="47">
        <v>28000</v>
      </c>
      <c r="H100" s="69" t="s">
        <v>24</v>
      </c>
      <c r="I100" s="69" t="s">
        <v>24</v>
      </c>
      <c r="J100" s="70"/>
      <c r="K100" s="70"/>
      <c r="L100" s="69" t="s">
        <v>24</v>
      </c>
      <c r="M100" s="48">
        <f>Tabel2[[#This Row],[Aanschafwaarde]]</f>
        <v>846879</v>
      </c>
    </row>
    <row r="101" spans="1:13" ht="15" customHeight="1" x14ac:dyDescent="0.25">
      <c r="A101" s="45" t="s">
        <v>397</v>
      </c>
      <c r="B101" s="45" t="s">
        <v>249</v>
      </c>
      <c r="C101" s="45" t="s">
        <v>250</v>
      </c>
      <c r="D101" s="45" t="s">
        <v>35</v>
      </c>
      <c r="E101" s="45">
        <v>2026</v>
      </c>
      <c r="F101" s="46">
        <v>846879</v>
      </c>
      <c r="G101" s="47">
        <v>28000</v>
      </c>
      <c r="H101" s="69" t="s">
        <v>24</v>
      </c>
      <c r="I101" s="69" t="s">
        <v>24</v>
      </c>
      <c r="J101" s="70"/>
      <c r="K101" s="70"/>
      <c r="L101" s="69" t="s">
        <v>24</v>
      </c>
      <c r="M101" s="48">
        <f>Tabel2[[#This Row],[Aanschafwaarde]]</f>
        <v>846879</v>
      </c>
    </row>
    <row r="102" spans="1:13" ht="15" customHeight="1" x14ac:dyDescent="0.25">
      <c r="A102" s="45" t="s">
        <v>397</v>
      </c>
      <c r="B102" s="45" t="s">
        <v>251</v>
      </c>
      <c r="C102" s="45" t="s">
        <v>252</v>
      </c>
      <c r="D102" s="45" t="s">
        <v>35</v>
      </c>
      <c r="E102" s="45">
        <v>2026</v>
      </c>
      <c r="F102" s="46">
        <v>2384.79</v>
      </c>
      <c r="G102" s="47">
        <v>6355</v>
      </c>
      <c r="H102" s="69" t="s">
        <v>24</v>
      </c>
      <c r="I102" s="69" t="s">
        <v>24</v>
      </c>
      <c r="J102" s="70"/>
      <c r="K102" s="70"/>
      <c r="L102" s="69"/>
      <c r="M102" s="48">
        <f>Tabel2[[#This Row],[Aanschafwaarde]]</f>
        <v>2384.79</v>
      </c>
    </row>
    <row r="103" spans="1:13" ht="15" customHeight="1" x14ac:dyDescent="0.25">
      <c r="A103" s="45" t="s">
        <v>397</v>
      </c>
      <c r="B103" s="45" t="s">
        <v>253</v>
      </c>
      <c r="C103" s="45" t="s">
        <v>254</v>
      </c>
      <c r="D103" s="45" t="s">
        <v>56</v>
      </c>
      <c r="E103" s="45">
        <v>2026</v>
      </c>
      <c r="F103" s="46">
        <v>225000</v>
      </c>
      <c r="G103" s="47">
        <v>28000</v>
      </c>
      <c r="H103" s="69" t="s">
        <v>24</v>
      </c>
      <c r="I103" s="69" t="s">
        <v>24</v>
      </c>
      <c r="J103" s="70"/>
      <c r="K103" s="70"/>
      <c r="L103" s="69"/>
      <c r="M103" s="48">
        <f>Tabel2[[#This Row],[Aanschafwaarde]]</f>
        <v>225000</v>
      </c>
    </row>
    <row r="104" spans="1:13" ht="15" customHeight="1" x14ac:dyDescent="0.25">
      <c r="A104" s="45" t="s">
        <v>397</v>
      </c>
      <c r="B104" s="45" t="s">
        <v>256</v>
      </c>
      <c r="C104" s="45" t="s">
        <v>257</v>
      </c>
      <c r="D104" s="45" t="s">
        <v>35</v>
      </c>
      <c r="E104" s="45">
        <v>2026</v>
      </c>
      <c r="F104" s="46">
        <v>580000</v>
      </c>
      <c r="G104" s="47">
        <v>18600</v>
      </c>
      <c r="H104" s="69" t="s">
        <v>24</v>
      </c>
      <c r="I104" s="69" t="s">
        <v>24</v>
      </c>
      <c r="J104" s="70"/>
      <c r="K104" s="70"/>
      <c r="L104" s="69"/>
      <c r="M104" s="48">
        <f>Tabel2[[#This Row],[Aanschafwaarde]]</f>
        <v>580000</v>
      </c>
    </row>
    <row r="105" spans="1:13" ht="15" customHeight="1" x14ac:dyDescent="0.25">
      <c r="A105" s="45" t="s">
        <v>397</v>
      </c>
      <c r="B105" s="45" t="s">
        <v>259</v>
      </c>
      <c r="C105" s="45" t="s">
        <v>260</v>
      </c>
      <c r="D105" s="45" t="s">
        <v>35</v>
      </c>
      <c r="E105" s="45">
        <v>2002</v>
      </c>
      <c r="F105" s="46">
        <v>226594</v>
      </c>
      <c r="G105" s="47">
        <v>10590</v>
      </c>
      <c r="H105" s="69" t="s">
        <v>24</v>
      </c>
      <c r="I105" s="69" t="s">
        <v>24</v>
      </c>
      <c r="J105" s="70"/>
      <c r="K105" s="70"/>
      <c r="L105" s="69"/>
      <c r="M105" s="48">
        <f>Tabel2[[#This Row],[Aanschafwaarde]]</f>
        <v>226594</v>
      </c>
    </row>
    <row r="106" spans="1:13" ht="15" customHeight="1" x14ac:dyDescent="0.25">
      <c r="A106" s="45" t="s">
        <v>397</v>
      </c>
      <c r="B106" s="45" t="s">
        <v>261</v>
      </c>
      <c r="C106" s="45" t="s">
        <v>262</v>
      </c>
      <c r="D106" s="45" t="s">
        <v>35</v>
      </c>
      <c r="E106" s="45">
        <v>2006</v>
      </c>
      <c r="F106" s="46">
        <v>270982.09000000003</v>
      </c>
      <c r="G106" s="47">
        <v>9140</v>
      </c>
      <c r="H106" s="69" t="s">
        <v>24</v>
      </c>
      <c r="I106" s="69" t="s">
        <v>24</v>
      </c>
      <c r="J106" s="70"/>
      <c r="K106" s="70"/>
      <c r="L106" s="69"/>
      <c r="M106" s="48">
        <f>Tabel2[[#This Row],[Aanschafwaarde]]</f>
        <v>270982.09000000003</v>
      </c>
    </row>
    <row r="107" spans="1:13" ht="15" customHeight="1" x14ac:dyDescent="0.25">
      <c r="A107" s="45" t="s">
        <v>397</v>
      </c>
      <c r="B107" s="45" t="s">
        <v>263</v>
      </c>
      <c r="C107" s="45" t="s">
        <v>264</v>
      </c>
      <c r="D107" s="45" t="s">
        <v>35</v>
      </c>
      <c r="E107" s="45">
        <v>2007</v>
      </c>
      <c r="F107" s="46">
        <v>272382</v>
      </c>
      <c r="G107" s="47">
        <v>10220</v>
      </c>
      <c r="H107" s="69" t="s">
        <v>24</v>
      </c>
      <c r="I107" s="69" t="s">
        <v>24</v>
      </c>
      <c r="J107" s="70"/>
      <c r="K107" s="70"/>
      <c r="L107" s="69"/>
      <c r="M107" s="48">
        <f>Tabel2[[#This Row],[Aanschafwaarde]]</f>
        <v>272382</v>
      </c>
    </row>
    <row r="108" spans="1:13" ht="15" customHeight="1" x14ac:dyDescent="0.25">
      <c r="A108" s="45" t="s">
        <v>397</v>
      </c>
      <c r="B108" s="45" t="s">
        <v>265</v>
      </c>
      <c r="C108" s="45" t="s">
        <v>266</v>
      </c>
      <c r="D108" s="45" t="s">
        <v>35</v>
      </c>
      <c r="E108" s="45">
        <v>2007</v>
      </c>
      <c r="F108" s="46">
        <v>299148.28000000003</v>
      </c>
      <c r="G108" s="47">
        <v>10960</v>
      </c>
      <c r="H108" s="69" t="s">
        <v>24</v>
      </c>
      <c r="I108" s="69" t="s">
        <v>24</v>
      </c>
      <c r="J108" s="70"/>
      <c r="K108" s="70"/>
      <c r="L108" s="69"/>
      <c r="M108" s="48">
        <f>Tabel2[[#This Row],[Aanschafwaarde]]</f>
        <v>299148.28000000003</v>
      </c>
    </row>
    <row r="109" spans="1:13" ht="15" customHeight="1" x14ac:dyDescent="0.25">
      <c r="A109" s="45" t="s">
        <v>397</v>
      </c>
      <c r="B109" s="45" t="s">
        <v>267</v>
      </c>
      <c r="C109" s="45" t="s">
        <v>268</v>
      </c>
      <c r="D109" s="45" t="s">
        <v>35</v>
      </c>
      <c r="E109" s="45">
        <v>2008</v>
      </c>
      <c r="F109" s="46">
        <v>152990</v>
      </c>
      <c r="G109" s="47">
        <v>6540</v>
      </c>
      <c r="H109" s="69" t="s">
        <v>24</v>
      </c>
      <c r="I109" s="69" t="s">
        <v>24</v>
      </c>
      <c r="J109" s="70"/>
      <c r="K109" s="70"/>
      <c r="L109" s="69"/>
      <c r="M109" s="48">
        <f>Tabel2[[#This Row],[Aanschafwaarde]]</f>
        <v>152990</v>
      </c>
    </row>
    <row r="110" spans="1:13" ht="15" customHeight="1" x14ac:dyDescent="0.25">
      <c r="A110" s="45" t="s">
        <v>397</v>
      </c>
      <c r="B110" s="45" t="s">
        <v>269</v>
      </c>
      <c r="C110" s="45" t="s">
        <v>270</v>
      </c>
      <c r="D110" s="45" t="s">
        <v>35</v>
      </c>
      <c r="E110" s="45">
        <v>2008</v>
      </c>
      <c r="F110" s="46">
        <v>368617.97</v>
      </c>
      <c r="G110" s="47">
        <v>14720</v>
      </c>
      <c r="H110" s="69" t="s">
        <v>24</v>
      </c>
      <c r="I110" s="69" t="s">
        <v>24</v>
      </c>
      <c r="J110" s="70"/>
      <c r="K110" s="70"/>
      <c r="L110" s="69"/>
      <c r="M110" s="48">
        <f>Tabel2[[#This Row],[Aanschafwaarde]]</f>
        <v>368617.97</v>
      </c>
    </row>
    <row r="111" spans="1:13" ht="15" customHeight="1" x14ac:dyDescent="0.25">
      <c r="A111" s="45" t="s">
        <v>397</v>
      </c>
      <c r="B111" s="45" t="s">
        <v>271</v>
      </c>
      <c r="C111" s="45" t="s">
        <v>272</v>
      </c>
      <c r="D111" s="45" t="s">
        <v>23</v>
      </c>
      <c r="E111" s="45">
        <v>2008</v>
      </c>
      <c r="F111" s="46">
        <v>92000</v>
      </c>
      <c r="G111" s="47">
        <v>13060</v>
      </c>
      <c r="H111" s="69" t="s">
        <v>24</v>
      </c>
      <c r="I111" s="69" t="s">
        <v>24</v>
      </c>
      <c r="J111" s="70"/>
      <c r="K111" s="70"/>
      <c r="L111" s="69"/>
      <c r="M111" s="48">
        <f>Tabel2[[#This Row],[Aanschafwaarde]]</f>
        <v>92000</v>
      </c>
    </row>
    <row r="112" spans="1:13" ht="15" customHeight="1" x14ac:dyDescent="0.25">
      <c r="A112" s="45" t="s">
        <v>397</v>
      </c>
      <c r="B112" s="45" t="s">
        <v>273</v>
      </c>
      <c r="C112" s="45" t="s">
        <v>274</v>
      </c>
      <c r="D112" s="45" t="s">
        <v>35</v>
      </c>
      <c r="E112" s="45">
        <v>2010</v>
      </c>
      <c r="F112" s="46">
        <v>273393.03999999998</v>
      </c>
      <c r="G112" s="47">
        <v>8795</v>
      </c>
      <c r="H112" s="69" t="s">
        <v>24</v>
      </c>
      <c r="I112" s="69" t="s">
        <v>24</v>
      </c>
      <c r="J112" s="70"/>
      <c r="K112" s="70"/>
      <c r="L112" s="69"/>
      <c r="M112" s="48">
        <f>Tabel2[[#This Row],[Aanschafwaarde]]</f>
        <v>273393.03999999998</v>
      </c>
    </row>
    <row r="113" spans="1:13" ht="15" customHeight="1" x14ac:dyDescent="0.25">
      <c r="A113" s="45" t="s">
        <v>397</v>
      </c>
      <c r="B113" s="45" t="s">
        <v>275</v>
      </c>
      <c r="C113" s="45" t="s">
        <v>276</v>
      </c>
      <c r="D113" s="45" t="s">
        <v>35</v>
      </c>
      <c r="E113" s="45">
        <v>2010</v>
      </c>
      <c r="F113" s="46">
        <v>305828.07</v>
      </c>
      <c r="G113" s="47">
        <v>12125</v>
      </c>
      <c r="H113" s="69" t="s">
        <v>24</v>
      </c>
      <c r="I113" s="69" t="s">
        <v>24</v>
      </c>
      <c r="J113" s="70"/>
      <c r="K113" s="70"/>
      <c r="L113" s="69"/>
      <c r="M113" s="48">
        <f>Tabel2[[#This Row],[Aanschafwaarde]]</f>
        <v>305828.07</v>
      </c>
    </row>
    <row r="114" spans="1:13" ht="15" customHeight="1" x14ac:dyDescent="0.25">
      <c r="A114" s="45" t="s">
        <v>397</v>
      </c>
      <c r="B114" s="45" t="s">
        <v>277</v>
      </c>
      <c r="C114" s="45" t="s">
        <v>278</v>
      </c>
      <c r="D114" s="45" t="s">
        <v>23</v>
      </c>
      <c r="E114" s="45">
        <v>2010</v>
      </c>
      <c r="F114" s="46">
        <v>160000</v>
      </c>
      <c r="G114" s="47">
        <v>28000</v>
      </c>
      <c r="H114" s="69" t="s">
        <v>24</v>
      </c>
      <c r="I114" s="69" t="s">
        <v>24</v>
      </c>
      <c r="J114" s="70"/>
      <c r="K114" s="70"/>
      <c r="L114" s="69"/>
      <c r="M114" s="48">
        <f>Tabel2[[#This Row],[Aanschafwaarde]]</f>
        <v>160000</v>
      </c>
    </row>
    <row r="115" spans="1:13" ht="15" customHeight="1" x14ac:dyDescent="0.25">
      <c r="A115" s="45" t="s">
        <v>397</v>
      </c>
      <c r="B115" s="45" t="s">
        <v>280</v>
      </c>
      <c r="C115" s="45" t="s">
        <v>281</v>
      </c>
      <c r="D115" s="45" t="s">
        <v>35</v>
      </c>
      <c r="E115" s="45">
        <v>2010</v>
      </c>
      <c r="F115" s="46">
        <v>391689.92</v>
      </c>
      <c r="G115" s="47">
        <v>14635</v>
      </c>
      <c r="H115" s="69" t="s">
        <v>24</v>
      </c>
      <c r="I115" s="69" t="s">
        <v>24</v>
      </c>
      <c r="J115" s="70"/>
      <c r="K115" s="70"/>
      <c r="L115" s="69"/>
      <c r="M115" s="48">
        <f>Tabel2[[#This Row],[Aanschafwaarde]]</f>
        <v>391689.92</v>
      </c>
    </row>
    <row r="116" spans="1:13" ht="15" customHeight="1" x14ac:dyDescent="0.25">
      <c r="A116" s="45" t="s">
        <v>397</v>
      </c>
      <c r="B116" s="45" t="s">
        <v>282</v>
      </c>
      <c r="C116" s="45" t="s">
        <v>283</v>
      </c>
      <c r="D116" s="45" t="s">
        <v>35</v>
      </c>
      <c r="E116" s="45">
        <v>2010</v>
      </c>
      <c r="F116" s="46">
        <v>274440.84999999998</v>
      </c>
      <c r="G116" s="47">
        <v>11605</v>
      </c>
      <c r="H116" s="69" t="s">
        <v>24</v>
      </c>
      <c r="I116" s="69" t="s">
        <v>24</v>
      </c>
      <c r="J116" s="70"/>
      <c r="K116" s="70"/>
      <c r="L116" s="69"/>
      <c r="M116" s="48">
        <f>Tabel2[[#This Row],[Aanschafwaarde]]</f>
        <v>274440.84999999998</v>
      </c>
    </row>
    <row r="117" spans="1:13" ht="15" customHeight="1" x14ac:dyDescent="0.25">
      <c r="A117" s="45" t="s">
        <v>397</v>
      </c>
      <c r="B117" s="45" t="s">
        <v>284</v>
      </c>
      <c r="C117" s="45" t="s">
        <v>285</v>
      </c>
      <c r="D117" s="45" t="s">
        <v>35</v>
      </c>
      <c r="E117" s="45">
        <v>2010</v>
      </c>
      <c r="F117" s="46">
        <v>277168.5</v>
      </c>
      <c r="G117" s="47">
        <v>11855</v>
      </c>
      <c r="H117" s="69" t="s">
        <v>24</v>
      </c>
      <c r="I117" s="69" t="s">
        <v>24</v>
      </c>
      <c r="J117" s="70"/>
      <c r="K117" s="70"/>
      <c r="L117" s="69"/>
      <c r="M117" s="48">
        <f>Tabel2[[#This Row],[Aanschafwaarde]]</f>
        <v>277168.5</v>
      </c>
    </row>
    <row r="118" spans="1:13" ht="15" customHeight="1" x14ac:dyDescent="0.25">
      <c r="A118" s="45" t="s">
        <v>397</v>
      </c>
      <c r="B118" s="45" t="s">
        <v>286</v>
      </c>
      <c r="C118" s="45" t="s">
        <v>287</v>
      </c>
      <c r="D118" s="45" t="s">
        <v>52</v>
      </c>
      <c r="E118" s="45">
        <v>2012</v>
      </c>
      <c r="F118" s="46">
        <v>47610.5</v>
      </c>
      <c r="G118" s="47">
        <v>2880</v>
      </c>
      <c r="H118" s="69" t="s">
        <v>24</v>
      </c>
      <c r="I118" s="69" t="s">
        <v>24</v>
      </c>
      <c r="J118" s="70"/>
      <c r="K118" s="70"/>
      <c r="L118" s="69"/>
      <c r="M118" s="48">
        <f>Tabel2[[#This Row],[Aanschafwaarde]]</f>
        <v>47610.5</v>
      </c>
    </row>
    <row r="119" spans="1:13" ht="15" customHeight="1" x14ac:dyDescent="0.25">
      <c r="A119" s="45" t="s">
        <v>397</v>
      </c>
      <c r="B119" s="45" t="s">
        <v>289</v>
      </c>
      <c r="C119" s="45" t="s">
        <v>290</v>
      </c>
      <c r="D119" s="45" t="s">
        <v>35</v>
      </c>
      <c r="E119" s="45">
        <v>2012</v>
      </c>
      <c r="F119" s="46">
        <v>205533.25</v>
      </c>
      <c r="G119" s="47">
        <v>10855</v>
      </c>
      <c r="H119" s="69" t="s">
        <v>24</v>
      </c>
      <c r="I119" s="69" t="s">
        <v>24</v>
      </c>
      <c r="J119" s="70"/>
      <c r="K119" s="70"/>
      <c r="L119" s="69"/>
      <c r="M119" s="48">
        <f>Tabel2[[#This Row],[Aanschafwaarde]]</f>
        <v>205533.25</v>
      </c>
    </row>
    <row r="120" spans="1:13" ht="15" customHeight="1" x14ac:dyDescent="0.25">
      <c r="A120" s="45" t="s">
        <v>397</v>
      </c>
      <c r="B120" s="45" t="s">
        <v>292</v>
      </c>
      <c r="C120" s="45" t="s">
        <v>293</v>
      </c>
      <c r="D120" s="45" t="s">
        <v>52</v>
      </c>
      <c r="E120" s="45">
        <v>2012</v>
      </c>
      <c r="F120" s="46">
        <v>220521.66</v>
      </c>
      <c r="G120" s="47">
        <v>5100</v>
      </c>
      <c r="H120" s="69" t="s">
        <v>24</v>
      </c>
      <c r="I120" s="69" t="s">
        <v>24</v>
      </c>
      <c r="J120" s="70"/>
      <c r="K120" s="70"/>
      <c r="L120" s="69"/>
      <c r="M120" s="48">
        <f>Tabel2[[#This Row],[Aanschafwaarde]]</f>
        <v>220521.66</v>
      </c>
    </row>
    <row r="121" spans="1:13" ht="15" customHeight="1" x14ac:dyDescent="0.25">
      <c r="A121" s="45" t="s">
        <v>397</v>
      </c>
      <c r="B121" s="45" t="s">
        <v>295</v>
      </c>
      <c r="C121" s="45" t="s">
        <v>296</v>
      </c>
      <c r="D121" s="45" t="s">
        <v>52</v>
      </c>
      <c r="E121" s="45">
        <v>2012</v>
      </c>
      <c r="F121" s="46">
        <v>49500</v>
      </c>
      <c r="G121" s="47">
        <v>3005</v>
      </c>
      <c r="H121" s="69" t="s">
        <v>24</v>
      </c>
      <c r="I121" s="69" t="s">
        <v>24</v>
      </c>
      <c r="J121" s="70"/>
      <c r="K121" s="70"/>
      <c r="L121" s="69"/>
      <c r="M121" s="48">
        <f>Tabel2[[#This Row],[Aanschafwaarde]]</f>
        <v>49500</v>
      </c>
    </row>
    <row r="122" spans="1:13" ht="15" customHeight="1" x14ac:dyDescent="0.25">
      <c r="A122" s="45" t="s">
        <v>20</v>
      </c>
      <c r="B122" s="45" t="s">
        <v>297</v>
      </c>
      <c r="C122" s="45" t="s">
        <v>298</v>
      </c>
      <c r="D122" s="45" t="s">
        <v>52</v>
      </c>
      <c r="E122" s="45">
        <v>2024</v>
      </c>
      <c r="F122" s="46">
        <v>63575.75</v>
      </c>
      <c r="G122" s="47">
        <v>1947</v>
      </c>
      <c r="H122" s="69" t="s">
        <v>24</v>
      </c>
      <c r="I122" s="69" t="s">
        <v>24</v>
      </c>
      <c r="J122" s="70" t="s">
        <v>24</v>
      </c>
      <c r="K122" s="70"/>
      <c r="L122" s="69"/>
      <c r="M122" s="48">
        <f>Tabel2[[#This Row],[Aanschafwaarde]]</f>
        <v>63575.75</v>
      </c>
    </row>
    <row r="123" spans="1:13" ht="15" customHeight="1" x14ac:dyDescent="0.25">
      <c r="A123" s="49" t="s">
        <v>328</v>
      </c>
      <c r="B123" s="49" t="s">
        <v>299</v>
      </c>
      <c r="C123" s="49" t="s">
        <v>300</v>
      </c>
      <c r="D123" s="45" t="s">
        <v>52</v>
      </c>
      <c r="E123" s="49">
        <v>2024</v>
      </c>
      <c r="F123" s="50">
        <v>173378.48</v>
      </c>
      <c r="G123" s="51">
        <v>4290</v>
      </c>
      <c r="H123" s="71" t="s">
        <v>24</v>
      </c>
      <c r="I123" s="71" t="s">
        <v>24</v>
      </c>
      <c r="J123" s="72"/>
      <c r="K123" s="72"/>
      <c r="L123" s="71"/>
      <c r="M123" s="52">
        <f>Tabel2[[#This Row],[Aanschafwaarde]]</f>
        <v>173378.48</v>
      </c>
    </row>
    <row r="124" spans="1:13" ht="15" customHeight="1" x14ac:dyDescent="0.25">
      <c r="A124" s="49" t="s">
        <v>328</v>
      </c>
      <c r="B124" s="49" t="s">
        <v>301</v>
      </c>
      <c r="C124" s="49" t="s">
        <v>302</v>
      </c>
      <c r="D124" s="45" t="s">
        <v>52</v>
      </c>
      <c r="E124" s="49">
        <v>2024</v>
      </c>
      <c r="F124" s="50">
        <v>173378.48</v>
      </c>
      <c r="G124" s="51">
        <v>4290</v>
      </c>
      <c r="H124" s="71" t="s">
        <v>24</v>
      </c>
      <c r="I124" s="71" t="s">
        <v>24</v>
      </c>
      <c r="J124" s="72"/>
      <c r="K124" s="72"/>
      <c r="L124" s="71"/>
      <c r="M124" s="52">
        <f>Tabel2[[#This Row],[Aanschafwaarde]]</f>
        <v>173378.48</v>
      </c>
    </row>
    <row r="125" spans="1:13" ht="15" customHeight="1" x14ac:dyDescent="0.25">
      <c r="A125" s="49" t="s">
        <v>328</v>
      </c>
      <c r="B125" s="49" t="s">
        <v>303</v>
      </c>
      <c r="C125" s="49" t="s">
        <v>304</v>
      </c>
      <c r="D125" s="45" t="s">
        <v>52</v>
      </c>
      <c r="E125" s="49">
        <v>2024</v>
      </c>
      <c r="F125" s="50">
        <v>173378.48</v>
      </c>
      <c r="G125" s="51">
        <v>4290</v>
      </c>
      <c r="H125" s="71" t="s">
        <v>24</v>
      </c>
      <c r="I125" s="71" t="s">
        <v>24</v>
      </c>
      <c r="J125" s="72"/>
      <c r="K125" s="72"/>
      <c r="L125" s="71"/>
      <c r="M125" s="52">
        <f>Tabel2[[#This Row],[Aanschafwaarde]]</f>
        <v>173378.48</v>
      </c>
    </row>
    <row r="126" spans="1:13" ht="15" customHeight="1" x14ac:dyDescent="0.25">
      <c r="A126" s="49" t="s">
        <v>328</v>
      </c>
      <c r="B126" s="49" t="s">
        <v>305</v>
      </c>
      <c r="C126" s="49" t="s">
        <v>306</v>
      </c>
      <c r="D126" s="45" t="s">
        <v>52</v>
      </c>
      <c r="E126" s="49">
        <v>2024</v>
      </c>
      <c r="F126" s="50">
        <v>173378.48</v>
      </c>
      <c r="G126" s="51">
        <v>4290</v>
      </c>
      <c r="H126" s="71" t="s">
        <v>24</v>
      </c>
      <c r="I126" s="71" t="s">
        <v>24</v>
      </c>
      <c r="J126" s="72"/>
      <c r="K126" s="72"/>
      <c r="L126" s="71"/>
      <c r="M126" s="52">
        <f>Tabel2[[#This Row],[Aanschafwaarde]]</f>
        <v>173378.48</v>
      </c>
    </row>
    <row r="127" spans="1:13" ht="15" customHeight="1" x14ac:dyDescent="0.25">
      <c r="A127" s="45" t="s">
        <v>20</v>
      </c>
      <c r="B127" s="45" t="s">
        <v>307</v>
      </c>
      <c r="C127" s="45" t="s">
        <v>308</v>
      </c>
      <c r="D127" s="45" t="s">
        <v>309</v>
      </c>
      <c r="E127" s="45">
        <v>2024</v>
      </c>
      <c r="F127" s="46">
        <v>51104.25</v>
      </c>
      <c r="G127" s="47">
        <v>1673</v>
      </c>
      <c r="H127" s="69" t="s">
        <v>24</v>
      </c>
      <c r="I127" s="69" t="s">
        <v>24</v>
      </c>
      <c r="J127" s="70" t="s">
        <v>24</v>
      </c>
      <c r="K127" s="70"/>
      <c r="L127" s="69"/>
      <c r="M127" s="48">
        <f>Tabel2[[#This Row],[Aanschafwaarde]]</f>
        <v>51104.25</v>
      </c>
    </row>
    <row r="128" spans="1:13" ht="15" customHeight="1" x14ac:dyDescent="0.25">
      <c r="A128" s="45" t="s">
        <v>20</v>
      </c>
      <c r="B128" s="45" t="s">
        <v>310</v>
      </c>
      <c r="C128" s="45" t="s">
        <v>311</v>
      </c>
      <c r="D128" s="45" t="s">
        <v>309</v>
      </c>
      <c r="E128" s="45">
        <v>2024</v>
      </c>
      <c r="F128" s="46">
        <v>51104.25</v>
      </c>
      <c r="G128" s="47">
        <v>1673</v>
      </c>
      <c r="H128" s="69" t="s">
        <v>24</v>
      </c>
      <c r="I128" s="69" t="s">
        <v>24</v>
      </c>
      <c r="J128" s="70" t="s">
        <v>24</v>
      </c>
      <c r="K128" s="70"/>
      <c r="L128" s="69"/>
      <c r="M128" s="48">
        <f>Tabel2[[#This Row],[Aanschafwaarde]]</f>
        <v>51104.25</v>
      </c>
    </row>
    <row r="129" spans="1:13" ht="15" customHeight="1" x14ac:dyDescent="0.25">
      <c r="A129" s="45" t="s">
        <v>20</v>
      </c>
      <c r="B129" s="45" t="s">
        <v>312</v>
      </c>
      <c r="C129" s="45" t="s">
        <v>313</v>
      </c>
      <c r="D129" s="45" t="s">
        <v>52</v>
      </c>
      <c r="E129" s="45">
        <v>2020</v>
      </c>
      <c r="F129" s="46">
        <v>26333.51</v>
      </c>
      <c r="G129" s="47">
        <v>1389</v>
      </c>
      <c r="H129" s="69" t="s">
        <v>24</v>
      </c>
      <c r="I129" s="69" t="s">
        <v>24</v>
      </c>
      <c r="J129" s="70" t="s">
        <v>24</v>
      </c>
      <c r="K129" s="70"/>
      <c r="L129" s="69"/>
      <c r="M129" s="48">
        <f>Tabel2[[#This Row],[Aanschafwaarde]]</f>
        <v>26333.51</v>
      </c>
    </row>
    <row r="130" spans="1:13" ht="15" customHeight="1" x14ac:dyDescent="0.25">
      <c r="A130" s="45" t="s">
        <v>20</v>
      </c>
      <c r="B130" s="45" t="s">
        <v>314</v>
      </c>
      <c r="C130" s="45" t="s">
        <v>315</v>
      </c>
      <c r="D130" s="45" t="s">
        <v>52</v>
      </c>
      <c r="E130" s="45">
        <v>2020</v>
      </c>
      <c r="F130" s="46">
        <v>26333.51</v>
      </c>
      <c r="G130" s="47">
        <v>1389</v>
      </c>
      <c r="H130" s="69" t="s">
        <v>24</v>
      </c>
      <c r="I130" s="69" t="s">
        <v>24</v>
      </c>
      <c r="J130" s="70" t="s">
        <v>24</v>
      </c>
      <c r="K130" s="70"/>
      <c r="L130" s="69"/>
      <c r="M130" s="48">
        <f>Tabel2[[#This Row],[Aanschafwaarde]]</f>
        <v>26333.51</v>
      </c>
    </row>
    <row r="131" spans="1:13" ht="15" customHeight="1" x14ac:dyDescent="0.25">
      <c r="A131" s="45" t="s">
        <v>20</v>
      </c>
      <c r="B131" s="45" t="s">
        <v>316</v>
      </c>
      <c r="C131" s="45" t="s">
        <v>317</v>
      </c>
      <c r="D131" s="45" t="s">
        <v>52</v>
      </c>
      <c r="E131" s="45">
        <v>2020</v>
      </c>
      <c r="F131" s="46">
        <v>26333.51</v>
      </c>
      <c r="G131" s="47">
        <v>1389</v>
      </c>
      <c r="H131" s="69" t="s">
        <v>24</v>
      </c>
      <c r="I131" s="69" t="s">
        <v>24</v>
      </c>
      <c r="J131" s="70" t="s">
        <v>24</v>
      </c>
      <c r="K131" s="70"/>
      <c r="L131" s="69"/>
      <c r="M131" s="48">
        <f>Tabel2[[#This Row],[Aanschafwaarde]]</f>
        <v>26333.51</v>
      </c>
    </row>
    <row r="132" spans="1:13" ht="15" customHeight="1" x14ac:dyDescent="0.25">
      <c r="A132" s="45" t="s">
        <v>20</v>
      </c>
      <c r="B132" s="45" t="s">
        <v>318</v>
      </c>
      <c r="C132" s="45" t="s">
        <v>319</v>
      </c>
      <c r="D132" s="45" t="s">
        <v>52</v>
      </c>
      <c r="E132" s="45">
        <v>2020</v>
      </c>
      <c r="F132" s="46">
        <v>26333.51</v>
      </c>
      <c r="G132" s="47">
        <v>1389</v>
      </c>
      <c r="H132" s="69" t="s">
        <v>24</v>
      </c>
      <c r="I132" s="69" t="s">
        <v>24</v>
      </c>
      <c r="J132" s="70" t="s">
        <v>24</v>
      </c>
      <c r="K132" s="70"/>
      <c r="L132" s="69"/>
      <c r="M132" s="48">
        <f>Tabel2[[#This Row],[Aanschafwaarde]]</f>
        <v>26333.51</v>
      </c>
    </row>
    <row r="133" spans="1:13" ht="15" customHeight="1" x14ac:dyDescent="0.25">
      <c r="A133" s="45" t="s">
        <v>20</v>
      </c>
      <c r="B133" s="45" t="s">
        <v>320</v>
      </c>
      <c r="C133" s="45" t="s">
        <v>321</v>
      </c>
      <c r="D133" s="45" t="s">
        <v>31</v>
      </c>
      <c r="E133" s="45">
        <v>2020</v>
      </c>
      <c r="F133" s="46">
        <v>20480.900000000001</v>
      </c>
      <c r="G133" s="47">
        <v>2020</v>
      </c>
      <c r="H133" s="69" t="s">
        <v>24</v>
      </c>
      <c r="I133" s="69" t="s">
        <v>24</v>
      </c>
      <c r="J133" s="70" t="s">
        <v>24</v>
      </c>
      <c r="K133" s="70"/>
      <c r="L133" s="69"/>
      <c r="M133" s="48">
        <f>Tabel2[[#This Row],[Aanschafwaarde]]</f>
        <v>20480.900000000001</v>
      </c>
    </row>
    <row r="134" spans="1:13" ht="15" customHeight="1" x14ac:dyDescent="0.25">
      <c r="A134" s="45" t="s">
        <v>20</v>
      </c>
      <c r="B134" s="45" t="s">
        <v>322</v>
      </c>
      <c r="C134" s="45" t="s">
        <v>323</v>
      </c>
      <c r="D134" s="45" t="s">
        <v>31</v>
      </c>
      <c r="E134" s="45">
        <v>2020</v>
      </c>
      <c r="F134" s="46">
        <v>20480.900000000001</v>
      </c>
      <c r="G134" s="47">
        <v>1200</v>
      </c>
      <c r="H134" s="69" t="s">
        <v>24</v>
      </c>
      <c r="I134" s="69" t="s">
        <v>24</v>
      </c>
      <c r="J134" s="70" t="s">
        <v>24</v>
      </c>
      <c r="K134" s="70"/>
      <c r="L134" s="69"/>
      <c r="M134" s="48">
        <f>Tabel2[[#This Row],[Aanschafwaarde]]</f>
        <v>20480.900000000001</v>
      </c>
    </row>
    <row r="135" spans="1:13" ht="15" customHeight="1" x14ac:dyDescent="0.25">
      <c r="A135" s="45" t="s">
        <v>20</v>
      </c>
      <c r="B135" s="45" t="s">
        <v>324</v>
      </c>
      <c r="C135" s="45" t="s">
        <v>325</v>
      </c>
      <c r="D135" s="45" t="s">
        <v>31</v>
      </c>
      <c r="E135" s="45">
        <v>2020</v>
      </c>
      <c r="F135" s="46">
        <v>20480.900000000001</v>
      </c>
      <c r="G135" s="47">
        <v>1200</v>
      </c>
      <c r="H135" s="69" t="s">
        <v>24</v>
      </c>
      <c r="I135" s="69" t="s">
        <v>24</v>
      </c>
      <c r="J135" s="70" t="s">
        <v>24</v>
      </c>
      <c r="K135" s="70"/>
      <c r="L135" s="69"/>
      <c r="M135" s="48">
        <f>Tabel2[[#This Row],[Aanschafwaarde]]</f>
        <v>20480.900000000001</v>
      </c>
    </row>
    <row r="136" spans="1:13" ht="15" customHeight="1" x14ac:dyDescent="0.25">
      <c r="A136" s="45" t="s">
        <v>20</v>
      </c>
      <c r="B136" s="45" t="s">
        <v>326</v>
      </c>
      <c r="C136" s="45" t="s">
        <v>327</v>
      </c>
      <c r="D136" s="45" t="s">
        <v>31</v>
      </c>
      <c r="E136" s="45">
        <v>2020</v>
      </c>
      <c r="F136" s="46">
        <v>20480.900000000001</v>
      </c>
      <c r="G136" s="47">
        <v>1200</v>
      </c>
      <c r="H136" s="69" t="s">
        <v>24</v>
      </c>
      <c r="I136" s="69" t="s">
        <v>24</v>
      </c>
      <c r="J136" s="70" t="s">
        <v>24</v>
      </c>
      <c r="K136" s="70"/>
      <c r="L136" s="69"/>
      <c r="M136" s="48">
        <f>Tabel2[[#This Row],[Aanschafwaarde]]</f>
        <v>20480.900000000001</v>
      </c>
    </row>
    <row r="137" spans="1:13" ht="15" customHeight="1" x14ac:dyDescent="0.25">
      <c r="A137" s="45" t="s">
        <v>20</v>
      </c>
      <c r="B137" s="45" t="s">
        <v>329</v>
      </c>
      <c r="C137" s="45" t="s">
        <v>330</v>
      </c>
      <c r="D137" s="45" t="s">
        <v>31</v>
      </c>
      <c r="E137" s="45">
        <v>2020</v>
      </c>
      <c r="F137" s="46">
        <v>20480.900000000001</v>
      </c>
      <c r="G137" s="47">
        <v>1200</v>
      </c>
      <c r="H137" s="69" t="s">
        <v>24</v>
      </c>
      <c r="I137" s="69" t="s">
        <v>24</v>
      </c>
      <c r="J137" s="70" t="s">
        <v>24</v>
      </c>
      <c r="K137" s="70"/>
      <c r="L137" s="69"/>
      <c r="M137" s="48">
        <f>Tabel2[[#This Row],[Aanschafwaarde]]</f>
        <v>20480.900000000001</v>
      </c>
    </row>
    <row r="138" spans="1:13" ht="15" customHeight="1" x14ac:dyDescent="0.25">
      <c r="A138" s="45" t="s">
        <v>20</v>
      </c>
      <c r="B138" s="45" t="s">
        <v>331</v>
      </c>
      <c r="C138" s="45" t="s">
        <v>332</v>
      </c>
      <c r="D138" s="45" t="s">
        <v>31</v>
      </c>
      <c r="E138" s="45">
        <v>2020</v>
      </c>
      <c r="F138" s="46">
        <v>20480.900000000001</v>
      </c>
      <c r="G138" s="47">
        <v>1200</v>
      </c>
      <c r="H138" s="69" t="s">
        <v>24</v>
      </c>
      <c r="I138" s="69" t="s">
        <v>24</v>
      </c>
      <c r="J138" s="70" t="s">
        <v>24</v>
      </c>
      <c r="K138" s="70"/>
      <c r="L138" s="69"/>
      <c r="M138" s="48">
        <f>Tabel2[[#This Row],[Aanschafwaarde]]</f>
        <v>20480.900000000001</v>
      </c>
    </row>
    <row r="139" spans="1:13" ht="15" customHeight="1" x14ac:dyDescent="0.25">
      <c r="A139" s="45" t="s">
        <v>20</v>
      </c>
      <c r="B139" s="45" t="s">
        <v>333</v>
      </c>
      <c r="C139" s="45" t="s">
        <v>334</v>
      </c>
      <c r="D139" s="45" t="s">
        <v>31</v>
      </c>
      <c r="E139" s="45">
        <v>2020</v>
      </c>
      <c r="F139" s="46">
        <v>20480.900000000001</v>
      </c>
      <c r="G139" s="47">
        <v>1200</v>
      </c>
      <c r="H139" s="69" t="s">
        <v>24</v>
      </c>
      <c r="I139" s="69" t="s">
        <v>24</v>
      </c>
      <c r="J139" s="70" t="s">
        <v>24</v>
      </c>
      <c r="K139" s="70"/>
      <c r="L139" s="69"/>
      <c r="M139" s="48">
        <f>Tabel2[[#This Row],[Aanschafwaarde]]</f>
        <v>20480.900000000001</v>
      </c>
    </row>
    <row r="140" spans="1:13" ht="15" customHeight="1" x14ac:dyDescent="0.25">
      <c r="A140" s="45" t="s">
        <v>20</v>
      </c>
      <c r="B140" s="45" t="s">
        <v>335</v>
      </c>
      <c r="C140" s="45" t="s">
        <v>336</v>
      </c>
      <c r="D140" s="45" t="s">
        <v>31</v>
      </c>
      <c r="E140" s="45">
        <v>2020</v>
      </c>
      <c r="F140" s="46">
        <v>20480.900000000001</v>
      </c>
      <c r="G140" s="47">
        <v>1200</v>
      </c>
      <c r="H140" s="69" t="s">
        <v>24</v>
      </c>
      <c r="I140" s="69" t="s">
        <v>24</v>
      </c>
      <c r="J140" s="70" t="s">
        <v>24</v>
      </c>
      <c r="K140" s="70"/>
      <c r="L140" s="69"/>
      <c r="M140" s="48">
        <f>Tabel2[[#This Row],[Aanschafwaarde]]</f>
        <v>20480.900000000001</v>
      </c>
    </row>
    <row r="141" spans="1:13" ht="15" customHeight="1" x14ac:dyDescent="0.25">
      <c r="A141" s="45" t="s">
        <v>20</v>
      </c>
      <c r="B141" s="45" t="s">
        <v>337</v>
      </c>
      <c r="C141" s="45" t="s">
        <v>338</v>
      </c>
      <c r="D141" s="45" t="s">
        <v>31</v>
      </c>
      <c r="E141" s="45">
        <v>2020</v>
      </c>
      <c r="F141" s="46">
        <v>20480.900000000001</v>
      </c>
      <c r="G141" s="47">
        <v>1200</v>
      </c>
      <c r="H141" s="69" t="s">
        <v>24</v>
      </c>
      <c r="I141" s="69" t="s">
        <v>24</v>
      </c>
      <c r="J141" s="70" t="s">
        <v>24</v>
      </c>
      <c r="K141" s="70"/>
      <c r="L141" s="69"/>
      <c r="M141" s="48">
        <f>Tabel2[[#This Row],[Aanschafwaarde]]</f>
        <v>20480.900000000001</v>
      </c>
    </row>
    <row r="142" spans="1:13" ht="15" customHeight="1" x14ac:dyDescent="0.25">
      <c r="A142" s="45" t="s">
        <v>20</v>
      </c>
      <c r="B142" s="45" t="s">
        <v>339</v>
      </c>
      <c r="C142" s="45" t="s">
        <v>340</v>
      </c>
      <c r="D142" s="45" t="s">
        <v>341</v>
      </c>
      <c r="E142" s="45">
        <v>2025</v>
      </c>
      <c r="F142" s="46">
        <v>50605.1</v>
      </c>
      <c r="G142" s="47">
        <v>1759</v>
      </c>
      <c r="H142" s="69" t="s">
        <v>24</v>
      </c>
      <c r="I142" s="69" t="s">
        <v>24</v>
      </c>
      <c r="J142" s="70" t="s">
        <v>24</v>
      </c>
      <c r="K142" s="70"/>
      <c r="L142" s="69"/>
      <c r="M142" s="48">
        <f>Tabel2[[#This Row],[Aanschafwaarde]]</f>
        <v>50605.1</v>
      </c>
    </row>
    <row r="143" spans="1:13" ht="15" customHeight="1" x14ac:dyDescent="0.25">
      <c r="A143" s="49" t="s">
        <v>20</v>
      </c>
      <c r="B143" s="49" t="s">
        <v>342</v>
      </c>
      <c r="C143" s="49" t="s">
        <v>343</v>
      </c>
      <c r="D143" s="49" t="s">
        <v>61</v>
      </c>
      <c r="E143" s="49">
        <v>2012</v>
      </c>
      <c r="F143" s="50">
        <v>35692</v>
      </c>
      <c r="G143" s="51">
        <v>1495</v>
      </c>
      <c r="H143" s="71" t="s">
        <v>24</v>
      </c>
      <c r="I143" s="71" t="s">
        <v>24</v>
      </c>
      <c r="J143" s="72" t="s">
        <v>24</v>
      </c>
      <c r="K143" s="72"/>
      <c r="L143" s="71"/>
      <c r="M143" s="52">
        <f>Tabel2[[#This Row],[Aanschafwaarde]]</f>
        <v>35692</v>
      </c>
    </row>
    <row r="144" spans="1:13" ht="15" customHeight="1" x14ac:dyDescent="0.25">
      <c r="A144" s="49" t="s">
        <v>20</v>
      </c>
      <c r="B144" s="49" t="s">
        <v>345</v>
      </c>
      <c r="C144" s="49" t="s">
        <v>346</v>
      </c>
      <c r="D144" s="49" t="s">
        <v>61</v>
      </c>
      <c r="E144" s="49">
        <v>2016</v>
      </c>
      <c r="F144" s="50">
        <v>35692</v>
      </c>
      <c r="G144" s="51">
        <v>1495</v>
      </c>
      <c r="H144" s="71" t="s">
        <v>24</v>
      </c>
      <c r="I144" s="71" t="s">
        <v>24</v>
      </c>
      <c r="J144" s="72" t="s">
        <v>24</v>
      </c>
      <c r="K144" s="72"/>
      <c r="L144" s="71"/>
      <c r="M144" s="52">
        <f>Tabel2[[#This Row],[Aanschafwaarde]]</f>
        <v>35692</v>
      </c>
    </row>
    <row r="145" spans="1:13" ht="15" customHeight="1" x14ac:dyDescent="0.25">
      <c r="A145" s="49" t="s">
        <v>20</v>
      </c>
      <c r="B145" s="49" t="s">
        <v>347</v>
      </c>
      <c r="C145" s="49" t="s">
        <v>348</v>
      </c>
      <c r="D145" s="49" t="s">
        <v>61</v>
      </c>
      <c r="E145" s="49">
        <v>2016</v>
      </c>
      <c r="F145" s="50">
        <v>35692</v>
      </c>
      <c r="G145" s="51">
        <v>1495</v>
      </c>
      <c r="H145" s="71" t="s">
        <v>24</v>
      </c>
      <c r="I145" s="71" t="s">
        <v>24</v>
      </c>
      <c r="J145" s="72" t="s">
        <v>24</v>
      </c>
      <c r="K145" s="72"/>
      <c r="L145" s="71"/>
      <c r="M145" s="52">
        <f>Tabel2[[#This Row],[Aanschafwaarde]]</f>
        <v>35692</v>
      </c>
    </row>
    <row r="146" spans="1:13" ht="15" customHeight="1" x14ac:dyDescent="0.25">
      <c r="A146" s="49" t="s">
        <v>20</v>
      </c>
      <c r="B146" s="49" t="s">
        <v>349</v>
      </c>
      <c r="C146" s="49" t="s">
        <v>350</v>
      </c>
      <c r="D146" s="49" t="s">
        <v>61</v>
      </c>
      <c r="E146" s="49">
        <v>2016</v>
      </c>
      <c r="F146" s="50">
        <v>35692</v>
      </c>
      <c r="G146" s="51">
        <v>1495</v>
      </c>
      <c r="H146" s="71" t="s">
        <v>24</v>
      </c>
      <c r="I146" s="71" t="s">
        <v>24</v>
      </c>
      <c r="J146" s="72" t="s">
        <v>24</v>
      </c>
      <c r="K146" s="72"/>
      <c r="L146" s="71"/>
      <c r="M146" s="52">
        <f>Tabel2[[#This Row],[Aanschafwaarde]]</f>
        <v>35692</v>
      </c>
    </row>
    <row r="147" spans="1:13" ht="15" customHeight="1" x14ac:dyDescent="0.25">
      <c r="A147" s="45" t="s">
        <v>20</v>
      </c>
      <c r="B147" s="45" t="s">
        <v>352</v>
      </c>
      <c r="C147" s="45" t="s">
        <v>353</v>
      </c>
      <c r="D147" s="45" t="s">
        <v>61</v>
      </c>
      <c r="E147" s="45">
        <v>2026</v>
      </c>
      <c r="F147" s="46">
        <v>96478.63</v>
      </c>
      <c r="G147" s="47">
        <v>1885</v>
      </c>
      <c r="H147" s="69" t="s">
        <v>24</v>
      </c>
      <c r="I147" s="69" t="s">
        <v>24</v>
      </c>
      <c r="J147" s="70" t="s">
        <v>24</v>
      </c>
      <c r="K147" s="70"/>
      <c r="L147" s="69"/>
      <c r="M147" s="48">
        <f>Tabel2[[#This Row],[Aanschafwaarde]]</f>
        <v>96478.63</v>
      </c>
    </row>
    <row r="148" spans="1:13" ht="15" customHeight="1" x14ac:dyDescent="0.25">
      <c r="A148" s="45" t="s">
        <v>20</v>
      </c>
      <c r="B148" s="45" t="s">
        <v>354</v>
      </c>
      <c r="C148" s="45" t="s">
        <v>355</v>
      </c>
      <c r="D148" s="45" t="s">
        <v>61</v>
      </c>
      <c r="E148" s="45">
        <v>2026</v>
      </c>
      <c r="F148" s="46">
        <v>96478.63</v>
      </c>
      <c r="G148" s="47">
        <v>1885</v>
      </c>
      <c r="H148" s="69" t="s">
        <v>24</v>
      </c>
      <c r="I148" s="69" t="s">
        <v>24</v>
      </c>
      <c r="J148" s="70" t="s">
        <v>24</v>
      </c>
      <c r="K148" s="70"/>
      <c r="L148" s="69"/>
      <c r="M148" s="48">
        <f>Tabel2[[#This Row],[Aanschafwaarde]]</f>
        <v>96478.63</v>
      </c>
    </row>
    <row r="149" spans="1:13" ht="15" customHeight="1" x14ac:dyDescent="0.25">
      <c r="A149" s="45" t="s">
        <v>20</v>
      </c>
      <c r="B149" s="45" t="s">
        <v>356</v>
      </c>
      <c r="C149" s="45" t="s">
        <v>357</v>
      </c>
      <c r="D149" s="45" t="s">
        <v>61</v>
      </c>
      <c r="E149" s="45">
        <v>2026</v>
      </c>
      <c r="F149" s="46">
        <v>97311.32</v>
      </c>
      <c r="G149" s="47">
        <v>1885</v>
      </c>
      <c r="H149" s="69" t="s">
        <v>24</v>
      </c>
      <c r="I149" s="69" t="s">
        <v>24</v>
      </c>
      <c r="J149" s="70" t="s">
        <v>24</v>
      </c>
      <c r="K149" s="70"/>
      <c r="L149" s="69"/>
      <c r="M149" s="48">
        <f>Tabel2[[#This Row],[Aanschafwaarde]]</f>
        <v>97311.32</v>
      </c>
    </row>
    <row r="150" spans="1:13" ht="15" customHeight="1" x14ac:dyDescent="0.25">
      <c r="A150" s="45" t="s">
        <v>20</v>
      </c>
      <c r="B150" s="45" t="s">
        <v>358</v>
      </c>
      <c r="C150" s="45" t="s">
        <v>359</v>
      </c>
      <c r="D150" s="45" t="s">
        <v>61</v>
      </c>
      <c r="E150" s="45">
        <v>2026</v>
      </c>
      <c r="F150" s="46">
        <v>97311.32</v>
      </c>
      <c r="G150" s="47">
        <v>1885</v>
      </c>
      <c r="H150" s="69" t="s">
        <v>24</v>
      </c>
      <c r="I150" s="69" t="s">
        <v>24</v>
      </c>
      <c r="J150" s="70" t="s">
        <v>24</v>
      </c>
      <c r="K150" s="70"/>
      <c r="L150" s="69"/>
      <c r="M150" s="48">
        <f>Tabel2[[#This Row],[Aanschafwaarde]]</f>
        <v>97311.32</v>
      </c>
    </row>
    <row r="151" spans="1:13" ht="15" customHeight="1" x14ac:dyDescent="0.25">
      <c r="A151" s="45" t="s">
        <v>20</v>
      </c>
      <c r="B151" s="45" t="s">
        <v>360</v>
      </c>
      <c r="C151" s="45" t="s">
        <v>361</v>
      </c>
      <c r="D151" s="45" t="s">
        <v>61</v>
      </c>
      <c r="E151" s="45">
        <v>2026</v>
      </c>
      <c r="F151" s="46">
        <v>96478.64</v>
      </c>
      <c r="G151" s="47">
        <v>1885</v>
      </c>
      <c r="H151" s="69" t="s">
        <v>24</v>
      </c>
      <c r="I151" s="69" t="s">
        <v>24</v>
      </c>
      <c r="J151" s="70" t="s">
        <v>24</v>
      </c>
      <c r="K151" s="70"/>
      <c r="L151" s="69"/>
      <c r="M151" s="48">
        <f>Tabel2[[#This Row],[Aanschafwaarde]]</f>
        <v>96478.64</v>
      </c>
    </row>
    <row r="152" spans="1:13" ht="15" customHeight="1" x14ac:dyDescent="0.25">
      <c r="A152" s="45" t="s">
        <v>20</v>
      </c>
      <c r="B152" s="45" t="s">
        <v>362</v>
      </c>
      <c r="C152" s="45" t="s">
        <v>363</v>
      </c>
      <c r="D152" s="45" t="s">
        <v>61</v>
      </c>
      <c r="E152" s="45">
        <v>2026</v>
      </c>
      <c r="F152" s="46">
        <v>96476.96</v>
      </c>
      <c r="G152" s="47">
        <v>1885</v>
      </c>
      <c r="H152" s="69" t="s">
        <v>24</v>
      </c>
      <c r="I152" s="69" t="s">
        <v>24</v>
      </c>
      <c r="J152" s="70" t="s">
        <v>24</v>
      </c>
      <c r="K152" s="70"/>
      <c r="L152" s="69"/>
      <c r="M152" s="48">
        <f>Tabel2[[#This Row],[Aanschafwaarde]]</f>
        <v>96476.96</v>
      </c>
    </row>
    <row r="153" spans="1:13" ht="15" customHeight="1" x14ac:dyDescent="0.25">
      <c r="A153" s="45" t="s">
        <v>20</v>
      </c>
      <c r="B153" s="45" t="s">
        <v>364</v>
      </c>
      <c r="C153" s="45" t="s">
        <v>365</v>
      </c>
      <c r="D153" s="45" t="s">
        <v>61</v>
      </c>
      <c r="E153" s="45">
        <v>2026</v>
      </c>
      <c r="F153" s="46">
        <v>96476.96</v>
      </c>
      <c r="G153" s="47">
        <v>1885</v>
      </c>
      <c r="H153" s="69" t="s">
        <v>24</v>
      </c>
      <c r="I153" s="69" t="s">
        <v>24</v>
      </c>
      <c r="J153" s="70" t="s">
        <v>24</v>
      </c>
      <c r="K153" s="70"/>
      <c r="L153" s="69"/>
      <c r="M153" s="48">
        <f>Tabel2[[#This Row],[Aanschafwaarde]]</f>
        <v>96476.96</v>
      </c>
    </row>
    <row r="154" spans="1:13" ht="15" customHeight="1" x14ac:dyDescent="0.25">
      <c r="A154" s="45" t="s">
        <v>20</v>
      </c>
      <c r="B154" s="45" t="s">
        <v>366</v>
      </c>
      <c r="C154" s="45" t="s">
        <v>367</v>
      </c>
      <c r="D154" s="45" t="s">
        <v>61</v>
      </c>
      <c r="E154" s="45">
        <v>2026</v>
      </c>
      <c r="F154" s="46">
        <v>96476.96</v>
      </c>
      <c r="G154" s="47">
        <v>1885</v>
      </c>
      <c r="H154" s="69" t="s">
        <v>24</v>
      </c>
      <c r="I154" s="69" t="s">
        <v>24</v>
      </c>
      <c r="J154" s="70" t="s">
        <v>24</v>
      </c>
      <c r="K154" s="70"/>
      <c r="L154" s="69"/>
      <c r="M154" s="48">
        <f>Tabel2[[#This Row],[Aanschafwaarde]]</f>
        <v>96476.96</v>
      </c>
    </row>
    <row r="155" spans="1:13" ht="15" customHeight="1" x14ac:dyDescent="0.25">
      <c r="A155" s="45" t="s">
        <v>20</v>
      </c>
      <c r="B155" s="45" t="s">
        <v>368</v>
      </c>
      <c r="C155" s="45" t="s">
        <v>369</v>
      </c>
      <c r="D155" s="45" t="s">
        <v>61</v>
      </c>
      <c r="E155" s="45">
        <v>2026</v>
      </c>
      <c r="F155" s="46">
        <v>97311.33</v>
      </c>
      <c r="G155" s="47">
        <v>1885</v>
      </c>
      <c r="H155" s="69" t="s">
        <v>24</v>
      </c>
      <c r="I155" s="69" t="s">
        <v>24</v>
      </c>
      <c r="J155" s="70" t="s">
        <v>24</v>
      </c>
      <c r="K155" s="70"/>
      <c r="L155" s="69"/>
      <c r="M155" s="48">
        <f>Tabel2[[#This Row],[Aanschafwaarde]]</f>
        <v>97311.33</v>
      </c>
    </row>
    <row r="156" spans="1:13" ht="15" customHeight="1" x14ac:dyDescent="0.25">
      <c r="A156" s="45" t="s">
        <v>20</v>
      </c>
      <c r="B156" s="45" t="s">
        <v>370</v>
      </c>
      <c r="C156" s="45" t="s">
        <v>371</v>
      </c>
      <c r="D156" s="45" t="s">
        <v>61</v>
      </c>
      <c r="E156" s="45">
        <v>2026</v>
      </c>
      <c r="F156" s="46">
        <v>96478.63</v>
      </c>
      <c r="G156" s="47">
        <v>1885</v>
      </c>
      <c r="H156" s="69" t="s">
        <v>24</v>
      </c>
      <c r="I156" s="69" t="s">
        <v>24</v>
      </c>
      <c r="J156" s="70" t="s">
        <v>24</v>
      </c>
      <c r="K156" s="70"/>
      <c r="L156" s="69"/>
      <c r="M156" s="48">
        <f>Tabel2[[#This Row],[Aanschafwaarde]]</f>
        <v>96478.63</v>
      </c>
    </row>
    <row r="157" spans="1:13" ht="15" customHeight="1" x14ac:dyDescent="0.25">
      <c r="A157" s="45" t="s">
        <v>20</v>
      </c>
      <c r="B157" s="45" t="s">
        <v>372</v>
      </c>
      <c r="C157" s="45" t="s">
        <v>373</v>
      </c>
      <c r="D157" s="45" t="s">
        <v>61</v>
      </c>
      <c r="E157" s="45">
        <v>2026</v>
      </c>
      <c r="F157" s="46">
        <v>96478.63</v>
      </c>
      <c r="G157" s="47">
        <v>1885</v>
      </c>
      <c r="H157" s="69" t="s">
        <v>24</v>
      </c>
      <c r="I157" s="69" t="s">
        <v>24</v>
      </c>
      <c r="J157" s="70" t="s">
        <v>24</v>
      </c>
      <c r="K157" s="70"/>
      <c r="L157" s="69"/>
      <c r="M157" s="48">
        <f>Tabel2[[#This Row],[Aanschafwaarde]]</f>
        <v>96478.63</v>
      </c>
    </row>
    <row r="158" spans="1:13" ht="15" customHeight="1" x14ac:dyDescent="0.25">
      <c r="A158" s="45" t="s">
        <v>20</v>
      </c>
      <c r="B158" s="45" t="s">
        <v>374</v>
      </c>
      <c r="C158" s="45" t="s">
        <v>375</v>
      </c>
      <c r="D158" s="45" t="s">
        <v>61</v>
      </c>
      <c r="E158" s="45">
        <v>2026</v>
      </c>
      <c r="F158" s="46">
        <v>97311.32</v>
      </c>
      <c r="G158" s="47">
        <v>1885</v>
      </c>
      <c r="H158" s="69" t="s">
        <v>24</v>
      </c>
      <c r="I158" s="69" t="s">
        <v>24</v>
      </c>
      <c r="J158" s="70" t="s">
        <v>24</v>
      </c>
      <c r="K158" s="70"/>
      <c r="L158" s="69"/>
      <c r="M158" s="48">
        <f>Tabel2[[#This Row],[Aanschafwaarde]]</f>
        <v>97311.32</v>
      </c>
    </row>
    <row r="159" spans="1:13" ht="15" customHeight="1" x14ac:dyDescent="0.25">
      <c r="A159" s="45" t="s">
        <v>20</v>
      </c>
      <c r="B159" s="45" t="s">
        <v>376</v>
      </c>
      <c r="C159" s="45" t="s">
        <v>377</v>
      </c>
      <c r="D159" s="45" t="s">
        <v>341</v>
      </c>
      <c r="E159" s="45">
        <v>2025</v>
      </c>
      <c r="F159" s="46">
        <v>51847.5</v>
      </c>
      <c r="G159" s="47">
        <v>1759</v>
      </c>
      <c r="H159" s="69" t="s">
        <v>24</v>
      </c>
      <c r="I159" s="69" t="s">
        <v>24</v>
      </c>
      <c r="J159" s="70" t="s">
        <v>24</v>
      </c>
      <c r="K159" s="70"/>
      <c r="L159" s="69"/>
      <c r="M159" s="48">
        <f>Tabel2[[#This Row],[Aanschafwaarde]]</f>
        <v>51847.5</v>
      </c>
    </row>
    <row r="160" spans="1:13" ht="15" customHeight="1" x14ac:dyDescent="0.25">
      <c r="A160" s="45" t="s">
        <v>20</v>
      </c>
      <c r="B160" s="45" t="s">
        <v>378</v>
      </c>
      <c r="C160" s="45" t="s">
        <v>379</v>
      </c>
      <c r="D160" s="45" t="s">
        <v>31</v>
      </c>
      <c r="E160" s="45">
        <v>2026</v>
      </c>
      <c r="F160" s="46">
        <v>47232.75</v>
      </c>
      <c r="G160" s="47">
        <v>2039</v>
      </c>
      <c r="H160" s="69" t="s">
        <v>24</v>
      </c>
      <c r="I160" s="69" t="s">
        <v>24</v>
      </c>
      <c r="J160" s="70" t="s">
        <v>24</v>
      </c>
      <c r="K160" s="70"/>
      <c r="L160" s="69"/>
      <c r="M160" s="48">
        <f>Tabel2[[#This Row],[Aanschafwaarde]]</f>
        <v>47232.75</v>
      </c>
    </row>
    <row r="161" spans="1:13" ht="15" customHeight="1" x14ac:dyDescent="0.25">
      <c r="A161" s="49" t="s">
        <v>328</v>
      </c>
      <c r="B161" s="49" t="s">
        <v>380</v>
      </c>
      <c r="C161" s="49" t="s">
        <v>381</v>
      </c>
      <c r="D161" s="45" t="s">
        <v>52</v>
      </c>
      <c r="E161" s="49">
        <v>2021</v>
      </c>
      <c r="F161" s="50">
        <v>146394.26999999999</v>
      </c>
      <c r="G161" s="51">
        <v>3623</v>
      </c>
      <c r="H161" s="71" t="s">
        <v>24</v>
      </c>
      <c r="I161" s="71" t="s">
        <v>24</v>
      </c>
      <c r="J161" s="72"/>
      <c r="K161" s="72"/>
      <c r="L161" s="71"/>
      <c r="M161" s="52">
        <f>Tabel2[[#This Row],[Aanschafwaarde]]</f>
        <v>146394.26999999999</v>
      </c>
    </row>
    <row r="162" spans="1:13" ht="15" customHeight="1" x14ac:dyDescent="0.25">
      <c r="A162" s="49" t="s">
        <v>328</v>
      </c>
      <c r="B162" s="49" t="s">
        <v>383</v>
      </c>
      <c r="C162" s="49" t="s">
        <v>384</v>
      </c>
      <c r="D162" s="45" t="s">
        <v>52</v>
      </c>
      <c r="E162" s="49">
        <v>2021</v>
      </c>
      <c r="F162" s="50">
        <v>146394.26999999999</v>
      </c>
      <c r="G162" s="51">
        <v>3623</v>
      </c>
      <c r="H162" s="71" t="s">
        <v>24</v>
      </c>
      <c r="I162" s="71" t="s">
        <v>24</v>
      </c>
      <c r="J162" s="72"/>
      <c r="K162" s="72"/>
      <c r="L162" s="71"/>
      <c r="M162" s="52">
        <f>Tabel2[[#This Row],[Aanschafwaarde]]</f>
        <v>146394.26999999999</v>
      </c>
    </row>
    <row r="163" spans="1:13" ht="15" customHeight="1" x14ac:dyDescent="0.25">
      <c r="A163" s="49" t="s">
        <v>328</v>
      </c>
      <c r="B163" s="49" t="s">
        <v>385</v>
      </c>
      <c r="C163" s="49" t="s">
        <v>386</v>
      </c>
      <c r="D163" s="45" t="s">
        <v>52</v>
      </c>
      <c r="E163" s="49">
        <v>2021</v>
      </c>
      <c r="F163" s="50">
        <v>146394.26999999999</v>
      </c>
      <c r="G163" s="51">
        <v>3623</v>
      </c>
      <c r="H163" s="71" t="s">
        <v>24</v>
      </c>
      <c r="I163" s="71" t="s">
        <v>24</v>
      </c>
      <c r="J163" s="72"/>
      <c r="K163" s="72"/>
      <c r="L163" s="71"/>
      <c r="M163" s="52">
        <f>Tabel2[[#This Row],[Aanschafwaarde]]</f>
        <v>146394.26999999999</v>
      </c>
    </row>
    <row r="164" spans="1:13" ht="15" customHeight="1" x14ac:dyDescent="0.25">
      <c r="A164" s="45" t="s">
        <v>20</v>
      </c>
      <c r="B164" s="45" t="s">
        <v>387</v>
      </c>
      <c r="C164" s="45" t="s">
        <v>388</v>
      </c>
      <c r="D164" s="45" t="s">
        <v>31</v>
      </c>
      <c r="E164" s="45">
        <v>2021</v>
      </c>
      <c r="F164" s="46">
        <v>50228.7</v>
      </c>
      <c r="G164" s="47">
        <v>1532</v>
      </c>
      <c r="H164" s="69" t="s">
        <v>24</v>
      </c>
      <c r="I164" s="69" t="s">
        <v>24</v>
      </c>
      <c r="J164" s="70" t="s">
        <v>24</v>
      </c>
      <c r="K164" s="70"/>
      <c r="L164" s="69"/>
      <c r="M164" s="48">
        <f>Tabel2[[#This Row],[Aanschafwaarde]]</f>
        <v>50228.7</v>
      </c>
    </row>
    <row r="165" spans="1:13" ht="15" customHeight="1" x14ac:dyDescent="0.25">
      <c r="A165" s="45" t="s">
        <v>20</v>
      </c>
      <c r="B165" s="45" t="s">
        <v>389</v>
      </c>
      <c r="C165" s="45" t="s">
        <v>390</v>
      </c>
      <c r="D165" s="45" t="s">
        <v>31</v>
      </c>
      <c r="E165" s="45">
        <v>2021</v>
      </c>
      <c r="F165" s="46">
        <v>50231.76</v>
      </c>
      <c r="G165" s="47">
        <v>1520</v>
      </c>
      <c r="H165" s="69" t="s">
        <v>24</v>
      </c>
      <c r="I165" s="69" t="s">
        <v>24</v>
      </c>
      <c r="J165" s="70" t="s">
        <v>24</v>
      </c>
      <c r="K165" s="70"/>
      <c r="L165" s="69"/>
      <c r="M165" s="48">
        <f>Tabel2[[#This Row],[Aanschafwaarde]]</f>
        <v>50231.76</v>
      </c>
    </row>
    <row r="166" spans="1:13" ht="15" customHeight="1" x14ac:dyDescent="0.25">
      <c r="A166" s="49" t="s">
        <v>328</v>
      </c>
      <c r="B166" s="49" t="s">
        <v>391</v>
      </c>
      <c r="C166" s="49" t="s">
        <v>392</v>
      </c>
      <c r="D166" s="45" t="s">
        <v>52</v>
      </c>
      <c r="E166" s="49">
        <v>2026</v>
      </c>
      <c r="F166" s="50">
        <v>184995.69</v>
      </c>
      <c r="G166" s="51">
        <v>3472</v>
      </c>
      <c r="H166" s="71" t="s">
        <v>24</v>
      </c>
      <c r="I166" s="71" t="s">
        <v>24</v>
      </c>
      <c r="J166" s="72"/>
      <c r="K166" s="72"/>
      <c r="L166" s="71"/>
      <c r="M166" s="52">
        <f>Tabel2[[#This Row],[Aanschafwaarde]]</f>
        <v>184995.69</v>
      </c>
    </row>
    <row r="167" spans="1:13" ht="15" customHeight="1" x14ac:dyDescent="0.25">
      <c r="A167" s="49" t="s">
        <v>328</v>
      </c>
      <c r="B167" s="49" t="s">
        <v>393</v>
      </c>
      <c r="C167" s="49" t="s">
        <v>394</v>
      </c>
      <c r="D167" s="45" t="s">
        <v>52</v>
      </c>
      <c r="E167" s="49">
        <v>2026</v>
      </c>
      <c r="F167" s="50">
        <v>184995.69</v>
      </c>
      <c r="G167" s="51">
        <v>3472</v>
      </c>
      <c r="H167" s="71" t="s">
        <v>24</v>
      </c>
      <c r="I167" s="71" t="s">
        <v>24</v>
      </c>
      <c r="J167" s="72"/>
      <c r="K167" s="72"/>
      <c r="L167" s="71"/>
      <c r="M167" s="52">
        <f>Tabel2[[#This Row],[Aanschafwaarde]]</f>
        <v>184995.69</v>
      </c>
    </row>
    <row r="168" spans="1:13" ht="15" customHeight="1" x14ac:dyDescent="0.25">
      <c r="A168" s="49" t="s">
        <v>328</v>
      </c>
      <c r="B168" s="49" t="s">
        <v>395</v>
      </c>
      <c r="C168" s="49" t="s">
        <v>396</v>
      </c>
      <c r="D168" s="45" t="s">
        <v>52</v>
      </c>
      <c r="E168" s="49">
        <v>2026</v>
      </c>
      <c r="F168" s="50">
        <v>184995.69</v>
      </c>
      <c r="G168" s="51">
        <v>3472</v>
      </c>
      <c r="H168" s="71" t="s">
        <v>24</v>
      </c>
      <c r="I168" s="71" t="s">
        <v>24</v>
      </c>
      <c r="J168" s="72"/>
      <c r="K168" s="72"/>
      <c r="L168" s="71"/>
      <c r="M168" s="52">
        <f>Tabel2[[#This Row],[Aanschafwaarde]]</f>
        <v>184995.69</v>
      </c>
    </row>
    <row r="169" spans="1:13" ht="15" customHeight="1" x14ac:dyDescent="0.25">
      <c r="A169" s="49" t="s">
        <v>328</v>
      </c>
      <c r="B169" s="49" t="s">
        <v>398</v>
      </c>
      <c r="C169" s="49" t="s">
        <v>399</v>
      </c>
      <c r="D169" s="45" t="s">
        <v>52</v>
      </c>
      <c r="E169" s="49">
        <v>2026</v>
      </c>
      <c r="F169" s="50">
        <v>184995.69</v>
      </c>
      <c r="G169" s="51">
        <v>3472</v>
      </c>
      <c r="H169" s="71" t="s">
        <v>24</v>
      </c>
      <c r="I169" s="71" t="s">
        <v>24</v>
      </c>
      <c r="J169" s="72"/>
      <c r="K169" s="72"/>
      <c r="L169" s="71"/>
      <c r="M169" s="52">
        <f>Tabel2[[#This Row],[Aanschafwaarde]]</f>
        <v>184995.69</v>
      </c>
    </row>
    <row r="170" spans="1:13" ht="15" customHeight="1" x14ac:dyDescent="0.25">
      <c r="A170" s="49" t="s">
        <v>20</v>
      </c>
      <c r="B170" s="49" t="s">
        <v>400</v>
      </c>
      <c r="C170" s="49" t="s">
        <v>401</v>
      </c>
      <c r="D170" s="45" t="s">
        <v>52</v>
      </c>
      <c r="E170" s="49">
        <v>2016</v>
      </c>
      <c r="F170" s="50">
        <v>125130.17</v>
      </c>
      <c r="G170" s="51">
        <v>3240</v>
      </c>
      <c r="H170" s="71" t="s">
        <v>24</v>
      </c>
      <c r="I170" s="71" t="s">
        <v>24</v>
      </c>
      <c r="J170" s="72" t="s">
        <v>24</v>
      </c>
      <c r="K170" s="72"/>
      <c r="L170" s="71"/>
      <c r="M170" s="52">
        <f>Tabel2[[#This Row],[Aanschafwaarde]]</f>
        <v>125130.17</v>
      </c>
    </row>
    <row r="171" spans="1:13" ht="15" customHeight="1" x14ac:dyDescent="0.25">
      <c r="A171" s="49" t="s">
        <v>328</v>
      </c>
      <c r="B171" s="49" t="s">
        <v>402</v>
      </c>
      <c r="C171" s="49" t="s">
        <v>403</v>
      </c>
      <c r="D171" s="45" t="s">
        <v>52</v>
      </c>
      <c r="E171" s="49">
        <v>2021</v>
      </c>
      <c r="F171" s="50">
        <v>148260.09</v>
      </c>
      <c r="G171" s="51">
        <v>3607</v>
      </c>
      <c r="H171" s="71" t="s">
        <v>24</v>
      </c>
      <c r="I171" s="71" t="s">
        <v>24</v>
      </c>
      <c r="J171" s="72"/>
      <c r="K171" s="72"/>
      <c r="L171" s="71"/>
      <c r="M171" s="52">
        <f>Tabel2[[#This Row],[Aanschafwaarde]]</f>
        <v>148260.09</v>
      </c>
    </row>
    <row r="172" spans="1:13" ht="15" customHeight="1" x14ac:dyDescent="0.25">
      <c r="A172" s="49" t="s">
        <v>328</v>
      </c>
      <c r="B172" s="49" t="s">
        <v>404</v>
      </c>
      <c r="C172" s="49" t="s">
        <v>405</v>
      </c>
      <c r="D172" s="45" t="s">
        <v>52</v>
      </c>
      <c r="E172" s="49">
        <v>2021</v>
      </c>
      <c r="F172" s="50">
        <v>148260.09</v>
      </c>
      <c r="G172" s="51">
        <v>3607</v>
      </c>
      <c r="H172" s="71" t="s">
        <v>24</v>
      </c>
      <c r="I172" s="71" t="s">
        <v>24</v>
      </c>
      <c r="J172" s="72"/>
      <c r="K172" s="72"/>
      <c r="L172" s="71"/>
      <c r="M172" s="52">
        <f>Tabel2[[#This Row],[Aanschafwaarde]]</f>
        <v>148260.09</v>
      </c>
    </row>
    <row r="173" spans="1:13" ht="15" customHeight="1" x14ac:dyDescent="0.25">
      <c r="A173" s="49" t="s">
        <v>328</v>
      </c>
      <c r="B173" s="49" t="s">
        <v>406</v>
      </c>
      <c r="C173" s="49" t="s">
        <v>407</v>
      </c>
      <c r="D173" s="45" t="s">
        <v>52</v>
      </c>
      <c r="E173" s="49">
        <v>2021</v>
      </c>
      <c r="F173" s="50">
        <v>148260.09</v>
      </c>
      <c r="G173" s="51">
        <v>3607</v>
      </c>
      <c r="H173" s="71" t="s">
        <v>24</v>
      </c>
      <c r="I173" s="71" t="s">
        <v>24</v>
      </c>
      <c r="J173" s="72"/>
      <c r="K173" s="72"/>
      <c r="L173" s="71"/>
      <c r="M173" s="52">
        <f>Tabel2[[#This Row],[Aanschafwaarde]]</f>
        <v>148260.09</v>
      </c>
    </row>
    <row r="174" spans="1:13" ht="15" customHeight="1" x14ac:dyDescent="0.25">
      <c r="A174" s="49" t="s">
        <v>328</v>
      </c>
      <c r="B174" s="49" t="s">
        <v>408</v>
      </c>
      <c r="C174" s="49" t="s">
        <v>409</v>
      </c>
      <c r="D174" s="45" t="s">
        <v>52</v>
      </c>
      <c r="E174" s="49">
        <v>2021</v>
      </c>
      <c r="F174" s="50">
        <v>148260.09</v>
      </c>
      <c r="G174" s="51">
        <v>3607</v>
      </c>
      <c r="H174" s="71" t="s">
        <v>24</v>
      </c>
      <c r="I174" s="71" t="s">
        <v>24</v>
      </c>
      <c r="J174" s="72"/>
      <c r="K174" s="72"/>
      <c r="L174" s="71"/>
      <c r="M174" s="52">
        <f>Tabel2[[#This Row],[Aanschafwaarde]]</f>
        <v>148260.09</v>
      </c>
    </row>
    <row r="175" spans="1:13" ht="15" customHeight="1" x14ac:dyDescent="0.25">
      <c r="A175" s="45" t="s">
        <v>20</v>
      </c>
      <c r="B175" s="45" t="s">
        <v>410</v>
      </c>
      <c r="C175" s="45" t="s">
        <v>411</v>
      </c>
      <c r="D175" s="45" t="s">
        <v>31</v>
      </c>
      <c r="E175" s="45">
        <v>2017</v>
      </c>
      <c r="F175" s="46">
        <v>36539.65</v>
      </c>
      <c r="G175" s="47">
        <v>1515</v>
      </c>
      <c r="H175" s="69" t="s">
        <v>24</v>
      </c>
      <c r="I175" s="69" t="s">
        <v>24</v>
      </c>
      <c r="J175" s="70" t="s">
        <v>24</v>
      </c>
      <c r="K175" s="70"/>
      <c r="L175" s="69"/>
      <c r="M175" s="48">
        <f>Tabel2[[#This Row],[Aanschafwaarde]]</f>
        <v>36539.65</v>
      </c>
    </row>
    <row r="176" spans="1:13" ht="15" customHeight="1" x14ac:dyDescent="0.25">
      <c r="A176" s="45" t="s">
        <v>20</v>
      </c>
      <c r="B176" s="45" t="s">
        <v>412</v>
      </c>
      <c r="C176" s="45" t="s">
        <v>413</v>
      </c>
      <c r="D176" s="45" t="s">
        <v>52</v>
      </c>
      <c r="E176" s="45">
        <v>2022</v>
      </c>
      <c r="F176" s="46">
        <v>47327.03</v>
      </c>
      <c r="G176" s="47">
        <v>1947</v>
      </c>
      <c r="H176" s="69" t="s">
        <v>24</v>
      </c>
      <c r="I176" s="69" t="s">
        <v>24</v>
      </c>
      <c r="J176" s="70" t="s">
        <v>24</v>
      </c>
      <c r="K176" s="70"/>
      <c r="L176" s="69"/>
      <c r="M176" s="48">
        <f>Tabel2[[#This Row],[Aanschafwaarde]]</f>
        <v>47327.03</v>
      </c>
    </row>
    <row r="177" spans="1:13" ht="15" customHeight="1" x14ac:dyDescent="0.25">
      <c r="A177" s="49" t="s">
        <v>328</v>
      </c>
      <c r="B177" s="49" t="s">
        <v>414</v>
      </c>
      <c r="C177" s="49" t="s">
        <v>415</v>
      </c>
      <c r="D177" s="45" t="s">
        <v>52</v>
      </c>
      <c r="E177" s="49">
        <v>2022</v>
      </c>
      <c r="F177" s="50">
        <v>148602.51999999999</v>
      </c>
      <c r="G177" s="51">
        <v>3549</v>
      </c>
      <c r="H177" s="71" t="s">
        <v>24</v>
      </c>
      <c r="I177" s="71" t="s">
        <v>24</v>
      </c>
      <c r="J177" s="72"/>
      <c r="K177" s="72"/>
      <c r="L177" s="71"/>
      <c r="M177" s="52">
        <f>Tabel2[[#This Row],[Aanschafwaarde]]</f>
        <v>148602.51999999999</v>
      </c>
    </row>
    <row r="178" spans="1:13" ht="15" customHeight="1" x14ac:dyDescent="0.25">
      <c r="A178" s="49" t="s">
        <v>328</v>
      </c>
      <c r="B178" s="49" t="s">
        <v>416</v>
      </c>
      <c r="C178" s="49" t="s">
        <v>417</v>
      </c>
      <c r="D178" s="45" t="s">
        <v>52</v>
      </c>
      <c r="E178" s="49">
        <v>2022</v>
      </c>
      <c r="F178" s="50">
        <v>148602.51999999999</v>
      </c>
      <c r="G178" s="51">
        <v>3549</v>
      </c>
      <c r="H178" s="71" t="s">
        <v>24</v>
      </c>
      <c r="I178" s="71" t="s">
        <v>24</v>
      </c>
      <c r="J178" s="72"/>
      <c r="K178" s="72"/>
      <c r="L178" s="71"/>
      <c r="M178" s="52">
        <f>Tabel2[[#This Row],[Aanschafwaarde]]</f>
        <v>148602.51999999999</v>
      </c>
    </row>
    <row r="179" spans="1:13" ht="15" customHeight="1" x14ac:dyDescent="0.25">
      <c r="A179" s="49" t="s">
        <v>328</v>
      </c>
      <c r="B179" s="49" t="s">
        <v>418</v>
      </c>
      <c r="C179" s="49" t="s">
        <v>419</v>
      </c>
      <c r="D179" s="45" t="s">
        <v>52</v>
      </c>
      <c r="E179" s="49">
        <v>2022</v>
      </c>
      <c r="F179" s="50">
        <v>148602.51999999999</v>
      </c>
      <c r="G179" s="51">
        <v>3549</v>
      </c>
      <c r="H179" s="71" t="s">
        <v>24</v>
      </c>
      <c r="I179" s="71" t="s">
        <v>24</v>
      </c>
      <c r="J179" s="72"/>
      <c r="K179" s="72"/>
      <c r="L179" s="71"/>
      <c r="M179" s="52">
        <f>Tabel2[[#This Row],[Aanschafwaarde]]</f>
        <v>148602.51999999999</v>
      </c>
    </row>
    <row r="180" spans="1:13" ht="15" customHeight="1" x14ac:dyDescent="0.25">
      <c r="A180" s="49" t="s">
        <v>328</v>
      </c>
      <c r="B180" s="49" t="s">
        <v>420</v>
      </c>
      <c r="C180" s="49" t="s">
        <v>421</v>
      </c>
      <c r="D180" s="45" t="s">
        <v>52</v>
      </c>
      <c r="E180" s="49">
        <v>2022</v>
      </c>
      <c r="F180" s="50">
        <v>148602.51999999999</v>
      </c>
      <c r="G180" s="51">
        <v>3549</v>
      </c>
      <c r="H180" s="71" t="s">
        <v>24</v>
      </c>
      <c r="I180" s="71" t="s">
        <v>24</v>
      </c>
      <c r="J180" s="72"/>
      <c r="K180" s="72"/>
      <c r="L180" s="71"/>
      <c r="M180" s="52">
        <f>Tabel2[[#This Row],[Aanschafwaarde]]</f>
        <v>148602.51999999999</v>
      </c>
    </row>
    <row r="181" spans="1:13" ht="15" customHeight="1" x14ac:dyDescent="0.25">
      <c r="A181" s="49" t="s">
        <v>328</v>
      </c>
      <c r="B181" s="49" t="s">
        <v>423</v>
      </c>
      <c r="C181" s="49" t="s">
        <v>424</v>
      </c>
      <c r="D181" s="45" t="s">
        <v>52</v>
      </c>
      <c r="E181" s="49">
        <v>2022</v>
      </c>
      <c r="F181" s="50">
        <v>148602.51999999999</v>
      </c>
      <c r="G181" s="51">
        <v>3549</v>
      </c>
      <c r="H181" s="71" t="s">
        <v>24</v>
      </c>
      <c r="I181" s="71" t="s">
        <v>24</v>
      </c>
      <c r="J181" s="72"/>
      <c r="K181" s="72"/>
      <c r="L181" s="71"/>
      <c r="M181" s="52">
        <f>Tabel2[[#This Row],[Aanschafwaarde]]</f>
        <v>148602.51999999999</v>
      </c>
    </row>
    <row r="182" spans="1:13" ht="15" customHeight="1" x14ac:dyDescent="0.25">
      <c r="A182" s="49" t="s">
        <v>328</v>
      </c>
      <c r="B182" s="49" t="s">
        <v>425</v>
      </c>
      <c r="C182" s="49" t="s">
        <v>195</v>
      </c>
      <c r="D182" s="45" t="s">
        <v>52</v>
      </c>
      <c r="E182" s="49">
        <v>2022</v>
      </c>
      <c r="F182" s="50">
        <v>148602.51999999999</v>
      </c>
      <c r="G182" s="51">
        <v>3549</v>
      </c>
      <c r="H182" s="71" t="s">
        <v>24</v>
      </c>
      <c r="I182" s="71" t="s">
        <v>24</v>
      </c>
      <c r="J182" s="72"/>
      <c r="K182" s="72"/>
      <c r="L182" s="71"/>
      <c r="M182" s="52">
        <f>Tabel2[[#This Row],[Aanschafwaarde]]</f>
        <v>148602.51999999999</v>
      </c>
    </row>
    <row r="183" spans="1:13" ht="15" customHeight="1" x14ac:dyDescent="0.25">
      <c r="A183" s="45" t="s">
        <v>20</v>
      </c>
      <c r="B183" s="45" t="s">
        <v>426</v>
      </c>
      <c r="C183" s="45" t="s">
        <v>427</v>
      </c>
      <c r="D183" s="45" t="s">
        <v>52</v>
      </c>
      <c r="E183" s="45">
        <v>2017</v>
      </c>
      <c r="F183" s="46">
        <v>43338.25</v>
      </c>
      <c r="G183" s="47">
        <v>1910</v>
      </c>
      <c r="H183" s="69" t="s">
        <v>24</v>
      </c>
      <c r="I183" s="69" t="s">
        <v>24</v>
      </c>
      <c r="J183" s="70" t="s">
        <v>24</v>
      </c>
      <c r="K183" s="70"/>
      <c r="L183" s="69"/>
      <c r="M183" s="48">
        <f>Tabel2[[#This Row],[Aanschafwaarde]]</f>
        <v>43338.25</v>
      </c>
    </row>
    <row r="184" spans="1:13" ht="15" customHeight="1" x14ac:dyDescent="0.25">
      <c r="A184" s="45" t="s">
        <v>20</v>
      </c>
      <c r="B184" s="45" t="s">
        <v>428</v>
      </c>
      <c r="C184" s="45" t="s">
        <v>429</v>
      </c>
      <c r="D184" s="45" t="s">
        <v>52</v>
      </c>
      <c r="E184" s="45">
        <v>2017</v>
      </c>
      <c r="F184" s="46">
        <v>43338.25</v>
      </c>
      <c r="G184" s="47">
        <v>1910</v>
      </c>
      <c r="H184" s="69" t="s">
        <v>24</v>
      </c>
      <c r="I184" s="69" t="s">
        <v>24</v>
      </c>
      <c r="J184" s="70" t="s">
        <v>24</v>
      </c>
      <c r="K184" s="70"/>
      <c r="L184" s="69"/>
      <c r="M184" s="48">
        <f>Tabel2[[#This Row],[Aanschafwaarde]]</f>
        <v>43338.25</v>
      </c>
    </row>
    <row r="185" spans="1:13" ht="15" customHeight="1" x14ac:dyDescent="0.25">
      <c r="A185" s="45" t="s">
        <v>20</v>
      </c>
      <c r="B185" s="45" t="s">
        <v>430</v>
      </c>
      <c r="C185" s="45" t="s">
        <v>431</v>
      </c>
      <c r="D185" s="45" t="s">
        <v>52</v>
      </c>
      <c r="E185" s="45">
        <v>2018</v>
      </c>
      <c r="F185" s="46">
        <v>45567.67</v>
      </c>
      <c r="G185" s="47">
        <v>1910</v>
      </c>
      <c r="H185" s="69" t="s">
        <v>24</v>
      </c>
      <c r="I185" s="69" t="s">
        <v>24</v>
      </c>
      <c r="J185" s="70" t="s">
        <v>24</v>
      </c>
      <c r="K185" s="70"/>
      <c r="L185" s="69"/>
      <c r="M185" s="48">
        <f>Tabel2[[#This Row],[Aanschafwaarde]]</f>
        <v>45567.67</v>
      </c>
    </row>
    <row r="186" spans="1:13" ht="15" customHeight="1" x14ac:dyDescent="0.25">
      <c r="A186" s="45" t="s">
        <v>20</v>
      </c>
      <c r="B186" s="45" t="s">
        <v>432</v>
      </c>
      <c r="C186" s="45" t="s">
        <v>433</v>
      </c>
      <c r="D186" s="45" t="s">
        <v>52</v>
      </c>
      <c r="E186" s="45">
        <v>2018</v>
      </c>
      <c r="F186" s="46">
        <v>46942.35</v>
      </c>
      <c r="G186" s="47">
        <v>1910</v>
      </c>
      <c r="H186" s="69" t="s">
        <v>24</v>
      </c>
      <c r="I186" s="69" t="s">
        <v>24</v>
      </c>
      <c r="J186" s="70" t="s">
        <v>24</v>
      </c>
      <c r="K186" s="70"/>
      <c r="L186" s="69"/>
      <c r="M186" s="48">
        <f>Tabel2[[#This Row],[Aanschafwaarde]]</f>
        <v>46942.35</v>
      </c>
    </row>
    <row r="187" spans="1:13" ht="15" customHeight="1" x14ac:dyDescent="0.25">
      <c r="A187" s="45" t="s">
        <v>20</v>
      </c>
      <c r="B187" s="45" t="s">
        <v>434</v>
      </c>
      <c r="C187" s="45" t="s">
        <v>435</v>
      </c>
      <c r="D187" s="45" t="s">
        <v>52</v>
      </c>
      <c r="E187" s="45">
        <v>2018</v>
      </c>
      <c r="F187" s="46">
        <v>46789.65</v>
      </c>
      <c r="G187" s="47">
        <v>1910</v>
      </c>
      <c r="H187" s="69" t="s">
        <v>24</v>
      </c>
      <c r="I187" s="69" t="s">
        <v>24</v>
      </c>
      <c r="J187" s="70" t="s">
        <v>24</v>
      </c>
      <c r="K187" s="70"/>
      <c r="L187" s="69"/>
      <c r="M187" s="48">
        <f>Tabel2[[#This Row],[Aanschafwaarde]]</f>
        <v>46789.65</v>
      </c>
    </row>
    <row r="188" spans="1:13" ht="15" customHeight="1" x14ac:dyDescent="0.25">
      <c r="A188" s="45" t="s">
        <v>20</v>
      </c>
      <c r="B188" s="45" t="s">
        <v>436</v>
      </c>
      <c r="C188" s="45" t="s">
        <v>437</v>
      </c>
      <c r="D188" s="45" t="s">
        <v>52</v>
      </c>
      <c r="E188" s="45">
        <v>2017</v>
      </c>
      <c r="F188" s="46">
        <v>43070.59</v>
      </c>
      <c r="G188" s="47">
        <v>1910</v>
      </c>
      <c r="H188" s="69" t="s">
        <v>24</v>
      </c>
      <c r="I188" s="69" t="s">
        <v>24</v>
      </c>
      <c r="J188" s="70" t="s">
        <v>24</v>
      </c>
      <c r="K188" s="70"/>
      <c r="L188" s="69"/>
      <c r="M188" s="48">
        <f>Tabel2[[#This Row],[Aanschafwaarde]]</f>
        <v>43070.59</v>
      </c>
    </row>
    <row r="189" spans="1:13" ht="15" customHeight="1" x14ac:dyDescent="0.25">
      <c r="A189" s="45" t="s">
        <v>20</v>
      </c>
      <c r="B189" s="45" t="s">
        <v>438</v>
      </c>
      <c r="C189" s="45" t="s">
        <v>439</v>
      </c>
      <c r="D189" s="45" t="s">
        <v>52</v>
      </c>
      <c r="E189" s="45">
        <v>2018</v>
      </c>
      <c r="F189" s="46">
        <v>45300.02</v>
      </c>
      <c r="G189" s="47">
        <v>1910</v>
      </c>
      <c r="H189" s="69" t="s">
        <v>24</v>
      </c>
      <c r="I189" s="69" t="s">
        <v>24</v>
      </c>
      <c r="J189" s="70" t="s">
        <v>24</v>
      </c>
      <c r="K189" s="70"/>
      <c r="L189" s="69"/>
      <c r="M189" s="48">
        <f>Tabel2[[#This Row],[Aanschafwaarde]]</f>
        <v>45300.02</v>
      </c>
    </row>
    <row r="190" spans="1:13" ht="15" customHeight="1" x14ac:dyDescent="0.25">
      <c r="A190" s="45" t="s">
        <v>20</v>
      </c>
      <c r="B190" s="45" t="s">
        <v>440</v>
      </c>
      <c r="C190" s="45" t="s">
        <v>441</v>
      </c>
      <c r="D190" s="45" t="s">
        <v>52</v>
      </c>
      <c r="E190" s="45">
        <v>2018</v>
      </c>
      <c r="F190" s="46">
        <v>45300.02</v>
      </c>
      <c r="G190" s="47">
        <v>1910</v>
      </c>
      <c r="H190" s="69" t="s">
        <v>24</v>
      </c>
      <c r="I190" s="69" t="s">
        <v>24</v>
      </c>
      <c r="J190" s="70" t="s">
        <v>24</v>
      </c>
      <c r="K190" s="70"/>
      <c r="L190" s="69"/>
      <c r="M190" s="48">
        <f>Tabel2[[#This Row],[Aanschafwaarde]]</f>
        <v>45300.02</v>
      </c>
    </row>
    <row r="191" spans="1:13" ht="15" customHeight="1" x14ac:dyDescent="0.25">
      <c r="A191" s="45" t="s">
        <v>20</v>
      </c>
      <c r="B191" s="45" t="s">
        <v>442</v>
      </c>
      <c r="C191" s="45" t="s">
        <v>443</v>
      </c>
      <c r="D191" s="45" t="s">
        <v>52</v>
      </c>
      <c r="E191" s="45">
        <v>2018</v>
      </c>
      <c r="F191" s="46">
        <v>45300.02</v>
      </c>
      <c r="G191" s="47">
        <v>1910</v>
      </c>
      <c r="H191" s="69" t="s">
        <v>24</v>
      </c>
      <c r="I191" s="69" t="s">
        <v>24</v>
      </c>
      <c r="J191" s="70" t="s">
        <v>24</v>
      </c>
      <c r="K191" s="70"/>
      <c r="L191" s="69"/>
      <c r="M191" s="48">
        <f>Tabel2[[#This Row],[Aanschafwaarde]]</f>
        <v>45300.02</v>
      </c>
    </row>
    <row r="192" spans="1:13" ht="15" customHeight="1" x14ac:dyDescent="0.25">
      <c r="A192" s="45" t="s">
        <v>20</v>
      </c>
      <c r="B192" s="45" t="s">
        <v>444</v>
      </c>
      <c r="C192" s="45" t="s">
        <v>445</v>
      </c>
      <c r="D192" s="45" t="s">
        <v>52</v>
      </c>
      <c r="E192" s="45">
        <v>2017</v>
      </c>
      <c r="F192" s="46">
        <v>43338.25</v>
      </c>
      <c r="G192" s="47">
        <v>1910</v>
      </c>
      <c r="H192" s="69" t="s">
        <v>24</v>
      </c>
      <c r="I192" s="69" t="s">
        <v>24</v>
      </c>
      <c r="J192" s="70" t="s">
        <v>24</v>
      </c>
      <c r="K192" s="70"/>
      <c r="L192" s="69"/>
      <c r="M192" s="48">
        <f>Tabel2[[#This Row],[Aanschafwaarde]]</f>
        <v>43338.25</v>
      </c>
    </row>
    <row r="193" spans="1:13" ht="15" customHeight="1" x14ac:dyDescent="0.25">
      <c r="A193" s="45" t="s">
        <v>20</v>
      </c>
      <c r="B193" s="45" t="s">
        <v>446</v>
      </c>
      <c r="C193" s="45" t="s">
        <v>447</v>
      </c>
      <c r="D193" s="45" t="s">
        <v>52</v>
      </c>
      <c r="E193" s="45">
        <v>2018</v>
      </c>
      <c r="F193" s="46">
        <v>45567.67</v>
      </c>
      <c r="G193" s="47">
        <v>1910</v>
      </c>
      <c r="H193" s="69" t="s">
        <v>24</v>
      </c>
      <c r="I193" s="69" t="s">
        <v>24</v>
      </c>
      <c r="J193" s="70" t="s">
        <v>24</v>
      </c>
      <c r="K193" s="70"/>
      <c r="L193" s="69"/>
      <c r="M193" s="48">
        <f>Tabel2[[#This Row],[Aanschafwaarde]]</f>
        <v>45567.67</v>
      </c>
    </row>
    <row r="194" spans="1:13" ht="15" customHeight="1" x14ac:dyDescent="0.25">
      <c r="A194" s="45" t="s">
        <v>20</v>
      </c>
      <c r="B194" s="45" t="s">
        <v>448</v>
      </c>
      <c r="C194" s="45" t="s">
        <v>449</v>
      </c>
      <c r="D194" s="45" t="s">
        <v>52</v>
      </c>
      <c r="E194" s="45">
        <v>2023</v>
      </c>
      <c r="F194" s="46">
        <v>96161</v>
      </c>
      <c r="G194" s="47">
        <v>1947</v>
      </c>
      <c r="H194" s="69" t="s">
        <v>24</v>
      </c>
      <c r="I194" s="69" t="s">
        <v>24</v>
      </c>
      <c r="J194" s="70" t="s">
        <v>24</v>
      </c>
      <c r="K194" s="70"/>
      <c r="L194" s="69"/>
      <c r="M194" s="48">
        <f>Tabel2[[#This Row],[Aanschafwaarde]]</f>
        <v>96161</v>
      </c>
    </row>
    <row r="195" spans="1:13" ht="15" customHeight="1" x14ac:dyDescent="0.25">
      <c r="A195" s="45" t="s">
        <v>20</v>
      </c>
      <c r="B195" s="45" t="s">
        <v>451</v>
      </c>
      <c r="C195" s="45" t="s">
        <v>452</v>
      </c>
      <c r="D195" s="45" t="s">
        <v>52</v>
      </c>
      <c r="E195" s="45">
        <v>2023</v>
      </c>
      <c r="F195" s="46">
        <v>96161</v>
      </c>
      <c r="G195" s="47">
        <v>1947</v>
      </c>
      <c r="H195" s="69" t="s">
        <v>24</v>
      </c>
      <c r="I195" s="69" t="s">
        <v>24</v>
      </c>
      <c r="J195" s="70" t="s">
        <v>24</v>
      </c>
      <c r="K195" s="70"/>
      <c r="L195" s="69"/>
      <c r="M195" s="48">
        <f>Tabel2[[#This Row],[Aanschafwaarde]]</f>
        <v>96161</v>
      </c>
    </row>
    <row r="196" spans="1:13" ht="15" customHeight="1" x14ac:dyDescent="0.25">
      <c r="A196" s="45" t="s">
        <v>20</v>
      </c>
      <c r="B196" s="45" t="s">
        <v>453</v>
      </c>
      <c r="C196" s="45" t="s">
        <v>454</v>
      </c>
      <c r="D196" s="45" t="s">
        <v>52</v>
      </c>
      <c r="E196" s="45">
        <v>2023</v>
      </c>
      <c r="F196" s="46">
        <v>96161</v>
      </c>
      <c r="G196" s="47">
        <v>1947</v>
      </c>
      <c r="H196" s="69" t="s">
        <v>24</v>
      </c>
      <c r="I196" s="69" t="s">
        <v>24</v>
      </c>
      <c r="J196" s="70" t="s">
        <v>24</v>
      </c>
      <c r="K196" s="70"/>
      <c r="L196" s="69"/>
      <c r="M196" s="48">
        <f>Tabel2[[#This Row],[Aanschafwaarde]]</f>
        <v>96161</v>
      </c>
    </row>
    <row r="197" spans="1:13" ht="15" customHeight="1" x14ac:dyDescent="0.25">
      <c r="A197" s="45" t="s">
        <v>20</v>
      </c>
      <c r="B197" s="45" t="s">
        <v>455</v>
      </c>
      <c r="C197" s="45" t="s">
        <v>456</v>
      </c>
      <c r="D197" s="45" t="s">
        <v>31</v>
      </c>
      <c r="E197" s="45">
        <v>2018</v>
      </c>
      <c r="F197" s="46">
        <v>58589.57</v>
      </c>
      <c r="G197" s="47">
        <v>1600</v>
      </c>
      <c r="H197" s="69" t="s">
        <v>24</v>
      </c>
      <c r="I197" s="69" t="s">
        <v>24</v>
      </c>
      <c r="J197" s="70" t="s">
        <v>24</v>
      </c>
      <c r="K197" s="70"/>
      <c r="L197" s="69"/>
      <c r="M197" s="48">
        <f>Tabel2[[#This Row],[Aanschafwaarde]]</f>
        <v>58589.57</v>
      </c>
    </row>
    <row r="198" spans="1:13" ht="15" customHeight="1" x14ac:dyDescent="0.25">
      <c r="A198" s="45" t="s">
        <v>20</v>
      </c>
      <c r="B198" s="45" t="s">
        <v>457</v>
      </c>
      <c r="C198" s="45" t="s">
        <v>458</v>
      </c>
      <c r="D198" s="45" t="s">
        <v>31</v>
      </c>
      <c r="E198" s="45">
        <v>2018</v>
      </c>
      <c r="F198" s="46">
        <v>58589.58</v>
      </c>
      <c r="G198" s="47">
        <v>1600</v>
      </c>
      <c r="H198" s="69" t="s">
        <v>24</v>
      </c>
      <c r="I198" s="69" t="s">
        <v>24</v>
      </c>
      <c r="J198" s="70" t="s">
        <v>24</v>
      </c>
      <c r="K198" s="70"/>
      <c r="L198" s="69"/>
      <c r="M198" s="48">
        <f>Tabel2[[#This Row],[Aanschafwaarde]]</f>
        <v>58589.58</v>
      </c>
    </row>
    <row r="199" spans="1:13" ht="15" customHeight="1" x14ac:dyDescent="0.25">
      <c r="A199" s="45" t="s">
        <v>20</v>
      </c>
      <c r="B199" s="45" t="s">
        <v>459</v>
      </c>
      <c r="C199" s="45" t="s">
        <v>460</v>
      </c>
      <c r="D199" s="45" t="s">
        <v>31</v>
      </c>
      <c r="E199" s="45">
        <v>2018</v>
      </c>
      <c r="F199" s="46">
        <v>33666.51</v>
      </c>
      <c r="G199" s="47">
        <v>1470</v>
      </c>
      <c r="H199" s="69" t="s">
        <v>24</v>
      </c>
      <c r="I199" s="69" t="s">
        <v>24</v>
      </c>
      <c r="J199" s="70" t="s">
        <v>24</v>
      </c>
      <c r="K199" s="70"/>
      <c r="L199" s="69"/>
      <c r="M199" s="48">
        <f>Tabel2[[#This Row],[Aanschafwaarde]]</f>
        <v>33666.51</v>
      </c>
    </row>
    <row r="200" spans="1:13" ht="15" customHeight="1" x14ac:dyDescent="0.25">
      <c r="A200" s="45" t="s">
        <v>20</v>
      </c>
      <c r="B200" s="45" t="s">
        <v>461</v>
      </c>
      <c r="C200" s="45" t="s">
        <v>462</v>
      </c>
      <c r="D200" s="45" t="s">
        <v>309</v>
      </c>
      <c r="E200" s="45">
        <v>2023</v>
      </c>
      <c r="F200" s="46">
        <v>50473.47</v>
      </c>
      <c r="G200" s="47">
        <v>1660</v>
      </c>
      <c r="H200" s="69" t="s">
        <v>24</v>
      </c>
      <c r="I200" s="69" t="s">
        <v>24</v>
      </c>
      <c r="J200" s="70" t="s">
        <v>24</v>
      </c>
      <c r="K200" s="70"/>
      <c r="L200" s="69"/>
      <c r="M200" s="48">
        <f>Tabel2[[#This Row],[Aanschafwaarde]]</f>
        <v>50473.47</v>
      </c>
    </row>
    <row r="201" spans="1:13" ht="15" customHeight="1" x14ac:dyDescent="0.25">
      <c r="A201" s="45" t="s">
        <v>20</v>
      </c>
      <c r="B201" s="45" t="s">
        <v>463</v>
      </c>
      <c r="C201" s="45" t="s">
        <v>464</v>
      </c>
      <c r="D201" s="45" t="s">
        <v>309</v>
      </c>
      <c r="E201" s="45">
        <v>2023</v>
      </c>
      <c r="F201" s="46">
        <v>50473.47</v>
      </c>
      <c r="G201" s="47">
        <v>1660</v>
      </c>
      <c r="H201" s="69" t="s">
        <v>24</v>
      </c>
      <c r="I201" s="69" t="s">
        <v>24</v>
      </c>
      <c r="J201" s="70" t="s">
        <v>24</v>
      </c>
      <c r="K201" s="70"/>
      <c r="L201" s="69"/>
      <c r="M201" s="48">
        <f>Tabel2[[#This Row],[Aanschafwaarde]]</f>
        <v>50473.47</v>
      </c>
    </row>
    <row r="202" spans="1:13" ht="15" customHeight="1" x14ac:dyDescent="0.25">
      <c r="A202" s="45" t="s">
        <v>20</v>
      </c>
      <c r="B202" s="45" t="s">
        <v>465</v>
      </c>
      <c r="C202" s="45" t="s">
        <v>466</v>
      </c>
      <c r="D202" s="45" t="s">
        <v>309</v>
      </c>
      <c r="E202" s="45">
        <v>2023</v>
      </c>
      <c r="F202" s="46">
        <v>50473.47</v>
      </c>
      <c r="G202" s="47">
        <v>1660</v>
      </c>
      <c r="H202" s="69" t="s">
        <v>24</v>
      </c>
      <c r="I202" s="69" t="s">
        <v>24</v>
      </c>
      <c r="J202" s="70" t="s">
        <v>24</v>
      </c>
      <c r="K202" s="70"/>
      <c r="L202" s="69"/>
      <c r="M202" s="48">
        <f>Tabel2[[#This Row],[Aanschafwaarde]]</f>
        <v>50473.47</v>
      </c>
    </row>
    <row r="203" spans="1:13" ht="15" customHeight="1" x14ac:dyDescent="0.25">
      <c r="A203" s="45" t="s">
        <v>20</v>
      </c>
      <c r="B203" s="45" t="s">
        <v>467</v>
      </c>
      <c r="C203" s="45" t="s">
        <v>468</v>
      </c>
      <c r="D203" s="45" t="s">
        <v>309</v>
      </c>
      <c r="E203" s="45">
        <v>2023</v>
      </c>
      <c r="F203" s="46">
        <v>50473.47</v>
      </c>
      <c r="G203" s="47">
        <v>1660</v>
      </c>
      <c r="H203" s="69" t="s">
        <v>24</v>
      </c>
      <c r="I203" s="69" t="s">
        <v>24</v>
      </c>
      <c r="J203" s="70" t="s">
        <v>24</v>
      </c>
      <c r="K203" s="70"/>
      <c r="L203" s="69"/>
      <c r="M203" s="48">
        <f>Tabel2[[#This Row],[Aanschafwaarde]]</f>
        <v>50473.47</v>
      </c>
    </row>
    <row r="204" spans="1:13" ht="15" customHeight="1" x14ac:dyDescent="0.25">
      <c r="A204" s="45" t="s">
        <v>20</v>
      </c>
      <c r="B204" s="45" t="s">
        <v>469</v>
      </c>
      <c r="C204" s="45" t="s">
        <v>470</v>
      </c>
      <c r="D204" s="45" t="s">
        <v>31</v>
      </c>
      <c r="E204" s="45">
        <v>2023</v>
      </c>
      <c r="F204" s="46">
        <v>63454.97</v>
      </c>
      <c r="G204" s="47">
        <v>2023</v>
      </c>
      <c r="H204" s="69" t="s">
        <v>24</v>
      </c>
      <c r="I204" s="69" t="s">
        <v>24</v>
      </c>
      <c r="J204" s="70" t="s">
        <v>24</v>
      </c>
      <c r="K204" s="70"/>
      <c r="L204" s="69"/>
      <c r="M204" s="48">
        <f>Tabel2[[#This Row],[Aanschafwaarde]]</f>
        <v>63454.97</v>
      </c>
    </row>
    <row r="205" spans="1:13" ht="15" customHeight="1" x14ac:dyDescent="0.25">
      <c r="A205" s="45" t="s">
        <v>328</v>
      </c>
      <c r="B205" s="45" t="s">
        <v>471</v>
      </c>
      <c r="C205" s="45" t="s">
        <v>472</v>
      </c>
      <c r="D205" s="45" t="s">
        <v>52</v>
      </c>
      <c r="E205" s="45">
        <v>2023</v>
      </c>
      <c r="F205" s="46">
        <v>155692.71</v>
      </c>
      <c r="G205" s="47">
        <v>3559</v>
      </c>
      <c r="H205" s="69" t="s">
        <v>24</v>
      </c>
      <c r="I205" s="69" t="s">
        <v>24</v>
      </c>
      <c r="J205" s="70"/>
      <c r="K205" s="70"/>
      <c r="L205" s="69"/>
      <c r="M205" s="48">
        <f>Tabel2[[#This Row],[Aanschafwaarde]]</f>
        <v>155692.71</v>
      </c>
    </row>
    <row r="206" spans="1:13" ht="15" customHeight="1" x14ac:dyDescent="0.25">
      <c r="A206" s="45" t="s">
        <v>20</v>
      </c>
      <c r="B206" s="45" t="s">
        <v>473</v>
      </c>
      <c r="C206" s="45" t="s">
        <v>474</v>
      </c>
      <c r="D206" s="45" t="s">
        <v>61</v>
      </c>
      <c r="E206" s="45">
        <v>2023</v>
      </c>
      <c r="F206" s="46">
        <v>66111.45</v>
      </c>
      <c r="G206" s="47">
        <v>1620</v>
      </c>
      <c r="H206" s="69" t="s">
        <v>24</v>
      </c>
      <c r="I206" s="69" t="s">
        <v>24</v>
      </c>
      <c r="J206" s="70" t="s">
        <v>24</v>
      </c>
      <c r="K206" s="70"/>
      <c r="L206" s="69"/>
      <c r="M206" s="48">
        <f>Tabel2[[#This Row],[Aanschafwaarde]]</f>
        <v>66111.45</v>
      </c>
    </row>
    <row r="207" spans="1:13" ht="15" customHeight="1" x14ac:dyDescent="0.25">
      <c r="A207" s="45" t="s">
        <v>20</v>
      </c>
      <c r="B207" s="45" t="s">
        <v>475</v>
      </c>
      <c r="C207" s="45" t="s">
        <v>476</v>
      </c>
      <c r="D207" s="45" t="s">
        <v>61</v>
      </c>
      <c r="E207" s="45">
        <v>2023</v>
      </c>
      <c r="F207" s="46">
        <v>66111.45</v>
      </c>
      <c r="G207" s="47">
        <v>1620</v>
      </c>
      <c r="H207" s="69" t="s">
        <v>24</v>
      </c>
      <c r="I207" s="69" t="s">
        <v>24</v>
      </c>
      <c r="J207" s="70" t="s">
        <v>24</v>
      </c>
      <c r="K207" s="70"/>
      <c r="L207" s="69"/>
      <c r="M207" s="48">
        <f>Tabel2[[#This Row],[Aanschafwaarde]]</f>
        <v>66111.45</v>
      </c>
    </row>
    <row r="208" spans="1:13" ht="15" customHeight="1" x14ac:dyDescent="0.25">
      <c r="A208" s="45" t="s">
        <v>20</v>
      </c>
      <c r="B208" s="45" t="s">
        <v>477</v>
      </c>
      <c r="C208" s="45" t="s">
        <v>478</v>
      </c>
      <c r="D208" s="45" t="s">
        <v>61</v>
      </c>
      <c r="E208" s="45">
        <v>2023</v>
      </c>
      <c r="F208" s="46">
        <v>66111.45</v>
      </c>
      <c r="G208" s="47">
        <v>1620</v>
      </c>
      <c r="H208" s="69" t="s">
        <v>24</v>
      </c>
      <c r="I208" s="69" t="s">
        <v>24</v>
      </c>
      <c r="J208" s="70" t="s">
        <v>24</v>
      </c>
      <c r="K208" s="70"/>
      <c r="L208" s="69"/>
      <c r="M208" s="48">
        <f>Tabel2[[#This Row],[Aanschafwaarde]]</f>
        <v>66111.45</v>
      </c>
    </row>
    <row r="209" spans="1:13" ht="15" customHeight="1" x14ac:dyDescent="0.25">
      <c r="A209" s="45" t="s">
        <v>20</v>
      </c>
      <c r="B209" s="45" t="s">
        <v>479</v>
      </c>
      <c r="C209" s="45" t="s">
        <v>480</v>
      </c>
      <c r="D209" s="45" t="s">
        <v>61</v>
      </c>
      <c r="E209" s="45">
        <v>2023</v>
      </c>
      <c r="F209" s="46">
        <v>66111.45</v>
      </c>
      <c r="G209" s="47">
        <v>1620</v>
      </c>
      <c r="H209" s="69" t="s">
        <v>24</v>
      </c>
      <c r="I209" s="69" t="s">
        <v>24</v>
      </c>
      <c r="J209" s="70" t="s">
        <v>24</v>
      </c>
      <c r="K209" s="70"/>
      <c r="L209" s="69"/>
      <c r="M209" s="48">
        <f>Tabel2[[#This Row],[Aanschafwaarde]]</f>
        <v>66111.45</v>
      </c>
    </row>
    <row r="210" spans="1:13" ht="15" customHeight="1" x14ac:dyDescent="0.25">
      <c r="A210" s="45" t="s">
        <v>328</v>
      </c>
      <c r="B210" s="45" t="s">
        <v>481</v>
      </c>
      <c r="C210" s="45" t="s">
        <v>482</v>
      </c>
      <c r="D210" s="45" t="s">
        <v>52</v>
      </c>
      <c r="E210" s="45">
        <v>2023</v>
      </c>
      <c r="F210" s="46">
        <v>155692.71</v>
      </c>
      <c r="G210" s="47">
        <v>3559</v>
      </c>
      <c r="H210" s="69" t="s">
        <v>24</v>
      </c>
      <c r="I210" s="69" t="s">
        <v>24</v>
      </c>
      <c r="J210" s="70"/>
      <c r="K210" s="70"/>
      <c r="L210" s="69"/>
      <c r="M210" s="48">
        <f>Tabel2[[#This Row],[Aanschafwaarde]]</f>
        <v>155692.71</v>
      </c>
    </row>
    <row r="211" spans="1:13" ht="15" customHeight="1" x14ac:dyDescent="0.25">
      <c r="A211" s="45" t="s">
        <v>328</v>
      </c>
      <c r="B211" s="45" t="s">
        <v>483</v>
      </c>
      <c r="C211" s="45" t="s">
        <v>484</v>
      </c>
      <c r="D211" s="45" t="s">
        <v>52</v>
      </c>
      <c r="E211" s="45">
        <v>2023</v>
      </c>
      <c r="F211" s="46">
        <v>155692.71</v>
      </c>
      <c r="G211" s="47">
        <v>3559</v>
      </c>
      <c r="H211" s="69" t="s">
        <v>24</v>
      </c>
      <c r="I211" s="69" t="s">
        <v>24</v>
      </c>
      <c r="J211" s="70"/>
      <c r="K211" s="70"/>
      <c r="L211" s="69"/>
      <c r="M211" s="48">
        <f>Tabel2[[#This Row],[Aanschafwaarde]]</f>
        <v>155692.71</v>
      </c>
    </row>
    <row r="212" spans="1:13" ht="15" customHeight="1" x14ac:dyDescent="0.25">
      <c r="A212" s="45" t="s">
        <v>328</v>
      </c>
      <c r="B212" s="45" t="s">
        <v>485</v>
      </c>
      <c r="C212" s="45" t="s">
        <v>486</v>
      </c>
      <c r="D212" s="45" t="s">
        <v>52</v>
      </c>
      <c r="E212" s="45">
        <v>2023</v>
      </c>
      <c r="F212" s="46">
        <v>155692.71</v>
      </c>
      <c r="G212" s="47">
        <v>3559</v>
      </c>
      <c r="H212" s="69" t="s">
        <v>24</v>
      </c>
      <c r="I212" s="69" t="s">
        <v>24</v>
      </c>
      <c r="J212" s="70"/>
      <c r="K212" s="70"/>
      <c r="L212" s="69"/>
      <c r="M212" s="48">
        <f>Tabel2[[#This Row],[Aanschafwaarde]]</f>
        <v>155692.71</v>
      </c>
    </row>
    <row r="213" spans="1:13" ht="15" customHeight="1" x14ac:dyDescent="0.25">
      <c r="A213" s="45" t="s">
        <v>328</v>
      </c>
      <c r="B213" s="45" t="s">
        <v>487</v>
      </c>
      <c r="C213" s="45" t="s">
        <v>488</v>
      </c>
      <c r="D213" s="45" t="s">
        <v>52</v>
      </c>
      <c r="E213" s="45">
        <v>2023</v>
      </c>
      <c r="F213" s="46">
        <v>155692.71</v>
      </c>
      <c r="G213" s="47">
        <v>3559</v>
      </c>
      <c r="H213" s="69" t="s">
        <v>24</v>
      </c>
      <c r="I213" s="69" t="s">
        <v>24</v>
      </c>
      <c r="J213" s="70"/>
      <c r="K213" s="70"/>
      <c r="L213" s="69"/>
      <c r="M213" s="48">
        <f>Tabel2[[#This Row],[Aanschafwaarde]]</f>
        <v>155692.71</v>
      </c>
    </row>
    <row r="214" spans="1:13" ht="15" customHeight="1" x14ac:dyDescent="0.25">
      <c r="A214" s="45" t="s">
        <v>20</v>
      </c>
      <c r="B214" s="45" t="s">
        <v>489</v>
      </c>
      <c r="C214" s="45" t="s">
        <v>490</v>
      </c>
      <c r="D214" s="45" t="s">
        <v>309</v>
      </c>
      <c r="E214" s="45">
        <v>2023</v>
      </c>
      <c r="F214" s="46">
        <v>49598.64</v>
      </c>
      <c r="G214" s="47">
        <v>1660</v>
      </c>
      <c r="H214" s="69" t="s">
        <v>24</v>
      </c>
      <c r="I214" s="69" t="s">
        <v>24</v>
      </c>
      <c r="J214" s="70" t="s">
        <v>24</v>
      </c>
      <c r="K214" s="70"/>
      <c r="L214" s="69"/>
      <c r="M214" s="48">
        <f>Tabel2[[#This Row],[Aanschafwaarde]]</f>
        <v>49598.64</v>
      </c>
    </row>
    <row r="215" spans="1:13" ht="15" customHeight="1" x14ac:dyDescent="0.25">
      <c r="A215" s="45" t="s">
        <v>20</v>
      </c>
      <c r="B215" s="45" t="s">
        <v>491</v>
      </c>
      <c r="C215" s="45" t="s">
        <v>134</v>
      </c>
      <c r="D215" s="45" t="s">
        <v>309</v>
      </c>
      <c r="E215" s="45">
        <v>2023</v>
      </c>
      <c r="F215" s="46">
        <v>49598.64</v>
      </c>
      <c r="G215" s="47">
        <v>1660</v>
      </c>
      <c r="H215" s="69" t="s">
        <v>24</v>
      </c>
      <c r="I215" s="69" t="s">
        <v>24</v>
      </c>
      <c r="J215" s="70" t="s">
        <v>24</v>
      </c>
      <c r="K215" s="70"/>
      <c r="L215" s="69"/>
      <c r="M215" s="48">
        <f>Tabel2[[#This Row],[Aanschafwaarde]]</f>
        <v>49598.64</v>
      </c>
    </row>
    <row r="216" spans="1:13" ht="15" customHeight="1" x14ac:dyDescent="0.25">
      <c r="A216" s="45" t="s">
        <v>20</v>
      </c>
      <c r="B216" s="45" t="s">
        <v>492</v>
      </c>
      <c r="C216" s="45" t="s">
        <v>493</v>
      </c>
      <c r="D216" s="45" t="s">
        <v>309</v>
      </c>
      <c r="E216" s="45">
        <v>2023</v>
      </c>
      <c r="F216" s="46">
        <v>49598.64</v>
      </c>
      <c r="G216" s="47">
        <v>1660</v>
      </c>
      <c r="H216" s="69" t="s">
        <v>24</v>
      </c>
      <c r="I216" s="69" t="s">
        <v>24</v>
      </c>
      <c r="J216" s="70" t="s">
        <v>24</v>
      </c>
      <c r="K216" s="70"/>
      <c r="L216" s="69"/>
      <c r="M216" s="48">
        <f>Tabel2[[#This Row],[Aanschafwaarde]]</f>
        <v>49598.64</v>
      </c>
    </row>
    <row r="217" spans="1:13" ht="15" customHeight="1" x14ac:dyDescent="0.25">
      <c r="A217" s="45" t="s">
        <v>20</v>
      </c>
      <c r="B217" s="45" t="s">
        <v>494</v>
      </c>
      <c r="C217" s="45" t="s">
        <v>495</v>
      </c>
      <c r="D217" s="45" t="s">
        <v>309</v>
      </c>
      <c r="E217" s="45">
        <v>2023</v>
      </c>
      <c r="F217" s="46">
        <v>49598.64</v>
      </c>
      <c r="G217" s="47">
        <v>1660</v>
      </c>
      <c r="H217" s="69" t="s">
        <v>24</v>
      </c>
      <c r="I217" s="69" t="s">
        <v>24</v>
      </c>
      <c r="J217" s="70" t="s">
        <v>24</v>
      </c>
      <c r="K217" s="70"/>
      <c r="L217" s="69"/>
      <c r="M217" s="48">
        <f>Tabel2[[#This Row],[Aanschafwaarde]]</f>
        <v>49598.64</v>
      </c>
    </row>
    <row r="218" spans="1:13" ht="15" customHeight="1" x14ac:dyDescent="0.25">
      <c r="A218" s="45" t="s">
        <v>20</v>
      </c>
      <c r="B218" s="45" t="s">
        <v>496</v>
      </c>
      <c r="C218" s="45" t="s">
        <v>497</v>
      </c>
      <c r="D218" s="45" t="s">
        <v>309</v>
      </c>
      <c r="E218" s="45">
        <v>2023</v>
      </c>
      <c r="F218" s="46">
        <v>50905.440000000002</v>
      </c>
      <c r="G218" s="47">
        <v>1660</v>
      </c>
      <c r="H218" s="69" t="s">
        <v>24</v>
      </c>
      <c r="I218" s="69" t="s">
        <v>24</v>
      </c>
      <c r="J218" s="70" t="s">
        <v>24</v>
      </c>
      <c r="K218" s="70"/>
      <c r="L218" s="69"/>
      <c r="M218" s="48">
        <f>Tabel2[[#This Row],[Aanschafwaarde]]</f>
        <v>50905.440000000002</v>
      </c>
    </row>
    <row r="219" spans="1:13" ht="15" customHeight="1" x14ac:dyDescent="0.25">
      <c r="A219" s="45" t="s">
        <v>20</v>
      </c>
      <c r="B219" s="45" t="s">
        <v>498</v>
      </c>
      <c r="C219" s="45" t="s">
        <v>499</v>
      </c>
      <c r="D219" s="45" t="s">
        <v>52</v>
      </c>
      <c r="E219" s="45">
        <v>2018</v>
      </c>
      <c r="F219" s="46">
        <v>42593.49</v>
      </c>
      <c r="G219" s="47">
        <v>1887</v>
      </c>
      <c r="H219" s="69" t="s">
        <v>24</v>
      </c>
      <c r="I219" s="69" t="s">
        <v>24</v>
      </c>
      <c r="J219" s="70" t="s">
        <v>24</v>
      </c>
      <c r="K219" s="70"/>
      <c r="L219" s="69"/>
      <c r="M219" s="48">
        <f>Tabel2[[#This Row],[Aanschafwaarde]]</f>
        <v>42593.49</v>
      </c>
    </row>
    <row r="220" spans="1:13" ht="15" customHeight="1" x14ac:dyDescent="0.25">
      <c r="A220" s="45" t="s">
        <v>20</v>
      </c>
      <c r="B220" s="45" t="s">
        <v>500</v>
      </c>
      <c r="C220" s="45" t="s">
        <v>501</v>
      </c>
      <c r="D220" s="45" t="s">
        <v>52</v>
      </c>
      <c r="E220" s="45">
        <v>2018</v>
      </c>
      <c r="F220" s="46">
        <v>44277.81</v>
      </c>
      <c r="G220" s="47">
        <v>1937</v>
      </c>
      <c r="H220" s="69" t="s">
        <v>24</v>
      </c>
      <c r="I220" s="69" t="s">
        <v>24</v>
      </c>
      <c r="J220" s="70" t="s">
        <v>24</v>
      </c>
      <c r="K220" s="70"/>
      <c r="L220" s="69"/>
      <c r="M220" s="48">
        <f>Tabel2[[#This Row],[Aanschafwaarde]]</f>
        <v>44277.81</v>
      </c>
    </row>
    <row r="221" spans="1:13" ht="15" customHeight="1" x14ac:dyDescent="0.25">
      <c r="A221" s="45" t="s">
        <v>20</v>
      </c>
      <c r="B221" s="45" t="s">
        <v>502</v>
      </c>
      <c r="C221" s="45" t="s">
        <v>503</v>
      </c>
      <c r="D221" s="45" t="s">
        <v>31</v>
      </c>
      <c r="E221" s="45">
        <v>2019</v>
      </c>
      <c r="F221" s="46">
        <v>20127.259999999998</v>
      </c>
      <c r="G221" s="47">
        <v>1203</v>
      </c>
      <c r="H221" s="69" t="s">
        <v>24</v>
      </c>
      <c r="I221" s="69" t="s">
        <v>24</v>
      </c>
      <c r="J221" s="70" t="s">
        <v>24</v>
      </c>
      <c r="K221" s="70"/>
      <c r="L221" s="69"/>
      <c r="M221" s="48">
        <f>Tabel2[[#This Row],[Aanschafwaarde]]</f>
        <v>20127.259999999998</v>
      </c>
    </row>
    <row r="222" spans="1:13" ht="15" customHeight="1" x14ac:dyDescent="0.25">
      <c r="A222" s="45" t="s">
        <v>242</v>
      </c>
      <c r="B222" s="45" t="s">
        <v>504</v>
      </c>
      <c r="C222" s="45" t="s">
        <v>441</v>
      </c>
      <c r="D222" s="45" t="s">
        <v>52</v>
      </c>
      <c r="E222" s="45">
        <v>2024</v>
      </c>
      <c r="F222" s="46">
        <v>93086.3</v>
      </c>
      <c r="G222" s="47">
        <v>2289</v>
      </c>
      <c r="H222" s="69" t="s">
        <v>24</v>
      </c>
      <c r="I222" s="69" t="s">
        <v>24</v>
      </c>
      <c r="J222" s="70"/>
      <c r="K222" s="70"/>
      <c r="L222" s="69"/>
      <c r="M222" s="48">
        <f>Tabel2[[#This Row],[Aanschafwaarde]]</f>
        <v>93086.3</v>
      </c>
    </row>
    <row r="223" spans="1:13" ht="15" customHeight="1" x14ac:dyDescent="0.25">
      <c r="A223" s="45" t="s">
        <v>242</v>
      </c>
      <c r="B223" s="45" t="s">
        <v>505</v>
      </c>
      <c r="C223" s="45" t="s">
        <v>506</v>
      </c>
      <c r="D223" s="45" t="s">
        <v>31</v>
      </c>
      <c r="E223" s="45">
        <v>2018</v>
      </c>
      <c r="F223" s="46">
        <v>59358.49</v>
      </c>
      <c r="G223" s="47">
        <v>3080</v>
      </c>
      <c r="H223" s="69" t="s">
        <v>24</v>
      </c>
      <c r="I223" s="69" t="s">
        <v>24</v>
      </c>
      <c r="J223" s="70"/>
      <c r="K223" s="70"/>
      <c r="L223" s="69"/>
      <c r="M223" s="48">
        <f>Tabel2[[#This Row],[Aanschafwaarde]]</f>
        <v>59358.49</v>
      </c>
    </row>
    <row r="224" spans="1:13" ht="15" customHeight="1" x14ac:dyDescent="0.25">
      <c r="A224" s="45" t="s">
        <v>242</v>
      </c>
      <c r="B224" s="45" t="s">
        <v>507</v>
      </c>
      <c r="C224" s="45" t="s">
        <v>508</v>
      </c>
      <c r="D224" s="45" t="s">
        <v>31</v>
      </c>
      <c r="E224" s="45">
        <v>2018</v>
      </c>
      <c r="F224" s="46">
        <v>59358.49</v>
      </c>
      <c r="G224" s="47">
        <v>3080</v>
      </c>
      <c r="H224" s="69" t="s">
        <v>24</v>
      </c>
      <c r="I224" s="69" t="s">
        <v>24</v>
      </c>
      <c r="J224" s="70"/>
      <c r="K224" s="70"/>
      <c r="L224" s="69"/>
      <c r="M224" s="48">
        <f>Tabel2[[#This Row],[Aanschafwaarde]]</f>
        <v>59358.49</v>
      </c>
    </row>
    <row r="225" spans="1:13" ht="15" customHeight="1" x14ac:dyDescent="0.25">
      <c r="A225" s="45" t="s">
        <v>242</v>
      </c>
      <c r="B225" s="45" t="s">
        <v>509</v>
      </c>
      <c r="C225" s="45" t="s">
        <v>510</v>
      </c>
      <c r="D225" s="45" t="s">
        <v>31</v>
      </c>
      <c r="E225" s="45">
        <v>2018</v>
      </c>
      <c r="F225" s="46">
        <v>59352.75</v>
      </c>
      <c r="G225" s="47">
        <v>3080</v>
      </c>
      <c r="H225" s="69" t="s">
        <v>24</v>
      </c>
      <c r="I225" s="69" t="s">
        <v>24</v>
      </c>
      <c r="J225" s="70"/>
      <c r="K225" s="70"/>
      <c r="L225" s="69"/>
      <c r="M225" s="48">
        <f>Tabel2[[#This Row],[Aanschafwaarde]]</f>
        <v>59352.75</v>
      </c>
    </row>
    <row r="226" spans="1:13" ht="15" customHeight="1" x14ac:dyDescent="0.25">
      <c r="A226" s="45" t="s">
        <v>242</v>
      </c>
      <c r="B226" s="45" t="s">
        <v>511</v>
      </c>
      <c r="C226" s="45" t="s">
        <v>512</v>
      </c>
      <c r="D226" s="45" t="s">
        <v>52</v>
      </c>
      <c r="E226" s="45">
        <v>2018</v>
      </c>
      <c r="F226" s="46">
        <v>59906.12</v>
      </c>
      <c r="G226" s="47">
        <v>3500</v>
      </c>
      <c r="H226" s="69" t="s">
        <v>24</v>
      </c>
      <c r="I226" s="69" t="s">
        <v>24</v>
      </c>
      <c r="J226" s="70"/>
      <c r="K226" s="70"/>
      <c r="L226" s="69"/>
      <c r="M226" s="48">
        <f>Tabel2[[#This Row],[Aanschafwaarde]]</f>
        <v>59906.12</v>
      </c>
    </row>
    <row r="227" spans="1:13" ht="15" customHeight="1" x14ac:dyDescent="0.25">
      <c r="A227" s="45" t="s">
        <v>242</v>
      </c>
      <c r="B227" s="45" t="s">
        <v>513</v>
      </c>
      <c r="C227" s="45" t="s">
        <v>514</v>
      </c>
      <c r="D227" s="45" t="s">
        <v>31</v>
      </c>
      <c r="E227" s="45">
        <v>2018</v>
      </c>
      <c r="F227" s="46">
        <v>59200.15</v>
      </c>
      <c r="G227" s="47">
        <v>3080</v>
      </c>
      <c r="H227" s="69" t="s">
        <v>24</v>
      </c>
      <c r="I227" s="69" t="s">
        <v>24</v>
      </c>
      <c r="J227" s="70"/>
      <c r="K227" s="70"/>
      <c r="L227" s="69"/>
      <c r="M227" s="48">
        <f>Tabel2[[#This Row],[Aanschafwaarde]]</f>
        <v>59200.15</v>
      </c>
    </row>
    <row r="228" spans="1:13" ht="15" customHeight="1" x14ac:dyDescent="0.25">
      <c r="A228" s="45" t="s">
        <v>242</v>
      </c>
      <c r="B228" s="45" t="s">
        <v>515</v>
      </c>
      <c r="C228" s="45" t="s">
        <v>516</v>
      </c>
      <c r="D228" s="45" t="s">
        <v>52</v>
      </c>
      <c r="E228" s="45">
        <v>2024</v>
      </c>
      <c r="F228" s="46">
        <v>69192.479999999996</v>
      </c>
      <c r="G228" s="47">
        <v>3500</v>
      </c>
      <c r="H228" s="69" t="s">
        <v>24</v>
      </c>
      <c r="I228" s="69" t="s">
        <v>24</v>
      </c>
      <c r="J228" s="70"/>
      <c r="K228" s="70"/>
      <c r="L228" s="69"/>
      <c r="M228" s="48">
        <f>Tabel2[[#This Row],[Aanschafwaarde]]</f>
        <v>69192.479999999996</v>
      </c>
    </row>
    <row r="229" spans="1:13" ht="15" customHeight="1" x14ac:dyDescent="0.25">
      <c r="A229" s="45" t="s">
        <v>242</v>
      </c>
      <c r="B229" s="45" t="s">
        <v>518</v>
      </c>
      <c r="C229" s="45" t="s">
        <v>519</v>
      </c>
      <c r="D229" s="45" t="s">
        <v>52</v>
      </c>
      <c r="E229" s="45">
        <v>2024</v>
      </c>
      <c r="F229" s="46">
        <v>81244.5</v>
      </c>
      <c r="G229" s="47">
        <v>2605</v>
      </c>
      <c r="H229" s="69" t="s">
        <v>24</v>
      </c>
      <c r="I229" s="69" t="s">
        <v>24</v>
      </c>
      <c r="J229" s="70"/>
      <c r="K229" s="70"/>
      <c r="L229" s="69"/>
      <c r="M229" s="48">
        <f>Tabel2[[#This Row],[Aanschafwaarde]]</f>
        <v>81244.5</v>
      </c>
    </row>
    <row r="230" spans="1:13" ht="15" customHeight="1" x14ac:dyDescent="0.25">
      <c r="A230" s="45" t="s">
        <v>242</v>
      </c>
      <c r="B230" s="45" t="s">
        <v>520</v>
      </c>
      <c r="C230" s="45" t="s">
        <v>521</v>
      </c>
      <c r="D230" s="45" t="s">
        <v>31</v>
      </c>
      <c r="E230" s="45">
        <v>2018</v>
      </c>
      <c r="F230" s="46">
        <v>59199.72</v>
      </c>
      <c r="G230" s="47">
        <v>3080</v>
      </c>
      <c r="H230" s="69" t="s">
        <v>24</v>
      </c>
      <c r="I230" s="69" t="s">
        <v>24</v>
      </c>
      <c r="J230" s="70"/>
      <c r="K230" s="70"/>
      <c r="L230" s="69"/>
      <c r="M230" s="48">
        <f>Tabel2[[#This Row],[Aanschafwaarde]]</f>
        <v>59199.72</v>
      </c>
    </row>
    <row r="231" spans="1:13" ht="15" customHeight="1" x14ac:dyDescent="0.25">
      <c r="A231" s="45" t="s">
        <v>242</v>
      </c>
      <c r="B231" s="45" t="s">
        <v>522</v>
      </c>
      <c r="C231" s="45" t="s">
        <v>523</v>
      </c>
      <c r="D231" s="45" t="s">
        <v>31</v>
      </c>
      <c r="E231" s="45">
        <v>2018</v>
      </c>
      <c r="F231" s="46">
        <v>56837</v>
      </c>
      <c r="G231" s="47">
        <v>3080</v>
      </c>
      <c r="H231" s="69" t="s">
        <v>24</v>
      </c>
      <c r="I231" s="69" t="s">
        <v>24</v>
      </c>
      <c r="J231" s="70"/>
      <c r="K231" s="70"/>
      <c r="L231" s="69"/>
      <c r="M231" s="48">
        <f>Tabel2[[#This Row],[Aanschafwaarde]]</f>
        <v>56837</v>
      </c>
    </row>
    <row r="232" spans="1:13" ht="15" customHeight="1" x14ac:dyDescent="0.25">
      <c r="A232" s="45" t="s">
        <v>242</v>
      </c>
      <c r="B232" s="45" t="s">
        <v>524</v>
      </c>
      <c r="C232" s="45" t="s">
        <v>92</v>
      </c>
      <c r="D232" s="45" t="s">
        <v>52</v>
      </c>
      <c r="E232" s="45">
        <v>2024</v>
      </c>
      <c r="F232" s="46">
        <v>93380.54</v>
      </c>
      <c r="G232" s="47">
        <v>2605</v>
      </c>
      <c r="H232" s="69" t="s">
        <v>24</v>
      </c>
      <c r="I232" s="69" t="s">
        <v>24</v>
      </c>
      <c r="J232" s="70"/>
      <c r="K232" s="70"/>
      <c r="L232" s="69"/>
      <c r="M232" s="48">
        <f>Tabel2[[#This Row],[Aanschafwaarde]]</f>
        <v>93380.54</v>
      </c>
    </row>
    <row r="233" spans="1:13" ht="15" customHeight="1" x14ac:dyDescent="0.25">
      <c r="A233" s="45" t="s">
        <v>242</v>
      </c>
      <c r="B233" s="45" t="s">
        <v>525</v>
      </c>
      <c r="C233" s="45" t="s">
        <v>526</v>
      </c>
      <c r="D233" s="45" t="s">
        <v>52</v>
      </c>
      <c r="E233" s="45">
        <v>2018</v>
      </c>
      <c r="F233" s="46">
        <v>34802.300000000003</v>
      </c>
      <c r="G233" s="47">
        <v>2800</v>
      </c>
      <c r="H233" s="69" t="s">
        <v>24</v>
      </c>
      <c r="I233" s="69" t="s">
        <v>24</v>
      </c>
      <c r="J233" s="70"/>
      <c r="K233" s="70"/>
      <c r="L233" s="69"/>
      <c r="M233" s="48">
        <f>Tabel2[[#This Row],[Aanschafwaarde]]</f>
        <v>34802.300000000003</v>
      </c>
    </row>
    <row r="234" spans="1:13" ht="15" customHeight="1" x14ac:dyDescent="0.25">
      <c r="A234" s="45" t="s">
        <v>242</v>
      </c>
      <c r="B234" s="45" t="s">
        <v>527</v>
      </c>
      <c r="C234" s="45" t="s">
        <v>528</v>
      </c>
      <c r="D234" s="45" t="s">
        <v>31</v>
      </c>
      <c r="E234" s="45">
        <v>2019</v>
      </c>
      <c r="F234" s="46">
        <v>59229.7</v>
      </c>
      <c r="G234" s="47">
        <v>3080</v>
      </c>
      <c r="H234" s="69" t="s">
        <v>24</v>
      </c>
      <c r="I234" s="69" t="s">
        <v>24</v>
      </c>
      <c r="J234" s="70"/>
      <c r="K234" s="70"/>
      <c r="L234" s="69"/>
      <c r="M234" s="48">
        <f>Tabel2[[#This Row],[Aanschafwaarde]]</f>
        <v>59229.7</v>
      </c>
    </row>
    <row r="235" spans="1:13" ht="15" customHeight="1" x14ac:dyDescent="0.25">
      <c r="A235" s="45" t="s">
        <v>242</v>
      </c>
      <c r="B235" s="45" t="s">
        <v>529</v>
      </c>
      <c r="C235" s="45" t="s">
        <v>530</v>
      </c>
      <c r="D235" s="45" t="s">
        <v>52</v>
      </c>
      <c r="E235" s="45">
        <v>2018</v>
      </c>
      <c r="F235" s="46">
        <v>19972.54</v>
      </c>
      <c r="G235" s="47">
        <v>1810</v>
      </c>
      <c r="H235" s="69" t="s">
        <v>24</v>
      </c>
      <c r="I235" s="69" t="s">
        <v>24</v>
      </c>
      <c r="J235" s="70"/>
      <c r="K235" s="70"/>
      <c r="L235" s="69"/>
      <c r="M235" s="48">
        <f>Tabel2[[#This Row],[Aanschafwaarde]]</f>
        <v>19972.54</v>
      </c>
    </row>
    <row r="236" spans="1:13" ht="15" customHeight="1" x14ac:dyDescent="0.25">
      <c r="A236" s="45" t="s">
        <v>242</v>
      </c>
      <c r="B236" s="45" t="s">
        <v>531</v>
      </c>
      <c r="C236" s="45" t="s">
        <v>532</v>
      </c>
      <c r="D236" s="45" t="s">
        <v>52</v>
      </c>
      <c r="E236" s="45">
        <v>2018</v>
      </c>
      <c r="F236" s="46">
        <v>19972.54</v>
      </c>
      <c r="G236" s="47">
        <v>1810</v>
      </c>
      <c r="H236" s="69" t="s">
        <v>24</v>
      </c>
      <c r="I236" s="69" t="s">
        <v>24</v>
      </c>
      <c r="J236" s="70"/>
      <c r="K236" s="70"/>
      <c r="L236" s="69"/>
      <c r="M236" s="48">
        <f>Tabel2[[#This Row],[Aanschafwaarde]]</f>
        <v>19972.54</v>
      </c>
    </row>
    <row r="237" spans="1:13" ht="15" customHeight="1" x14ac:dyDescent="0.25">
      <c r="A237" s="45" t="s">
        <v>242</v>
      </c>
      <c r="B237" s="45" t="s">
        <v>533</v>
      </c>
      <c r="C237" s="45" t="s">
        <v>534</v>
      </c>
      <c r="D237" s="45" t="s">
        <v>52</v>
      </c>
      <c r="E237" s="45">
        <v>2018</v>
      </c>
      <c r="F237" s="46">
        <v>52421.79</v>
      </c>
      <c r="G237" s="47">
        <v>3500</v>
      </c>
      <c r="H237" s="69" t="s">
        <v>24</v>
      </c>
      <c r="I237" s="69" t="s">
        <v>24</v>
      </c>
      <c r="J237" s="70"/>
      <c r="K237" s="70"/>
      <c r="L237" s="69"/>
      <c r="M237" s="48">
        <f>Tabel2[[#This Row],[Aanschafwaarde]]</f>
        <v>52421.79</v>
      </c>
    </row>
    <row r="238" spans="1:13" ht="15" customHeight="1" x14ac:dyDescent="0.25">
      <c r="A238" s="45" t="s">
        <v>242</v>
      </c>
      <c r="B238" s="45" t="s">
        <v>535</v>
      </c>
      <c r="C238" s="45" t="s">
        <v>536</v>
      </c>
      <c r="D238" s="45" t="s">
        <v>52</v>
      </c>
      <c r="E238" s="45">
        <v>2018</v>
      </c>
      <c r="F238" s="46">
        <v>52421.79</v>
      </c>
      <c r="G238" s="47">
        <v>3500</v>
      </c>
      <c r="H238" s="69" t="s">
        <v>24</v>
      </c>
      <c r="I238" s="69" t="s">
        <v>24</v>
      </c>
      <c r="J238" s="70"/>
      <c r="K238" s="70"/>
      <c r="L238" s="69"/>
      <c r="M238" s="48">
        <f>Tabel2[[#This Row],[Aanschafwaarde]]</f>
        <v>52421.79</v>
      </c>
    </row>
    <row r="239" spans="1:13" ht="15" customHeight="1" x14ac:dyDescent="0.25">
      <c r="A239" s="45" t="s">
        <v>242</v>
      </c>
      <c r="B239" s="45" t="s">
        <v>537</v>
      </c>
      <c r="C239" s="45" t="s">
        <v>538</v>
      </c>
      <c r="D239" s="45" t="s">
        <v>52</v>
      </c>
      <c r="E239" s="45">
        <v>2018</v>
      </c>
      <c r="F239" s="46">
        <v>98311.28</v>
      </c>
      <c r="G239" s="47">
        <v>3500</v>
      </c>
      <c r="H239" s="69" t="s">
        <v>24</v>
      </c>
      <c r="I239" s="69" t="s">
        <v>24</v>
      </c>
      <c r="J239" s="70"/>
      <c r="K239" s="70"/>
      <c r="L239" s="69"/>
      <c r="M239" s="48">
        <f>Tabel2[[#This Row],[Aanschafwaarde]]</f>
        <v>98311.28</v>
      </c>
    </row>
    <row r="240" spans="1:13" ht="15" customHeight="1" x14ac:dyDescent="0.25">
      <c r="A240" s="45" t="s">
        <v>242</v>
      </c>
      <c r="B240" s="45" t="s">
        <v>539</v>
      </c>
      <c r="C240" s="45" t="s">
        <v>540</v>
      </c>
      <c r="D240" s="45" t="s">
        <v>52</v>
      </c>
      <c r="E240" s="45">
        <v>2019</v>
      </c>
      <c r="F240" s="46">
        <v>58777.24</v>
      </c>
      <c r="G240" s="47">
        <v>3500</v>
      </c>
      <c r="H240" s="69" t="s">
        <v>24</v>
      </c>
      <c r="I240" s="69" t="s">
        <v>24</v>
      </c>
      <c r="J240" s="70"/>
      <c r="K240" s="70"/>
      <c r="L240" s="69"/>
      <c r="M240" s="48">
        <f>Tabel2[[#This Row],[Aanschafwaarde]]</f>
        <v>58777.24</v>
      </c>
    </row>
    <row r="241" spans="1:13" ht="15" customHeight="1" x14ac:dyDescent="0.25">
      <c r="A241" s="45" t="s">
        <v>242</v>
      </c>
      <c r="B241" s="45" t="s">
        <v>541</v>
      </c>
      <c r="C241" s="45" t="s">
        <v>542</v>
      </c>
      <c r="D241" s="45" t="s">
        <v>31</v>
      </c>
      <c r="E241" s="45">
        <v>2018</v>
      </c>
      <c r="F241" s="46">
        <v>59352.75</v>
      </c>
      <c r="G241" s="47">
        <v>3080</v>
      </c>
      <c r="H241" s="69" t="s">
        <v>24</v>
      </c>
      <c r="I241" s="69" t="s">
        <v>24</v>
      </c>
      <c r="J241" s="70"/>
      <c r="K241" s="70"/>
      <c r="L241" s="69"/>
      <c r="M241" s="48">
        <f>Tabel2[[#This Row],[Aanschafwaarde]]</f>
        <v>59352.75</v>
      </c>
    </row>
    <row r="242" spans="1:13" ht="15" customHeight="1" x14ac:dyDescent="0.25">
      <c r="A242" s="45" t="s">
        <v>242</v>
      </c>
      <c r="B242" s="45" t="s">
        <v>543</v>
      </c>
      <c r="C242" s="45" t="s">
        <v>544</v>
      </c>
      <c r="D242" s="45" t="s">
        <v>52</v>
      </c>
      <c r="E242" s="45">
        <v>2019</v>
      </c>
      <c r="F242" s="46">
        <v>74578.81</v>
      </c>
      <c r="G242" s="47">
        <v>3500</v>
      </c>
      <c r="H242" s="69" t="s">
        <v>24</v>
      </c>
      <c r="I242" s="69" t="s">
        <v>24</v>
      </c>
      <c r="J242" s="70"/>
      <c r="K242" s="70"/>
      <c r="L242" s="69"/>
      <c r="M242" s="48">
        <f>Tabel2[[#This Row],[Aanschafwaarde]]</f>
        <v>74578.81</v>
      </c>
    </row>
    <row r="243" spans="1:13" ht="15" customHeight="1" x14ac:dyDescent="0.25">
      <c r="A243" s="45" t="s">
        <v>242</v>
      </c>
      <c r="B243" s="45" t="s">
        <v>545</v>
      </c>
      <c r="C243" s="45" t="s">
        <v>546</v>
      </c>
      <c r="D243" s="45" t="s">
        <v>52</v>
      </c>
      <c r="E243" s="45">
        <v>2019</v>
      </c>
      <c r="F243" s="46">
        <v>70126.009999999995</v>
      </c>
      <c r="G243" s="47">
        <v>3500</v>
      </c>
      <c r="H243" s="69" t="s">
        <v>24</v>
      </c>
      <c r="I243" s="69" t="s">
        <v>24</v>
      </c>
      <c r="J243" s="70"/>
      <c r="K243" s="70"/>
      <c r="L243" s="69"/>
      <c r="M243" s="48">
        <f>Tabel2[[#This Row],[Aanschafwaarde]]</f>
        <v>70126.009999999995</v>
      </c>
    </row>
    <row r="244" spans="1:13" ht="15" customHeight="1" x14ac:dyDescent="0.25">
      <c r="A244" s="45" t="s">
        <v>242</v>
      </c>
      <c r="B244" s="45" t="s">
        <v>547</v>
      </c>
      <c r="C244" s="45" t="s">
        <v>548</v>
      </c>
      <c r="D244" s="45" t="s">
        <v>52</v>
      </c>
      <c r="E244" s="45">
        <v>2018</v>
      </c>
      <c r="F244" s="46">
        <v>61546.81</v>
      </c>
      <c r="G244" s="47">
        <v>2352</v>
      </c>
      <c r="H244" s="69" t="s">
        <v>24</v>
      </c>
      <c r="I244" s="69" t="s">
        <v>24</v>
      </c>
      <c r="J244" s="70"/>
      <c r="K244" s="70"/>
      <c r="L244" s="69"/>
      <c r="M244" s="48">
        <f>Tabel2[[#This Row],[Aanschafwaarde]]</f>
        <v>61546.81</v>
      </c>
    </row>
    <row r="245" spans="1:13" ht="15" customHeight="1" x14ac:dyDescent="0.25">
      <c r="A245" s="45" t="s">
        <v>242</v>
      </c>
      <c r="B245" s="45" t="s">
        <v>549</v>
      </c>
      <c r="C245" s="45" t="s">
        <v>550</v>
      </c>
      <c r="D245" s="45" t="s">
        <v>52</v>
      </c>
      <c r="E245" s="45">
        <v>2024</v>
      </c>
      <c r="F245" s="46">
        <v>85170</v>
      </c>
      <c r="G245" s="47">
        <v>3500</v>
      </c>
      <c r="H245" s="69" t="s">
        <v>24</v>
      </c>
      <c r="I245" s="69" t="s">
        <v>24</v>
      </c>
      <c r="J245" s="70"/>
      <c r="K245" s="70"/>
      <c r="L245" s="69"/>
      <c r="M245" s="48">
        <f>Tabel2[[#This Row],[Aanschafwaarde]]</f>
        <v>85170</v>
      </c>
    </row>
    <row r="246" spans="1:13" ht="15" customHeight="1" x14ac:dyDescent="0.25">
      <c r="A246" s="45" t="s">
        <v>242</v>
      </c>
      <c r="B246" s="45" t="s">
        <v>551</v>
      </c>
      <c r="C246" s="45" t="s">
        <v>552</v>
      </c>
      <c r="D246" s="45" t="s">
        <v>52</v>
      </c>
      <c r="E246" s="45">
        <v>2019</v>
      </c>
      <c r="F246" s="46">
        <v>73853.84</v>
      </c>
      <c r="G246" s="47">
        <v>2347</v>
      </c>
      <c r="H246" s="69" t="s">
        <v>24</v>
      </c>
      <c r="I246" s="69" t="s">
        <v>24</v>
      </c>
      <c r="J246" s="70"/>
      <c r="K246" s="70"/>
      <c r="L246" s="69"/>
      <c r="M246" s="48">
        <f>Tabel2[[#This Row],[Aanschafwaarde]]</f>
        <v>73853.84</v>
      </c>
    </row>
    <row r="247" spans="1:13" ht="15" customHeight="1" x14ac:dyDescent="0.25">
      <c r="A247" s="45" t="s">
        <v>242</v>
      </c>
      <c r="B247" s="45" t="s">
        <v>553</v>
      </c>
      <c r="C247" s="45" t="s">
        <v>554</v>
      </c>
      <c r="D247" s="45" t="s">
        <v>52</v>
      </c>
      <c r="E247" s="45">
        <v>2019</v>
      </c>
      <c r="F247" s="46">
        <v>73853.84</v>
      </c>
      <c r="G247" s="47">
        <v>2347</v>
      </c>
      <c r="H247" s="69" t="s">
        <v>24</v>
      </c>
      <c r="I247" s="69" t="s">
        <v>24</v>
      </c>
      <c r="J247" s="70"/>
      <c r="K247" s="70"/>
      <c r="L247" s="69"/>
      <c r="M247" s="48">
        <f>Tabel2[[#This Row],[Aanschafwaarde]]</f>
        <v>73853.84</v>
      </c>
    </row>
    <row r="248" spans="1:13" ht="15" customHeight="1" x14ac:dyDescent="0.25">
      <c r="A248" s="45" t="s">
        <v>242</v>
      </c>
      <c r="B248" s="45" t="s">
        <v>555</v>
      </c>
      <c r="C248" s="45" t="s">
        <v>556</v>
      </c>
      <c r="D248" s="45" t="s">
        <v>52</v>
      </c>
      <c r="E248" s="45">
        <v>2019</v>
      </c>
      <c r="F248" s="46">
        <v>64361.39</v>
      </c>
      <c r="G248" s="47">
        <v>3200</v>
      </c>
      <c r="H248" s="69" t="s">
        <v>24</v>
      </c>
      <c r="I248" s="69" t="s">
        <v>24</v>
      </c>
      <c r="J248" s="70"/>
      <c r="K248" s="70"/>
      <c r="L248" s="69"/>
      <c r="M248" s="48">
        <f>Tabel2[[#This Row],[Aanschafwaarde]]</f>
        <v>64361.39</v>
      </c>
    </row>
    <row r="249" spans="1:13" ht="15" customHeight="1" x14ac:dyDescent="0.25">
      <c r="A249" s="45" t="s">
        <v>242</v>
      </c>
      <c r="B249" s="45" t="s">
        <v>557</v>
      </c>
      <c r="C249" s="45" t="s">
        <v>558</v>
      </c>
      <c r="D249" s="45" t="s">
        <v>31</v>
      </c>
      <c r="E249" s="45">
        <v>2020</v>
      </c>
      <c r="F249" s="46">
        <v>61948</v>
      </c>
      <c r="G249" s="47">
        <v>3080</v>
      </c>
      <c r="H249" s="69" t="s">
        <v>24</v>
      </c>
      <c r="I249" s="69" t="s">
        <v>24</v>
      </c>
      <c r="J249" s="70"/>
      <c r="K249" s="70"/>
      <c r="L249" s="69"/>
      <c r="M249" s="48">
        <f>Tabel2[[#This Row],[Aanschafwaarde]]</f>
        <v>61948</v>
      </c>
    </row>
    <row r="250" spans="1:13" ht="15" customHeight="1" x14ac:dyDescent="0.25">
      <c r="A250" s="45" t="s">
        <v>242</v>
      </c>
      <c r="B250" s="45" t="s">
        <v>559</v>
      </c>
      <c r="C250" s="45" t="s">
        <v>560</v>
      </c>
      <c r="D250" s="45" t="s">
        <v>52</v>
      </c>
      <c r="E250" s="45">
        <v>2020</v>
      </c>
      <c r="F250" s="46">
        <v>65111.59</v>
      </c>
      <c r="G250" s="47">
        <v>3500</v>
      </c>
      <c r="H250" s="69" t="s">
        <v>24</v>
      </c>
      <c r="I250" s="69" t="s">
        <v>24</v>
      </c>
      <c r="J250" s="70"/>
      <c r="K250" s="70"/>
      <c r="L250" s="69"/>
      <c r="M250" s="48">
        <f>Tabel2[[#This Row],[Aanschafwaarde]]</f>
        <v>65111.59</v>
      </c>
    </row>
    <row r="251" spans="1:13" ht="15" customHeight="1" x14ac:dyDescent="0.25">
      <c r="A251" s="45" t="s">
        <v>242</v>
      </c>
      <c r="B251" s="45" t="s">
        <v>561</v>
      </c>
      <c r="C251" s="45" t="s">
        <v>115</v>
      </c>
      <c r="D251" s="45" t="s">
        <v>52</v>
      </c>
      <c r="E251" s="45">
        <v>2020</v>
      </c>
      <c r="F251" s="46">
        <v>78782.17</v>
      </c>
      <c r="G251" s="47">
        <v>3500</v>
      </c>
      <c r="H251" s="69" t="s">
        <v>24</v>
      </c>
      <c r="I251" s="69" t="s">
        <v>24</v>
      </c>
      <c r="J251" s="70"/>
      <c r="K251" s="70"/>
      <c r="L251" s="69"/>
      <c r="M251" s="48">
        <f>Tabel2[[#This Row],[Aanschafwaarde]]</f>
        <v>78782.17</v>
      </c>
    </row>
    <row r="252" spans="1:13" ht="15" customHeight="1" x14ac:dyDescent="0.25">
      <c r="A252" s="45" t="s">
        <v>242</v>
      </c>
      <c r="B252" s="45" t="s">
        <v>562</v>
      </c>
      <c r="C252" s="45" t="s">
        <v>563</v>
      </c>
      <c r="D252" s="45" t="s">
        <v>52</v>
      </c>
      <c r="E252" s="45">
        <v>2021</v>
      </c>
      <c r="F252" s="46">
        <v>81411.789999999994</v>
      </c>
      <c r="G252" s="47">
        <v>2480</v>
      </c>
      <c r="H252" s="69" t="s">
        <v>24</v>
      </c>
      <c r="I252" s="69" t="s">
        <v>24</v>
      </c>
      <c r="J252" s="70"/>
      <c r="K252" s="70"/>
      <c r="L252" s="69"/>
      <c r="M252" s="48">
        <f>Tabel2[[#This Row],[Aanschafwaarde]]</f>
        <v>81411.789999999994</v>
      </c>
    </row>
    <row r="253" spans="1:13" ht="15" customHeight="1" x14ac:dyDescent="0.25">
      <c r="A253" s="45" t="s">
        <v>242</v>
      </c>
      <c r="B253" s="45" t="s">
        <v>564</v>
      </c>
      <c r="C253" s="45" t="s">
        <v>565</v>
      </c>
      <c r="D253" s="45" t="s">
        <v>52</v>
      </c>
      <c r="E253" s="45">
        <v>2021</v>
      </c>
      <c r="F253" s="46">
        <v>81576.19</v>
      </c>
      <c r="G253" s="47">
        <v>2480</v>
      </c>
      <c r="H253" s="69" t="s">
        <v>24</v>
      </c>
      <c r="I253" s="69" t="s">
        <v>24</v>
      </c>
      <c r="J253" s="70"/>
      <c r="K253" s="70"/>
      <c r="L253" s="69"/>
      <c r="M253" s="48">
        <f>Tabel2[[#This Row],[Aanschafwaarde]]</f>
        <v>81576.19</v>
      </c>
    </row>
    <row r="254" spans="1:13" ht="15" customHeight="1" x14ac:dyDescent="0.25">
      <c r="A254" s="45" t="s">
        <v>242</v>
      </c>
      <c r="B254" s="45" t="s">
        <v>566</v>
      </c>
      <c r="C254" s="45" t="s">
        <v>567</v>
      </c>
      <c r="D254" s="45" t="s">
        <v>31</v>
      </c>
      <c r="E254" s="45">
        <v>2015</v>
      </c>
      <c r="F254" s="46">
        <v>38261.71</v>
      </c>
      <c r="G254" s="47">
        <v>1896</v>
      </c>
      <c r="H254" s="69" t="s">
        <v>24</v>
      </c>
      <c r="I254" s="69" t="s">
        <v>24</v>
      </c>
      <c r="J254" s="70"/>
      <c r="K254" s="70"/>
      <c r="L254" s="69"/>
      <c r="M254" s="48">
        <f>Tabel2[[#This Row],[Aanschafwaarde]]</f>
        <v>38261.71</v>
      </c>
    </row>
    <row r="255" spans="1:13" ht="15" customHeight="1" x14ac:dyDescent="0.25">
      <c r="A255" s="45" t="s">
        <v>242</v>
      </c>
      <c r="B255" s="45" t="s">
        <v>568</v>
      </c>
      <c r="C255" s="45" t="s">
        <v>569</v>
      </c>
      <c r="D255" s="45" t="s">
        <v>31</v>
      </c>
      <c r="E255" s="45">
        <v>2015</v>
      </c>
      <c r="F255" s="46">
        <v>38265.120000000003</v>
      </c>
      <c r="G255" s="47">
        <v>1896</v>
      </c>
      <c r="H255" s="69" t="s">
        <v>24</v>
      </c>
      <c r="I255" s="69" t="s">
        <v>24</v>
      </c>
      <c r="J255" s="70"/>
      <c r="K255" s="70"/>
      <c r="L255" s="69"/>
      <c r="M255" s="48">
        <f>Tabel2[[#This Row],[Aanschafwaarde]]</f>
        <v>38265.120000000003</v>
      </c>
    </row>
    <row r="256" spans="1:13" ht="15" customHeight="1" x14ac:dyDescent="0.25">
      <c r="A256" s="49" t="s">
        <v>242</v>
      </c>
      <c r="B256" s="49" t="s">
        <v>570</v>
      </c>
      <c r="C256" s="49" t="s">
        <v>571</v>
      </c>
      <c r="D256" s="45" t="s">
        <v>52</v>
      </c>
      <c r="E256" s="49">
        <v>2015</v>
      </c>
      <c r="F256" s="50">
        <v>67287</v>
      </c>
      <c r="G256" s="51">
        <v>2260</v>
      </c>
      <c r="H256" s="71" t="s">
        <v>24</v>
      </c>
      <c r="I256" s="71" t="s">
        <v>24</v>
      </c>
      <c r="J256" s="72"/>
      <c r="K256" s="72"/>
      <c r="L256" s="71"/>
      <c r="M256" s="52">
        <f>Tabel2[[#This Row],[Aanschafwaarde]]</f>
        <v>67287</v>
      </c>
    </row>
    <row r="257" spans="1:13" ht="15" customHeight="1" x14ac:dyDescent="0.25">
      <c r="A257" s="49" t="s">
        <v>242</v>
      </c>
      <c r="B257" s="49" t="s">
        <v>573</v>
      </c>
      <c r="C257" s="49" t="s">
        <v>574</v>
      </c>
      <c r="D257" s="45" t="s">
        <v>52</v>
      </c>
      <c r="E257" s="49">
        <v>2015</v>
      </c>
      <c r="F257" s="50">
        <v>68116</v>
      </c>
      <c r="G257" s="51">
        <v>2260</v>
      </c>
      <c r="H257" s="71" t="s">
        <v>24</v>
      </c>
      <c r="I257" s="71" t="s">
        <v>24</v>
      </c>
      <c r="J257" s="72"/>
      <c r="K257" s="72"/>
      <c r="L257" s="71"/>
      <c r="M257" s="52">
        <f>Tabel2[[#This Row],[Aanschafwaarde]]</f>
        <v>68116</v>
      </c>
    </row>
    <row r="258" spans="1:13" ht="15" customHeight="1" x14ac:dyDescent="0.25">
      <c r="A258" s="45" t="s">
        <v>242</v>
      </c>
      <c r="B258" s="45" t="s">
        <v>576</v>
      </c>
      <c r="C258" s="45" t="s">
        <v>577</v>
      </c>
      <c r="D258" s="45" t="s">
        <v>52</v>
      </c>
      <c r="E258" s="45">
        <v>2022</v>
      </c>
      <c r="F258" s="46">
        <v>39836.959999999999</v>
      </c>
      <c r="G258" s="47">
        <v>3500</v>
      </c>
      <c r="H258" s="69" t="s">
        <v>24</v>
      </c>
      <c r="I258" s="69" t="s">
        <v>24</v>
      </c>
      <c r="J258" s="70"/>
      <c r="K258" s="70"/>
      <c r="L258" s="69"/>
      <c r="M258" s="48">
        <f>Tabel2[[#This Row],[Aanschafwaarde]]</f>
        <v>39836.959999999999</v>
      </c>
    </row>
    <row r="259" spans="1:13" ht="15" customHeight="1" x14ac:dyDescent="0.25">
      <c r="A259" s="45" t="s">
        <v>20</v>
      </c>
      <c r="B259" s="45" t="s">
        <v>578</v>
      </c>
      <c r="C259" s="45" t="s">
        <v>579</v>
      </c>
      <c r="D259" s="45" t="s">
        <v>341</v>
      </c>
      <c r="E259" s="45">
        <v>2024</v>
      </c>
      <c r="F259" s="46">
        <v>29453.67</v>
      </c>
      <c r="G259" s="47">
        <v>1191</v>
      </c>
      <c r="H259" s="69" t="s">
        <v>24</v>
      </c>
      <c r="I259" s="69" t="s">
        <v>24</v>
      </c>
      <c r="J259" s="70" t="s">
        <v>24</v>
      </c>
      <c r="K259" s="70"/>
      <c r="L259" s="69"/>
      <c r="M259" s="48">
        <f>Tabel2[[#This Row],[Aanschafwaarde]]</f>
        <v>29453.67</v>
      </c>
    </row>
    <row r="260" spans="1:13" ht="15" customHeight="1" x14ac:dyDescent="0.25">
      <c r="A260" s="45" t="s">
        <v>20</v>
      </c>
      <c r="B260" s="45" t="s">
        <v>580</v>
      </c>
      <c r="C260" s="45" t="s">
        <v>581</v>
      </c>
      <c r="D260" s="45" t="s">
        <v>341</v>
      </c>
      <c r="E260" s="45">
        <v>2024</v>
      </c>
      <c r="F260" s="46">
        <v>29454.15</v>
      </c>
      <c r="G260" s="47">
        <v>1191</v>
      </c>
      <c r="H260" s="69" t="s">
        <v>24</v>
      </c>
      <c r="I260" s="69" t="s">
        <v>24</v>
      </c>
      <c r="J260" s="70" t="s">
        <v>24</v>
      </c>
      <c r="K260" s="70"/>
      <c r="L260" s="69"/>
      <c r="M260" s="48">
        <f>Tabel2[[#This Row],[Aanschafwaarde]]</f>
        <v>29454.15</v>
      </c>
    </row>
    <row r="261" spans="1:13" ht="15" customHeight="1" x14ac:dyDescent="0.25">
      <c r="A261" s="45" t="s">
        <v>20</v>
      </c>
      <c r="B261" s="45" t="s">
        <v>582</v>
      </c>
      <c r="C261" s="45" t="s">
        <v>583</v>
      </c>
      <c r="D261" s="45" t="s">
        <v>341</v>
      </c>
      <c r="E261" s="45">
        <v>2024</v>
      </c>
      <c r="F261" s="46">
        <v>29453.67</v>
      </c>
      <c r="G261" s="47">
        <v>1191</v>
      </c>
      <c r="H261" s="69" t="s">
        <v>24</v>
      </c>
      <c r="I261" s="69" t="s">
        <v>24</v>
      </c>
      <c r="J261" s="70" t="s">
        <v>24</v>
      </c>
      <c r="K261" s="70"/>
      <c r="L261" s="69"/>
      <c r="M261" s="48">
        <f>Tabel2[[#This Row],[Aanschafwaarde]]</f>
        <v>29453.67</v>
      </c>
    </row>
    <row r="262" spans="1:13" ht="15" customHeight="1" x14ac:dyDescent="0.25">
      <c r="A262" s="45" t="s">
        <v>20</v>
      </c>
      <c r="B262" s="45" t="s">
        <v>584</v>
      </c>
      <c r="C262" s="45" t="s">
        <v>332</v>
      </c>
      <c r="D262" s="45" t="s">
        <v>341</v>
      </c>
      <c r="E262" s="45">
        <v>2024</v>
      </c>
      <c r="F262" s="46">
        <v>29453.67</v>
      </c>
      <c r="G262" s="47">
        <v>1191</v>
      </c>
      <c r="H262" s="69" t="s">
        <v>24</v>
      </c>
      <c r="I262" s="69" t="s">
        <v>24</v>
      </c>
      <c r="J262" s="70" t="s">
        <v>24</v>
      </c>
      <c r="K262" s="70"/>
      <c r="L262" s="69"/>
      <c r="M262" s="48">
        <f>Tabel2[[#This Row],[Aanschafwaarde]]</f>
        <v>29453.67</v>
      </c>
    </row>
    <row r="263" spans="1:13" ht="15" customHeight="1" x14ac:dyDescent="0.25">
      <c r="A263" s="45" t="s">
        <v>20</v>
      </c>
      <c r="B263" s="45" t="s">
        <v>585</v>
      </c>
      <c r="C263" s="45" t="s">
        <v>586</v>
      </c>
      <c r="D263" s="45" t="s">
        <v>341</v>
      </c>
      <c r="E263" s="45">
        <v>2024</v>
      </c>
      <c r="F263" s="46">
        <v>29453.19</v>
      </c>
      <c r="G263" s="47">
        <v>1191</v>
      </c>
      <c r="H263" s="69" t="s">
        <v>24</v>
      </c>
      <c r="I263" s="69" t="s">
        <v>24</v>
      </c>
      <c r="J263" s="70" t="s">
        <v>24</v>
      </c>
      <c r="K263" s="70"/>
      <c r="L263" s="69"/>
      <c r="M263" s="48">
        <f>Tabel2[[#This Row],[Aanschafwaarde]]</f>
        <v>29453.19</v>
      </c>
    </row>
    <row r="264" spans="1:13" ht="15" customHeight="1" x14ac:dyDescent="0.25">
      <c r="A264" s="45" t="s">
        <v>20</v>
      </c>
      <c r="B264" s="45" t="s">
        <v>587</v>
      </c>
      <c r="C264" s="45" t="s">
        <v>588</v>
      </c>
      <c r="D264" s="45" t="s">
        <v>341</v>
      </c>
      <c r="E264" s="45">
        <v>2024</v>
      </c>
      <c r="F264" s="46">
        <v>29453.67</v>
      </c>
      <c r="G264" s="47">
        <v>1191</v>
      </c>
      <c r="H264" s="69" t="s">
        <v>24</v>
      </c>
      <c r="I264" s="69" t="s">
        <v>24</v>
      </c>
      <c r="J264" s="70" t="s">
        <v>24</v>
      </c>
      <c r="K264" s="70"/>
      <c r="L264" s="69"/>
      <c r="M264" s="48">
        <f>Tabel2[[#This Row],[Aanschafwaarde]]</f>
        <v>29453.67</v>
      </c>
    </row>
    <row r="265" spans="1:13" ht="15" customHeight="1" x14ac:dyDescent="0.25">
      <c r="A265" s="45" t="s">
        <v>20</v>
      </c>
      <c r="B265" s="45" t="s">
        <v>589</v>
      </c>
      <c r="C265" s="45" t="s">
        <v>590</v>
      </c>
      <c r="D265" s="45" t="s">
        <v>341</v>
      </c>
      <c r="E265" s="45">
        <v>2024</v>
      </c>
      <c r="F265" s="46">
        <v>29453.67</v>
      </c>
      <c r="G265" s="47">
        <v>1191</v>
      </c>
      <c r="H265" s="69" t="s">
        <v>24</v>
      </c>
      <c r="I265" s="69" t="s">
        <v>24</v>
      </c>
      <c r="J265" s="70" t="s">
        <v>24</v>
      </c>
      <c r="K265" s="70"/>
      <c r="L265" s="69"/>
      <c r="M265" s="48">
        <f>Tabel2[[#This Row],[Aanschafwaarde]]</f>
        <v>29453.67</v>
      </c>
    </row>
    <row r="266" spans="1:13" ht="15" customHeight="1" x14ac:dyDescent="0.25">
      <c r="A266" s="45" t="s">
        <v>20</v>
      </c>
      <c r="B266" s="45" t="s">
        <v>591</v>
      </c>
      <c r="C266" s="45" t="s">
        <v>592</v>
      </c>
      <c r="D266" s="45" t="s">
        <v>341</v>
      </c>
      <c r="E266" s="45">
        <v>2024</v>
      </c>
      <c r="F266" s="46">
        <v>29453.67</v>
      </c>
      <c r="G266" s="47">
        <v>1191</v>
      </c>
      <c r="H266" s="69" t="s">
        <v>24</v>
      </c>
      <c r="I266" s="69" t="s">
        <v>24</v>
      </c>
      <c r="J266" s="70" t="s">
        <v>24</v>
      </c>
      <c r="K266" s="70"/>
      <c r="L266" s="69"/>
      <c r="M266" s="48">
        <f>Tabel2[[#This Row],[Aanschafwaarde]]</f>
        <v>29453.67</v>
      </c>
    </row>
    <row r="267" spans="1:13" ht="15" customHeight="1" x14ac:dyDescent="0.25">
      <c r="A267" s="49" t="s">
        <v>328</v>
      </c>
      <c r="B267" s="49" t="s">
        <v>593</v>
      </c>
      <c r="C267" s="49" t="s">
        <v>594</v>
      </c>
      <c r="D267" s="45" t="s">
        <v>52</v>
      </c>
      <c r="E267" s="49">
        <v>2024</v>
      </c>
      <c r="F267" s="50">
        <v>173379.4</v>
      </c>
      <c r="G267" s="51">
        <v>3559</v>
      </c>
      <c r="H267" s="71" t="s">
        <v>24</v>
      </c>
      <c r="I267" s="71" t="s">
        <v>24</v>
      </c>
      <c r="J267" s="72"/>
      <c r="K267" s="72"/>
      <c r="L267" s="71"/>
      <c r="M267" s="52">
        <f>Tabel2[[#This Row],[Aanschafwaarde]]</f>
        <v>173379.4</v>
      </c>
    </row>
    <row r="268" spans="1:13" ht="15" customHeight="1" x14ac:dyDescent="0.25">
      <c r="A268" s="49" t="s">
        <v>328</v>
      </c>
      <c r="B268" s="49" t="s">
        <v>595</v>
      </c>
      <c r="C268" s="49" t="s">
        <v>596</v>
      </c>
      <c r="D268" s="45" t="s">
        <v>52</v>
      </c>
      <c r="E268" s="49">
        <v>2024</v>
      </c>
      <c r="F268" s="50">
        <v>173379.4</v>
      </c>
      <c r="G268" s="51">
        <v>3559</v>
      </c>
      <c r="H268" s="71" t="s">
        <v>24</v>
      </c>
      <c r="I268" s="71" t="s">
        <v>24</v>
      </c>
      <c r="J268" s="72"/>
      <c r="K268" s="72"/>
      <c r="L268" s="71"/>
      <c r="M268" s="52">
        <f>Tabel2[[#This Row],[Aanschafwaarde]]</f>
        <v>173379.4</v>
      </c>
    </row>
    <row r="269" spans="1:13" ht="15" customHeight="1" x14ac:dyDescent="0.25">
      <c r="A269" s="49" t="s">
        <v>328</v>
      </c>
      <c r="B269" s="49" t="s">
        <v>597</v>
      </c>
      <c r="C269" s="49" t="s">
        <v>598</v>
      </c>
      <c r="D269" s="45" t="s">
        <v>52</v>
      </c>
      <c r="E269" s="49">
        <v>2024</v>
      </c>
      <c r="F269" s="50">
        <v>173379.4</v>
      </c>
      <c r="G269" s="51">
        <v>3559</v>
      </c>
      <c r="H269" s="71" t="s">
        <v>24</v>
      </c>
      <c r="I269" s="71" t="s">
        <v>24</v>
      </c>
      <c r="J269" s="72"/>
      <c r="K269" s="72"/>
      <c r="L269" s="71"/>
      <c r="M269" s="52">
        <f>Tabel2[[#This Row],[Aanschafwaarde]]</f>
        <v>173379.4</v>
      </c>
    </row>
    <row r="270" spans="1:13" ht="15" customHeight="1" x14ac:dyDescent="0.25">
      <c r="A270" s="49" t="s">
        <v>328</v>
      </c>
      <c r="B270" s="49" t="s">
        <v>599</v>
      </c>
      <c r="C270" s="49" t="s">
        <v>600</v>
      </c>
      <c r="D270" s="45" t="s">
        <v>52</v>
      </c>
      <c r="E270" s="49">
        <v>2024</v>
      </c>
      <c r="F270" s="50">
        <v>173379.4</v>
      </c>
      <c r="G270" s="51">
        <v>3559</v>
      </c>
      <c r="H270" s="71" t="s">
        <v>24</v>
      </c>
      <c r="I270" s="71" t="s">
        <v>24</v>
      </c>
      <c r="J270" s="72"/>
      <c r="K270" s="72"/>
      <c r="L270" s="71"/>
      <c r="M270" s="52">
        <f>Tabel2[[#This Row],[Aanschafwaarde]]</f>
        <v>173379.4</v>
      </c>
    </row>
    <row r="271" spans="1:13" ht="15" customHeight="1" x14ac:dyDescent="0.25">
      <c r="A271" s="49" t="s">
        <v>328</v>
      </c>
      <c r="B271" s="49" t="s">
        <v>601</v>
      </c>
      <c r="C271" s="49" t="s">
        <v>602</v>
      </c>
      <c r="D271" s="45" t="s">
        <v>52</v>
      </c>
      <c r="E271" s="49">
        <v>2024</v>
      </c>
      <c r="F271" s="50">
        <v>173379.4</v>
      </c>
      <c r="G271" s="51">
        <v>3543</v>
      </c>
      <c r="H271" s="71" t="s">
        <v>24</v>
      </c>
      <c r="I271" s="71" t="s">
        <v>24</v>
      </c>
      <c r="J271" s="72"/>
      <c r="K271" s="72"/>
      <c r="L271" s="71"/>
      <c r="M271" s="52">
        <f>Tabel2[[#This Row],[Aanschafwaarde]]</f>
        <v>173379.4</v>
      </c>
    </row>
    <row r="272" spans="1:13" ht="15" customHeight="1" x14ac:dyDescent="0.25">
      <c r="A272" s="49" t="s">
        <v>328</v>
      </c>
      <c r="B272" s="49" t="s">
        <v>603</v>
      </c>
      <c r="C272" s="49" t="s">
        <v>604</v>
      </c>
      <c r="D272" s="45" t="s">
        <v>52</v>
      </c>
      <c r="E272" s="49">
        <v>2024</v>
      </c>
      <c r="F272" s="50">
        <v>173844.71</v>
      </c>
      <c r="G272" s="51">
        <v>4290</v>
      </c>
      <c r="H272" s="71" t="s">
        <v>24</v>
      </c>
      <c r="I272" s="71" t="s">
        <v>24</v>
      </c>
      <c r="J272" s="72"/>
      <c r="K272" s="72"/>
      <c r="L272" s="71"/>
      <c r="M272" s="52">
        <f>Tabel2[[#This Row],[Aanschafwaarde]]</f>
        <v>173844.71</v>
      </c>
    </row>
    <row r="273" spans="1:13" ht="15" customHeight="1" x14ac:dyDescent="0.25">
      <c r="A273" s="45" t="s">
        <v>20</v>
      </c>
      <c r="B273" s="45" t="s">
        <v>606</v>
      </c>
      <c r="C273" s="45" t="s">
        <v>607</v>
      </c>
      <c r="D273" s="45" t="s">
        <v>52</v>
      </c>
      <c r="E273" s="45">
        <v>2019</v>
      </c>
      <c r="F273" s="46">
        <v>43877.3</v>
      </c>
      <c r="G273" s="47">
        <v>1937</v>
      </c>
      <c r="H273" s="69" t="s">
        <v>24</v>
      </c>
      <c r="I273" s="69" t="s">
        <v>24</v>
      </c>
      <c r="J273" s="70" t="s">
        <v>24</v>
      </c>
      <c r="K273" s="70"/>
      <c r="L273" s="69"/>
      <c r="M273" s="48">
        <f>Tabel2[[#This Row],[Aanschafwaarde]]</f>
        <v>43877.3</v>
      </c>
    </row>
    <row r="274" spans="1:13" ht="15" customHeight="1" x14ac:dyDescent="0.25">
      <c r="A274" s="45" t="s">
        <v>20</v>
      </c>
      <c r="B274" s="45" t="s">
        <v>608</v>
      </c>
      <c r="C274" s="45" t="s">
        <v>609</v>
      </c>
      <c r="D274" s="45" t="s">
        <v>52</v>
      </c>
      <c r="E274" s="45">
        <v>2024</v>
      </c>
      <c r="F274" s="46">
        <v>59390.9</v>
      </c>
      <c r="G274" s="47">
        <v>1947</v>
      </c>
      <c r="H274" s="69" t="s">
        <v>24</v>
      </c>
      <c r="I274" s="69" t="s">
        <v>24</v>
      </c>
      <c r="J274" s="70" t="s">
        <v>24</v>
      </c>
      <c r="K274" s="70"/>
      <c r="L274" s="69"/>
      <c r="M274" s="48">
        <f>Tabel2[[#This Row],[Aanschafwaarde]]</f>
        <v>59390.9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60A6-4921-4B47-916A-92641D83196B}">
  <sheetPr>
    <tabColor rgb="FF92D050"/>
  </sheetPr>
  <dimension ref="A3:B10"/>
  <sheetViews>
    <sheetView workbookViewId="0">
      <selection activeCell="D34" sqref="D34"/>
    </sheetView>
  </sheetViews>
  <sheetFormatPr defaultRowHeight="15" x14ac:dyDescent="0.25"/>
  <cols>
    <col min="1" max="1" width="20.85546875" customWidth="1"/>
    <col min="2" max="2" width="16.28515625" bestFit="1" customWidth="1"/>
  </cols>
  <sheetData>
    <row r="3" spans="1:2" x14ac:dyDescent="0.25">
      <c r="A3" s="74" t="s">
        <v>2526</v>
      </c>
      <c r="B3" t="s">
        <v>2528</v>
      </c>
    </row>
    <row r="4" spans="1:2" x14ac:dyDescent="0.25">
      <c r="A4" s="75" t="s">
        <v>229</v>
      </c>
      <c r="B4" s="76">
        <v>4</v>
      </c>
    </row>
    <row r="5" spans="1:2" x14ac:dyDescent="0.25">
      <c r="A5" s="75" t="s">
        <v>328</v>
      </c>
      <c r="B5" s="76">
        <v>32</v>
      </c>
    </row>
    <row r="6" spans="1:2" x14ac:dyDescent="0.25">
      <c r="A6" s="75" t="s">
        <v>242</v>
      </c>
      <c r="B6" s="76">
        <v>39</v>
      </c>
    </row>
    <row r="7" spans="1:2" x14ac:dyDescent="0.25">
      <c r="A7" s="75" t="s">
        <v>237</v>
      </c>
      <c r="B7" s="76">
        <v>2</v>
      </c>
    </row>
    <row r="8" spans="1:2" x14ac:dyDescent="0.25">
      <c r="A8" s="75" t="s">
        <v>20</v>
      </c>
      <c r="B8" s="76">
        <v>90</v>
      </c>
    </row>
    <row r="9" spans="1:2" x14ac:dyDescent="0.25">
      <c r="A9" s="75" t="s">
        <v>397</v>
      </c>
      <c r="B9" s="76">
        <v>106</v>
      </c>
    </row>
    <row r="10" spans="1:2" x14ac:dyDescent="0.25">
      <c r="A10" s="75" t="s">
        <v>2527</v>
      </c>
      <c r="B10" s="76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28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3" sqref="D33"/>
    </sheetView>
  </sheetViews>
  <sheetFormatPr defaultRowHeight="15" x14ac:dyDescent="0.25"/>
  <cols>
    <col min="1" max="1" width="11.7109375" customWidth="1"/>
    <col min="2" max="2" width="9.42578125" customWidth="1"/>
    <col min="3" max="3" width="13.5703125" customWidth="1"/>
    <col min="4" max="4" width="17.5703125" customWidth="1"/>
    <col min="5" max="5" width="9.42578125" customWidth="1"/>
    <col min="6" max="6" width="16.85546875" customWidth="1"/>
    <col min="7" max="8" width="14.7109375" customWidth="1"/>
    <col min="9" max="9" width="9.5703125" customWidth="1"/>
    <col min="10" max="11" width="9.42578125" customWidth="1"/>
    <col min="12" max="12" width="6.7109375" customWidth="1"/>
    <col min="13" max="13" width="8.42578125" customWidth="1"/>
    <col min="14" max="14" width="12.5703125" style="34" customWidth="1"/>
    <col min="15" max="15" width="13.42578125" customWidth="1"/>
    <col min="16" max="16" width="0" hidden="1" customWidth="1"/>
    <col min="17" max="17" width="52.140625" customWidth="1"/>
    <col min="18" max="18" width="13.85546875" customWidth="1"/>
    <col min="19" max="19" width="11.140625" customWidth="1"/>
  </cols>
  <sheetData>
    <row r="1" spans="1:19" ht="25.9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9" ht="31.5" x14ac:dyDescent="0.25">
      <c r="A2" s="1" t="s">
        <v>1</v>
      </c>
      <c r="B2" s="64"/>
      <c r="C2" s="64"/>
      <c r="D2" s="65"/>
      <c r="E2" s="2" t="s">
        <v>1</v>
      </c>
      <c r="F2" s="36" t="s">
        <v>2</v>
      </c>
      <c r="G2" s="8" t="s">
        <v>3</v>
      </c>
      <c r="H2" s="8" t="s">
        <v>4</v>
      </c>
      <c r="I2" s="66" t="s">
        <v>1</v>
      </c>
      <c r="J2" s="67"/>
      <c r="K2" s="2" t="s">
        <v>1</v>
      </c>
      <c r="L2" s="2" t="s">
        <v>1</v>
      </c>
      <c r="M2" s="2" t="s">
        <v>1</v>
      </c>
      <c r="N2" s="42" t="s">
        <v>1</v>
      </c>
      <c r="O2" s="2" t="s">
        <v>1</v>
      </c>
      <c r="Q2" s="2"/>
      <c r="R2" s="32" t="s">
        <v>611</v>
      </c>
      <c r="S2" s="32" t="s">
        <v>612</v>
      </c>
    </row>
    <row r="3" spans="1:19" x14ac:dyDescent="0.25">
      <c r="A3" s="1" t="s">
        <v>5</v>
      </c>
      <c r="B3" s="1" t="s">
        <v>6</v>
      </c>
      <c r="C3" s="1" t="s">
        <v>7</v>
      </c>
      <c r="D3" s="1" t="s">
        <v>8</v>
      </c>
      <c r="E3" s="3" t="s">
        <v>9</v>
      </c>
      <c r="F3" s="2" t="s">
        <v>10</v>
      </c>
      <c r="G3" s="2"/>
      <c r="H3" s="36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42" t="s">
        <v>17</v>
      </c>
      <c r="O3" s="2" t="s">
        <v>18</v>
      </c>
      <c r="Q3" s="2" t="s">
        <v>19</v>
      </c>
      <c r="R3" t="s">
        <v>610</v>
      </c>
      <c r="S3" t="s">
        <v>610</v>
      </c>
    </row>
    <row r="4" spans="1:19" ht="21" x14ac:dyDescent="0.25">
      <c r="A4" s="59" t="s">
        <v>20</v>
      </c>
      <c r="B4" s="4" t="s">
        <v>347</v>
      </c>
      <c r="C4" s="4" t="s">
        <v>348</v>
      </c>
      <c r="D4" s="4" t="s">
        <v>61</v>
      </c>
      <c r="E4" s="4">
        <v>2016</v>
      </c>
      <c r="F4" s="37">
        <v>35692</v>
      </c>
      <c r="G4" s="38" t="e">
        <f>VLOOKUP(+B4,#REF!,4,0)</f>
        <v>#REF!</v>
      </c>
      <c r="H4" s="40">
        <f>+F4</f>
        <v>35692</v>
      </c>
      <c r="I4" s="5">
        <v>1495</v>
      </c>
      <c r="J4" s="6"/>
      <c r="K4" s="6"/>
      <c r="L4" s="4"/>
      <c r="M4" s="4"/>
      <c r="N4" s="27"/>
      <c r="O4" s="6"/>
      <c r="Q4" s="33" t="s">
        <v>344</v>
      </c>
      <c r="R4" s="28" t="e">
        <f t="shared" ref="R4:R67" si="0">+F4-G4</f>
        <v>#REF!</v>
      </c>
      <c r="S4" s="31">
        <f t="shared" ref="S4:S67" si="1">+F4-H4</f>
        <v>0</v>
      </c>
    </row>
    <row r="5" spans="1:19" x14ac:dyDescent="0.25">
      <c r="A5" s="60"/>
      <c r="B5" s="4" t="s">
        <v>428</v>
      </c>
      <c r="C5" s="4" t="s">
        <v>429</v>
      </c>
      <c r="D5" s="4" t="s">
        <v>52</v>
      </c>
      <c r="E5" s="4">
        <v>2017</v>
      </c>
      <c r="F5" s="29">
        <v>35000</v>
      </c>
      <c r="G5" s="29" t="e">
        <f>VLOOKUP(+B5,#REF!,4,0)</f>
        <v>#REF!</v>
      </c>
      <c r="H5" s="29">
        <v>43338.25</v>
      </c>
      <c r="I5" s="5">
        <v>1910</v>
      </c>
      <c r="J5" s="6"/>
      <c r="K5" s="6"/>
      <c r="L5" s="4"/>
      <c r="M5" s="4"/>
      <c r="N5" s="27"/>
      <c r="O5" s="6"/>
      <c r="Q5" s="6"/>
      <c r="R5" s="28" t="e">
        <f t="shared" si="0"/>
        <v>#REF!</v>
      </c>
      <c r="S5" s="31">
        <f t="shared" si="1"/>
        <v>-8338.25</v>
      </c>
    </row>
    <row r="6" spans="1:19" x14ac:dyDescent="0.25">
      <c r="A6" s="60"/>
      <c r="B6" s="4" t="s">
        <v>457</v>
      </c>
      <c r="C6" s="4" t="s">
        <v>458</v>
      </c>
      <c r="D6" s="4" t="s">
        <v>31</v>
      </c>
      <c r="E6" s="4">
        <v>2018</v>
      </c>
      <c r="F6" s="29">
        <v>57000</v>
      </c>
      <c r="G6" s="29" t="e">
        <f>VLOOKUP(+B6,#REF!,4,0)</f>
        <v>#REF!</v>
      </c>
      <c r="H6" s="29">
        <v>58589.58</v>
      </c>
      <c r="I6" s="5">
        <v>1600</v>
      </c>
      <c r="J6" s="6"/>
      <c r="K6" s="6"/>
      <c r="L6" s="4"/>
      <c r="M6" s="4"/>
      <c r="N6" s="27"/>
      <c r="O6" s="6"/>
      <c r="Q6" s="6"/>
      <c r="R6" s="28" t="e">
        <f t="shared" si="0"/>
        <v>#REF!</v>
      </c>
      <c r="S6" s="31">
        <f t="shared" si="1"/>
        <v>-1589.5800000000017</v>
      </c>
    </row>
    <row r="7" spans="1:19" x14ac:dyDescent="0.25">
      <c r="A7" s="60"/>
      <c r="B7" s="4" t="s">
        <v>434</v>
      </c>
      <c r="C7" s="4" t="s">
        <v>435</v>
      </c>
      <c r="D7" s="4" t="s">
        <v>52</v>
      </c>
      <c r="E7" s="4">
        <v>2018</v>
      </c>
      <c r="F7" s="29">
        <v>35000</v>
      </c>
      <c r="G7" s="29" t="e">
        <f>VLOOKUP(+B7,#REF!,4,0)</f>
        <v>#REF!</v>
      </c>
      <c r="H7" s="29">
        <v>46789.65</v>
      </c>
      <c r="I7" s="5">
        <v>1910</v>
      </c>
      <c r="J7" s="6"/>
      <c r="K7" s="6"/>
      <c r="L7" s="4"/>
      <c r="M7" s="4"/>
      <c r="N7" s="27"/>
      <c r="O7" s="6"/>
      <c r="Q7" s="6"/>
      <c r="R7" s="28" t="e">
        <f t="shared" si="0"/>
        <v>#REF!</v>
      </c>
      <c r="S7" s="31">
        <f t="shared" si="1"/>
        <v>-11789.650000000001</v>
      </c>
    </row>
    <row r="8" spans="1:19" x14ac:dyDescent="0.25">
      <c r="A8" s="60"/>
      <c r="B8" s="4" t="s">
        <v>606</v>
      </c>
      <c r="C8" s="4" t="s">
        <v>607</v>
      </c>
      <c r="D8" s="4" t="s">
        <v>52</v>
      </c>
      <c r="E8" s="4">
        <v>2019</v>
      </c>
      <c r="F8" s="29">
        <v>45000</v>
      </c>
      <c r="G8" s="29" t="e">
        <f>VLOOKUP(+B8,#REF!,4,0)</f>
        <v>#REF!</v>
      </c>
      <c r="H8" s="29">
        <v>43877.3</v>
      </c>
      <c r="I8" s="5">
        <v>1937</v>
      </c>
      <c r="J8" s="6"/>
      <c r="K8" s="6"/>
      <c r="L8" s="4"/>
      <c r="M8" s="4"/>
      <c r="N8" s="27"/>
      <c r="O8" s="6"/>
      <c r="Q8" s="6"/>
      <c r="R8" s="28" t="e">
        <f t="shared" si="0"/>
        <v>#REF!</v>
      </c>
      <c r="S8" s="31">
        <f t="shared" si="1"/>
        <v>1122.6999999999971</v>
      </c>
    </row>
    <row r="9" spans="1:19" x14ac:dyDescent="0.25">
      <c r="A9" s="60"/>
      <c r="B9" s="4" t="s">
        <v>322</v>
      </c>
      <c r="C9" s="4" t="s">
        <v>323</v>
      </c>
      <c r="D9" s="4" t="s">
        <v>31</v>
      </c>
      <c r="E9" s="4">
        <v>2020</v>
      </c>
      <c r="F9" s="29">
        <v>22000</v>
      </c>
      <c r="G9" s="29" t="e">
        <f>VLOOKUP(+B9,#REF!,4,0)</f>
        <v>#REF!</v>
      </c>
      <c r="H9" s="29">
        <v>20480.900000000001</v>
      </c>
      <c r="I9" s="5">
        <v>1200</v>
      </c>
      <c r="J9" s="6"/>
      <c r="K9" s="6"/>
      <c r="L9" s="4"/>
      <c r="M9" s="4"/>
      <c r="N9" s="27"/>
      <c r="O9" s="6"/>
      <c r="Q9" s="6"/>
      <c r="R9" s="28" t="e">
        <f t="shared" si="0"/>
        <v>#REF!</v>
      </c>
      <c r="S9" s="31">
        <f t="shared" si="1"/>
        <v>1519.0999999999985</v>
      </c>
    </row>
    <row r="10" spans="1:19" x14ac:dyDescent="0.25">
      <c r="A10" s="60"/>
      <c r="B10" s="4" t="s">
        <v>479</v>
      </c>
      <c r="C10" s="4" t="s">
        <v>480</v>
      </c>
      <c r="D10" s="4" t="s">
        <v>61</v>
      </c>
      <c r="E10" s="4">
        <v>2023</v>
      </c>
      <c r="F10" s="29">
        <v>62000</v>
      </c>
      <c r="G10" s="29" t="e">
        <f>VLOOKUP(+B10,#REF!,4,0)</f>
        <v>#REF!</v>
      </c>
      <c r="H10" s="29">
        <v>66111.45</v>
      </c>
      <c r="I10" s="5">
        <v>1620</v>
      </c>
      <c r="J10" s="6"/>
      <c r="K10" s="6"/>
      <c r="L10" s="4"/>
      <c r="M10" s="4"/>
      <c r="N10" s="27"/>
      <c r="O10" s="6"/>
      <c r="Q10" s="6"/>
      <c r="R10" s="28" t="e">
        <f t="shared" si="0"/>
        <v>#REF!</v>
      </c>
      <c r="S10" s="31">
        <f t="shared" si="1"/>
        <v>-4111.4499999999971</v>
      </c>
    </row>
    <row r="11" spans="1:19" x14ac:dyDescent="0.25">
      <c r="A11" s="60"/>
      <c r="B11" s="4" t="s">
        <v>584</v>
      </c>
      <c r="C11" s="4" t="s">
        <v>332</v>
      </c>
      <c r="D11" s="4" t="s">
        <v>341</v>
      </c>
      <c r="E11" s="4">
        <v>2024</v>
      </c>
      <c r="F11" s="29">
        <v>23000</v>
      </c>
      <c r="G11" s="29" t="e">
        <f>VLOOKUP(+B11,#REF!,4,0)</f>
        <v>#REF!</v>
      </c>
      <c r="H11" s="29">
        <v>29453.67</v>
      </c>
      <c r="I11" s="5">
        <v>1191</v>
      </c>
      <c r="J11" s="6"/>
      <c r="K11" s="6"/>
      <c r="L11" s="4"/>
      <c r="M11" s="4"/>
      <c r="N11" s="27"/>
      <c r="O11" s="6"/>
      <c r="Q11" s="6"/>
      <c r="R11" s="28" t="e">
        <f t="shared" si="0"/>
        <v>#REF!</v>
      </c>
      <c r="S11" s="31">
        <f t="shared" si="1"/>
        <v>-6453.6699999999983</v>
      </c>
    </row>
    <row r="12" spans="1:19" x14ac:dyDescent="0.25">
      <c r="A12" s="60"/>
      <c r="B12" s="4" t="s">
        <v>339</v>
      </c>
      <c r="C12" s="4" t="s">
        <v>340</v>
      </c>
      <c r="D12" s="4" t="s">
        <v>341</v>
      </c>
      <c r="E12" s="4">
        <v>2025</v>
      </c>
      <c r="F12" s="29">
        <v>52000</v>
      </c>
      <c r="G12" s="29" t="e">
        <f>VLOOKUP(+B12,#REF!,4,0)</f>
        <v>#REF!</v>
      </c>
      <c r="H12" s="29">
        <v>50605.1</v>
      </c>
      <c r="I12" s="5">
        <v>1759</v>
      </c>
      <c r="J12" s="6"/>
      <c r="K12" s="6"/>
      <c r="L12" s="4"/>
      <c r="M12" s="4"/>
      <c r="N12" s="27"/>
      <c r="O12" s="6"/>
      <c r="Q12" s="6"/>
      <c r="R12" s="28" t="e">
        <f t="shared" si="0"/>
        <v>#REF!</v>
      </c>
      <c r="S12" s="31">
        <f t="shared" si="1"/>
        <v>1394.9000000000015</v>
      </c>
    </row>
    <row r="13" spans="1:19" x14ac:dyDescent="0.25">
      <c r="A13" s="60"/>
      <c r="B13" s="4" t="s">
        <v>376</v>
      </c>
      <c r="C13" s="4" t="s">
        <v>377</v>
      </c>
      <c r="D13" s="4" t="s">
        <v>341</v>
      </c>
      <c r="E13" s="4">
        <v>2025</v>
      </c>
      <c r="F13" s="29">
        <v>52000</v>
      </c>
      <c r="G13" s="29" t="e">
        <f>VLOOKUP(+B13,#REF!,4,0)</f>
        <v>#REF!</v>
      </c>
      <c r="H13" s="29">
        <v>51847.5</v>
      </c>
      <c r="I13" s="5">
        <v>1759</v>
      </c>
      <c r="J13" s="6"/>
      <c r="K13" s="6"/>
      <c r="L13" s="4"/>
      <c r="M13" s="4"/>
      <c r="N13" s="27"/>
      <c r="O13" s="6"/>
      <c r="Q13" s="6"/>
      <c r="R13" s="28" t="e">
        <f t="shared" si="0"/>
        <v>#REF!</v>
      </c>
      <c r="S13" s="31">
        <f t="shared" si="1"/>
        <v>152.5</v>
      </c>
    </row>
    <row r="14" spans="1:19" x14ac:dyDescent="0.25">
      <c r="A14" s="60"/>
      <c r="B14" s="4" t="s">
        <v>356</v>
      </c>
      <c r="C14" s="4" t="s">
        <v>357</v>
      </c>
      <c r="D14" s="4" t="s">
        <v>61</v>
      </c>
      <c r="E14" s="4">
        <v>2026</v>
      </c>
      <c r="F14" s="29">
        <v>105000</v>
      </c>
      <c r="G14" s="29" t="e">
        <f>VLOOKUP(+B14,#REF!,4,0)</f>
        <v>#REF!</v>
      </c>
      <c r="H14" s="29">
        <v>97311.32</v>
      </c>
      <c r="I14" s="5">
        <v>1885</v>
      </c>
      <c r="J14" s="6"/>
      <c r="K14" s="6"/>
      <c r="L14" s="4"/>
      <c r="M14" s="4"/>
      <c r="N14" s="27"/>
      <c r="O14" s="6"/>
      <c r="Q14" s="6"/>
      <c r="R14" s="28" t="e">
        <f t="shared" si="0"/>
        <v>#REF!</v>
      </c>
      <c r="S14" s="31">
        <f t="shared" si="1"/>
        <v>7688.679999999993</v>
      </c>
    </row>
    <row r="15" spans="1:19" x14ac:dyDescent="0.25">
      <c r="A15" s="60"/>
      <c r="B15" s="4" t="s">
        <v>354</v>
      </c>
      <c r="C15" s="4" t="s">
        <v>355</v>
      </c>
      <c r="D15" s="4" t="s">
        <v>61</v>
      </c>
      <c r="E15" s="4">
        <v>2026</v>
      </c>
      <c r="F15" s="29">
        <v>105000</v>
      </c>
      <c r="G15" s="29" t="e">
        <f>VLOOKUP(+B15,#REF!,4,0)</f>
        <v>#REF!</v>
      </c>
      <c r="H15" s="29">
        <v>96478.63</v>
      </c>
      <c r="I15" s="5">
        <v>1885</v>
      </c>
      <c r="J15" s="6"/>
      <c r="K15" s="6"/>
      <c r="L15" s="4"/>
      <c r="M15" s="4"/>
      <c r="N15" s="27"/>
      <c r="O15" s="6"/>
      <c r="Q15" s="6"/>
      <c r="R15" s="28" t="e">
        <f t="shared" si="0"/>
        <v>#REF!</v>
      </c>
      <c r="S15" s="31">
        <f t="shared" si="1"/>
        <v>8521.3699999999953</v>
      </c>
    </row>
    <row r="16" spans="1:19" x14ac:dyDescent="0.25">
      <c r="A16" s="60"/>
      <c r="B16" s="4" t="s">
        <v>498</v>
      </c>
      <c r="C16" s="4" t="s">
        <v>499</v>
      </c>
      <c r="D16" s="4" t="s">
        <v>52</v>
      </c>
      <c r="E16" s="4">
        <v>2018</v>
      </c>
      <c r="F16" s="29">
        <v>37500</v>
      </c>
      <c r="G16" s="29" t="e">
        <f>VLOOKUP(+B16,#REF!,4,0)</f>
        <v>#REF!</v>
      </c>
      <c r="H16" s="29">
        <v>42593.49</v>
      </c>
      <c r="I16" s="5">
        <v>1887</v>
      </c>
      <c r="J16" s="6"/>
      <c r="K16" s="6"/>
      <c r="L16" s="4"/>
      <c r="M16" s="4"/>
      <c r="N16" s="27"/>
      <c r="O16" s="6"/>
      <c r="Q16" s="6"/>
      <c r="R16" s="28" t="e">
        <f t="shared" si="0"/>
        <v>#REF!</v>
      </c>
      <c r="S16" s="31">
        <f t="shared" si="1"/>
        <v>-5093.489999999998</v>
      </c>
    </row>
    <row r="17" spans="1:19" x14ac:dyDescent="0.25">
      <c r="A17" s="60"/>
      <c r="B17" s="4" t="s">
        <v>324</v>
      </c>
      <c r="C17" s="4" t="s">
        <v>325</v>
      </c>
      <c r="D17" s="4" t="s">
        <v>31</v>
      </c>
      <c r="E17" s="4">
        <v>2020</v>
      </c>
      <c r="F17" s="29">
        <v>22000</v>
      </c>
      <c r="G17" s="29" t="e">
        <f>VLOOKUP(+B17,#REF!,4,0)</f>
        <v>#REF!</v>
      </c>
      <c r="H17" s="29">
        <v>20480.900000000001</v>
      </c>
      <c r="I17" s="5">
        <v>1200</v>
      </c>
      <c r="J17" s="6"/>
      <c r="K17" s="6"/>
      <c r="L17" s="4"/>
      <c r="M17" s="4"/>
      <c r="N17" s="27"/>
      <c r="O17" s="6"/>
      <c r="Q17" s="6"/>
      <c r="R17" s="28" t="e">
        <f t="shared" si="0"/>
        <v>#REF!</v>
      </c>
      <c r="S17" s="31">
        <f t="shared" si="1"/>
        <v>1519.0999999999985</v>
      </c>
    </row>
    <row r="18" spans="1:19" x14ac:dyDescent="0.25">
      <c r="A18" s="60"/>
      <c r="B18" s="4" t="s">
        <v>329</v>
      </c>
      <c r="C18" s="4" t="s">
        <v>330</v>
      </c>
      <c r="D18" s="4" t="s">
        <v>31</v>
      </c>
      <c r="E18" s="4">
        <v>2020</v>
      </c>
      <c r="F18" s="29">
        <v>22000</v>
      </c>
      <c r="G18" s="29" t="e">
        <f>VLOOKUP(+B18,#REF!,4,0)</f>
        <v>#REF!</v>
      </c>
      <c r="H18" s="29">
        <v>20480.900000000001</v>
      </c>
      <c r="I18" s="5">
        <v>1200</v>
      </c>
      <c r="J18" s="6"/>
      <c r="K18" s="6"/>
      <c r="L18" s="4"/>
      <c r="M18" s="4"/>
      <c r="N18" s="27"/>
      <c r="O18" s="6"/>
      <c r="Q18" s="6"/>
      <c r="R18" s="28" t="e">
        <f t="shared" si="0"/>
        <v>#REF!</v>
      </c>
      <c r="S18" s="31">
        <f t="shared" si="1"/>
        <v>1519.0999999999985</v>
      </c>
    </row>
    <row r="19" spans="1:19" x14ac:dyDescent="0.25">
      <c r="A19" s="60"/>
      <c r="B19" s="4" t="s">
        <v>316</v>
      </c>
      <c r="C19" s="4" t="s">
        <v>317</v>
      </c>
      <c r="D19" s="4" t="s">
        <v>52</v>
      </c>
      <c r="E19" s="4">
        <v>2020</v>
      </c>
      <c r="F19" s="29">
        <v>22500</v>
      </c>
      <c r="G19" s="29" t="e">
        <f>VLOOKUP(+B19,#REF!,4,0)</f>
        <v>#REF!</v>
      </c>
      <c r="H19" s="29">
        <v>26333.51</v>
      </c>
      <c r="I19" s="5">
        <v>1389</v>
      </c>
      <c r="J19" s="6"/>
      <c r="K19" s="6"/>
      <c r="L19" s="4"/>
      <c r="M19" s="4"/>
      <c r="N19" s="27"/>
      <c r="O19" s="6"/>
      <c r="Q19" s="6"/>
      <c r="R19" s="28" t="e">
        <f t="shared" si="0"/>
        <v>#REF!</v>
      </c>
      <c r="S19" s="31">
        <f t="shared" si="1"/>
        <v>-3833.5099999999984</v>
      </c>
    </row>
    <row r="20" spans="1:19" x14ac:dyDescent="0.25">
      <c r="A20" s="60"/>
      <c r="B20" s="4" t="s">
        <v>448</v>
      </c>
      <c r="C20" s="4" t="s">
        <v>449</v>
      </c>
      <c r="D20" s="4" t="s">
        <v>78</v>
      </c>
      <c r="E20" s="4">
        <v>2023</v>
      </c>
      <c r="F20" s="37">
        <v>96161</v>
      </c>
      <c r="G20" s="38" t="e">
        <f>VLOOKUP(+B20,#REF!,4,0)</f>
        <v>#REF!</v>
      </c>
      <c r="H20" s="40">
        <f>+F20</f>
        <v>96161</v>
      </c>
      <c r="I20" s="5">
        <v>1947</v>
      </c>
      <c r="J20" s="6"/>
      <c r="K20" s="6"/>
      <c r="L20" s="4"/>
      <c r="M20" s="4"/>
      <c r="N20" s="27"/>
      <c r="O20" s="6"/>
      <c r="Q20" s="33" t="s">
        <v>450</v>
      </c>
      <c r="R20" s="28" t="e">
        <f t="shared" si="0"/>
        <v>#REF!</v>
      </c>
      <c r="S20" s="31">
        <f t="shared" si="1"/>
        <v>0</v>
      </c>
    </row>
    <row r="21" spans="1:19" x14ac:dyDescent="0.25">
      <c r="A21" s="60"/>
      <c r="B21" s="4" t="s">
        <v>477</v>
      </c>
      <c r="C21" s="4" t="s">
        <v>478</v>
      </c>
      <c r="D21" s="4" t="s">
        <v>61</v>
      </c>
      <c r="E21" s="4">
        <v>2023</v>
      </c>
      <c r="F21" s="29">
        <v>62000</v>
      </c>
      <c r="G21" s="29" t="e">
        <f>VLOOKUP(+B21,#REF!,4,0)</f>
        <v>#REF!</v>
      </c>
      <c r="H21" s="29">
        <v>66111.45</v>
      </c>
      <c r="I21" s="5">
        <v>1620</v>
      </c>
      <c r="J21" s="6"/>
      <c r="K21" s="6"/>
      <c r="L21" s="4"/>
      <c r="M21" s="4"/>
      <c r="N21" s="27"/>
      <c r="O21" s="6"/>
      <c r="Q21" s="6"/>
      <c r="R21" s="28" t="e">
        <f t="shared" si="0"/>
        <v>#REF!</v>
      </c>
      <c r="S21" s="31">
        <f t="shared" si="1"/>
        <v>-4111.4499999999971</v>
      </c>
    </row>
    <row r="22" spans="1:19" x14ac:dyDescent="0.25">
      <c r="A22" s="60"/>
      <c r="B22" s="4" t="s">
        <v>587</v>
      </c>
      <c r="C22" s="4" t="s">
        <v>588</v>
      </c>
      <c r="D22" s="4" t="s">
        <v>341</v>
      </c>
      <c r="E22" s="4">
        <v>2024</v>
      </c>
      <c r="F22" s="29">
        <v>23000</v>
      </c>
      <c r="G22" s="29" t="e">
        <f>VLOOKUP(+B22,#REF!,4,0)</f>
        <v>#REF!</v>
      </c>
      <c r="H22" s="29">
        <v>29453.67</v>
      </c>
      <c r="I22" s="5">
        <v>1191</v>
      </c>
      <c r="J22" s="6"/>
      <c r="K22" s="6"/>
      <c r="L22" s="4"/>
      <c r="M22" s="4"/>
      <c r="N22" s="27"/>
      <c r="O22" s="6"/>
      <c r="Q22" s="6"/>
      <c r="R22" s="28" t="e">
        <f t="shared" si="0"/>
        <v>#REF!</v>
      </c>
      <c r="S22" s="31">
        <f t="shared" si="1"/>
        <v>-6453.6699999999983</v>
      </c>
    </row>
    <row r="23" spans="1:19" x14ac:dyDescent="0.25">
      <c r="A23" s="60"/>
      <c r="B23" s="4" t="s">
        <v>463</v>
      </c>
      <c r="C23" s="4" t="s">
        <v>464</v>
      </c>
      <c r="D23" s="4" t="s">
        <v>309</v>
      </c>
      <c r="E23" s="4">
        <v>2023</v>
      </c>
      <c r="F23" s="29">
        <v>54845</v>
      </c>
      <c r="G23" s="29" t="e">
        <f>VLOOKUP(+B23,#REF!,4,0)</f>
        <v>#REF!</v>
      </c>
      <c r="H23" s="29">
        <v>50473.47</v>
      </c>
      <c r="I23" s="5">
        <v>1660</v>
      </c>
      <c r="J23" s="6"/>
      <c r="K23" s="6"/>
      <c r="L23" s="4"/>
      <c r="M23" s="4"/>
      <c r="N23" s="27"/>
      <c r="O23" s="6"/>
      <c r="Q23" s="6"/>
      <c r="R23" s="28" t="e">
        <f t="shared" si="0"/>
        <v>#REF!</v>
      </c>
      <c r="S23" s="31">
        <f t="shared" si="1"/>
        <v>4371.5299999999988</v>
      </c>
    </row>
    <row r="24" spans="1:19" x14ac:dyDescent="0.25">
      <c r="A24" s="60"/>
      <c r="B24" s="4" t="s">
        <v>378</v>
      </c>
      <c r="C24" s="4" t="s">
        <v>379</v>
      </c>
      <c r="D24" s="4" t="s">
        <v>31</v>
      </c>
      <c r="E24" s="4">
        <v>2026</v>
      </c>
      <c r="F24" s="29">
        <v>47589</v>
      </c>
      <c r="G24" s="29" t="e">
        <f>VLOOKUP(+B24,#REF!,4,0)</f>
        <v>#REF!</v>
      </c>
      <c r="H24" s="29">
        <v>47232.75</v>
      </c>
      <c r="I24" s="5">
        <v>2039</v>
      </c>
      <c r="J24" s="6"/>
      <c r="K24" s="6"/>
      <c r="L24" s="4"/>
      <c r="M24" s="4"/>
      <c r="N24" s="27"/>
      <c r="O24" s="6"/>
      <c r="Q24" s="6"/>
      <c r="R24" s="28" t="e">
        <f t="shared" si="0"/>
        <v>#REF!</v>
      </c>
      <c r="S24" s="31">
        <f t="shared" si="1"/>
        <v>356.25</v>
      </c>
    </row>
    <row r="25" spans="1:19" x14ac:dyDescent="0.25">
      <c r="A25" s="60"/>
      <c r="B25" s="4" t="s">
        <v>370</v>
      </c>
      <c r="C25" s="4" t="s">
        <v>371</v>
      </c>
      <c r="D25" s="4" t="s">
        <v>61</v>
      </c>
      <c r="E25" s="4">
        <v>2026</v>
      </c>
      <c r="F25" s="29">
        <v>105000</v>
      </c>
      <c r="G25" s="29" t="e">
        <f>VLOOKUP(+B25,#REF!,4,0)</f>
        <v>#REF!</v>
      </c>
      <c r="H25" s="29">
        <v>96478.63</v>
      </c>
      <c r="I25" s="5">
        <v>1885</v>
      </c>
      <c r="J25" s="6"/>
      <c r="K25" s="6"/>
      <c r="L25" s="4"/>
      <c r="M25" s="4"/>
      <c r="N25" s="27"/>
      <c r="O25" s="6"/>
      <c r="Q25" s="6"/>
      <c r="R25" s="28" t="e">
        <f t="shared" si="0"/>
        <v>#REF!</v>
      </c>
      <c r="S25" s="31">
        <f t="shared" si="1"/>
        <v>8521.3699999999953</v>
      </c>
    </row>
    <row r="26" spans="1:19" x14ac:dyDescent="0.25">
      <c r="A26" s="60"/>
      <c r="B26" s="4" t="s">
        <v>137</v>
      </c>
      <c r="C26" s="4" t="s">
        <v>138</v>
      </c>
      <c r="D26" s="4" t="s">
        <v>31</v>
      </c>
      <c r="E26" s="4">
        <v>2013</v>
      </c>
      <c r="F26" s="29">
        <v>29000</v>
      </c>
      <c r="G26" s="29" t="e">
        <f>VLOOKUP(+B26,#REF!,4,0)</f>
        <v>#REF!</v>
      </c>
      <c r="H26" s="29">
        <v>34534.25</v>
      </c>
      <c r="I26" s="5">
        <v>1876</v>
      </c>
      <c r="J26" s="6"/>
      <c r="K26" s="6"/>
      <c r="L26" s="4"/>
      <c r="M26" s="4"/>
      <c r="N26" s="27"/>
      <c r="O26" s="6"/>
      <c r="Q26" s="6"/>
      <c r="R26" s="28" t="e">
        <f t="shared" si="0"/>
        <v>#REF!</v>
      </c>
      <c r="S26" s="31">
        <f t="shared" si="1"/>
        <v>-5534.25</v>
      </c>
    </row>
    <row r="27" spans="1:19" x14ac:dyDescent="0.25">
      <c r="A27" s="60"/>
      <c r="B27" s="4" t="s">
        <v>196</v>
      </c>
      <c r="C27" s="4" t="s">
        <v>197</v>
      </c>
      <c r="D27" s="4" t="s">
        <v>31</v>
      </c>
      <c r="E27" s="4">
        <v>2015</v>
      </c>
      <c r="F27" s="29">
        <v>22385</v>
      </c>
      <c r="G27" s="29" t="e">
        <f>VLOOKUP(+B27,#REF!,4,0)</f>
        <v>#REF!</v>
      </c>
      <c r="H27" s="29">
        <v>18521.02</v>
      </c>
      <c r="I27" s="5">
        <v>1065</v>
      </c>
      <c r="J27" s="6"/>
      <c r="K27" s="6"/>
      <c r="L27" s="4"/>
      <c r="M27" s="4"/>
      <c r="N27" s="27"/>
      <c r="O27" s="6"/>
      <c r="Q27" s="6"/>
      <c r="R27" s="28" t="e">
        <f t="shared" si="0"/>
        <v>#REF!</v>
      </c>
      <c r="S27" s="31">
        <f t="shared" si="1"/>
        <v>3863.9799999999996</v>
      </c>
    </row>
    <row r="28" spans="1:19" x14ac:dyDescent="0.25">
      <c r="A28" s="60"/>
      <c r="B28" s="4" t="s">
        <v>502</v>
      </c>
      <c r="C28" s="4" t="s">
        <v>503</v>
      </c>
      <c r="D28" s="4" t="s">
        <v>31</v>
      </c>
      <c r="E28" s="4">
        <v>2019</v>
      </c>
      <c r="F28" s="29">
        <v>18500</v>
      </c>
      <c r="G28" s="29" t="e">
        <f>VLOOKUP(+B28,#REF!,4,0)</f>
        <v>#REF!</v>
      </c>
      <c r="H28" s="29">
        <v>20127.259999999998</v>
      </c>
      <c r="I28" s="5">
        <v>1203</v>
      </c>
      <c r="J28" s="6"/>
      <c r="K28" s="6"/>
      <c r="L28" s="4"/>
      <c r="M28" s="4"/>
      <c r="N28" s="27"/>
      <c r="O28" s="6"/>
      <c r="Q28" s="6"/>
      <c r="R28" s="28" t="e">
        <f t="shared" si="0"/>
        <v>#REF!</v>
      </c>
      <c r="S28" s="31">
        <f t="shared" si="1"/>
        <v>-1627.2599999999984</v>
      </c>
    </row>
    <row r="29" spans="1:19" x14ac:dyDescent="0.25">
      <c r="A29" s="60"/>
      <c r="B29" s="4" t="s">
        <v>312</v>
      </c>
      <c r="C29" s="4" t="s">
        <v>313</v>
      </c>
      <c r="D29" s="4" t="s">
        <v>52</v>
      </c>
      <c r="E29" s="4">
        <v>2020</v>
      </c>
      <c r="F29" s="29">
        <v>22500</v>
      </c>
      <c r="G29" s="29" t="e">
        <f>VLOOKUP(+B29,#REF!,4,0)</f>
        <v>#REF!</v>
      </c>
      <c r="H29" s="29">
        <v>26333.51</v>
      </c>
      <c r="I29" s="5">
        <v>1389</v>
      </c>
      <c r="J29" s="6"/>
      <c r="K29" s="6"/>
      <c r="L29" s="4"/>
      <c r="M29" s="4"/>
      <c r="N29" s="27"/>
      <c r="O29" s="6"/>
      <c r="Q29" s="6"/>
      <c r="R29" s="28" t="e">
        <f t="shared" si="0"/>
        <v>#REF!</v>
      </c>
      <c r="S29" s="31">
        <f t="shared" si="1"/>
        <v>-3833.5099999999984</v>
      </c>
    </row>
    <row r="30" spans="1:19" x14ac:dyDescent="0.25">
      <c r="A30" s="60"/>
      <c r="B30" s="4" t="s">
        <v>331</v>
      </c>
      <c r="C30" s="4" t="s">
        <v>332</v>
      </c>
      <c r="D30" s="4" t="s">
        <v>31</v>
      </c>
      <c r="E30" s="4">
        <v>2020</v>
      </c>
      <c r="F30" s="29">
        <v>22000</v>
      </c>
      <c r="G30" s="29" t="e">
        <f>VLOOKUP(+B30,#REF!,4,0)</f>
        <v>#REF!</v>
      </c>
      <c r="H30" s="29">
        <v>20480.900000000001</v>
      </c>
      <c r="I30" s="5">
        <v>1200</v>
      </c>
      <c r="J30" s="6"/>
      <c r="K30" s="6"/>
      <c r="L30" s="4"/>
      <c r="M30" s="4"/>
      <c r="N30" s="27"/>
      <c r="O30" s="6"/>
      <c r="Q30" s="6"/>
      <c r="R30" s="28" t="e">
        <f t="shared" si="0"/>
        <v>#REF!</v>
      </c>
      <c r="S30" s="31">
        <f t="shared" si="1"/>
        <v>1519.0999999999985</v>
      </c>
    </row>
    <row r="31" spans="1:19" x14ac:dyDescent="0.25">
      <c r="A31" s="60"/>
      <c r="B31" s="4" t="s">
        <v>387</v>
      </c>
      <c r="C31" s="4" t="s">
        <v>388</v>
      </c>
      <c r="D31" s="4" t="s">
        <v>31</v>
      </c>
      <c r="E31" s="4">
        <v>2021</v>
      </c>
      <c r="F31" s="29">
        <v>50000</v>
      </c>
      <c r="G31" s="29" t="e">
        <f>VLOOKUP(+B31,#REF!,4,0)</f>
        <v>#REF!</v>
      </c>
      <c r="H31" s="29">
        <v>50228.7</v>
      </c>
      <c r="I31" s="5">
        <v>1532</v>
      </c>
      <c r="J31" s="6"/>
      <c r="K31" s="6"/>
      <c r="L31" s="4"/>
      <c r="M31" s="4"/>
      <c r="N31" s="27"/>
      <c r="O31" s="6"/>
      <c r="Q31" s="6"/>
      <c r="R31" s="28" t="e">
        <f t="shared" si="0"/>
        <v>#REF!</v>
      </c>
      <c r="S31" s="31">
        <f t="shared" si="1"/>
        <v>-228.69999999999709</v>
      </c>
    </row>
    <row r="32" spans="1:19" x14ac:dyDescent="0.25">
      <c r="A32" s="60"/>
      <c r="B32" s="4" t="s">
        <v>473</v>
      </c>
      <c r="C32" s="4" t="s">
        <v>474</v>
      </c>
      <c r="D32" s="4" t="s">
        <v>61</v>
      </c>
      <c r="E32" s="4">
        <v>2023</v>
      </c>
      <c r="F32" s="29">
        <v>62000</v>
      </c>
      <c r="G32" s="29" t="e">
        <f>VLOOKUP(+B32,#REF!,4,0)</f>
        <v>#REF!</v>
      </c>
      <c r="H32" s="29">
        <v>66111.45</v>
      </c>
      <c r="I32" s="5">
        <v>1620</v>
      </c>
      <c r="J32" s="6"/>
      <c r="K32" s="6"/>
      <c r="L32" s="4"/>
      <c r="M32" s="4"/>
      <c r="N32" s="27"/>
      <c r="O32" s="6"/>
      <c r="Q32" s="6"/>
      <c r="R32" s="28" t="e">
        <f t="shared" si="0"/>
        <v>#REF!</v>
      </c>
      <c r="S32" s="31">
        <f t="shared" si="1"/>
        <v>-4111.4499999999971</v>
      </c>
    </row>
    <row r="33" spans="1:19" x14ac:dyDescent="0.25">
      <c r="A33" s="60"/>
      <c r="B33" s="4" t="s">
        <v>475</v>
      </c>
      <c r="C33" s="4" t="s">
        <v>476</v>
      </c>
      <c r="D33" s="4" t="s">
        <v>61</v>
      </c>
      <c r="E33" s="4">
        <v>2023</v>
      </c>
      <c r="F33" s="29">
        <v>62000</v>
      </c>
      <c r="G33" s="29" t="e">
        <f>VLOOKUP(+B33,#REF!,4,0)</f>
        <v>#REF!</v>
      </c>
      <c r="H33" s="29">
        <v>66111.45</v>
      </c>
      <c r="I33" s="5">
        <v>1620</v>
      </c>
      <c r="J33" s="6"/>
      <c r="K33" s="6"/>
      <c r="L33" s="4"/>
      <c r="M33" s="4"/>
      <c r="N33" s="27"/>
      <c r="O33" s="6"/>
      <c r="Q33" s="6"/>
      <c r="R33" s="28" t="e">
        <f t="shared" si="0"/>
        <v>#REF!</v>
      </c>
      <c r="S33" s="31">
        <f t="shared" si="1"/>
        <v>-4111.4499999999971</v>
      </c>
    </row>
    <row r="34" spans="1:19" x14ac:dyDescent="0.25">
      <c r="A34" s="60"/>
      <c r="B34" s="4" t="s">
        <v>307</v>
      </c>
      <c r="C34" s="4" t="s">
        <v>308</v>
      </c>
      <c r="D34" s="4" t="s">
        <v>309</v>
      </c>
      <c r="E34" s="4">
        <v>2024</v>
      </c>
      <c r="F34" s="29">
        <v>51377</v>
      </c>
      <c r="G34" s="29" t="e">
        <f>VLOOKUP(+B34,#REF!,4,0)</f>
        <v>#REF!</v>
      </c>
      <c r="H34" s="29">
        <v>51104.25</v>
      </c>
      <c r="I34" s="5">
        <v>1673</v>
      </c>
      <c r="J34" s="6"/>
      <c r="K34" s="6"/>
      <c r="L34" s="4"/>
      <c r="M34" s="4"/>
      <c r="N34" s="27"/>
      <c r="O34" s="6"/>
      <c r="Q34" s="6"/>
      <c r="R34" s="28" t="e">
        <f t="shared" si="0"/>
        <v>#REF!</v>
      </c>
      <c r="S34" s="31">
        <f t="shared" si="1"/>
        <v>272.75</v>
      </c>
    </row>
    <row r="35" spans="1:19" x14ac:dyDescent="0.25">
      <c r="A35" s="60"/>
      <c r="B35" s="4" t="s">
        <v>358</v>
      </c>
      <c r="C35" s="4" t="s">
        <v>359</v>
      </c>
      <c r="D35" s="4" t="s">
        <v>61</v>
      </c>
      <c r="E35" s="4">
        <v>2026</v>
      </c>
      <c r="F35" s="29">
        <v>105000</v>
      </c>
      <c r="G35" s="29" t="e">
        <f>VLOOKUP(+B35,#REF!,4,0)</f>
        <v>#REF!</v>
      </c>
      <c r="H35" s="29">
        <v>97311.32</v>
      </c>
      <c r="I35" s="5">
        <v>1885</v>
      </c>
      <c r="J35" s="6"/>
      <c r="K35" s="6"/>
      <c r="L35" s="4"/>
      <c r="M35" s="4"/>
      <c r="N35" s="27"/>
      <c r="O35" s="6"/>
      <c r="Q35" s="6"/>
      <c r="R35" s="28" t="e">
        <f t="shared" si="0"/>
        <v>#REF!</v>
      </c>
      <c r="S35" s="31">
        <f t="shared" si="1"/>
        <v>7688.679999999993</v>
      </c>
    </row>
    <row r="36" spans="1:19" x14ac:dyDescent="0.25">
      <c r="A36" s="60"/>
      <c r="B36" s="4" t="s">
        <v>352</v>
      </c>
      <c r="C36" s="4" t="s">
        <v>353</v>
      </c>
      <c r="D36" s="4" t="s">
        <v>61</v>
      </c>
      <c r="E36" s="4">
        <v>2026</v>
      </c>
      <c r="F36" s="29">
        <v>105000</v>
      </c>
      <c r="G36" s="29" t="e">
        <f>VLOOKUP(+B36,#REF!,4,0)</f>
        <v>#REF!</v>
      </c>
      <c r="H36" s="29">
        <v>96478.63</v>
      </c>
      <c r="I36" s="5">
        <v>1885</v>
      </c>
      <c r="J36" s="6"/>
      <c r="K36" s="6"/>
      <c r="L36" s="4"/>
      <c r="M36" s="4"/>
      <c r="N36" s="27"/>
      <c r="O36" s="6"/>
      <c r="Q36" s="6"/>
      <c r="R36" s="28" t="e">
        <f t="shared" si="0"/>
        <v>#REF!</v>
      </c>
      <c r="S36" s="31">
        <f t="shared" si="1"/>
        <v>8521.3699999999953</v>
      </c>
    </row>
    <row r="37" spans="1:19" x14ac:dyDescent="0.25">
      <c r="A37" s="60"/>
      <c r="B37" s="4" t="s">
        <v>372</v>
      </c>
      <c r="C37" s="4" t="s">
        <v>373</v>
      </c>
      <c r="D37" s="4" t="s">
        <v>61</v>
      </c>
      <c r="E37" s="4">
        <v>2026</v>
      </c>
      <c r="F37" s="29">
        <v>105000</v>
      </c>
      <c r="G37" s="29" t="e">
        <f>VLOOKUP(+B37,#REF!,4,0)</f>
        <v>#REF!</v>
      </c>
      <c r="H37" s="29">
        <v>96478.63</v>
      </c>
      <c r="I37" s="5">
        <v>1885</v>
      </c>
      <c r="J37" s="6"/>
      <c r="K37" s="6"/>
      <c r="L37" s="4"/>
      <c r="M37" s="4"/>
      <c r="N37" s="27"/>
      <c r="O37" s="6"/>
      <c r="Q37" s="6"/>
      <c r="R37" s="28" t="e">
        <f t="shared" si="0"/>
        <v>#REF!</v>
      </c>
      <c r="S37" s="31">
        <f t="shared" si="1"/>
        <v>8521.3699999999953</v>
      </c>
    </row>
    <row r="38" spans="1:19" x14ac:dyDescent="0.25">
      <c r="A38" s="60"/>
      <c r="B38" s="4" t="s">
        <v>208</v>
      </c>
      <c r="C38" s="4" t="s">
        <v>209</v>
      </c>
      <c r="D38" s="4" t="s">
        <v>31</v>
      </c>
      <c r="E38" s="4">
        <v>2012</v>
      </c>
      <c r="F38" s="41">
        <v>71539</v>
      </c>
      <c r="G38" s="40" t="e">
        <f>VLOOKUP(+B38,#REF!,4,0)</f>
        <v>#REF!</v>
      </c>
      <c r="H38" s="40">
        <f>+F38</f>
        <v>71539</v>
      </c>
      <c r="I38" s="39">
        <v>1927</v>
      </c>
      <c r="J38" s="6"/>
      <c r="K38" s="6"/>
      <c r="L38" s="4"/>
      <c r="M38" s="4"/>
      <c r="N38" s="27"/>
      <c r="O38" s="6"/>
      <c r="Q38" s="33" t="s">
        <v>210</v>
      </c>
      <c r="R38" s="28" t="e">
        <f t="shared" si="0"/>
        <v>#REF!</v>
      </c>
      <c r="S38" s="31">
        <f t="shared" si="1"/>
        <v>0</v>
      </c>
    </row>
    <row r="39" spans="1:19" x14ac:dyDescent="0.25">
      <c r="A39" s="60"/>
      <c r="B39" s="4" t="s">
        <v>400</v>
      </c>
      <c r="C39" s="4" t="s">
        <v>401</v>
      </c>
      <c r="D39" s="4" t="s">
        <v>78</v>
      </c>
      <c r="E39" s="4">
        <v>2016</v>
      </c>
      <c r="F39" s="29">
        <v>115000</v>
      </c>
      <c r="G39" s="29" t="e">
        <f>VLOOKUP(+B39,#REF!,4,0)</f>
        <v>#REF!</v>
      </c>
      <c r="H39" s="29">
        <v>125130.17</v>
      </c>
      <c r="I39" s="5">
        <v>3240</v>
      </c>
      <c r="J39" s="6"/>
      <c r="K39" s="6"/>
      <c r="L39" s="4"/>
      <c r="M39" s="4"/>
      <c r="N39" s="27"/>
      <c r="O39" s="6"/>
      <c r="Q39" s="6"/>
      <c r="R39" s="28" t="e">
        <f t="shared" si="0"/>
        <v>#REF!</v>
      </c>
      <c r="S39" s="31">
        <f t="shared" si="1"/>
        <v>-10130.169999999998</v>
      </c>
    </row>
    <row r="40" spans="1:19" x14ac:dyDescent="0.25">
      <c r="A40" s="60"/>
      <c r="B40" s="4" t="s">
        <v>469</v>
      </c>
      <c r="C40" s="4" t="s">
        <v>470</v>
      </c>
      <c r="D40" s="4" t="s">
        <v>31</v>
      </c>
      <c r="E40" s="4">
        <v>2023</v>
      </c>
      <c r="F40" s="29">
        <v>63455</v>
      </c>
      <c r="G40" s="29" t="e">
        <f>VLOOKUP(+B40,#REF!,4,0)</f>
        <v>#REF!</v>
      </c>
      <c r="H40" s="29">
        <v>63454.97</v>
      </c>
      <c r="I40" s="5">
        <v>2023</v>
      </c>
      <c r="J40" s="6"/>
      <c r="K40" s="6"/>
      <c r="L40" s="4"/>
      <c r="M40" s="4"/>
      <c r="N40" s="27"/>
      <c r="O40" s="6"/>
      <c r="Q40" s="6"/>
      <c r="R40" s="28" t="e">
        <f t="shared" si="0"/>
        <v>#REF!</v>
      </c>
      <c r="S40" s="31">
        <f t="shared" si="1"/>
        <v>2.9999999998835847E-2</v>
      </c>
    </row>
    <row r="41" spans="1:19" x14ac:dyDescent="0.25">
      <c r="A41" s="60"/>
      <c r="B41" s="4" t="s">
        <v>580</v>
      </c>
      <c r="C41" s="4" t="s">
        <v>581</v>
      </c>
      <c r="D41" s="4" t="s">
        <v>341</v>
      </c>
      <c r="E41" s="4">
        <v>2024</v>
      </c>
      <c r="F41" s="29">
        <v>23000</v>
      </c>
      <c r="G41" s="29" t="e">
        <f>VLOOKUP(+B41,#REF!,4,0)</f>
        <v>#REF!</v>
      </c>
      <c r="H41" s="29">
        <v>29454.15</v>
      </c>
      <c r="I41" s="5">
        <v>1191</v>
      </c>
      <c r="J41" s="6"/>
      <c r="K41" s="6"/>
      <c r="L41" s="4"/>
      <c r="M41" s="4"/>
      <c r="N41" s="27"/>
      <c r="O41" s="6"/>
      <c r="Q41" s="6"/>
      <c r="R41" s="28" t="e">
        <f t="shared" si="0"/>
        <v>#REF!</v>
      </c>
      <c r="S41" s="31">
        <f t="shared" si="1"/>
        <v>-6454.1500000000015</v>
      </c>
    </row>
    <row r="42" spans="1:19" x14ac:dyDescent="0.25">
      <c r="A42" s="60"/>
      <c r="B42" s="4" t="s">
        <v>461</v>
      </c>
      <c r="C42" s="4" t="s">
        <v>462</v>
      </c>
      <c r="D42" s="4" t="s">
        <v>309</v>
      </c>
      <c r="E42" s="4">
        <v>2023</v>
      </c>
      <c r="F42" s="29">
        <v>54845</v>
      </c>
      <c r="G42" s="29" t="e">
        <f>VLOOKUP(+B42,#REF!,4,0)</f>
        <v>#REF!</v>
      </c>
      <c r="H42" s="29">
        <v>50473.47</v>
      </c>
      <c r="I42" s="5">
        <v>1660</v>
      </c>
      <c r="J42" s="6"/>
      <c r="K42" s="6"/>
      <c r="L42" s="4"/>
      <c r="M42" s="4"/>
      <c r="N42" s="27"/>
      <c r="O42" s="6"/>
      <c r="Q42" s="6"/>
      <c r="R42" s="28" t="e">
        <f t="shared" si="0"/>
        <v>#REF!</v>
      </c>
      <c r="S42" s="31">
        <f t="shared" si="1"/>
        <v>4371.5299999999988</v>
      </c>
    </row>
    <row r="43" spans="1:19" x14ac:dyDescent="0.25">
      <c r="A43" s="60"/>
      <c r="B43" s="4" t="s">
        <v>491</v>
      </c>
      <c r="C43" s="4" t="s">
        <v>134</v>
      </c>
      <c r="D43" s="4" t="s">
        <v>309</v>
      </c>
      <c r="E43" s="4">
        <v>2023</v>
      </c>
      <c r="F43" s="29">
        <v>53970</v>
      </c>
      <c r="G43" s="29" t="e">
        <f>VLOOKUP(+B43,#REF!,4,0)</f>
        <v>#REF!</v>
      </c>
      <c r="H43" s="29">
        <v>49598.64</v>
      </c>
      <c r="I43" s="5">
        <v>1660</v>
      </c>
      <c r="J43" s="6"/>
      <c r="K43" s="6"/>
      <c r="L43" s="4"/>
      <c r="M43" s="4"/>
      <c r="N43" s="27"/>
      <c r="O43" s="6"/>
      <c r="Q43" s="6"/>
      <c r="R43" s="28" t="e">
        <f t="shared" si="0"/>
        <v>#REF!</v>
      </c>
      <c r="S43" s="31">
        <f t="shared" si="1"/>
        <v>4371.3600000000006</v>
      </c>
    </row>
    <row r="44" spans="1:19" x14ac:dyDescent="0.25">
      <c r="A44" s="60"/>
      <c r="B44" s="4" t="s">
        <v>297</v>
      </c>
      <c r="C44" s="4" t="s">
        <v>298</v>
      </c>
      <c r="D44" s="4" t="s">
        <v>52</v>
      </c>
      <c r="E44" s="4">
        <v>2024</v>
      </c>
      <c r="F44" s="29">
        <v>56553</v>
      </c>
      <c r="G44" s="29" t="e">
        <f>VLOOKUP(+B44,#REF!,4,0)</f>
        <v>#REF!</v>
      </c>
      <c r="H44" s="29">
        <v>63575.75</v>
      </c>
      <c r="I44" s="5">
        <v>1947</v>
      </c>
      <c r="J44" s="6"/>
      <c r="K44" s="6"/>
      <c r="L44" s="4"/>
      <c r="M44" s="4"/>
      <c r="N44" s="27"/>
      <c r="O44" s="6"/>
      <c r="Q44" s="6"/>
      <c r="R44" s="28" t="e">
        <f t="shared" si="0"/>
        <v>#REF!</v>
      </c>
      <c r="S44" s="31">
        <f t="shared" si="1"/>
        <v>-7022.75</v>
      </c>
    </row>
    <row r="45" spans="1:19" x14ac:dyDescent="0.25">
      <c r="A45" s="60"/>
      <c r="B45" s="4" t="s">
        <v>310</v>
      </c>
      <c r="C45" s="4" t="s">
        <v>311</v>
      </c>
      <c r="D45" s="4" t="s">
        <v>309</v>
      </c>
      <c r="E45" s="4">
        <v>2024</v>
      </c>
      <c r="F45" s="29">
        <v>51377</v>
      </c>
      <c r="G45" s="29" t="e">
        <f>VLOOKUP(+B45,#REF!,4,0)</f>
        <v>#REF!</v>
      </c>
      <c r="H45" s="29">
        <v>51104.25</v>
      </c>
      <c r="I45" s="5">
        <v>1673</v>
      </c>
      <c r="J45" s="6"/>
      <c r="K45" s="6"/>
      <c r="L45" s="4"/>
      <c r="M45" s="4"/>
      <c r="N45" s="27"/>
      <c r="O45" s="6"/>
      <c r="Q45" s="6"/>
      <c r="R45" s="28" t="e">
        <f t="shared" si="0"/>
        <v>#REF!</v>
      </c>
      <c r="S45" s="31">
        <f t="shared" si="1"/>
        <v>272.75</v>
      </c>
    </row>
    <row r="46" spans="1:19" x14ac:dyDescent="0.25">
      <c r="A46" s="60"/>
      <c r="B46" s="4" t="s">
        <v>444</v>
      </c>
      <c r="C46" s="4" t="s">
        <v>445</v>
      </c>
      <c r="D46" s="4" t="s">
        <v>52</v>
      </c>
      <c r="E46" s="4">
        <v>2017</v>
      </c>
      <c r="F46" s="29">
        <v>35000</v>
      </c>
      <c r="G46" s="29" t="e">
        <f>VLOOKUP(+B46,#REF!,4,0)</f>
        <v>#REF!</v>
      </c>
      <c r="H46" s="29">
        <v>43338.25</v>
      </c>
      <c r="I46" s="5">
        <v>1910</v>
      </c>
      <c r="J46" s="6"/>
      <c r="K46" s="6"/>
      <c r="L46" s="4"/>
      <c r="M46" s="4"/>
      <c r="N46" s="27"/>
      <c r="O46" s="6"/>
      <c r="Q46" s="6"/>
      <c r="R46" s="28" t="e">
        <f t="shared" si="0"/>
        <v>#REF!</v>
      </c>
      <c r="S46" s="31">
        <f t="shared" si="1"/>
        <v>-8338.25</v>
      </c>
    </row>
    <row r="47" spans="1:19" x14ac:dyDescent="0.25">
      <c r="A47" s="60"/>
      <c r="B47" s="4" t="s">
        <v>438</v>
      </c>
      <c r="C47" s="4" t="s">
        <v>439</v>
      </c>
      <c r="D47" s="4" t="s">
        <v>52</v>
      </c>
      <c r="E47" s="4">
        <v>2018</v>
      </c>
      <c r="F47" s="29">
        <v>35000</v>
      </c>
      <c r="G47" s="29" t="e">
        <f>VLOOKUP(+B47,#REF!,4,0)</f>
        <v>#REF!</v>
      </c>
      <c r="H47" s="29">
        <v>45300.02</v>
      </c>
      <c r="I47" s="5">
        <v>1910</v>
      </c>
      <c r="J47" s="6"/>
      <c r="K47" s="6"/>
      <c r="L47" s="4"/>
      <c r="M47" s="4"/>
      <c r="N47" s="27"/>
      <c r="O47" s="6"/>
      <c r="Q47" s="6"/>
      <c r="R47" s="28" t="e">
        <f t="shared" si="0"/>
        <v>#REF!</v>
      </c>
      <c r="S47" s="31">
        <f t="shared" si="1"/>
        <v>-10300.019999999997</v>
      </c>
    </row>
    <row r="48" spans="1:19" x14ac:dyDescent="0.25">
      <c r="A48" s="60"/>
      <c r="B48" s="4" t="s">
        <v>500</v>
      </c>
      <c r="C48" s="4" t="s">
        <v>501</v>
      </c>
      <c r="D48" s="4" t="s">
        <v>52</v>
      </c>
      <c r="E48" s="4">
        <v>2018</v>
      </c>
      <c r="F48" s="29">
        <v>35000</v>
      </c>
      <c r="G48" s="29" t="e">
        <f>VLOOKUP(+B48,#REF!,4,0)</f>
        <v>#REF!</v>
      </c>
      <c r="H48" s="29">
        <v>44277.81</v>
      </c>
      <c r="I48" s="5">
        <v>1937</v>
      </c>
      <c r="J48" s="6"/>
      <c r="K48" s="6"/>
      <c r="L48" s="4"/>
      <c r="M48" s="4"/>
      <c r="N48" s="27"/>
      <c r="O48" s="6"/>
      <c r="Q48" s="6"/>
      <c r="R48" s="28" t="e">
        <f t="shared" si="0"/>
        <v>#REF!</v>
      </c>
      <c r="S48" s="31">
        <f t="shared" si="1"/>
        <v>-9277.8099999999977</v>
      </c>
    </row>
    <row r="49" spans="1:19" x14ac:dyDescent="0.25">
      <c r="A49" s="60"/>
      <c r="B49" s="4" t="s">
        <v>326</v>
      </c>
      <c r="C49" s="4" t="s">
        <v>327</v>
      </c>
      <c r="D49" s="4" t="s">
        <v>31</v>
      </c>
      <c r="E49" s="4">
        <v>2020</v>
      </c>
      <c r="F49" s="29">
        <v>22000</v>
      </c>
      <c r="G49" s="29" t="e">
        <f>VLOOKUP(+B49,#REF!,4,0)</f>
        <v>#REF!</v>
      </c>
      <c r="H49" s="29">
        <v>20480.900000000001</v>
      </c>
      <c r="I49" s="5">
        <v>1200</v>
      </c>
      <c r="J49" s="6"/>
      <c r="K49" s="6"/>
      <c r="L49" s="4"/>
      <c r="M49" s="4"/>
      <c r="N49" s="27"/>
      <c r="O49" s="6"/>
      <c r="Q49" s="6"/>
      <c r="R49" s="28" t="e">
        <f t="shared" si="0"/>
        <v>#REF!</v>
      </c>
      <c r="S49" s="31">
        <f t="shared" si="1"/>
        <v>1519.0999999999985</v>
      </c>
    </row>
    <row r="50" spans="1:19" x14ac:dyDescent="0.25">
      <c r="A50" s="60"/>
      <c r="B50" s="4" t="s">
        <v>335</v>
      </c>
      <c r="C50" s="4" t="s">
        <v>336</v>
      </c>
      <c r="D50" s="4" t="s">
        <v>31</v>
      </c>
      <c r="E50" s="4">
        <v>2020</v>
      </c>
      <c r="F50" s="29">
        <v>22000</v>
      </c>
      <c r="G50" s="29" t="e">
        <f>VLOOKUP(+B50,#REF!,4,0)</f>
        <v>#REF!</v>
      </c>
      <c r="H50" s="29">
        <v>20480.900000000001</v>
      </c>
      <c r="I50" s="5">
        <v>1200</v>
      </c>
      <c r="J50" s="6"/>
      <c r="K50" s="6"/>
      <c r="L50" s="4"/>
      <c r="M50" s="4"/>
      <c r="N50" s="27"/>
      <c r="O50" s="6"/>
      <c r="Q50" s="6"/>
      <c r="R50" s="28" t="e">
        <f t="shared" si="0"/>
        <v>#REF!</v>
      </c>
      <c r="S50" s="31">
        <f t="shared" si="1"/>
        <v>1519.0999999999985</v>
      </c>
    </row>
    <row r="51" spans="1:19" x14ac:dyDescent="0.25">
      <c r="A51" s="60"/>
      <c r="B51" s="4" t="s">
        <v>412</v>
      </c>
      <c r="C51" s="4" t="s">
        <v>413</v>
      </c>
      <c r="D51" s="4" t="s">
        <v>52</v>
      </c>
      <c r="E51" s="4">
        <v>2022</v>
      </c>
      <c r="F51" s="29">
        <v>37500</v>
      </c>
      <c r="G51" s="29" t="e">
        <f>VLOOKUP(+B51,#REF!,4,0)</f>
        <v>#REF!</v>
      </c>
      <c r="H51" s="29">
        <v>47327.03</v>
      </c>
      <c r="I51" s="5">
        <v>1947</v>
      </c>
      <c r="J51" s="6"/>
      <c r="K51" s="6"/>
      <c r="L51" s="4"/>
      <c r="M51" s="4"/>
      <c r="N51" s="27"/>
      <c r="O51" s="6"/>
      <c r="Q51" s="6"/>
      <c r="R51" s="28" t="e">
        <f t="shared" si="0"/>
        <v>#REF!</v>
      </c>
      <c r="S51" s="31">
        <f t="shared" si="1"/>
        <v>-9827.0299999999988</v>
      </c>
    </row>
    <row r="52" spans="1:19" x14ac:dyDescent="0.25">
      <c r="A52" s="60"/>
      <c r="B52" s="4" t="s">
        <v>364</v>
      </c>
      <c r="C52" s="4" t="s">
        <v>365</v>
      </c>
      <c r="D52" s="4" t="s">
        <v>61</v>
      </c>
      <c r="E52" s="4">
        <v>2026</v>
      </c>
      <c r="F52" s="29">
        <v>105000</v>
      </c>
      <c r="G52" s="29" t="e">
        <f>VLOOKUP(+B52,#REF!,4,0)</f>
        <v>#REF!</v>
      </c>
      <c r="H52" s="29">
        <v>96476.96</v>
      </c>
      <c r="I52" s="5">
        <v>1885</v>
      </c>
      <c r="J52" s="6"/>
      <c r="K52" s="6"/>
      <c r="L52" s="4"/>
      <c r="M52" s="4"/>
      <c r="N52" s="27"/>
      <c r="O52" s="6"/>
      <c r="Q52" s="6"/>
      <c r="R52" s="28" t="e">
        <f t="shared" si="0"/>
        <v>#REF!</v>
      </c>
      <c r="S52" s="31">
        <f t="shared" si="1"/>
        <v>8523.0399999999936</v>
      </c>
    </row>
    <row r="53" spans="1:19" x14ac:dyDescent="0.25">
      <c r="A53" s="60"/>
      <c r="B53" s="4" t="s">
        <v>374</v>
      </c>
      <c r="C53" s="4" t="s">
        <v>375</v>
      </c>
      <c r="D53" s="4" t="s">
        <v>61</v>
      </c>
      <c r="E53" s="4">
        <v>2026</v>
      </c>
      <c r="F53" s="29">
        <v>105000</v>
      </c>
      <c r="G53" s="29" t="e">
        <f>VLOOKUP(+B53,#REF!,4,0)</f>
        <v>#REF!</v>
      </c>
      <c r="H53" s="29">
        <v>97311.32</v>
      </c>
      <c r="I53" s="5">
        <v>1885</v>
      </c>
      <c r="J53" s="6"/>
      <c r="K53" s="6"/>
      <c r="L53" s="4"/>
      <c r="M53" s="4"/>
      <c r="N53" s="27"/>
      <c r="O53" s="6"/>
      <c r="Q53" s="6"/>
      <c r="R53" s="28" t="e">
        <f t="shared" si="0"/>
        <v>#REF!</v>
      </c>
      <c r="S53" s="31">
        <f t="shared" si="1"/>
        <v>7688.679999999993</v>
      </c>
    </row>
    <row r="54" spans="1:19" x14ac:dyDescent="0.25">
      <c r="A54" s="60"/>
      <c r="B54" s="4" t="s">
        <v>360</v>
      </c>
      <c r="C54" s="4" t="s">
        <v>361</v>
      </c>
      <c r="D54" s="4" t="s">
        <v>61</v>
      </c>
      <c r="E54" s="4">
        <v>2026</v>
      </c>
      <c r="F54" s="29">
        <v>105000</v>
      </c>
      <c r="G54" s="29" t="e">
        <f>VLOOKUP(+B54,#REF!,4,0)</f>
        <v>#REF!</v>
      </c>
      <c r="H54" s="29">
        <v>96478.64</v>
      </c>
      <c r="I54" s="5">
        <v>1885</v>
      </c>
      <c r="J54" s="6"/>
      <c r="K54" s="6"/>
      <c r="L54" s="4"/>
      <c r="M54" s="4"/>
      <c r="N54" s="27"/>
      <c r="O54" s="6"/>
      <c r="Q54" s="6"/>
      <c r="R54" s="28" t="e">
        <f t="shared" si="0"/>
        <v>#REF!</v>
      </c>
      <c r="S54" s="31">
        <f t="shared" si="1"/>
        <v>8521.36</v>
      </c>
    </row>
    <row r="55" spans="1:19" x14ac:dyDescent="0.25">
      <c r="A55" s="60"/>
      <c r="B55" s="4" t="s">
        <v>368</v>
      </c>
      <c r="C55" s="4" t="s">
        <v>369</v>
      </c>
      <c r="D55" s="4" t="s">
        <v>61</v>
      </c>
      <c r="E55" s="4">
        <v>2026</v>
      </c>
      <c r="F55" s="29">
        <v>105000</v>
      </c>
      <c r="G55" s="29" t="e">
        <f>VLOOKUP(+B55,#REF!,4,0)</f>
        <v>#REF!</v>
      </c>
      <c r="H55" s="29">
        <v>97311.33</v>
      </c>
      <c r="I55" s="5">
        <v>1885</v>
      </c>
      <c r="J55" s="6"/>
      <c r="K55" s="6"/>
      <c r="L55" s="4"/>
      <c r="M55" s="4"/>
      <c r="N55" s="27"/>
      <c r="O55" s="6"/>
      <c r="Q55" s="6"/>
      <c r="R55" s="28" t="e">
        <f t="shared" si="0"/>
        <v>#REF!</v>
      </c>
      <c r="S55" s="31">
        <f t="shared" si="1"/>
        <v>7688.6699999999983</v>
      </c>
    </row>
    <row r="56" spans="1:19" x14ac:dyDescent="0.25">
      <c r="A56" s="60"/>
      <c r="B56" s="4" t="s">
        <v>45</v>
      </c>
      <c r="C56" s="4" t="s">
        <v>46</v>
      </c>
      <c r="D56" s="4" t="s">
        <v>31</v>
      </c>
      <c r="E56" s="4">
        <v>2012</v>
      </c>
      <c r="F56" s="40">
        <v>34790</v>
      </c>
      <c r="G56" s="40" t="e">
        <f>VLOOKUP(+B56,#REF!,4,0)</f>
        <v>#REF!</v>
      </c>
      <c r="H56" s="40">
        <f>+F56</f>
        <v>34790</v>
      </c>
      <c r="I56" s="5">
        <v>1456</v>
      </c>
      <c r="J56" s="6"/>
      <c r="K56" s="6"/>
      <c r="L56" s="4"/>
      <c r="M56" s="4"/>
      <c r="N56" s="27"/>
      <c r="O56" s="6"/>
      <c r="Q56" s="33" t="s">
        <v>47</v>
      </c>
      <c r="R56" s="28" t="e">
        <f t="shared" si="0"/>
        <v>#REF!</v>
      </c>
      <c r="S56" s="31">
        <f t="shared" si="1"/>
        <v>0</v>
      </c>
    </row>
    <row r="57" spans="1:19" x14ac:dyDescent="0.25">
      <c r="A57" s="60"/>
      <c r="B57" s="4" t="s">
        <v>410</v>
      </c>
      <c r="C57" s="4" t="s">
        <v>411</v>
      </c>
      <c r="D57" s="4" t="s">
        <v>31</v>
      </c>
      <c r="E57" s="4">
        <v>2017</v>
      </c>
      <c r="F57" s="29">
        <v>35000</v>
      </c>
      <c r="G57" s="29" t="e">
        <f>VLOOKUP(+B57,#REF!,4,0)</f>
        <v>#REF!</v>
      </c>
      <c r="H57" s="29">
        <v>36539.65</v>
      </c>
      <c r="I57" s="5">
        <v>1515</v>
      </c>
      <c r="J57" s="6"/>
      <c r="K57" s="6"/>
      <c r="L57" s="4"/>
      <c r="M57" s="4"/>
      <c r="N57" s="27"/>
      <c r="O57" s="6"/>
      <c r="Q57" s="6"/>
      <c r="R57" s="28" t="e">
        <f t="shared" si="0"/>
        <v>#REF!</v>
      </c>
      <c r="S57" s="31">
        <f t="shared" si="1"/>
        <v>-1539.6500000000015</v>
      </c>
    </row>
    <row r="58" spans="1:19" x14ac:dyDescent="0.25">
      <c r="A58" s="60"/>
      <c r="B58" s="4" t="s">
        <v>608</v>
      </c>
      <c r="C58" s="4" t="s">
        <v>609</v>
      </c>
      <c r="D58" s="4" t="s">
        <v>52</v>
      </c>
      <c r="E58" s="4">
        <v>2024</v>
      </c>
      <c r="F58" s="29">
        <v>56600</v>
      </c>
      <c r="G58" s="29" t="e">
        <f>VLOOKUP(+B58,#REF!,4,0)</f>
        <v>#REF!</v>
      </c>
      <c r="H58" s="29">
        <v>59390.9</v>
      </c>
      <c r="I58" s="5">
        <v>1947</v>
      </c>
      <c r="J58" s="6"/>
      <c r="K58" s="6"/>
      <c r="L58" s="4"/>
      <c r="M58" s="4"/>
      <c r="N58" s="27"/>
      <c r="O58" s="6"/>
      <c r="Q58" s="6"/>
      <c r="R58" s="28" t="e">
        <f t="shared" si="0"/>
        <v>#REF!</v>
      </c>
      <c r="S58" s="31">
        <f t="shared" si="1"/>
        <v>-2790.9000000000015</v>
      </c>
    </row>
    <row r="59" spans="1:19" x14ac:dyDescent="0.25">
      <c r="A59" s="60"/>
      <c r="B59" s="4" t="s">
        <v>465</v>
      </c>
      <c r="C59" s="4" t="s">
        <v>466</v>
      </c>
      <c r="D59" s="4" t="s">
        <v>309</v>
      </c>
      <c r="E59" s="4">
        <v>2023</v>
      </c>
      <c r="F59" s="29">
        <v>54845</v>
      </c>
      <c r="G59" s="29" t="e">
        <f>VLOOKUP(+B59,#REF!,4,0)</f>
        <v>#REF!</v>
      </c>
      <c r="H59" s="29">
        <v>50473.47</v>
      </c>
      <c r="I59" s="5">
        <v>1660</v>
      </c>
      <c r="J59" s="6"/>
      <c r="K59" s="6"/>
      <c r="L59" s="4"/>
      <c r="M59" s="4"/>
      <c r="N59" s="27"/>
      <c r="O59" s="6"/>
      <c r="Q59" s="6"/>
      <c r="R59" s="28" t="e">
        <f t="shared" si="0"/>
        <v>#REF!</v>
      </c>
      <c r="S59" s="31">
        <f t="shared" si="1"/>
        <v>4371.5299999999988</v>
      </c>
    </row>
    <row r="60" spans="1:19" x14ac:dyDescent="0.25">
      <c r="A60" s="60"/>
      <c r="B60" s="4" t="s">
        <v>582</v>
      </c>
      <c r="C60" s="4" t="s">
        <v>583</v>
      </c>
      <c r="D60" s="4" t="s">
        <v>341</v>
      </c>
      <c r="E60" s="4">
        <v>2024</v>
      </c>
      <c r="F60" s="29">
        <v>23000</v>
      </c>
      <c r="G60" s="29" t="e">
        <f>VLOOKUP(+B60,#REF!,4,0)</f>
        <v>#REF!</v>
      </c>
      <c r="H60" s="29">
        <v>29453.67</v>
      </c>
      <c r="I60" s="5">
        <v>1191</v>
      </c>
      <c r="J60" s="6"/>
      <c r="K60" s="6"/>
      <c r="L60" s="4"/>
      <c r="M60" s="4"/>
      <c r="N60" s="27"/>
      <c r="O60" s="6"/>
      <c r="Q60" s="6"/>
      <c r="R60" s="28" t="e">
        <f t="shared" si="0"/>
        <v>#REF!</v>
      </c>
      <c r="S60" s="31">
        <f t="shared" si="1"/>
        <v>-6453.6699999999983</v>
      </c>
    </row>
    <row r="61" spans="1:19" x14ac:dyDescent="0.25">
      <c r="A61" s="60"/>
      <c r="B61" s="4" t="s">
        <v>492</v>
      </c>
      <c r="C61" s="4" t="s">
        <v>493</v>
      </c>
      <c r="D61" s="4" t="s">
        <v>309</v>
      </c>
      <c r="E61" s="4">
        <v>2023</v>
      </c>
      <c r="F61" s="29">
        <v>53970</v>
      </c>
      <c r="G61" s="29" t="e">
        <f>VLOOKUP(+B61,#REF!,4,0)</f>
        <v>#REF!</v>
      </c>
      <c r="H61" s="29">
        <v>49598.64</v>
      </c>
      <c r="I61" s="5">
        <v>1660</v>
      </c>
      <c r="J61" s="6"/>
      <c r="K61" s="6"/>
      <c r="L61" s="4"/>
      <c r="M61" s="4"/>
      <c r="N61" s="27"/>
      <c r="O61" s="6"/>
      <c r="Q61" s="6"/>
      <c r="R61" s="28" t="e">
        <f t="shared" si="0"/>
        <v>#REF!</v>
      </c>
      <c r="S61" s="31">
        <f t="shared" si="1"/>
        <v>4371.3600000000006</v>
      </c>
    </row>
    <row r="62" spans="1:19" x14ac:dyDescent="0.25">
      <c r="A62" s="60"/>
      <c r="B62" s="4" t="s">
        <v>494</v>
      </c>
      <c r="C62" s="4" t="s">
        <v>495</v>
      </c>
      <c r="D62" s="4" t="s">
        <v>309</v>
      </c>
      <c r="E62" s="4">
        <v>2023</v>
      </c>
      <c r="F62" s="29">
        <v>53970</v>
      </c>
      <c r="G62" s="29" t="e">
        <f>VLOOKUP(+B62,#REF!,4,0)</f>
        <v>#REF!</v>
      </c>
      <c r="H62" s="29">
        <v>49598.64</v>
      </c>
      <c r="I62" s="5">
        <v>1660</v>
      </c>
      <c r="J62" s="6"/>
      <c r="K62" s="6"/>
      <c r="L62" s="4"/>
      <c r="M62" s="4"/>
      <c r="N62" s="27"/>
      <c r="O62" s="6"/>
      <c r="Q62" s="6"/>
      <c r="R62" s="28" t="e">
        <f t="shared" si="0"/>
        <v>#REF!</v>
      </c>
      <c r="S62" s="31">
        <f t="shared" si="1"/>
        <v>4371.3600000000006</v>
      </c>
    </row>
    <row r="63" spans="1:19" x14ac:dyDescent="0.25">
      <c r="A63" s="60"/>
      <c r="B63" s="4" t="s">
        <v>467</v>
      </c>
      <c r="C63" s="4" t="s">
        <v>468</v>
      </c>
      <c r="D63" s="4" t="s">
        <v>309</v>
      </c>
      <c r="E63" s="4">
        <v>2023</v>
      </c>
      <c r="F63" s="29">
        <v>54845</v>
      </c>
      <c r="G63" s="29" t="e">
        <f>VLOOKUP(+B63,#REF!,4,0)</f>
        <v>#REF!</v>
      </c>
      <c r="H63" s="29">
        <v>50473.47</v>
      </c>
      <c r="I63" s="5">
        <v>1660</v>
      </c>
      <c r="J63" s="6"/>
      <c r="K63" s="6"/>
      <c r="L63" s="4"/>
      <c r="M63" s="4"/>
      <c r="N63" s="27"/>
      <c r="O63" s="6"/>
      <c r="Q63" s="6"/>
      <c r="R63" s="28" t="e">
        <f t="shared" si="0"/>
        <v>#REF!</v>
      </c>
      <c r="S63" s="31">
        <f t="shared" si="1"/>
        <v>4371.5299999999988</v>
      </c>
    </row>
    <row r="64" spans="1:19" x14ac:dyDescent="0.25">
      <c r="A64" s="60"/>
      <c r="B64" s="4" t="s">
        <v>333</v>
      </c>
      <c r="C64" s="4" t="s">
        <v>334</v>
      </c>
      <c r="D64" s="4" t="s">
        <v>31</v>
      </c>
      <c r="E64" s="4">
        <v>2020</v>
      </c>
      <c r="F64" s="29">
        <v>22000</v>
      </c>
      <c r="G64" s="29" t="e">
        <f>VLOOKUP(+B64,#REF!,4,0)</f>
        <v>#REF!</v>
      </c>
      <c r="H64" s="29">
        <v>20480.900000000001</v>
      </c>
      <c r="I64" s="5">
        <v>1200</v>
      </c>
      <c r="J64" s="6"/>
      <c r="K64" s="6"/>
      <c r="L64" s="4"/>
      <c r="M64" s="4"/>
      <c r="N64" s="27"/>
      <c r="O64" s="6"/>
      <c r="Q64" s="6"/>
      <c r="R64" s="28" t="e">
        <f t="shared" si="0"/>
        <v>#REF!</v>
      </c>
      <c r="S64" s="31">
        <f t="shared" si="1"/>
        <v>1519.0999999999985</v>
      </c>
    </row>
    <row r="65" spans="1:19" x14ac:dyDescent="0.25">
      <c r="A65" s="60"/>
      <c r="B65" s="4" t="s">
        <v>389</v>
      </c>
      <c r="C65" s="4" t="s">
        <v>390</v>
      </c>
      <c r="D65" s="4" t="s">
        <v>31</v>
      </c>
      <c r="E65" s="4">
        <v>2021</v>
      </c>
      <c r="F65" s="29">
        <v>50000</v>
      </c>
      <c r="G65" s="29" t="e">
        <f>VLOOKUP(+B65,#REF!,4,0)</f>
        <v>#REF!</v>
      </c>
      <c r="H65" s="29">
        <v>50231.76</v>
      </c>
      <c r="I65" s="5">
        <v>1520</v>
      </c>
      <c r="J65" s="6"/>
      <c r="K65" s="6"/>
      <c r="L65" s="4"/>
      <c r="M65" s="4"/>
      <c r="N65" s="27"/>
      <c r="O65" s="6"/>
      <c r="Q65" s="6"/>
      <c r="R65" s="28" t="e">
        <f t="shared" si="0"/>
        <v>#REF!</v>
      </c>
      <c r="S65" s="31">
        <f t="shared" si="1"/>
        <v>-231.76000000000204</v>
      </c>
    </row>
    <row r="66" spans="1:19" x14ac:dyDescent="0.25">
      <c r="A66" s="60"/>
      <c r="B66" s="4" t="s">
        <v>453</v>
      </c>
      <c r="C66" s="4" t="s">
        <v>454</v>
      </c>
      <c r="D66" s="4" t="s">
        <v>78</v>
      </c>
      <c r="E66" s="4">
        <v>2023</v>
      </c>
      <c r="F66" s="41">
        <v>96161</v>
      </c>
      <c r="G66" s="40" t="e">
        <f>VLOOKUP(+B66,#REF!,4,0)</f>
        <v>#REF!</v>
      </c>
      <c r="H66" s="40">
        <f>+F66</f>
        <v>96161</v>
      </c>
      <c r="I66" s="5">
        <v>1947</v>
      </c>
      <c r="J66" s="6"/>
      <c r="K66" s="6"/>
      <c r="L66" s="4"/>
      <c r="M66" s="4"/>
      <c r="N66" s="27"/>
      <c r="O66" s="6"/>
      <c r="Q66" s="33" t="s">
        <v>450</v>
      </c>
      <c r="R66" s="28" t="e">
        <f t="shared" si="0"/>
        <v>#REF!</v>
      </c>
      <c r="S66" s="31">
        <f t="shared" si="1"/>
        <v>0</v>
      </c>
    </row>
    <row r="67" spans="1:19" x14ac:dyDescent="0.25">
      <c r="A67" s="60"/>
      <c r="B67" s="4" t="s">
        <v>585</v>
      </c>
      <c r="C67" s="4" t="s">
        <v>586</v>
      </c>
      <c r="D67" s="4" t="s">
        <v>341</v>
      </c>
      <c r="E67" s="4">
        <v>2024</v>
      </c>
      <c r="F67" s="29">
        <v>23000</v>
      </c>
      <c r="G67" s="29" t="e">
        <f>VLOOKUP(+B67,#REF!,4,0)</f>
        <v>#REF!</v>
      </c>
      <c r="H67" s="29">
        <v>29453.19</v>
      </c>
      <c r="I67" s="5">
        <v>1191</v>
      </c>
      <c r="J67" s="6"/>
      <c r="K67" s="6"/>
      <c r="L67" s="4"/>
      <c r="M67" s="4"/>
      <c r="N67" s="27"/>
      <c r="O67" s="6"/>
      <c r="Q67" s="6"/>
      <c r="R67" s="28" t="e">
        <f t="shared" si="0"/>
        <v>#REF!</v>
      </c>
      <c r="S67" s="31">
        <f t="shared" si="1"/>
        <v>-6453.1899999999987</v>
      </c>
    </row>
    <row r="68" spans="1:19" x14ac:dyDescent="0.25">
      <c r="A68" s="60"/>
      <c r="B68" s="4" t="s">
        <v>589</v>
      </c>
      <c r="C68" s="4" t="s">
        <v>590</v>
      </c>
      <c r="D68" s="4" t="s">
        <v>341</v>
      </c>
      <c r="E68" s="4">
        <v>2024</v>
      </c>
      <c r="F68" s="29">
        <v>23000</v>
      </c>
      <c r="G68" s="29" t="e">
        <f>VLOOKUP(+B68,#REF!,4,0)</f>
        <v>#REF!</v>
      </c>
      <c r="H68" s="29">
        <v>29453.67</v>
      </c>
      <c r="I68" s="5">
        <v>1191</v>
      </c>
      <c r="J68" s="6"/>
      <c r="K68" s="6"/>
      <c r="L68" s="4"/>
      <c r="M68" s="4"/>
      <c r="N68" s="27"/>
      <c r="O68" s="6"/>
      <c r="Q68" s="6"/>
      <c r="R68" s="28" t="e">
        <f t="shared" ref="R68:R131" si="2">+F68-G68</f>
        <v>#REF!</v>
      </c>
      <c r="S68" s="31">
        <f t="shared" ref="S68:S131" si="3">+F68-H68</f>
        <v>-6453.6699999999983</v>
      </c>
    </row>
    <row r="69" spans="1:19" x14ac:dyDescent="0.25">
      <c r="A69" s="60"/>
      <c r="B69" s="4" t="s">
        <v>591</v>
      </c>
      <c r="C69" s="4" t="s">
        <v>592</v>
      </c>
      <c r="D69" s="4" t="s">
        <v>341</v>
      </c>
      <c r="E69" s="4">
        <v>2024</v>
      </c>
      <c r="F69" s="29">
        <v>23000</v>
      </c>
      <c r="G69" s="29" t="e">
        <f>VLOOKUP(+B69,#REF!,4,0)</f>
        <v>#REF!</v>
      </c>
      <c r="H69" s="29">
        <v>29453.67</v>
      </c>
      <c r="I69" s="5">
        <v>1191</v>
      </c>
      <c r="J69" s="6"/>
      <c r="K69" s="6"/>
      <c r="L69" s="4"/>
      <c r="M69" s="4"/>
      <c r="N69" s="27"/>
      <c r="O69" s="6"/>
      <c r="Q69" s="6"/>
      <c r="R69" s="28" t="e">
        <f t="shared" si="2"/>
        <v>#REF!</v>
      </c>
      <c r="S69" s="31">
        <f t="shared" si="3"/>
        <v>-6453.6699999999983</v>
      </c>
    </row>
    <row r="70" spans="1:19" x14ac:dyDescent="0.25">
      <c r="A70" s="60"/>
      <c r="B70" s="4" t="s">
        <v>489</v>
      </c>
      <c r="C70" s="4" t="s">
        <v>490</v>
      </c>
      <c r="D70" s="4" t="s">
        <v>309</v>
      </c>
      <c r="E70" s="4">
        <v>2023</v>
      </c>
      <c r="F70" s="29">
        <v>53970</v>
      </c>
      <c r="G70" s="29" t="e">
        <f>VLOOKUP(+B70,#REF!,4,0)</f>
        <v>#REF!</v>
      </c>
      <c r="H70" s="29">
        <v>49598.64</v>
      </c>
      <c r="I70" s="5">
        <v>1660</v>
      </c>
      <c r="J70" s="6"/>
      <c r="K70" s="6"/>
      <c r="L70" s="4"/>
      <c r="M70" s="4"/>
      <c r="N70" s="27"/>
      <c r="O70" s="6"/>
      <c r="Q70" s="6"/>
      <c r="R70" s="28" t="e">
        <f t="shared" si="2"/>
        <v>#REF!</v>
      </c>
      <c r="S70" s="31">
        <f t="shared" si="3"/>
        <v>4371.3600000000006</v>
      </c>
    </row>
    <row r="71" spans="1:19" x14ac:dyDescent="0.25">
      <c r="A71" s="60"/>
      <c r="B71" s="4" t="s">
        <v>426</v>
      </c>
      <c r="C71" s="4" t="s">
        <v>427</v>
      </c>
      <c r="D71" s="4" t="s">
        <v>52</v>
      </c>
      <c r="E71" s="4">
        <v>2017</v>
      </c>
      <c r="F71" s="29">
        <v>35000</v>
      </c>
      <c r="G71" s="29" t="e">
        <f>VLOOKUP(+B71,#REF!,4,0)</f>
        <v>#REF!</v>
      </c>
      <c r="H71" s="29">
        <v>43338.25</v>
      </c>
      <c r="I71" s="5">
        <v>1910</v>
      </c>
      <c r="J71" s="6"/>
      <c r="K71" s="6"/>
      <c r="L71" s="4"/>
      <c r="M71" s="4"/>
      <c r="N71" s="27"/>
      <c r="O71" s="6"/>
      <c r="Q71" s="6"/>
      <c r="R71" s="28" t="e">
        <f t="shared" si="2"/>
        <v>#REF!</v>
      </c>
      <c r="S71" s="31">
        <f t="shared" si="3"/>
        <v>-8338.25</v>
      </c>
    </row>
    <row r="72" spans="1:19" x14ac:dyDescent="0.25">
      <c r="A72" s="60"/>
      <c r="B72" s="4" t="s">
        <v>459</v>
      </c>
      <c r="C72" s="4" t="s">
        <v>460</v>
      </c>
      <c r="D72" s="4" t="s">
        <v>31</v>
      </c>
      <c r="E72" s="4">
        <v>2018</v>
      </c>
      <c r="F72" s="29">
        <v>35000</v>
      </c>
      <c r="G72" s="29" t="e">
        <f>VLOOKUP(+B72,#REF!,4,0)</f>
        <v>#REF!</v>
      </c>
      <c r="H72" s="29">
        <v>33666.51</v>
      </c>
      <c r="I72" s="5">
        <v>1470</v>
      </c>
      <c r="J72" s="6"/>
      <c r="K72" s="6"/>
      <c r="L72" s="4"/>
      <c r="M72" s="4"/>
      <c r="N72" s="27"/>
      <c r="O72" s="6"/>
      <c r="Q72" s="6"/>
      <c r="R72" s="28" t="e">
        <f t="shared" si="2"/>
        <v>#REF!</v>
      </c>
      <c r="S72" s="31">
        <f t="shared" si="3"/>
        <v>1333.489999999998</v>
      </c>
    </row>
    <row r="73" spans="1:19" ht="21" x14ac:dyDescent="0.25">
      <c r="A73" s="60"/>
      <c r="B73" s="4" t="s">
        <v>345</v>
      </c>
      <c r="C73" s="4" t="s">
        <v>346</v>
      </c>
      <c r="D73" s="4" t="s">
        <v>61</v>
      </c>
      <c r="E73" s="4">
        <v>2016</v>
      </c>
      <c r="F73" s="40">
        <v>35692</v>
      </c>
      <c r="G73" s="40" t="e">
        <f>VLOOKUP(+B73,#REF!,4,0)</f>
        <v>#REF!</v>
      </c>
      <c r="H73" s="40">
        <f>+F73</f>
        <v>35692</v>
      </c>
      <c r="I73" s="5">
        <v>1495</v>
      </c>
      <c r="J73" s="6"/>
      <c r="K73" s="6"/>
      <c r="L73" s="4"/>
      <c r="M73" s="4"/>
      <c r="N73" s="27"/>
      <c r="O73" s="6"/>
      <c r="Q73" s="33" t="s">
        <v>344</v>
      </c>
      <c r="R73" s="28" t="e">
        <f t="shared" si="2"/>
        <v>#REF!</v>
      </c>
      <c r="S73" s="31">
        <f t="shared" si="3"/>
        <v>0</v>
      </c>
    </row>
    <row r="74" spans="1:19" ht="21" x14ac:dyDescent="0.25">
      <c r="A74" s="60"/>
      <c r="B74" s="4" t="s">
        <v>342</v>
      </c>
      <c r="C74" s="4" t="s">
        <v>343</v>
      </c>
      <c r="D74" s="4" t="s">
        <v>61</v>
      </c>
      <c r="E74" s="4">
        <v>2012</v>
      </c>
      <c r="F74" s="40">
        <v>35692</v>
      </c>
      <c r="G74" s="40" t="e">
        <f>VLOOKUP(+B74,#REF!,4,0)</f>
        <v>#REF!</v>
      </c>
      <c r="H74" s="40">
        <f>+F74</f>
        <v>35692</v>
      </c>
      <c r="I74" s="5">
        <v>1495</v>
      </c>
      <c r="J74" s="6"/>
      <c r="K74" s="6"/>
      <c r="L74" s="4"/>
      <c r="M74" s="4"/>
      <c r="N74" s="27"/>
      <c r="O74" s="6"/>
      <c r="Q74" s="33" t="s">
        <v>344</v>
      </c>
      <c r="R74" s="28" t="e">
        <f t="shared" si="2"/>
        <v>#REF!</v>
      </c>
      <c r="S74" s="31">
        <f t="shared" si="3"/>
        <v>0</v>
      </c>
    </row>
    <row r="75" spans="1:19" x14ac:dyDescent="0.25">
      <c r="A75" s="60"/>
      <c r="B75" s="4" t="s">
        <v>442</v>
      </c>
      <c r="C75" s="4" t="s">
        <v>443</v>
      </c>
      <c r="D75" s="4" t="s">
        <v>52</v>
      </c>
      <c r="E75" s="4">
        <v>2018</v>
      </c>
      <c r="F75" s="29">
        <v>35000</v>
      </c>
      <c r="G75" s="29" t="e">
        <f>VLOOKUP(+B75,#REF!,4,0)</f>
        <v>#REF!</v>
      </c>
      <c r="H75" s="29">
        <v>45300.02</v>
      </c>
      <c r="I75" s="5">
        <v>1910</v>
      </c>
      <c r="J75" s="6"/>
      <c r="K75" s="6"/>
      <c r="L75" s="4"/>
      <c r="M75" s="4"/>
      <c r="N75" s="27"/>
      <c r="O75" s="6"/>
      <c r="Q75" s="6"/>
      <c r="R75" s="28" t="e">
        <f t="shared" si="2"/>
        <v>#REF!</v>
      </c>
      <c r="S75" s="31">
        <f t="shared" si="3"/>
        <v>-10300.019999999997</v>
      </c>
    </row>
    <row r="76" spans="1:19" x14ac:dyDescent="0.25">
      <c r="A76" s="60"/>
      <c r="B76" s="4" t="s">
        <v>432</v>
      </c>
      <c r="C76" s="4" t="s">
        <v>433</v>
      </c>
      <c r="D76" s="4" t="s">
        <v>52</v>
      </c>
      <c r="E76" s="4">
        <v>2018</v>
      </c>
      <c r="F76" s="29">
        <v>35000</v>
      </c>
      <c r="G76" s="29" t="e">
        <f>VLOOKUP(+B76,#REF!,4,0)</f>
        <v>#REF!</v>
      </c>
      <c r="H76" s="29">
        <v>46942.35</v>
      </c>
      <c r="I76" s="5">
        <v>1910</v>
      </c>
      <c r="J76" s="6"/>
      <c r="K76" s="6"/>
      <c r="L76" s="4"/>
      <c r="M76" s="4"/>
      <c r="N76" s="27"/>
      <c r="O76" s="6"/>
      <c r="Q76" s="6"/>
      <c r="R76" s="28" t="e">
        <f t="shared" si="2"/>
        <v>#REF!</v>
      </c>
      <c r="S76" s="31">
        <f t="shared" si="3"/>
        <v>-11942.349999999999</v>
      </c>
    </row>
    <row r="77" spans="1:19" x14ac:dyDescent="0.25">
      <c r="A77" s="60"/>
      <c r="B77" s="4" t="s">
        <v>337</v>
      </c>
      <c r="C77" s="4" t="s">
        <v>338</v>
      </c>
      <c r="D77" s="4" t="s">
        <v>31</v>
      </c>
      <c r="E77" s="4">
        <v>2020</v>
      </c>
      <c r="F77" s="29">
        <v>22000</v>
      </c>
      <c r="G77" s="29" t="e">
        <f>VLOOKUP(+B77,#REF!,4,0)</f>
        <v>#REF!</v>
      </c>
      <c r="H77" s="29">
        <v>20480.900000000001</v>
      </c>
      <c r="I77" s="5">
        <v>1200</v>
      </c>
      <c r="J77" s="6"/>
      <c r="K77" s="6"/>
      <c r="L77" s="4"/>
      <c r="M77" s="4"/>
      <c r="N77" s="27"/>
      <c r="O77" s="6"/>
      <c r="Q77" s="6"/>
      <c r="R77" s="28" t="e">
        <f t="shared" si="2"/>
        <v>#REF!</v>
      </c>
      <c r="S77" s="31">
        <f t="shared" si="3"/>
        <v>1519.0999999999985</v>
      </c>
    </row>
    <row r="78" spans="1:19" x14ac:dyDescent="0.25">
      <c r="A78" s="60"/>
      <c r="B78" s="4" t="s">
        <v>362</v>
      </c>
      <c r="C78" s="4" t="s">
        <v>363</v>
      </c>
      <c r="D78" s="4" t="s">
        <v>61</v>
      </c>
      <c r="E78" s="4">
        <v>2026</v>
      </c>
      <c r="F78" s="29">
        <v>105000</v>
      </c>
      <c r="G78" s="29" t="e">
        <f>VLOOKUP(+B78,#REF!,4,0)</f>
        <v>#REF!</v>
      </c>
      <c r="H78" s="29">
        <v>96476.96</v>
      </c>
      <c r="I78" s="5">
        <v>1885</v>
      </c>
      <c r="J78" s="6"/>
      <c r="K78" s="6"/>
      <c r="L78" s="4"/>
      <c r="M78" s="4"/>
      <c r="N78" s="27"/>
      <c r="O78" s="6"/>
      <c r="Q78" s="6"/>
      <c r="R78" s="28" t="e">
        <f t="shared" si="2"/>
        <v>#REF!</v>
      </c>
      <c r="S78" s="31">
        <f t="shared" si="3"/>
        <v>8523.0399999999936</v>
      </c>
    </row>
    <row r="79" spans="1:19" x14ac:dyDescent="0.25">
      <c r="A79" s="60"/>
      <c r="B79" s="4" t="s">
        <v>455</v>
      </c>
      <c r="C79" s="4" t="s">
        <v>456</v>
      </c>
      <c r="D79" s="4" t="s">
        <v>31</v>
      </c>
      <c r="E79" s="4">
        <v>2018</v>
      </c>
      <c r="F79" s="29">
        <v>57000</v>
      </c>
      <c r="G79" s="29" t="e">
        <f>VLOOKUP(+B79,#REF!,4,0)</f>
        <v>#REF!</v>
      </c>
      <c r="H79" s="29">
        <v>58589.57</v>
      </c>
      <c r="I79" s="5">
        <v>1600</v>
      </c>
      <c r="J79" s="6"/>
      <c r="K79" s="6"/>
      <c r="L79" s="4"/>
      <c r="M79" s="4"/>
      <c r="N79" s="27"/>
      <c r="O79" s="6"/>
      <c r="Q79" s="6"/>
      <c r="R79" s="28" t="e">
        <f t="shared" si="2"/>
        <v>#REF!</v>
      </c>
      <c r="S79" s="31">
        <f t="shared" si="3"/>
        <v>-1589.5699999999997</v>
      </c>
    </row>
    <row r="80" spans="1:19" x14ac:dyDescent="0.25">
      <c r="A80" s="60"/>
      <c r="B80" s="4" t="s">
        <v>320</v>
      </c>
      <c r="C80" s="4" t="s">
        <v>321</v>
      </c>
      <c r="D80" s="4" t="s">
        <v>31</v>
      </c>
      <c r="E80" s="4">
        <v>2020</v>
      </c>
      <c r="F80" s="29">
        <v>22000</v>
      </c>
      <c r="G80" s="29" t="e">
        <f>VLOOKUP(+B80,#REF!,4,0)</f>
        <v>#REF!</v>
      </c>
      <c r="H80" s="29">
        <v>20480.900000000001</v>
      </c>
      <c r="I80" s="5">
        <v>2020</v>
      </c>
      <c r="J80" s="6"/>
      <c r="K80" s="6"/>
      <c r="L80" s="4"/>
      <c r="M80" s="4"/>
      <c r="N80" s="27"/>
      <c r="O80" s="6"/>
      <c r="Q80" s="6"/>
      <c r="R80" s="28" t="e">
        <f t="shared" si="2"/>
        <v>#REF!</v>
      </c>
      <c r="S80" s="31">
        <f t="shared" si="3"/>
        <v>1519.0999999999985</v>
      </c>
    </row>
    <row r="81" spans="1:19" x14ac:dyDescent="0.25">
      <c r="A81" s="60"/>
      <c r="B81" s="4" t="s">
        <v>318</v>
      </c>
      <c r="C81" s="4" t="s">
        <v>319</v>
      </c>
      <c r="D81" s="4" t="s">
        <v>78</v>
      </c>
      <c r="E81" s="4">
        <v>2020</v>
      </c>
      <c r="F81" s="29">
        <v>22500</v>
      </c>
      <c r="G81" s="29" t="e">
        <f>VLOOKUP(+B81,#REF!,4,0)</f>
        <v>#REF!</v>
      </c>
      <c r="H81" s="29">
        <v>26333.51</v>
      </c>
      <c r="I81" s="5">
        <v>1389</v>
      </c>
      <c r="J81" s="6"/>
      <c r="K81" s="6"/>
      <c r="L81" s="4"/>
      <c r="M81" s="4"/>
      <c r="N81" s="27"/>
      <c r="O81" s="6"/>
      <c r="Q81" s="6"/>
      <c r="R81" s="28" t="e">
        <f t="shared" si="2"/>
        <v>#REF!</v>
      </c>
      <c r="S81" s="31">
        <f t="shared" si="3"/>
        <v>-3833.5099999999984</v>
      </c>
    </row>
    <row r="82" spans="1:19" x14ac:dyDescent="0.25">
      <c r="A82" s="60"/>
      <c r="B82" s="4" t="s">
        <v>430</v>
      </c>
      <c r="C82" s="4" t="s">
        <v>431</v>
      </c>
      <c r="D82" s="4" t="s">
        <v>52</v>
      </c>
      <c r="E82" s="4">
        <v>2018</v>
      </c>
      <c r="F82" s="29">
        <v>35000</v>
      </c>
      <c r="G82" s="29" t="e">
        <f>VLOOKUP(+B82,#REF!,4,0)</f>
        <v>#REF!</v>
      </c>
      <c r="H82" s="29">
        <v>45567.67</v>
      </c>
      <c r="I82" s="5">
        <v>1910</v>
      </c>
      <c r="J82" s="6"/>
      <c r="K82" s="6"/>
      <c r="L82" s="4"/>
      <c r="M82" s="4"/>
      <c r="N82" s="27"/>
      <c r="O82" s="6"/>
      <c r="Q82" s="6"/>
      <c r="R82" s="28" t="e">
        <f t="shared" si="2"/>
        <v>#REF!</v>
      </c>
      <c r="S82" s="31">
        <f t="shared" si="3"/>
        <v>-10567.669999999998</v>
      </c>
    </row>
    <row r="83" spans="1:19" x14ac:dyDescent="0.25">
      <c r="A83" s="60"/>
      <c r="B83" s="4" t="s">
        <v>29</v>
      </c>
      <c r="C83" s="4" t="s">
        <v>30</v>
      </c>
      <c r="D83" s="4" t="s">
        <v>31</v>
      </c>
      <c r="E83" s="4">
        <v>2008</v>
      </c>
      <c r="F83" s="40">
        <v>23800</v>
      </c>
      <c r="G83" s="40" t="e">
        <f>VLOOKUP(+B83,#REF!,4,0)</f>
        <v>#REF!</v>
      </c>
      <c r="H83" s="40">
        <f>+F83</f>
        <v>23800</v>
      </c>
      <c r="I83" s="5">
        <v>1424</v>
      </c>
      <c r="J83" s="6"/>
      <c r="K83" s="6"/>
      <c r="L83" s="4"/>
      <c r="M83" s="4"/>
      <c r="N83" s="27"/>
      <c r="O83" s="6"/>
      <c r="Q83" s="33" t="s">
        <v>32</v>
      </c>
      <c r="R83" s="28" t="e">
        <f t="shared" si="2"/>
        <v>#REF!</v>
      </c>
      <c r="S83" s="31">
        <f t="shared" si="3"/>
        <v>0</v>
      </c>
    </row>
    <row r="84" spans="1:19" x14ac:dyDescent="0.25">
      <c r="A84" s="60"/>
      <c r="B84" s="4" t="s">
        <v>349</v>
      </c>
      <c r="C84" s="4" t="s">
        <v>350</v>
      </c>
      <c r="D84" s="4" t="s">
        <v>61</v>
      </c>
      <c r="E84" s="4">
        <v>2016</v>
      </c>
      <c r="F84" s="41">
        <v>35692</v>
      </c>
      <c r="G84" s="41" t="e">
        <f>VLOOKUP(+B84,#REF!,4,0)</f>
        <v>#REF!</v>
      </c>
      <c r="H84" s="41">
        <f>+F84</f>
        <v>35692</v>
      </c>
      <c r="I84" s="5">
        <v>1495</v>
      </c>
      <c r="J84" s="6"/>
      <c r="K84" s="6"/>
      <c r="L84" s="4"/>
      <c r="M84" s="4"/>
      <c r="N84" s="27"/>
      <c r="O84" s="6"/>
      <c r="Q84" s="33" t="s">
        <v>351</v>
      </c>
      <c r="R84" s="28" t="e">
        <f t="shared" si="2"/>
        <v>#REF!</v>
      </c>
      <c r="S84" s="31">
        <f t="shared" si="3"/>
        <v>0</v>
      </c>
    </row>
    <row r="85" spans="1:19" x14ac:dyDescent="0.25">
      <c r="A85" s="60"/>
      <c r="B85" s="4" t="s">
        <v>436</v>
      </c>
      <c r="C85" s="4" t="s">
        <v>437</v>
      </c>
      <c r="D85" s="4" t="s">
        <v>52</v>
      </c>
      <c r="E85" s="4">
        <v>2017</v>
      </c>
      <c r="F85" s="29">
        <v>35000</v>
      </c>
      <c r="G85" s="29" t="e">
        <f>VLOOKUP(+B85,#REF!,4,0)</f>
        <v>#REF!</v>
      </c>
      <c r="H85" s="29">
        <v>43070.59</v>
      </c>
      <c r="I85" s="5">
        <v>1910</v>
      </c>
      <c r="J85" s="6"/>
      <c r="K85" s="6"/>
      <c r="L85" s="4"/>
      <c r="M85" s="4"/>
      <c r="N85" s="27"/>
      <c r="O85" s="6"/>
      <c r="Q85" s="6"/>
      <c r="R85" s="28" t="e">
        <f t="shared" si="2"/>
        <v>#REF!</v>
      </c>
      <c r="S85" s="31">
        <f t="shared" si="3"/>
        <v>-8070.5899999999965</v>
      </c>
    </row>
    <row r="86" spans="1:19" x14ac:dyDescent="0.25">
      <c r="A86" s="60"/>
      <c r="B86" s="4" t="s">
        <v>440</v>
      </c>
      <c r="C86" s="4" t="s">
        <v>441</v>
      </c>
      <c r="D86" s="4" t="s">
        <v>52</v>
      </c>
      <c r="E86" s="4">
        <v>2018</v>
      </c>
      <c r="F86" s="29">
        <v>35000</v>
      </c>
      <c r="G86" s="29" t="e">
        <f>VLOOKUP(+B86,#REF!,4,0)</f>
        <v>#REF!</v>
      </c>
      <c r="H86" s="29">
        <v>45300.02</v>
      </c>
      <c r="I86" s="5">
        <v>1910</v>
      </c>
      <c r="J86" s="6"/>
      <c r="K86" s="6"/>
      <c r="L86" s="4"/>
      <c r="M86" s="4"/>
      <c r="N86" s="27"/>
      <c r="O86" s="6"/>
      <c r="Q86" s="6"/>
      <c r="R86" s="28" t="e">
        <f t="shared" si="2"/>
        <v>#REF!</v>
      </c>
      <c r="S86" s="31">
        <f t="shared" si="3"/>
        <v>-10300.019999999997</v>
      </c>
    </row>
    <row r="87" spans="1:19" x14ac:dyDescent="0.25">
      <c r="A87" s="60"/>
      <c r="B87" s="4" t="s">
        <v>446</v>
      </c>
      <c r="C87" s="4" t="s">
        <v>447</v>
      </c>
      <c r="D87" s="4" t="s">
        <v>52</v>
      </c>
      <c r="E87" s="4">
        <v>2018</v>
      </c>
      <c r="F87" s="29">
        <v>35000</v>
      </c>
      <c r="G87" s="29" t="e">
        <f>VLOOKUP(+B87,#REF!,4,0)</f>
        <v>#REF!</v>
      </c>
      <c r="H87" s="29">
        <v>45567.67</v>
      </c>
      <c r="I87" s="5">
        <v>1910</v>
      </c>
      <c r="J87" s="6"/>
      <c r="K87" s="6"/>
      <c r="L87" s="4"/>
      <c r="M87" s="4"/>
      <c r="N87" s="27"/>
      <c r="O87" s="6"/>
      <c r="Q87" s="6"/>
      <c r="R87" s="28" t="e">
        <f t="shared" si="2"/>
        <v>#REF!</v>
      </c>
      <c r="S87" s="31">
        <f t="shared" si="3"/>
        <v>-10567.669999999998</v>
      </c>
    </row>
    <row r="88" spans="1:19" x14ac:dyDescent="0.25">
      <c r="A88" s="60"/>
      <c r="B88" s="4" t="s">
        <v>314</v>
      </c>
      <c r="C88" s="4" t="s">
        <v>315</v>
      </c>
      <c r="D88" s="4" t="s">
        <v>52</v>
      </c>
      <c r="E88" s="4">
        <v>2020</v>
      </c>
      <c r="F88" s="29">
        <v>22500</v>
      </c>
      <c r="G88" s="29" t="e">
        <f>VLOOKUP(+B88,#REF!,4,0)</f>
        <v>#REF!</v>
      </c>
      <c r="H88" s="29">
        <v>26333.51</v>
      </c>
      <c r="I88" s="5">
        <v>1389</v>
      </c>
      <c r="J88" s="6"/>
      <c r="K88" s="6"/>
      <c r="L88" s="4"/>
      <c r="M88" s="4"/>
      <c r="N88" s="27"/>
      <c r="O88" s="6"/>
      <c r="Q88" s="6"/>
      <c r="R88" s="28" t="e">
        <f t="shared" si="2"/>
        <v>#REF!</v>
      </c>
      <c r="S88" s="31">
        <f t="shared" si="3"/>
        <v>-3833.5099999999984</v>
      </c>
    </row>
    <row r="89" spans="1:19" x14ac:dyDescent="0.25">
      <c r="A89" s="60"/>
      <c r="B89" s="4" t="s">
        <v>451</v>
      </c>
      <c r="C89" s="4" t="s">
        <v>452</v>
      </c>
      <c r="D89" s="4" t="s">
        <v>78</v>
      </c>
      <c r="E89" s="4">
        <v>2023</v>
      </c>
      <c r="F89" s="41">
        <v>96161</v>
      </c>
      <c r="G89" s="40" t="e">
        <f>VLOOKUP(+B89,#REF!,4,0)</f>
        <v>#REF!</v>
      </c>
      <c r="H89" s="40">
        <f>+F89</f>
        <v>96161</v>
      </c>
      <c r="I89" s="5">
        <v>1947</v>
      </c>
      <c r="J89" s="6"/>
      <c r="K89" s="6"/>
      <c r="L89" s="4"/>
      <c r="M89" s="4"/>
      <c r="N89" s="27"/>
      <c r="O89" s="6"/>
      <c r="Q89" s="33" t="s">
        <v>450</v>
      </c>
      <c r="R89" s="28" t="e">
        <f t="shared" si="2"/>
        <v>#REF!</v>
      </c>
      <c r="S89" s="31">
        <f t="shared" si="3"/>
        <v>0</v>
      </c>
    </row>
    <row r="90" spans="1:19" x14ac:dyDescent="0.25">
      <c r="A90" s="60"/>
      <c r="B90" s="4" t="s">
        <v>578</v>
      </c>
      <c r="C90" s="4" t="s">
        <v>579</v>
      </c>
      <c r="D90" s="4" t="s">
        <v>341</v>
      </c>
      <c r="E90" s="4">
        <v>2024</v>
      </c>
      <c r="F90" s="29">
        <v>23000</v>
      </c>
      <c r="G90" s="29" t="e">
        <f>VLOOKUP(+B90,#REF!,4,0)</f>
        <v>#REF!</v>
      </c>
      <c r="H90" s="29">
        <v>29453.67</v>
      </c>
      <c r="I90" s="5">
        <v>1191</v>
      </c>
      <c r="J90" s="6"/>
      <c r="K90" s="6"/>
      <c r="L90" s="4"/>
      <c r="M90" s="4"/>
      <c r="N90" s="27"/>
      <c r="O90" s="6"/>
      <c r="Q90" s="6"/>
      <c r="R90" s="28" t="e">
        <f t="shared" si="2"/>
        <v>#REF!</v>
      </c>
      <c r="S90" s="31">
        <f t="shared" si="3"/>
        <v>-6453.6699999999983</v>
      </c>
    </row>
    <row r="91" spans="1:19" x14ac:dyDescent="0.25">
      <c r="A91" s="60"/>
      <c r="B91" s="4" t="s">
        <v>496</v>
      </c>
      <c r="C91" s="4" t="s">
        <v>497</v>
      </c>
      <c r="D91" s="4" t="s">
        <v>309</v>
      </c>
      <c r="E91" s="4">
        <v>2023</v>
      </c>
      <c r="F91" s="29">
        <v>53970</v>
      </c>
      <c r="G91" s="29" t="e">
        <f>VLOOKUP(+B91,#REF!,4,0)</f>
        <v>#REF!</v>
      </c>
      <c r="H91" s="29">
        <v>50905.440000000002</v>
      </c>
      <c r="I91" s="5">
        <v>1660</v>
      </c>
      <c r="J91" s="6"/>
      <c r="K91" s="6"/>
      <c r="L91" s="4"/>
      <c r="M91" s="4"/>
      <c r="N91" s="27"/>
      <c r="O91" s="6"/>
      <c r="Q91" s="6"/>
      <c r="R91" s="28" t="e">
        <f t="shared" si="2"/>
        <v>#REF!</v>
      </c>
      <c r="S91" s="31">
        <f t="shared" si="3"/>
        <v>3064.5599999999977</v>
      </c>
    </row>
    <row r="92" spans="1:19" x14ac:dyDescent="0.25">
      <c r="A92" s="60"/>
      <c r="B92" s="4" t="s">
        <v>366</v>
      </c>
      <c r="C92" s="4" t="s">
        <v>367</v>
      </c>
      <c r="D92" s="4" t="s">
        <v>61</v>
      </c>
      <c r="E92" s="4">
        <v>2026</v>
      </c>
      <c r="F92" s="29">
        <v>105000</v>
      </c>
      <c r="G92" s="29" t="e">
        <f>VLOOKUP(+B92,#REF!,4,0)</f>
        <v>#REF!</v>
      </c>
      <c r="H92" s="29">
        <v>96476.96</v>
      </c>
      <c r="I92" s="5">
        <v>1885</v>
      </c>
      <c r="J92" s="6"/>
      <c r="K92" s="6"/>
      <c r="L92" s="4"/>
      <c r="M92" s="4"/>
      <c r="N92" s="27"/>
      <c r="O92" s="6"/>
      <c r="Q92" s="6"/>
      <c r="R92" s="28" t="e">
        <f t="shared" si="2"/>
        <v>#REF!</v>
      </c>
      <c r="S92" s="31">
        <f t="shared" si="3"/>
        <v>8523.0399999999936</v>
      </c>
    </row>
    <row r="93" spans="1:19" x14ac:dyDescent="0.25">
      <c r="A93" s="61"/>
      <c r="B93" s="4" t="s">
        <v>59</v>
      </c>
      <c r="C93" s="4" t="s">
        <v>60</v>
      </c>
      <c r="D93" s="4" t="s">
        <v>61</v>
      </c>
      <c r="E93" s="4">
        <v>2005</v>
      </c>
      <c r="F93" s="29">
        <v>22000</v>
      </c>
      <c r="G93" s="30"/>
      <c r="H93" s="30">
        <f>+F93</f>
        <v>22000</v>
      </c>
      <c r="I93" s="5">
        <v>1180</v>
      </c>
      <c r="J93" s="6"/>
      <c r="K93" s="6"/>
      <c r="L93" s="4"/>
      <c r="M93" s="4"/>
      <c r="N93" s="27"/>
      <c r="O93" s="6"/>
      <c r="Q93" s="33" t="s">
        <v>62</v>
      </c>
      <c r="R93" s="28">
        <f t="shared" si="2"/>
        <v>22000</v>
      </c>
      <c r="S93" s="31">
        <f t="shared" si="3"/>
        <v>0</v>
      </c>
    </row>
    <row r="94" spans="1:19" ht="21" x14ac:dyDescent="0.25">
      <c r="A94" s="59" t="s">
        <v>229</v>
      </c>
      <c r="B94" s="4" t="s">
        <v>162</v>
      </c>
      <c r="C94" s="4" t="s">
        <v>163</v>
      </c>
      <c r="D94" s="4" t="s">
        <v>164</v>
      </c>
      <c r="E94" s="4">
        <v>2015</v>
      </c>
      <c r="F94" s="29">
        <v>10000</v>
      </c>
      <c r="G94" s="30"/>
      <c r="H94" s="30">
        <f>+F94</f>
        <v>10000</v>
      </c>
      <c r="I94" s="19">
        <v>620</v>
      </c>
      <c r="J94" s="6"/>
      <c r="K94" s="6"/>
      <c r="L94" s="4"/>
      <c r="M94" s="4"/>
      <c r="N94" s="27"/>
      <c r="O94" s="6"/>
      <c r="Q94" s="33" t="s">
        <v>159</v>
      </c>
      <c r="R94" s="28">
        <f t="shared" si="2"/>
        <v>10000</v>
      </c>
      <c r="S94" s="31">
        <f t="shared" si="3"/>
        <v>0</v>
      </c>
    </row>
    <row r="95" spans="1:19" x14ac:dyDescent="0.25">
      <c r="A95" s="60"/>
      <c r="B95" s="4" t="s">
        <v>175</v>
      </c>
      <c r="C95" s="4" t="s">
        <v>176</v>
      </c>
      <c r="D95" s="4" t="s">
        <v>177</v>
      </c>
      <c r="E95" s="4">
        <v>2020</v>
      </c>
      <c r="F95" s="29">
        <v>18089</v>
      </c>
      <c r="G95" s="30"/>
      <c r="H95" s="30">
        <f>+F95</f>
        <v>18089</v>
      </c>
      <c r="I95" s="19">
        <v>290</v>
      </c>
      <c r="J95" s="6"/>
      <c r="K95" s="6"/>
      <c r="L95" s="4"/>
      <c r="M95" s="4"/>
      <c r="N95" s="27"/>
      <c r="O95" s="6"/>
      <c r="Q95" s="33" t="s">
        <v>159</v>
      </c>
      <c r="R95" s="28">
        <f t="shared" si="2"/>
        <v>18089</v>
      </c>
      <c r="S95" s="31">
        <f t="shared" si="3"/>
        <v>0</v>
      </c>
    </row>
    <row r="96" spans="1:19" x14ac:dyDescent="0.25">
      <c r="A96" s="60"/>
      <c r="B96" s="4" t="s">
        <v>156</v>
      </c>
      <c r="C96" s="4" t="s">
        <v>157</v>
      </c>
      <c r="D96" s="4" t="s">
        <v>158</v>
      </c>
      <c r="E96" s="4">
        <v>2015</v>
      </c>
      <c r="F96" s="29">
        <v>10000</v>
      </c>
      <c r="G96" s="30"/>
      <c r="H96" s="30">
        <f>+F96</f>
        <v>10000</v>
      </c>
      <c r="I96" s="19">
        <v>620</v>
      </c>
      <c r="J96" s="6"/>
      <c r="K96" s="6"/>
      <c r="L96" s="4"/>
      <c r="M96" s="4"/>
      <c r="N96" s="27"/>
      <c r="O96" s="6"/>
      <c r="Q96" s="33" t="s">
        <v>159</v>
      </c>
      <c r="R96" s="28">
        <f t="shared" si="2"/>
        <v>10000</v>
      </c>
      <c r="S96" s="31">
        <f t="shared" si="3"/>
        <v>0</v>
      </c>
    </row>
    <row r="97" spans="1:19" x14ac:dyDescent="0.25">
      <c r="A97" s="61"/>
      <c r="B97" s="4" t="s">
        <v>25</v>
      </c>
      <c r="C97" s="4" t="s">
        <v>26</v>
      </c>
      <c r="D97" s="4" t="s">
        <v>27</v>
      </c>
      <c r="E97" s="4">
        <v>2012</v>
      </c>
      <c r="F97" s="29">
        <v>40000</v>
      </c>
      <c r="G97" s="30"/>
      <c r="H97" s="30">
        <f>+F97</f>
        <v>40000</v>
      </c>
      <c r="I97" s="19">
        <v>1420</v>
      </c>
      <c r="J97" s="6"/>
      <c r="K97" s="6"/>
      <c r="L97" s="4"/>
      <c r="M97" s="4"/>
      <c r="N97" s="27"/>
      <c r="O97" s="6"/>
      <c r="Q97" s="33" t="s">
        <v>28</v>
      </c>
      <c r="R97" s="28">
        <f t="shared" si="2"/>
        <v>40000</v>
      </c>
      <c r="S97" s="31">
        <f t="shared" si="3"/>
        <v>0</v>
      </c>
    </row>
    <row r="98" spans="1:19" x14ac:dyDescent="0.25">
      <c r="A98" s="59" t="s">
        <v>237</v>
      </c>
      <c r="B98" s="4" t="s">
        <v>141</v>
      </c>
      <c r="C98" s="4" t="s">
        <v>142</v>
      </c>
      <c r="D98" s="4" t="s">
        <v>143</v>
      </c>
      <c r="E98" s="4">
        <v>2018</v>
      </c>
      <c r="F98" s="29">
        <v>50000</v>
      </c>
      <c r="G98" s="29" t="e">
        <f>VLOOKUP(+B98,#REF!,4,0)</f>
        <v>#REF!</v>
      </c>
      <c r="H98" s="29">
        <v>42799.42</v>
      </c>
      <c r="I98" s="5">
        <v>269</v>
      </c>
      <c r="J98" s="6"/>
      <c r="K98" s="6"/>
      <c r="L98" s="4"/>
      <c r="M98" s="4"/>
      <c r="N98" s="27"/>
      <c r="O98" s="6"/>
      <c r="Q98" s="6"/>
      <c r="R98" s="28" t="e">
        <f t="shared" si="2"/>
        <v>#REF!</v>
      </c>
      <c r="S98" s="31">
        <f t="shared" si="3"/>
        <v>7200.5800000000017</v>
      </c>
    </row>
    <row r="99" spans="1:19" x14ac:dyDescent="0.25">
      <c r="A99" s="61"/>
      <c r="B99" s="4" t="s">
        <v>150</v>
      </c>
      <c r="C99" s="4" t="s">
        <v>151</v>
      </c>
      <c r="D99" s="4" t="s">
        <v>143</v>
      </c>
      <c r="E99" s="4">
        <v>2018</v>
      </c>
      <c r="F99" s="29">
        <v>50000</v>
      </c>
      <c r="G99" s="29" t="e">
        <f>VLOOKUP(+B99,#REF!,4,0)</f>
        <v>#REF!</v>
      </c>
      <c r="H99" s="29">
        <v>42799.41</v>
      </c>
      <c r="I99" s="5">
        <v>269</v>
      </c>
      <c r="J99" s="6"/>
      <c r="K99" s="6"/>
      <c r="L99" s="4"/>
      <c r="M99" s="4"/>
      <c r="N99" s="27"/>
      <c r="O99" s="6"/>
      <c r="Q99" s="6"/>
      <c r="R99" s="28" t="e">
        <f t="shared" si="2"/>
        <v>#REF!</v>
      </c>
      <c r="S99" s="31">
        <f t="shared" si="3"/>
        <v>7200.5899999999965</v>
      </c>
    </row>
    <row r="100" spans="1:19" x14ac:dyDescent="0.25">
      <c r="A100" s="59" t="s">
        <v>242</v>
      </c>
      <c r="B100" s="4" t="s">
        <v>568</v>
      </c>
      <c r="C100" s="4" t="s">
        <v>569</v>
      </c>
      <c r="D100" s="4" t="s">
        <v>31</v>
      </c>
      <c r="E100" s="4">
        <v>2015</v>
      </c>
      <c r="F100" s="29">
        <v>35900</v>
      </c>
      <c r="G100" s="29" t="e">
        <f>VLOOKUP(+B100,#REF!,4,0)</f>
        <v>#REF!</v>
      </c>
      <c r="H100" s="29">
        <v>38265.120000000003</v>
      </c>
      <c r="I100" s="5">
        <v>1896</v>
      </c>
      <c r="J100" s="6"/>
      <c r="K100" s="6"/>
      <c r="L100" s="4"/>
      <c r="M100" s="4"/>
      <c r="N100" s="27"/>
      <c r="O100" s="6"/>
      <c r="Q100" s="6"/>
      <c r="R100" s="28" t="e">
        <f t="shared" si="2"/>
        <v>#REF!</v>
      </c>
      <c r="S100" s="31">
        <f t="shared" si="3"/>
        <v>-2365.1200000000026</v>
      </c>
    </row>
    <row r="101" spans="1:19" x14ac:dyDescent="0.25">
      <c r="A101" s="60"/>
      <c r="B101" s="4" t="s">
        <v>529</v>
      </c>
      <c r="C101" s="4" t="s">
        <v>530</v>
      </c>
      <c r="D101" s="4" t="s">
        <v>52</v>
      </c>
      <c r="E101" s="4">
        <v>2018</v>
      </c>
      <c r="F101" s="29">
        <v>20000</v>
      </c>
      <c r="G101" s="29" t="e">
        <f>VLOOKUP(+B101,#REF!,4,0)</f>
        <v>#REF!</v>
      </c>
      <c r="H101" s="29">
        <v>19972.54</v>
      </c>
      <c r="I101" s="5">
        <v>1810</v>
      </c>
      <c r="J101" s="6"/>
      <c r="K101" s="6"/>
      <c r="L101" s="4"/>
      <c r="M101" s="4"/>
      <c r="N101" s="27"/>
      <c r="O101" s="6"/>
      <c r="Q101" s="6"/>
      <c r="R101" s="28" t="e">
        <f t="shared" si="2"/>
        <v>#REF!</v>
      </c>
      <c r="S101" s="31">
        <f t="shared" si="3"/>
        <v>27.459999999999127</v>
      </c>
    </row>
    <row r="102" spans="1:19" x14ac:dyDescent="0.25">
      <c r="A102" s="60"/>
      <c r="B102" s="4" t="s">
        <v>535</v>
      </c>
      <c r="C102" s="4" t="s">
        <v>536</v>
      </c>
      <c r="D102" s="4" t="s">
        <v>52</v>
      </c>
      <c r="E102" s="4">
        <v>2018</v>
      </c>
      <c r="F102" s="29">
        <v>52000</v>
      </c>
      <c r="G102" s="29" t="e">
        <f>VLOOKUP(+B102,#REF!,4,0)</f>
        <v>#REF!</v>
      </c>
      <c r="H102" s="29">
        <v>52421.79</v>
      </c>
      <c r="I102" s="5">
        <v>3500</v>
      </c>
      <c r="J102" s="6"/>
      <c r="K102" s="6"/>
      <c r="L102" s="4"/>
      <c r="M102" s="4"/>
      <c r="N102" s="27"/>
      <c r="O102" s="6"/>
      <c r="Q102" s="6"/>
      <c r="R102" s="28" t="e">
        <f t="shared" si="2"/>
        <v>#REF!</v>
      </c>
      <c r="S102" s="31">
        <f t="shared" si="3"/>
        <v>-421.79000000000087</v>
      </c>
    </row>
    <row r="103" spans="1:19" x14ac:dyDescent="0.25">
      <c r="A103" s="60"/>
      <c r="B103" s="4" t="s">
        <v>505</v>
      </c>
      <c r="C103" s="4" t="s">
        <v>506</v>
      </c>
      <c r="D103" s="4" t="s">
        <v>31</v>
      </c>
      <c r="E103" s="4">
        <v>2018</v>
      </c>
      <c r="F103" s="29">
        <v>50000</v>
      </c>
      <c r="G103" s="29" t="e">
        <f>VLOOKUP(+B103,#REF!,4,0)</f>
        <v>#REF!</v>
      </c>
      <c r="H103" s="29">
        <v>59358.49</v>
      </c>
      <c r="I103" s="5">
        <v>3080</v>
      </c>
      <c r="J103" s="6"/>
      <c r="K103" s="6"/>
      <c r="L103" s="4"/>
      <c r="M103" s="4"/>
      <c r="N103" s="27"/>
      <c r="O103" s="6"/>
      <c r="Q103" s="6"/>
      <c r="R103" s="28" t="e">
        <f t="shared" si="2"/>
        <v>#REF!</v>
      </c>
      <c r="S103" s="31">
        <f t="shared" si="3"/>
        <v>-9358.489999999998</v>
      </c>
    </row>
    <row r="104" spans="1:19" x14ac:dyDescent="0.25">
      <c r="A104" s="60"/>
      <c r="B104" s="4" t="s">
        <v>507</v>
      </c>
      <c r="C104" s="4" t="s">
        <v>508</v>
      </c>
      <c r="D104" s="4" t="s">
        <v>31</v>
      </c>
      <c r="E104" s="4">
        <v>2018</v>
      </c>
      <c r="F104" s="29">
        <v>50000</v>
      </c>
      <c r="G104" s="29" t="e">
        <f>VLOOKUP(+B104,#REF!,4,0)</f>
        <v>#REF!</v>
      </c>
      <c r="H104" s="29">
        <v>59358.49</v>
      </c>
      <c r="I104" s="5">
        <v>3080</v>
      </c>
      <c r="J104" s="6"/>
      <c r="K104" s="6"/>
      <c r="L104" s="4"/>
      <c r="M104" s="4"/>
      <c r="N104" s="27"/>
      <c r="O104" s="6"/>
      <c r="Q104" s="6"/>
      <c r="R104" s="28" t="e">
        <f t="shared" si="2"/>
        <v>#REF!</v>
      </c>
      <c r="S104" s="31">
        <f t="shared" si="3"/>
        <v>-9358.489999999998</v>
      </c>
    </row>
    <row r="105" spans="1:19" x14ac:dyDescent="0.25">
      <c r="A105" s="60"/>
      <c r="B105" s="4" t="s">
        <v>559</v>
      </c>
      <c r="C105" s="4" t="s">
        <v>560</v>
      </c>
      <c r="D105" s="4" t="s">
        <v>52</v>
      </c>
      <c r="E105" s="4">
        <v>2020</v>
      </c>
      <c r="F105" s="29">
        <v>60000</v>
      </c>
      <c r="G105" s="29" t="e">
        <f>VLOOKUP(+B105,#REF!,4,0)</f>
        <v>#REF!</v>
      </c>
      <c r="H105" s="29">
        <v>65111.59</v>
      </c>
      <c r="I105" s="5">
        <v>3500</v>
      </c>
      <c r="J105" s="6"/>
      <c r="K105" s="6"/>
      <c r="L105" s="4"/>
      <c r="M105" s="4"/>
      <c r="N105" s="27"/>
      <c r="O105" s="6"/>
      <c r="Q105" s="6"/>
      <c r="R105" s="28" t="e">
        <f t="shared" si="2"/>
        <v>#REF!</v>
      </c>
      <c r="S105" s="31">
        <f t="shared" si="3"/>
        <v>-5111.5899999999965</v>
      </c>
    </row>
    <row r="106" spans="1:19" x14ac:dyDescent="0.25">
      <c r="A106" s="60"/>
      <c r="B106" s="4" t="s">
        <v>520</v>
      </c>
      <c r="C106" s="4" t="s">
        <v>521</v>
      </c>
      <c r="D106" s="4" t="s">
        <v>31</v>
      </c>
      <c r="E106" s="4">
        <v>2018</v>
      </c>
      <c r="F106" s="29">
        <v>60000</v>
      </c>
      <c r="G106" s="29" t="e">
        <f>VLOOKUP(+B106,#REF!,4,0)</f>
        <v>#REF!</v>
      </c>
      <c r="H106" s="29">
        <v>59199.72</v>
      </c>
      <c r="I106" s="5">
        <v>3080</v>
      </c>
      <c r="J106" s="6"/>
      <c r="K106" s="6"/>
      <c r="L106" s="4"/>
      <c r="M106" s="4"/>
      <c r="N106" s="27"/>
      <c r="O106" s="6"/>
      <c r="Q106" s="6"/>
      <c r="R106" s="28" t="e">
        <f t="shared" si="2"/>
        <v>#REF!</v>
      </c>
      <c r="S106" s="31">
        <f t="shared" si="3"/>
        <v>800.27999999999884</v>
      </c>
    </row>
    <row r="107" spans="1:19" x14ac:dyDescent="0.25">
      <c r="A107" s="60"/>
      <c r="B107" s="4" t="s">
        <v>561</v>
      </c>
      <c r="C107" s="4" t="s">
        <v>115</v>
      </c>
      <c r="D107" s="4" t="s">
        <v>52</v>
      </c>
      <c r="E107" s="4">
        <v>2020</v>
      </c>
      <c r="F107" s="29">
        <v>85521</v>
      </c>
      <c r="G107" s="29" t="e">
        <f>VLOOKUP(+B107,#REF!,4,0)</f>
        <v>#REF!</v>
      </c>
      <c r="H107" s="29">
        <v>78782.17</v>
      </c>
      <c r="I107" s="5">
        <v>3500</v>
      </c>
      <c r="J107" s="6"/>
      <c r="K107" s="6"/>
      <c r="L107" s="4"/>
      <c r="M107" s="4"/>
      <c r="N107" s="27"/>
      <c r="O107" s="6"/>
      <c r="Q107" s="6"/>
      <c r="R107" s="28" t="e">
        <f t="shared" si="2"/>
        <v>#REF!</v>
      </c>
      <c r="S107" s="31">
        <f t="shared" si="3"/>
        <v>6738.8300000000017</v>
      </c>
    </row>
    <row r="108" spans="1:19" x14ac:dyDescent="0.25">
      <c r="A108" s="60"/>
      <c r="B108" s="4" t="s">
        <v>504</v>
      </c>
      <c r="C108" s="4" t="s">
        <v>441</v>
      </c>
      <c r="D108" s="4" t="s">
        <v>52</v>
      </c>
      <c r="E108" s="4">
        <v>2024</v>
      </c>
      <c r="F108" s="29">
        <v>103684</v>
      </c>
      <c r="G108" s="29" t="e">
        <f>VLOOKUP(+B108,#REF!,4,0)</f>
        <v>#REF!</v>
      </c>
      <c r="H108" s="29">
        <v>93086.3</v>
      </c>
      <c r="I108" s="5">
        <v>2289</v>
      </c>
      <c r="J108" s="6"/>
      <c r="K108" s="6"/>
      <c r="L108" s="4"/>
      <c r="M108" s="4"/>
      <c r="N108" s="27"/>
      <c r="O108" s="6"/>
      <c r="Q108" s="6"/>
      <c r="R108" s="28" t="e">
        <f t="shared" si="2"/>
        <v>#REF!</v>
      </c>
      <c r="S108" s="31">
        <f t="shared" si="3"/>
        <v>10597.699999999997</v>
      </c>
    </row>
    <row r="109" spans="1:19" x14ac:dyDescent="0.25">
      <c r="A109" s="60"/>
      <c r="B109" s="4" t="s">
        <v>576</v>
      </c>
      <c r="C109" s="4" t="s">
        <v>577</v>
      </c>
      <c r="D109" s="4" t="s">
        <v>52</v>
      </c>
      <c r="E109" s="4">
        <v>2022</v>
      </c>
      <c r="F109" s="29">
        <v>41000</v>
      </c>
      <c r="G109" s="29" t="e">
        <f>VLOOKUP(+B109,#REF!,4,0)</f>
        <v>#REF!</v>
      </c>
      <c r="H109" s="29">
        <v>39836.959999999999</v>
      </c>
      <c r="I109" s="5">
        <v>3500</v>
      </c>
      <c r="J109" s="6"/>
      <c r="K109" s="6"/>
      <c r="L109" s="4"/>
      <c r="M109" s="4"/>
      <c r="N109" s="27"/>
      <c r="O109" s="6"/>
      <c r="Q109" s="6"/>
      <c r="R109" s="28" t="e">
        <f t="shared" si="2"/>
        <v>#REF!</v>
      </c>
      <c r="S109" s="31">
        <f t="shared" si="3"/>
        <v>1163.0400000000009</v>
      </c>
    </row>
    <row r="110" spans="1:19" x14ac:dyDescent="0.25">
      <c r="A110" s="60"/>
      <c r="B110" s="4" t="s">
        <v>549</v>
      </c>
      <c r="C110" s="4" t="s">
        <v>550</v>
      </c>
      <c r="D110" s="4" t="s">
        <v>52</v>
      </c>
      <c r="E110" s="4">
        <v>2024</v>
      </c>
      <c r="F110" s="29">
        <v>74422</v>
      </c>
      <c r="G110" s="29" t="e">
        <f>VLOOKUP(+B110,#REF!,4,0)</f>
        <v>#REF!</v>
      </c>
      <c r="H110" s="29">
        <v>85170</v>
      </c>
      <c r="I110" s="5">
        <v>3500</v>
      </c>
      <c r="J110" s="6"/>
      <c r="K110" s="6"/>
      <c r="L110" s="4"/>
      <c r="M110" s="4"/>
      <c r="N110" s="27"/>
      <c r="O110" s="6"/>
      <c r="Q110" s="6"/>
      <c r="R110" s="28" t="e">
        <f t="shared" si="2"/>
        <v>#REF!</v>
      </c>
      <c r="S110" s="31">
        <f t="shared" si="3"/>
        <v>-10748</v>
      </c>
    </row>
    <row r="111" spans="1:19" x14ac:dyDescent="0.25">
      <c r="A111" s="60"/>
      <c r="B111" s="4" t="s">
        <v>515</v>
      </c>
      <c r="C111" s="4" t="s">
        <v>516</v>
      </c>
      <c r="D111" s="4" t="s">
        <v>517</v>
      </c>
      <c r="E111" s="4">
        <v>2024</v>
      </c>
      <c r="F111" s="29">
        <v>69192</v>
      </c>
      <c r="G111" s="29" t="e">
        <f>VLOOKUP(+B111,#REF!,4,0)</f>
        <v>#REF!</v>
      </c>
      <c r="H111" s="29">
        <v>69192.479999999996</v>
      </c>
      <c r="I111" s="5">
        <v>3500</v>
      </c>
      <c r="J111" s="6"/>
      <c r="K111" s="6"/>
      <c r="L111" s="4"/>
      <c r="M111" s="4"/>
      <c r="N111" s="27"/>
      <c r="O111" s="6"/>
      <c r="Q111" s="6"/>
      <c r="R111" s="28" t="e">
        <f t="shared" si="2"/>
        <v>#REF!</v>
      </c>
      <c r="S111" s="31">
        <f t="shared" si="3"/>
        <v>-0.47999999999592546</v>
      </c>
    </row>
    <row r="112" spans="1:19" x14ac:dyDescent="0.25">
      <c r="A112" s="60"/>
      <c r="B112" s="4" t="s">
        <v>570</v>
      </c>
      <c r="C112" s="4" t="s">
        <v>571</v>
      </c>
      <c r="D112" s="4" t="s">
        <v>288</v>
      </c>
      <c r="E112" s="4">
        <v>2015</v>
      </c>
      <c r="F112" s="41">
        <v>150000</v>
      </c>
      <c r="G112" s="40"/>
      <c r="H112" s="40">
        <v>67287</v>
      </c>
      <c r="I112" s="5">
        <v>2260</v>
      </c>
      <c r="J112" s="6"/>
      <c r="K112" s="6"/>
      <c r="L112" s="4"/>
      <c r="M112" s="4"/>
      <c r="N112" s="27"/>
      <c r="O112" s="6"/>
      <c r="Q112" s="33" t="s">
        <v>572</v>
      </c>
      <c r="R112" s="28">
        <f t="shared" si="2"/>
        <v>150000</v>
      </c>
      <c r="S112" s="31">
        <f t="shared" si="3"/>
        <v>82713</v>
      </c>
    </row>
    <row r="113" spans="1:19" x14ac:dyDescent="0.25">
      <c r="A113" s="60"/>
      <c r="B113" s="4" t="s">
        <v>198</v>
      </c>
      <c r="C113" s="4" t="s">
        <v>199</v>
      </c>
      <c r="D113" s="4" t="s">
        <v>52</v>
      </c>
      <c r="E113" s="4">
        <v>2017</v>
      </c>
      <c r="F113" s="29">
        <v>84700</v>
      </c>
      <c r="G113" s="29" t="e">
        <f>VLOOKUP(+B113,#REF!,4,0)</f>
        <v>#REF!</v>
      </c>
      <c r="H113" s="29">
        <v>94329.18</v>
      </c>
      <c r="I113" s="5">
        <v>5000</v>
      </c>
      <c r="J113" s="6"/>
      <c r="K113" s="6"/>
      <c r="L113" s="4"/>
      <c r="M113" s="4"/>
      <c r="N113" s="27"/>
      <c r="O113" s="6"/>
      <c r="Q113" s="6"/>
      <c r="R113" s="28" t="e">
        <f t="shared" si="2"/>
        <v>#REF!</v>
      </c>
      <c r="S113" s="31">
        <f t="shared" si="3"/>
        <v>-9629.179999999993</v>
      </c>
    </row>
    <row r="114" spans="1:19" x14ac:dyDescent="0.25">
      <c r="A114" s="60"/>
      <c r="B114" s="4" t="s">
        <v>511</v>
      </c>
      <c r="C114" s="4" t="s">
        <v>512</v>
      </c>
      <c r="D114" s="4" t="s">
        <v>52</v>
      </c>
      <c r="E114" s="4">
        <v>2018</v>
      </c>
      <c r="F114" s="29">
        <v>60000</v>
      </c>
      <c r="G114" s="29" t="e">
        <f>VLOOKUP(+B114,#REF!,4,0)</f>
        <v>#REF!</v>
      </c>
      <c r="H114" s="29">
        <v>59906.12</v>
      </c>
      <c r="I114" s="5">
        <v>3500</v>
      </c>
      <c r="J114" s="6"/>
      <c r="K114" s="6"/>
      <c r="L114" s="4"/>
      <c r="M114" s="4"/>
      <c r="N114" s="27"/>
      <c r="O114" s="6"/>
      <c r="Q114" s="6"/>
      <c r="R114" s="28" t="e">
        <f t="shared" si="2"/>
        <v>#REF!</v>
      </c>
      <c r="S114" s="31">
        <f t="shared" si="3"/>
        <v>93.879999999997381</v>
      </c>
    </row>
    <row r="115" spans="1:19" x14ac:dyDescent="0.25">
      <c r="A115" s="60"/>
      <c r="B115" s="4" t="s">
        <v>223</v>
      </c>
      <c r="C115" s="4" t="s">
        <v>224</v>
      </c>
      <c r="D115" s="4" t="s">
        <v>52</v>
      </c>
      <c r="E115" s="4">
        <v>2017</v>
      </c>
      <c r="F115" s="29">
        <v>84700</v>
      </c>
      <c r="G115" s="29" t="e">
        <f>VLOOKUP(+B115,#REF!,4,0)</f>
        <v>#REF!</v>
      </c>
      <c r="H115" s="29">
        <v>94329.18</v>
      </c>
      <c r="I115" s="5">
        <v>5000</v>
      </c>
      <c r="J115" s="6"/>
      <c r="K115" s="6"/>
      <c r="L115" s="4"/>
      <c r="M115" s="4"/>
      <c r="N115" s="27"/>
      <c r="O115" s="6"/>
      <c r="Q115" s="6"/>
      <c r="R115" s="28" t="e">
        <f t="shared" si="2"/>
        <v>#REF!</v>
      </c>
      <c r="S115" s="31">
        <f t="shared" si="3"/>
        <v>-9629.179999999993</v>
      </c>
    </row>
    <row r="116" spans="1:19" x14ac:dyDescent="0.25">
      <c r="A116" s="60"/>
      <c r="B116" s="4" t="s">
        <v>513</v>
      </c>
      <c r="C116" s="4" t="s">
        <v>514</v>
      </c>
      <c r="D116" s="4" t="s">
        <v>31</v>
      </c>
      <c r="E116" s="4">
        <v>2018</v>
      </c>
      <c r="F116" s="29">
        <v>50000</v>
      </c>
      <c r="G116" s="29" t="e">
        <f>VLOOKUP(+B116,#REF!,4,0)</f>
        <v>#REF!</v>
      </c>
      <c r="H116" s="29">
        <v>59200.15</v>
      </c>
      <c r="I116" s="5">
        <v>3080</v>
      </c>
      <c r="J116" s="6"/>
      <c r="K116" s="6"/>
      <c r="L116" s="4"/>
      <c r="M116" s="4"/>
      <c r="N116" s="27"/>
      <c r="O116" s="6"/>
      <c r="Q116" s="6"/>
      <c r="R116" s="28" t="e">
        <f t="shared" si="2"/>
        <v>#REF!</v>
      </c>
      <c r="S116" s="31">
        <f t="shared" si="3"/>
        <v>-9200.1500000000015</v>
      </c>
    </row>
    <row r="117" spans="1:19" x14ac:dyDescent="0.25">
      <c r="A117" s="60"/>
      <c r="B117" s="4" t="s">
        <v>555</v>
      </c>
      <c r="C117" s="4" t="s">
        <v>556</v>
      </c>
      <c r="D117" s="4" t="s">
        <v>52</v>
      </c>
      <c r="E117" s="4">
        <v>2019</v>
      </c>
      <c r="F117" s="29">
        <v>50000</v>
      </c>
      <c r="G117" s="29" t="e">
        <f>VLOOKUP(+B117,#REF!,4,0)</f>
        <v>#REF!</v>
      </c>
      <c r="H117" s="29">
        <v>64361.39</v>
      </c>
      <c r="I117" s="5">
        <v>3200</v>
      </c>
      <c r="J117" s="6"/>
      <c r="K117" s="6"/>
      <c r="L117" s="4"/>
      <c r="M117" s="4"/>
      <c r="N117" s="27"/>
      <c r="O117" s="6"/>
      <c r="Q117" s="6"/>
      <c r="R117" s="28" t="e">
        <f t="shared" si="2"/>
        <v>#REF!</v>
      </c>
      <c r="S117" s="31">
        <f t="shared" si="3"/>
        <v>-14361.39</v>
      </c>
    </row>
    <row r="118" spans="1:19" x14ac:dyDescent="0.25">
      <c r="A118" s="60"/>
      <c r="B118" s="4" t="s">
        <v>553</v>
      </c>
      <c r="C118" s="4" t="s">
        <v>554</v>
      </c>
      <c r="D118" s="4" t="s">
        <v>52</v>
      </c>
      <c r="E118" s="4">
        <v>2019</v>
      </c>
      <c r="F118" s="29">
        <v>84843</v>
      </c>
      <c r="G118" s="29" t="e">
        <f>VLOOKUP(+B118,#REF!,4,0)</f>
        <v>#REF!</v>
      </c>
      <c r="H118" s="29">
        <v>73853.84</v>
      </c>
      <c r="I118" s="5">
        <v>2347</v>
      </c>
      <c r="J118" s="6"/>
      <c r="K118" s="6"/>
      <c r="L118" s="4"/>
      <c r="M118" s="4"/>
      <c r="N118" s="27"/>
      <c r="O118" s="6"/>
      <c r="Q118" s="6"/>
      <c r="R118" s="28" t="e">
        <f t="shared" si="2"/>
        <v>#REF!</v>
      </c>
      <c r="S118" s="31">
        <f t="shared" si="3"/>
        <v>10989.160000000003</v>
      </c>
    </row>
    <row r="119" spans="1:19" x14ac:dyDescent="0.25">
      <c r="A119" s="60"/>
      <c r="B119" s="4" t="s">
        <v>524</v>
      </c>
      <c r="C119" s="4" t="s">
        <v>92</v>
      </c>
      <c r="D119" s="4" t="s">
        <v>52</v>
      </c>
      <c r="E119" s="4">
        <v>2024</v>
      </c>
      <c r="F119" s="29">
        <v>74422</v>
      </c>
      <c r="G119" s="29" t="e">
        <f>VLOOKUP(+B119,#REF!,4,0)</f>
        <v>#REF!</v>
      </c>
      <c r="H119" s="29">
        <v>93380.54</v>
      </c>
      <c r="I119" s="5">
        <v>2605</v>
      </c>
      <c r="J119" s="6"/>
      <c r="K119" s="6"/>
      <c r="L119" s="4"/>
      <c r="M119" s="4"/>
      <c r="N119" s="27"/>
      <c r="O119" s="6"/>
      <c r="Q119" s="6"/>
      <c r="R119" s="28" t="e">
        <f t="shared" si="2"/>
        <v>#REF!</v>
      </c>
      <c r="S119" s="31">
        <f t="shared" si="3"/>
        <v>-18958.539999999994</v>
      </c>
    </row>
    <row r="120" spans="1:19" x14ac:dyDescent="0.25">
      <c r="A120" s="60"/>
      <c r="B120" s="4" t="s">
        <v>573</v>
      </c>
      <c r="C120" s="4" t="s">
        <v>574</v>
      </c>
      <c r="D120" s="4" t="s">
        <v>288</v>
      </c>
      <c r="E120" s="4">
        <v>2015</v>
      </c>
      <c r="F120" s="41">
        <v>150000</v>
      </c>
      <c r="G120" s="40"/>
      <c r="H120" s="40">
        <v>68116</v>
      </c>
      <c r="I120" s="5">
        <v>2260</v>
      </c>
      <c r="J120" s="6"/>
      <c r="K120" s="6"/>
      <c r="L120" s="4"/>
      <c r="M120" s="4"/>
      <c r="N120" s="27"/>
      <c r="O120" s="6"/>
      <c r="Q120" s="33" t="s">
        <v>575</v>
      </c>
      <c r="R120" s="28">
        <f t="shared" si="2"/>
        <v>150000</v>
      </c>
      <c r="S120" s="31">
        <f t="shared" si="3"/>
        <v>81884</v>
      </c>
    </row>
    <row r="121" spans="1:19" x14ac:dyDescent="0.25">
      <c r="A121" s="60"/>
      <c r="B121" s="4" t="s">
        <v>541</v>
      </c>
      <c r="C121" s="4" t="s">
        <v>542</v>
      </c>
      <c r="D121" s="4" t="s">
        <v>31</v>
      </c>
      <c r="E121" s="4">
        <v>2018</v>
      </c>
      <c r="F121" s="29">
        <v>50000</v>
      </c>
      <c r="G121" s="29" t="e">
        <f>VLOOKUP(+B121,#REF!,4,0)</f>
        <v>#REF!</v>
      </c>
      <c r="H121" s="29">
        <v>59352.75</v>
      </c>
      <c r="I121" s="5">
        <v>3080</v>
      </c>
      <c r="J121" s="6"/>
      <c r="K121" s="6"/>
      <c r="L121" s="4"/>
      <c r="M121" s="4"/>
      <c r="N121" s="27"/>
      <c r="O121" s="6"/>
      <c r="Q121" s="6"/>
      <c r="R121" s="28" t="e">
        <f t="shared" si="2"/>
        <v>#REF!</v>
      </c>
      <c r="S121" s="31">
        <f t="shared" si="3"/>
        <v>-9352.75</v>
      </c>
    </row>
    <row r="122" spans="1:19" x14ac:dyDescent="0.25">
      <c r="A122" s="60"/>
      <c r="B122" s="4" t="s">
        <v>531</v>
      </c>
      <c r="C122" s="4" t="s">
        <v>532</v>
      </c>
      <c r="D122" s="4" t="s">
        <v>52</v>
      </c>
      <c r="E122" s="4">
        <v>2018</v>
      </c>
      <c r="F122" s="29">
        <v>20000</v>
      </c>
      <c r="G122" s="29" t="e">
        <f>VLOOKUP(+B122,#REF!,4,0)</f>
        <v>#REF!</v>
      </c>
      <c r="H122" s="29">
        <v>19972.54</v>
      </c>
      <c r="I122" s="5">
        <v>1810</v>
      </c>
      <c r="J122" s="6"/>
      <c r="K122" s="6"/>
      <c r="L122" s="4"/>
      <c r="M122" s="4"/>
      <c r="N122" s="27"/>
      <c r="O122" s="6"/>
      <c r="Q122" s="6"/>
      <c r="R122" s="28" t="e">
        <f t="shared" si="2"/>
        <v>#REF!</v>
      </c>
      <c r="S122" s="31">
        <f t="shared" si="3"/>
        <v>27.459999999999127</v>
      </c>
    </row>
    <row r="123" spans="1:19" x14ac:dyDescent="0.25">
      <c r="A123" s="60"/>
      <c r="B123" s="4" t="s">
        <v>545</v>
      </c>
      <c r="C123" s="4" t="s">
        <v>546</v>
      </c>
      <c r="D123" s="4" t="s">
        <v>52</v>
      </c>
      <c r="E123" s="4">
        <v>2019</v>
      </c>
      <c r="F123" s="29">
        <v>65000</v>
      </c>
      <c r="G123" s="29" t="e">
        <f>VLOOKUP(+B123,#REF!,4,0)</f>
        <v>#REF!</v>
      </c>
      <c r="H123" s="29">
        <v>70126.009999999995</v>
      </c>
      <c r="I123" s="5">
        <v>3500</v>
      </c>
      <c r="J123" s="6"/>
      <c r="K123" s="6"/>
      <c r="L123" s="4"/>
      <c r="M123" s="4"/>
      <c r="N123" s="27"/>
      <c r="O123" s="6"/>
      <c r="Q123" s="6"/>
      <c r="R123" s="28" t="e">
        <f t="shared" si="2"/>
        <v>#REF!</v>
      </c>
      <c r="S123" s="31">
        <f t="shared" si="3"/>
        <v>-5126.0099999999948</v>
      </c>
    </row>
    <row r="124" spans="1:19" x14ac:dyDescent="0.25">
      <c r="A124" s="60"/>
      <c r="B124" s="4" t="s">
        <v>527</v>
      </c>
      <c r="C124" s="4" t="s">
        <v>528</v>
      </c>
      <c r="D124" s="4" t="s">
        <v>31</v>
      </c>
      <c r="E124" s="4">
        <v>2019</v>
      </c>
      <c r="F124" s="29">
        <v>50000</v>
      </c>
      <c r="G124" s="29" t="e">
        <f>VLOOKUP(+B124,#REF!,4,0)</f>
        <v>#REF!</v>
      </c>
      <c r="H124" s="29">
        <v>59229.7</v>
      </c>
      <c r="I124" s="5">
        <v>3080</v>
      </c>
      <c r="J124" s="6"/>
      <c r="K124" s="6"/>
      <c r="L124" s="4"/>
      <c r="M124" s="4"/>
      <c r="N124" s="27"/>
      <c r="O124" s="6"/>
      <c r="Q124" s="6"/>
      <c r="R124" s="28" t="e">
        <f t="shared" si="2"/>
        <v>#REF!</v>
      </c>
      <c r="S124" s="31">
        <f t="shared" si="3"/>
        <v>-9229.6999999999971</v>
      </c>
    </row>
    <row r="125" spans="1:19" x14ac:dyDescent="0.25">
      <c r="A125" s="60"/>
      <c r="B125" s="4" t="s">
        <v>539</v>
      </c>
      <c r="C125" s="4" t="s">
        <v>540</v>
      </c>
      <c r="D125" s="4" t="s">
        <v>52</v>
      </c>
      <c r="E125" s="4">
        <v>2019</v>
      </c>
      <c r="F125" s="29">
        <v>65000</v>
      </c>
      <c r="G125" s="29" t="e">
        <f>VLOOKUP(+B125,#REF!,4,0)</f>
        <v>#REF!</v>
      </c>
      <c r="H125" s="29">
        <v>58777.24</v>
      </c>
      <c r="I125" s="5">
        <v>3500</v>
      </c>
      <c r="J125" s="6"/>
      <c r="K125" s="6"/>
      <c r="L125" s="4"/>
      <c r="M125" s="4"/>
      <c r="N125" s="27"/>
      <c r="O125" s="6"/>
      <c r="Q125" s="6"/>
      <c r="R125" s="28" t="e">
        <f t="shared" si="2"/>
        <v>#REF!</v>
      </c>
      <c r="S125" s="31">
        <f t="shared" si="3"/>
        <v>6222.760000000002</v>
      </c>
    </row>
    <row r="126" spans="1:19" x14ac:dyDescent="0.25">
      <c r="A126" s="60"/>
      <c r="B126" s="4" t="s">
        <v>564</v>
      </c>
      <c r="C126" s="4" t="s">
        <v>565</v>
      </c>
      <c r="D126" s="4" t="s">
        <v>52</v>
      </c>
      <c r="E126" s="4">
        <v>2021</v>
      </c>
      <c r="F126" s="29">
        <v>60000</v>
      </c>
      <c r="G126" s="29" t="e">
        <f>VLOOKUP(+B126,#REF!,4,0)</f>
        <v>#REF!</v>
      </c>
      <c r="H126" s="29">
        <v>81576.19</v>
      </c>
      <c r="I126" s="5">
        <v>2480</v>
      </c>
      <c r="J126" s="6"/>
      <c r="K126" s="6"/>
      <c r="L126" s="4"/>
      <c r="M126" s="4"/>
      <c r="N126" s="27"/>
      <c r="O126" s="6"/>
      <c r="Q126" s="6"/>
      <c r="R126" s="28" t="e">
        <f t="shared" si="2"/>
        <v>#REF!</v>
      </c>
      <c r="S126" s="31">
        <f t="shared" si="3"/>
        <v>-21576.190000000002</v>
      </c>
    </row>
    <row r="127" spans="1:19" x14ac:dyDescent="0.25">
      <c r="A127" s="60"/>
      <c r="B127" s="4" t="s">
        <v>566</v>
      </c>
      <c r="C127" s="4" t="s">
        <v>567</v>
      </c>
      <c r="D127" s="4" t="s">
        <v>31</v>
      </c>
      <c r="E127" s="4">
        <v>2015</v>
      </c>
      <c r="F127" s="29">
        <v>35900</v>
      </c>
      <c r="G127" s="29" t="e">
        <f>VLOOKUP(+B127,#REF!,4,0)</f>
        <v>#REF!</v>
      </c>
      <c r="H127" s="29">
        <v>38261.71</v>
      </c>
      <c r="I127" s="5">
        <v>1896</v>
      </c>
      <c r="J127" s="6"/>
      <c r="K127" s="6"/>
      <c r="L127" s="4"/>
      <c r="M127" s="4"/>
      <c r="N127" s="27"/>
      <c r="O127" s="6"/>
      <c r="Q127" s="6"/>
      <c r="R127" s="28" t="e">
        <f t="shared" si="2"/>
        <v>#REF!</v>
      </c>
      <c r="S127" s="31">
        <f t="shared" si="3"/>
        <v>-2361.7099999999991</v>
      </c>
    </row>
    <row r="128" spans="1:19" x14ac:dyDescent="0.25">
      <c r="A128" s="60"/>
      <c r="B128" s="4" t="s">
        <v>509</v>
      </c>
      <c r="C128" s="4" t="s">
        <v>510</v>
      </c>
      <c r="D128" s="4" t="s">
        <v>31</v>
      </c>
      <c r="E128" s="4">
        <v>2018</v>
      </c>
      <c r="F128" s="29">
        <v>50000</v>
      </c>
      <c r="G128" s="29" t="e">
        <f>VLOOKUP(+B128,#REF!,4,0)</f>
        <v>#REF!</v>
      </c>
      <c r="H128" s="29">
        <v>59352.75</v>
      </c>
      <c r="I128" s="5">
        <v>3080</v>
      </c>
      <c r="J128" s="6"/>
      <c r="K128" s="6"/>
      <c r="L128" s="4"/>
      <c r="M128" s="4"/>
      <c r="N128" s="27"/>
      <c r="O128" s="6"/>
      <c r="Q128" s="6"/>
      <c r="R128" s="28" t="e">
        <f t="shared" si="2"/>
        <v>#REF!</v>
      </c>
      <c r="S128" s="31">
        <f t="shared" si="3"/>
        <v>-9352.75</v>
      </c>
    </row>
    <row r="129" spans="1:19" x14ac:dyDescent="0.25">
      <c r="A129" s="60"/>
      <c r="B129" s="4" t="s">
        <v>537</v>
      </c>
      <c r="C129" s="4" t="s">
        <v>538</v>
      </c>
      <c r="D129" s="4" t="s">
        <v>52</v>
      </c>
      <c r="E129" s="4">
        <v>2018</v>
      </c>
      <c r="F129" s="29">
        <v>75000</v>
      </c>
      <c r="G129" s="29" t="e">
        <f>VLOOKUP(+B129,#REF!,4,0)</f>
        <v>#REF!</v>
      </c>
      <c r="H129" s="29">
        <v>98311.28</v>
      </c>
      <c r="I129" s="5">
        <v>3500</v>
      </c>
      <c r="J129" s="6"/>
      <c r="K129" s="6"/>
      <c r="L129" s="4"/>
      <c r="M129" s="4"/>
      <c r="N129" s="27"/>
      <c r="O129" s="6"/>
      <c r="Q129" s="6"/>
      <c r="R129" s="28" t="e">
        <f t="shared" si="2"/>
        <v>#REF!</v>
      </c>
      <c r="S129" s="31">
        <f t="shared" si="3"/>
        <v>-23311.279999999999</v>
      </c>
    </row>
    <row r="130" spans="1:19" x14ac:dyDescent="0.25">
      <c r="A130" s="60"/>
      <c r="B130" s="4" t="s">
        <v>533</v>
      </c>
      <c r="C130" s="4" t="s">
        <v>534</v>
      </c>
      <c r="D130" s="4" t="s">
        <v>52</v>
      </c>
      <c r="E130" s="4">
        <v>2018</v>
      </c>
      <c r="F130" s="29">
        <v>52000</v>
      </c>
      <c r="G130" s="29" t="e">
        <f>VLOOKUP(+B130,#REF!,4,0)</f>
        <v>#REF!</v>
      </c>
      <c r="H130" s="29">
        <v>52421.79</v>
      </c>
      <c r="I130" s="5">
        <v>3500</v>
      </c>
      <c r="J130" s="6"/>
      <c r="K130" s="6"/>
      <c r="L130" s="4"/>
      <c r="M130" s="4"/>
      <c r="N130" s="27"/>
      <c r="O130" s="6"/>
      <c r="Q130" s="6"/>
      <c r="R130" s="28" t="e">
        <f t="shared" si="2"/>
        <v>#REF!</v>
      </c>
      <c r="S130" s="31">
        <f t="shared" si="3"/>
        <v>-421.79000000000087</v>
      </c>
    </row>
    <row r="131" spans="1:19" x14ac:dyDescent="0.25">
      <c r="A131" s="60"/>
      <c r="B131" s="4" t="s">
        <v>557</v>
      </c>
      <c r="C131" s="4" t="s">
        <v>558</v>
      </c>
      <c r="D131" s="4" t="s">
        <v>31</v>
      </c>
      <c r="E131" s="4">
        <v>2020</v>
      </c>
      <c r="F131" s="29">
        <v>60000</v>
      </c>
      <c r="G131" s="29" t="e">
        <f>VLOOKUP(+B131,#REF!,4,0)</f>
        <v>#REF!</v>
      </c>
      <c r="H131" s="29">
        <v>61948</v>
      </c>
      <c r="I131" s="5">
        <v>3080</v>
      </c>
      <c r="J131" s="6"/>
      <c r="K131" s="6"/>
      <c r="L131" s="4"/>
      <c r="M131" s="4"/>
      <c r="N131" s="27"/>
      <c r="O131" s="6"/>
      <c r="Q131" s="6"/>
      <c r="R131" s="28" t="e">
        <f t="shared" si="2"/>
        <v>#REF!</v>
      </c>
      <c r="S131" s="31">
        <f t="shared" si="3"/>
        <v>-1948</v>
      </c>
    </row>
    <row r="132" spans="1:19" x14ac:dyDescent="0.25">
      <c r="A132" s="60"/>
      <c r="B132" s="4" t="s">
        <v>562</v>
      </c>
      <c r="C132" s="4" t="s">
        <v>563</v>
      </c>
      <c r="D132" s="4" t="s">
        <v>52</v>
      </c>
      <c r="E132" s="4">
        <v>2021</v>
      </c>
      <c r="F132" s="29">
        <v>50000</v>
      </c>
      <c r="G132" s="29" t="e">
        <f>VLOOKUP(+B132,#REF!,4,0)</f>
        <v>#REF!</v>
      </c>
      <c r="H132" s="29">
        <v>81411.789999999994</v>
      </c>
      <c r="I132" s="5">
        <v>2480</v>
      </c>
      <c r="J132" s="6"/>
      <c r="K132" s="6"/>
      <c r="L132" s="4"/>
      <c r="M132" s="4"/>
      <c r="N132" s="27"/>
      <c r="O132" s="6"/>
      <c r="Q132" s="6"/>
      <c r="R132" s="28" t="e">
        <f t="shared" ref="R132:R195" si="4">+F132-G132</f>
        <v>#REF!</v>
      </c>
      <c r="S132" s="31">
        <f t="shared" ref="S132:S195" si="5">+F132-H132</f>
        <v>-31411.789999999994</v>
      </c>
    </row>
    <row r="133" spans="1:19" x14ac:dyDescent="0.25">
      <c r="A133" s="60"/>
      <c r="B133" s="4" t="s">
        <v>518</v>
      </c>
      <c r="C133" s="4" t="s">
        <v>519</v>
      </c>
      <c r="D133" s="4" t="s">
        <v>52</v>
      </c>
      <c r="E133" s="4">
        <v>2024</v>
      </c>
      <c r="F133" s="29">
        <v>74422</v>
      </c>
      <c r="G133" s="29" t="e">
        <f>VLOOKUP(+B133,#REF!,4,0)</f>
        <v>#REF!</v>
      </c>
      <c r="H133" s="29">
        <v>81244.5</v>
      </c>
      <c r="I133" s="5">
        <v>2605</v>
      </c>
      <c r="J133" s="6"/>
      <c r="K133" s="6"/>
      <c r="L133" s="4"/>
      <c r="M133" s="4"/>
      <c r="N133" s="27"/>
      <c r="O133" s="6"/>
      <c r="Q133" s="6"/>
      <c r="R133" s="28" t="e">
        <f t="shared" si="4"/>
        <v>#REF!</v>
      </c>
      <c r="S133" s="31">
        <f t="shared" si="5"/>
        <v>-6822.5</v>
      </c>
    </row>
    <row r="134" spans="1:19" x14ac:dyDescent="0.25">
      <c r="A134" s="60"/>
      <c r="B134" s="4" t="s">
        <v>525</v>
      </c>
      <c r="C134" s="4" t="s">
        <v>526</v>
      </c>
      <c r="D134" s="4" t="s">
        <v>52</v>
      </c>
      <c r="E134" s="4">
        <v>2018</v>
      </c>
      <c r="F134" s="29">
        <v>37000</v>
      </c>
      <c r="G134" s="29" t="e">
        <f>VLOOKUP(+B134,#REF!,4,0)</f>
        <v>#REF!</v>
      </c>
      <c r="H134" s="29">
        <v>34802.300000000003</v>
      </c>
      <c r="I134" s="5">
        <v>2800</v>
      </c>
      <c r="J134" s="6"/>
      <c r="K134" s="6"/>
      <c r="L134" s="4"/>
      <c r="M134" s="4"/>
      <c r="N134" s="27"/>
      <c r="O134" s="6"/>
      <c r="Q134" s="6"/>
      <c r="R134" s="28" t="e">
        <f t="shared" si="4"/>
        <v>#REF!</v>
      </c>
      <c r="S134" s="31">
        <f t="shared" si="5"/>
        <v>2197.6999999999971</v>
      </c>
    </row>
    <row r="135" spans="1:19" x14ac:dyDescent="0.25">
      <c r="A135" s="60"/>
      <c r="B135" s="4" t="s">
        <v>522</v>
      </c>
      <c r="C135" s="4" t="s">
        <v>523</v>
      </c>
      <c r="D135" s="4" t="s">
        <v>31</v>
      </c>
      <c r="E135" s="4">
        <v>2018</v>
      </c>
      <c r="F135" s="29">
        <v>60000</v>
      </c>
      <c r="G135" s="29" t="e">
        <f>VLOOKUP(+B135,#REF!,4,0)</f>
        <v>#REF!</v>
      </c>
      <c r="H135" s="29">
        <v>56837</v>
      </c>
      <c r="I135" s="5">
        <v>3080</v>
      </c>
      <c r="J135" s="6"/>
      <c r="K135" s="6"/>
      <c r="L135" s="4"/>
      <c r="M135" s="4"/>
      <c r="N135" s="27"/>
      <c r="O135" s="6"/>
      <c r="Q135" s="6"/>
      <c r="R135" s="28" t="e">
        <f t="shared" si="4"/>
        <v>#REF!</v>
      </c>
      <c r="S135" s="31">
        <f t="shared" si="5"/>
        <v>3163</v>
      </c>
    </row>
    <row r="136" spans="1:19" x14ac:dyDescent="0.25">
      <c r="A136" s="60"/>
      <c r="B136" s="4" t="s">
        <v>547</v>
      </c>
      <c r="C136" s="4" t="s">
        <v>548</v>
      </c>
      <c r="D136" s="4" t="s">
        <v>52</v>
      </c>
      <c r="E136" s="4">
        <v>2018</v>
      </c>
      <c r="F136" s="29">
        <v>55000</v>
      </c>
      <c r="G136" s="29" t="e">
        <f>VLOOKUP(+B136,#REF!,4,0)</f>
        <v>#REF!</v>
      </c>
      <c r="H136" s="29">
        <v>61546.81</v>
      </c>
      <c r="I136" s="5">
        <v>2352</v>
      </c>
      <c r="J136" s="6"/>
      <c r="K136" s="6"/>
      <c r="L136" s="4"/>
      <c r="M136" s="4"/>
      <c r="N136" s="27"/>
      <c r="O136" s="6"/>
      <c r="Q136" s="6"/>
      <c r="R136" s="28" t="e">
        <f t="shared" si="4"/>
        <v>#REF!</v>
      </c>
      <c r="S136" s="31">
        <f t="shared" si="5"/>
        <v>-6546.8099999999977</v>
      </c>
    </row>
    <row r="137" spans="1:19" x14ac:dyDescent="0.25">
      <c r="A137" s="60"/>
      <c r="B137" s="4" t="s">
        <v>543</v>
      </c>
      <c r="C137" s="4" t="s">
        <v>544</v>
      </c>
      <c r="D137" s="4" t="s">
        <v>52</v>
      </c>
      <c r="E137" s="4">
        <v>2019</v>
      </c>
      <c r="F137" s="29">
        <v>65000</v>
      </c>
      <c r="G137" s="29" t="e">
        <f>VLOOKUP(+B137,#REF!,4,0)</f>
        <v>#REF!</v>
      </c>
      <c r="H137" s="29">
        <v>74578.81</v>
      </c>
      <c r="I137" s="5">
        <v>3500</v>
      </c>
      <c r="J137" s="6"/>
      <c r="K137" s="6"/>
      <c r="L137" s="4"/>
      <c r="M137" s="4"/>
      <c r="N137" s="27"/>
      <c r="O137" s="6"/>
      <c r="Q137" s="6"/>
      <c r="R137" s="28" t="e">
        <f t="shared" si="4"/>
        <v>#REF!</v>
      </c>
      <c r="S137" s="31">
        <f t="shared" si="5"/>
        <v>-9578.8099999999977</v>
      </c>
    </row>
    <row r="138" spans="1:19" x14ac:dyDescent="0.25">
      <c r="A138" s="61"/>
      <c r="B138" s="4" t="s">
        <v>551</v>
      </c>
      <c r="C138" s="4" t="s">
        <v>552</v>
      </c>
      <c r="D138" s="4" t="s">
        <v>52</v>
      </c>
      <c r="E138" s="4">
        <v>2019</v>
      </c>
      <c r="F138" s="29">
        <v>84843</v>
      </c>
      <c r="G138" s="29" t="e">
        <f>VLOOKUP(+B138,#REF!,4,0)</f>
        <v>#REF!</v>
      </c>
      <c r="H138" s="29">
        <v>73853.84</v>
      </c>
      <c r="I138" s="5">
        <v>2347</v>
      </c>
      <c r="J138" s="6"/>
      <c r="K138" s="6"/>
      <c r="L138" s="4"/>
      <c r="M138" s="4"/>
      <c r="N138" s="27"/>
      <c r="O138" s="6"/>
      <c r="Q138" s="6"/>
      <c r="R138" s="28" t="e">
        <f t="shared" si="4"/>
        <v>#REF!</v>
      </c>
      <c r="S138" s="31">
        <f t="shared" si="5"/>
        <v>10989.160000000003</v>
      </c>
    </row>
    <row r="139" spans="1:19" x14ac:dyDescent="0.25">
      <c r="A139" s="59" t="s">
        <v>328</v>
      </c>
      <c r="B139" s="4" t="s">
        <v>380</v>
      </c>
      <c r="C139" s="4" t="s">
        <v>381</v>
      </c>
      <c r="D139" s="4" t="s">
        <v>78</v>
      </c>
      <c r="E139" s="4">
        <v>2021</v>
      </c>
      <c r="F139" s="29">
        <v>85502</v>
      </c>
      <c r="G139" s="30" t="e">
        <f>VLOOKUP(+B139,#REF!,4,0)</f>
        <v>#REF!</v>
      </c>
      <c r="H139" s="30">
        <v>146394.26999999999</v>
      </c>
      <c r="I139" s="5">
        <v>3623</v>
      </c>
      <c r="J139" s="6"/>
      <c r="K139" s="6"/>
      <c r="L139" s="4"/>
      <c r="M139" s="4"/>
      <c r="N139" s="27"/>
      <c r="O139" s="6"/>
      <c r="Q139" s="33" t="s">
        <v>382</v>
      </c>
      <c r="R139" s="28" t="e">
        <f t="shared" si="4"/>
        <v>#REF!</v>
      </c>
      <c r="S139" s="31">
        <f t="shared" si="5"/>
        <v>-60892.26999999999</v>
      </c>
    </row>
    <row r="140" spans="1:19" x14ac:dyDescent="0.25">
      <c r="A140" s="60"/>
      <c r="B140" s="4" t="s">
        <v>408</v>
      </c>
      <c r="C140" s="4" t="s">
        <v>409</v>
      </c>
      <c r="D140" s="4" t="s">
        <v>78</v>
      </c>
      <c r="E140" s="4">
        <v>2021</v>
      </c>
      <c r="F140" s="29">
        <v>152000</v>
      </c>
      <c r="G140" s="29" t="e">
        <f>VLOOKUP(+B140,#REF!,4,0)</f>
        <v>#REF!</v>
      </c>
      <c r="H140" s="29">
        <v>148260.09</v>
      </c>
      <c r="I140" s="5">
        <v>3607</v>
      </c>
      <c r="J140" s="6"/>
      <c r="K140" s="6"/>
      <c r="L140" s="4"/>
      <c r="M140" s="4"/>
      <c r="N140" s="27"/>
      <c r="O140" s="6"/>
      <c r="Q140" s="6"/>
      <c r="R140" s="28" t="e">
        <f t="shared" si="4"/>
        <v>#REF!</v>
      </c>
      <c r="S140" s="31">
        <f t="shared" si="5"/>
        <v>3739.9100000000035</v>
      </c>
    </row>
    <row r="141" spans="1:19" x14ac:dyDescent="0.25">
      <c r="A141" s="60"/>
      <c r="B141" s="4" t="s">
        <v>483</v>
      </c>
      <c r="C141" s="4" t="s">
        <v>484</v>
      </c>
      <c r="D141" s="4" t="s">
        <v>78</v>
      </c>
      <c r="E141" s="4">
        <v>2023</v>
      </c>
      <c r="F141" s="29">
        <v>154880</v>
      </c>
      <c r="G141" s="29" t="e">
        <f>VLOOKUP(+B141,#REF!,4,0)</f>
        <v>#REF!</v>
      </c>
      <c r="H141" s="29">
        <v>155692.71</v>
      </c>
      <c r="I141" s="5">
        <v>3559</v>
      </c>
      <c r="J141" s="6"/>
      <c r="K141" s="6"/>
      <c r="L141" s="4"/>
      <c r="M141" s="4"/>
      <c r="N141" s="27"/>
      <c r="O141" s="6"/>
      <c r="Q141" s="6"/>
      <c r="R141" s="28" t="e">
        <f t="shared" si="4"/>
        <v>#REF!</v>
      </c>
      <c r="S141" s="31">
        <f t="shared" si="5"/>
        <v>-812.70999999999185</v>
      </c>
    </row>
    <row r="142" spans="1:19" x14ac:dyDescent="0.25">
      <c r="A142" s="60"/>
      <c r="B142" s="4" t="s">
        <v>487</v>
      </c>
      <c r="C142" s="4" t="s">
        <v>488</v>
      </c>
      <c r="D142" s="4" t="s">
        <v>78</v>
      </c>
      <c r="E142" s="4">
        <v>2023</v>
      </c>
      <c r="F142" s="29">
        <v>154880</v>
      </c>
      <c r="G142" s="29" t="e">
        <f>VLOOKUP(+B142,#REF!,4,0)</f>
        <v>#REF!</v>
      </c>
      <c r="H142" s="29">
        <v>155692.71</v>
      </c>
      <c r="I142" s="5">
        <v>3559</v>
      </c>
      <c r="J142" s="6"/>
      <c r="K142" s="6"/>
      <c r="L142" s="4"/>
      <c r="M142" s="4"/>
      <c r="N142" s="27"/>
      <c r="O142" s="6"/>
      <c r="Q142" s="6"/>
      <c r="R142" s="28" t="e">
        <f t="shared" si="4"/>
        <v>#REF!</v>
      </c>
      <c r="S142" s="31">
        <f t="shared" si="5"/>
        <v>-812.70999999999185</v>
      </c>
    </row>
    <row r="143" spans="1:19" x14ac:dyDescent="0.25">
      <c r="A143" s="60"/>
      <c r="B143" s="4" t="s">
        <v>301</v>
      </c>
      <c r="C143" s="4" t="s">
        <v>302</v>
      </c>
      <c r="D143" s="4" t="s">
        <v>87</v>
      </c>
      <c r="E143" s="4">
        <v>2024</v>
      </c>
      <c r="F143" s="29">
        <v>174000</v>
      </c>
      <c r="G143" s="29" t="e">
        <f>VLOOKUP(+B143,#REF!,4,0)</f>
        <v>#REF!</v>
      </c>
      <c r="H143" s="29">
        <v>173378.48</v>
      </c>
      <c r="I143" s="5">
        <v>4290</v>
      </c>
      <c r="J143" s="6"/>
      <c r="K143" s="6"/>
      <c r="L143" s="4"/>
      <c r="M143" s="4"/>
      <c r="N143" s="27"/>
      <c r="O143" s="6"/>
      <c r="Q143" s="6"/>
      <c r="R143" s="28" t="e">
        <f t="shared" si="4"/>
        <v>#REF!</v>
      </c>
      <c r="S143" s="31">
        <f t="shared" si="5"/>
        <v>621.51999999998952</v>
      </c>
    </row>
    <row r="144" spans="1:19" x14ac:dyDescent="0.25">
      <c r="A144" s="60"/>
      <c r="B144" s="4" t="s">
        <v>404</v>
      </c>
      <c r="C144" s="4" t="s">
        <v>405</v>
      </c>
      <c r="D144" s="4" t="s">
        <v>87</v>
      </c>
      <c r="E144" s="4">
        <v>2021</v>
      </c>
      <c r="F144" s="29">
        <v>152000</v>
      </c>
      <c r="G144" s="29" t="e">
        <f>VLOOKUP(+B144,#REF!,4,0)</f>
        <v>#REF!</v>
      </c>
      <c r="H144" s="29">
        <v>148260.09</v>
      </c>
      <c r="I144" s="5">
        <v>3607</v>
      </c>
      <c r="J144" s="6"/>
      <c r="K144" s="6"/>
      <c r="L144" s="4"/>
      <c r="M144" s="4"/>
      <c r="N144" s="27"/>
      <c r="O144" s="6"/>
      <c r="Q144" s="6"/>
      <c r="R144" s="28" t="e">
        <f t="shared" si="4"/>
        <v>#REF!</v>
      </c>
      <c r="S144" s="31">
        <f t="shared" si="5"/>
        <v>3739.9100000000035</v>
      </c>
    </row>
    <row r="145" spans="1:19" x14ac:dyDescent="0.25">
      <c r="A145" s="60"/>
      <c r="B145" s="4" t="s">
        <v>393</v>
      </c>
      <c r="C145" s="4" t="s">
        <v>394</v>
      </c>
      <c r="D145" s="4" t="s">
        <v>78</v>
      </c>
      <c r="E145" s="4">
        <v>2026</v>
      </c>
      <c r="F145" s="29">
        <v>185000</v>
      </c>
      <c r="G145" s="25">
        <v>184995.69</v>
      </c>
      <c r="H145" s="25">
        <v>184995.69</v>
      </c>
      <c r="I145" s="5">
        <v>3472</v>
      </c>
      <c r="J145" s="6"/>
      <c r="K145" s="6"/>
      <c r="L145" s="4"/>
      <c r="M145" s="4"/>
      <c r="N145" s="27"/>
      <c r="O145" s="6"/>
      <c r="Q145" s="6"/>
      <c r="R145" s="28">
        <f t="shared" si="4"/>
        <v>4.3099999999976717</v>
      </c>
      <c r="S145" s="31">
        <f t="shared" si="5"/>
        <v>4.3099999999976717</v>
      </c>
    </row>
    <row r="146" spans="1:19" x14ac:dyDescent="0.25">
      <c r="A146" s="60"/>
      <c r="B146" s="4" t="s">
        <v>395</v>
      </c>
      <c r="C146" s="4" t="s">
        <v>396</v>
      </c>
      <c r="D146" s="4" t="s">
        <v>78</v>
      </c>
      <c r="E146" s="4">
        <v>2026</v>
      </c>
      <c r="F146" s="29">
        <v>185000</v>
      </c>
      <c r="G146" s="29" t="e">
        <f>VLOOKUP(+B146,#REF!,4,0)</f>
        <v>#REF!</v>
      </c>
      <c r="H146" s="29">
        <v>184995.69</v>
      </c>
      <c r="I146" s="5">
        <v>3472</v>
      </c>
      <c r="J146" s="6"/>
      <c r="K146" s="6"/>
      <c r="L146" s="4"/>
      <c r="M146" s="4"/>
      <c r="N146" s="27"/>
      <c r="O146" s="6"/>
      <c r="Q146" s="6"/>
      <c r="R146" s="28" t="e">
        <f t="shared" si="4"/>
        <v>#REF!</v>
      </c>
      <c r="S146" s="31">
        <f t="shared" si="5"/>
        <v>4.3099999999976717</v>
      </c>
    </row>
    <row r="147" spans="1:19" x14ac:dyDescent="0.25">
      <c r="A147" s="60"/>
      <c r="B147" s="4" t="s">
        <v>299</v>
      </c>
      <c r="C147" s="4" t="s">
        <v>300</v>
      </c>
      <c r="D147" s="4" t="s">
        <v>87</v>
      </c>
      <c r="E147" s="4">
        <v>2024</v>
      </c>
      <c r="F147" s="29">
        <v>174000</v>
      </c>
      <c r="G147" s="29" t="e">
        <f>VLOOKUP(+B147,#REF!,4,0)</f>
        <v>#REF!</v>
      </c>
      <c r="H147" s="29">
        <v>173378.48</v>
      </c>
      <c r="I147" s="5">
        <v>4290</v>
      </c>
      <c r="J147" s="6"/>
      <c r="K147" s="6"/>
      <c r="L147" s="4"/>
      <c r="M147" s="4"/>
      <c r="N147" s="27"/>
      <c r="O147" s="6"/>
      <c r="Q147" s="6"/>
      <c r="R147" s="28" t="e">
        <f t="shared" si="4"/>
        <v>#REF!</v>
      </c>
      <c r="S147" s="31">
        <f t="shared" si="5"/>
        <v>621.51999999998952</v>
      </c>
    </row>
    <row r="148" spans="1:19" x14ac:dyDescent="0.25">
      <c r="A148" s="60"/>
      <c r="B148" s="4" t="s">
        <v>599</v>
      </c>
      <c r="C148" s="4" t="s">
        <v>600</v>
      </c>
      <c r="D148" s="4" t="s">
        <v>78</v>
      </c>
      <c r="E148" s="4">
        <v>2024</v>
      </c>
      <c r="F148" s="29">
        <v>174000</v>
      </c>
      <c r="G148" s="29" t="e">
        <f>VLOOKUP(+B148,#REF!,4,0)</f>
        <v>#REF!</v>
      </c>
      <c r="H148" s="29">
        <v>173379.4</v>
      </c>
      <c r="I148" s="5">
        <v>3559</v>
      </c>
      <c r="J148" s="6"/>
      <c r="K148" s="6"/>
      <c r="L148" s="4"/>
      <c r="M148" s="4"/>
      <c r="N148" s="27"/>
      <c r="O148" s="6"/>
      <c r="Q148" s="6"/>
      <c r="R148" s="28" t="e">
        <f t="shared" si="4"/>
        <v>#REF!</v>
      </c>
      <c r="S148" s="31">
        <f t="shared" si="5"/>
        <v>620.60000000000582</v>
      </c>
    </row>
    <row r="149" spans="1:19" x14ac:dyDescent="0.25">
      <c r="A149" s="60"/>
      <c r="B149" s="4" t="s">
        <v>603</v>
      </c>
      <c r="C149" s="4" t="s">
        <v>604</v>
      </c>
      <c r="D149" s="4" t="s">
        <v>87</v>
      </c>
      <c r="E149" s="4">
        <v>2024</v>
      </c>
      <c r="F149" s="29">
        <v>97402</v>
      </c>
      <c r="G149" s="30" t="e">
        <f>VLOOKUP(+B149,#REF!,4,0)</f>
        <v>#REF!</v>
      </c>
      <c r="H149" s="30">
        <v>173844.71</v>
      </c>
      <c r="I149" s="5">
        <v>4290</v>
      </c>
      <c r="J149" s="6"/>
      <c r="K149" s="6"/>
      <c r="L149" s="4"/>
      <c r="M149" s="4"/>
      <c r="N149" s="27"/>
      <c r="O149" s="6"/>
      <c r="Q149" s="33" t="s">
        <v>605</v>
      </c>
      <c r="R149" s="28" t="e">
        <f t="shared" si="4"/>
        <v>#REF!</v>
      </c>
      <c r="S149" s="31">
        <f t="shared" si="5"/>
        <v>-76442.709999999992</v>
      </c>
    </row>
    <row r="150" spans="1:19" x14ac:dyDescent="0.25">
      <c r="A150" s="60"/>
      <c r="B150" s="4" t="s">
        <v>303</v>
      </c>
      <c r="C150" s="4" t="s">
        <v>304</v>
      </c>
      <c r="D150" s="4" t="s">
        <v>87</v>
      </c>
      <c r="E150" s="4">
        <v>2024</v>
      </c>
      <c r="F150" s="29">
        <v>174000</v>
      </c>
      <c r="G150" s="29" t="e">
        <f>VLOOKUP(+B150,#REF!,4,0)</f>
        <v>#REF!</v>
      </c>
      <c r="H150" s="29">
        <v>173378.48</v>
      </c>
      <c r="I150" s="5">
        <v>4290</v>
      </c>
      <c r="J150" s="6"/>
      <c r="K150" s="6"/>
      <c r="L150" s="4"/>
      <c r="M150" s="4"/>
      <c r="N150" s="27"/>
      <c r="O150" s="6"/>
      <c r="Q150" s="6"/>
      <c r="R150" s="28" t="e">
        <f t="shared" si="4"/>
        <v>#REF!</v>
      </c>
      <c r="S150" s="31">
        <f t="shared" si="5"/>
        <v>621.51999999998952</v>
      </c>
    </row>
    <row r="151" spans="1:19" x14ac:dyDescent="0.25">
      <c r="A151" s="60"/>
      <c r="B151" s="4" t="s">
        <v>398</v>
      </c>
      <c r="C151" s="4" t="s">
        <v>399</v>
      </c>
      <c r="D151" s="4" t="s">
        <v>78</v>
      </c>
      <c r="E151" s="4">
        <v>2026</v>
      </c>
      <c r="F151" s="29">
        <v>185000</v>
      </c>
      <c r="G151" s="29" t="e">
        <f>VLOOKUP(+B151,#REF!,4,0)</f>
        <v>#REF!</v>
      </c>
      <c r="H151" s="29">
        <v>184995.69</v>
      </c>
      <c r="I151" s="5">
        <v>3472</v>
      </c>
      <c r="J151" s="6"/>
      <c r="K151" s="6"/>
      <c r="L151" s="4"/>
      <c r="M151" s="4"/>
      <c r="N151" s="27"/>
      <c r="O151" s="6"/>
      <c r="Q151" s="6"/>
      <c r="R151" s="28" t="e">
        <f t="shared" si="4"/>
        <v>#REF!</v>
      </c>
      <c r="S151" s="31">
        <f t="shared" si="5"/>
        <v>4.3099999999976717</v>
      </c>
    </row>
    <row r="152" spans="1:19" x14ac:dyDescent="0.25">
      <c r="A152" s="60"/>
      <c r="B152" s="4" t="s">
        <v>391</v>
      </c>
      <c r="C152" s="4" t="s">
        <v>392</v>
      </c>
      <c r="D152" s="4" t="s">
        <v>78</v>
      </c>
      <c r="E152" s="4">
        <v>2026</v>
      </c>
      <c r="F152" s="29">
        <v>185000</v>
      </c>
      <c r="G152" s="29" t="e">
        <f>VLOOKUP(+B152,#REF!,4,0)</f>
        <v>#REF!</v>
      </c>
      <c r="H152" s="29">
        <v>184995.69</v>
      </c>
      <c r="I152" s="5">
        <v>3472</v>
      </c>
      <c r="J152" s="6"/>
      <c r="K152" s="6"/>
      <c r="L152" s="4"/>
      <c r="M152" s="4"/>
      <c r="N152" s="27"/>
      <c r="O152" s="6"/>
      <c r="Q152" s="6"/>
      <c r="R152" s="28" t="e">
        <f t="shared" si="4"/>
        <v>#REF!</v>
      </c>
      <c r="S152" s="31">
        <f t="shared" si="5"/>
        <v>4.3099999999976717</v>
      </c>
    </row>
    <row r="153" spans="1:19" x14ac:dyDescent="0.25">
      <c r="A153" s="60"/>
      <c r="B153" s="4" t="s">
        <v>471</v>
      </c>
      <c r="C153" s="4" t="s">
        <v>472</v>
      </c>
      <c r="D153" s="4" t="s">
        <v>78</v>
      </c>
      <c r="E153" s="4">
        <v>2023</v>
      </c>
      <c r="F153" s="29">
        <v>154880</v>
      </c>
      <c r="G153" s="29" t="e">
        <f>VLOOKUP(+B153,#REF!,4,0)</f>
        <v>#REF!</v>
      </c>
      <c r="H153" s="29">
        <v>155692.71</v>
      </c>
      <c r="I153" s="5">
        <v>3559</v>
      </c>
      <c r="J153" s="6"/>
      <c r="K153" s="6"/>
      <c r="L153" s="4"/>
      <c r="M153" s="4"/>
      <c r="N153" s="27"/>
      <c r="O153" s="6"/>
      <c r="Q153" s="6"/>
      <c r="R153" s="28" t="e">
        <f t="shared" si="4"/>
        <v>#REF!</v>
      </c>
      <c r="S153" s="31">
        <f t="shared" si="5"/>
        <v>-812.70999999999185</v>
      </c>
    </row>
    <row r="154" spans="1:19" x14ac:dyDescent="0.25">
      <c r="A154" s="60"/>
      <c r="B154" s="4" t="s">
        <v>593</v>
      </c>
      <c r="C154" s="4" t="s">
        <v>594</v>
      </c>
      <c r="D154" s="4" t="s">
        <v>78</v>
      </c>
      <c r="E154" s="4">
        <v>2024</v>
      </c>
      <c r="F154" s="29">
        <v>174000</v>
      </c>
      <c r="G154" s="29" t="e">
        <f>VLOOKUP(+B154,#REF!,4,0)</f>
        <v>#REF!</v>
      </c>
      <c r="H154" s="29">
        <v>173379.4</v>
      </c>
      <c r="I154" s="5">
        <v>3559</v>
      </c>
      <c r="J154" s="6"/>
      <c r="K154" s="6"/>
      <c r="L154" s="4"/>
      <c r="M154" s="4"/>
      <c r="N154" s="27"/>
      <c r="O154" s="6"/>
      <c r="Q154" s="6"/>
      <c r="R154" s="28" t="e">
        <f t="shared" si="4"/>
        <v>#REF!</v>
      </c>
      <c r="S154" s="31">
        <f t="shared" si="5"/>
        <v>620.60000000000582</v>
      </c>
    </row>
    <row r="155" spans="1:19" x14ac:dyDescent="0.25">
      <c r="A155" s="60"/>
      <c r="B155" s="4" t="s">
        <v>385</v>
      </c>
      <c r="C155" s="4" t="s">
        <v>386</v>
      </c>
      <c r="D155" s="4" t="s">
        <v>78</v>
      </c>
      <c r="E155" s="4">
        <v>2021</v>
      </c>
      <c r="F155" s="29">
        <v>85502</v>
      </c>
      <c r="G155" s="30" t="e">
        <f>VLOOKUP(+B155,#REF!,4,0)</f>
        <v>#REF!</v>
      </c>
      <c r="H155" s="30">
        <v>146394.26999999999</v>
      </c>
      <c r="I155" s="5">
        <v>3623</v>
      </c>
      <c r="J155" s="6"/>
      <c r="K155" s="6"/>
      <c r="L155" s="4"/>
      <c r="M155" s="4"/>
      <c r="N155" s="27"/>
      <c r="O155" s="6"/>
      <c r="Q155" s="33" t="s">
        <v>382</v>
      </c>
      <c r="R155" s="28" t="e">
        <f t="shared" si="4"/>
        <v>#REF!</v>
      </c>
      <c r="S155" s="31">
        <f t="shared" si="5"/>
        <v>-60892.26999999999</v>
      </c>
    </row>
    <row r="156" spans="1:19" x14ac:dyDescent="0.25">
      <c r="A156" s="60"/>
      <c r="B156" s="4" t="s">
        <v>423</v>
      </c>
      <c r="C156" s="4" t="s">
        <v>424</v>
      </c>
      <c r="D156" s="4" t="s">
        <v>78</v>
      </c>
      <c r="E156" s="4">
        <v>2022</v>
      </c>
      <c r="F156" s="29">
        <v>152000</v>
      </c>
      <c r="G156" s="29" t="e">
        <f>VLOOKUP(+B156,#REF!,4,0)</f>
        <v>#REF!</v>
      </c>
      <c r="H156" s="29">
        <v>148602.51999999999</v>
      </c>
      <c r="I156" s="5">
        <v>3549</v>
      </c>
      <c r="J156" s="6"/>
      <c r="K156" s="6"/>
      <c r="L156" s="4"/>
      <c r="M156" s="4"/>
      <c r="N156" s="27"/>
      <c r="O156" s="6"/>
      <c r="Q156" s="6"/>
      <c r="R156" s="28" t="e">
        <f t="shared" si="4"/>
        <v>#REF!</v>
      </c>
      <c r="S156" s="31">
        <f t="shared" si="5"/>
        <v>3397.4800000000105</v>
      </c>
    </row>
    <row r="157" spans="1:19" x14ac:dyDescent="0.25">
      <c r="A157" s="60"/>
      <c r="B157" s="4" t="s">
        <v>425</v>
      </c>
      <c r="C157" s="4" t="s">
        <v>195</v>
      </c>
      <c r="D157" s="4" t="s">
        <v>78</v>
      </c>
      <c r="E157" s="4">
        <v>2022</v>
      </c>
      <c r="F157" s="29">
        <v>152000</v>
      </c>
      <c r="G157" s="29" t="e">
        <f>VLOOKUP(+B157,#REF!,4,0)</f>
        <v>#REF!</v>
      </c>
      <c r="H157" s="29">
        <v>148602.51999999999</v>
      </c>
      <c r="I157" s="5">
        <v>3549</v>
      </c>
      <c r="J157" s="6"/>
      <c r="K157" s="6"/>
      <c r="L157" s="4"/>
      <c r="M157" s="4"/>
      <c r="N157" s="27"/>
      <c r="O157" s="6"/>
      <c r="Q157" s="6"/>
      <c r="R157" s="28" t="e">
        <f t="shared" si="4"/>
        <v>#REF!</v>
      </c>
      <c r="S157" s="31">
        <f t="shared" si="5"/>
        <v>3397.4800000000105</v>
      </c>
    </row>
    <row r="158" spans="1:19" x14ac:dyDescent="0.25">
      <c r="A158" s="60"/>
      <c r="B158" s="4" t="s">
        <v>485</v>
      </c>
      <c r="C158" s="4" t="s">
        <v>486</v>
      </c>
      <c r="D158" s="4" t="s">
        <v>78</v>
      </c>
      <c r="E158" s="4">
        <v>2023</v>
      </c>
      <c r="F158" s="29">
        <v>154880</v>
      </c>
      <c r="G158" s="29" t="e">
        <f>VLOOKUP(+B158,#REF!,4,0)</f>
        <v>#REF!</v>
      </c>
      <c r="H158" s="29">
        <v>155692.71</v>
      </c>
      <c r="I158" s="5">
        <v>3559</v>
      </c>
      <c r="J158" s="6"/>
      <c r="K158" s="6"/>
      <c r="L158" s="4"/>
      <c r="M158" s="4"/>
      <c r="N158" s="27"/>
      <c r="O158" s="6"/>
      <c r="Q158" s="6"/>
      <c r="R158" s="28" t="e">
        <f t="shared" si="4"/>
        <v>#REF!</v>
      </c>
      <c r="S158" s="31">
        <f t="shared" si="5"/>
        <v>-812.70999999999185</v>
      </c>
    </row>
    <row r="159" spans="1:19" x14ac:dyDescent="0.25">
      <c r="A159" s="60"/>
      <c r="B159" s="4" t="s">
        <v>416</v>
      </c>
      <c r="C159" s="4" t="s">
        <v>417</v>
      </c>
      <c r="D159" s="4" t="s">
        <v>78</v>
      </c>
      <c r="E159" s="4">
        <v>2022</v>
      </c>
      <c r="F159" s="29">
        <v>152000</v>
      </c>
      <c r="G159" s="29" t="e">
        <f>VLOOKUP(+B159,#REF!,4,0)</f>
        <v>#REF!</v>
      </c>
      <c r="H159" s="29">
        <v>148602.51999999999</v>
      </c>
      <c r="I159" s="5">
        <v>3549</v>
      </c>
      <c r="J159" s="6"/>
      <c r="K159" s="6"/>
      <c r="L159" s="4"/>
      <c r="M159" s="4"/>
      <c r="N159" s="27"/>
      <c r="O159" s="6"/>
      <c r="Q159" s="6"/>
      <c r="R159" s="28" t="e">
        <f t="shared" si="4"/>
        <v>#REF!</v>
      </c>
      <c r="S159" s="31">
        <f t="shared" si="5"/>
        <v>3397.4800000000105</v>
      </c>
    </row>
    <row r="160" spans="1:19" x14ac:dyDescent="0.25">
      <c r="A160" s="60"/>
      <c r="B160" s="4" t="s">
        <v>418</v>
      </c>
      <c r="C160" s="4" t="s">
        <v>419</v>
      </c>
      <c r="D160" s="4" t="s">
        <v>78</v>
      </c>
      <c r="E160" s="4">
        <v>2022</v>
      </c>
      <c r="F160" s="29">
        <v>152000</v>
      </c>
      <c r="G160" s="29" t="e">
        <f>VLOOKUP(+B160,#REF!,4,0)</f>
        <v>#REF!</v>
      </c>
      <c r="H160" s="29">
        <v>148602.51999999999</v>
      </c>
      <c r="I160" s="5">
        <v>3549</v>
      </c>
      <c r="J160" s="6"/>
      <c r="K160" s="6"/>
      <c r="L160" s="4"/>
      <c r="M160" s="4"/>
      <c r="N160" s="27"/>
      <c r="O160" s="6"/>
      <c r="Q160" s="6"/>
      <c r="R160" s="28" t="e">
        <f t="shared" si="4"/>
        <v>#REF!</v>
      </c>
      <c r="S160" s="31">
        <f t="shared" si="5"/>
        <v>3397.4800000000105</v>
      </c>
    </row>
    <row r="161" spans="1:19" x14ac:dyDescent="0.25">
      <c r="A161" s="60"/>
      <c r="B161" s="4" t="s">
        <v>402</v>
      </c>
      <c r="C161" s="4" t="s">
        <v>403</v>
      </c>
      <c r="D161" s="4" t="s">
        <v>87</v>
      </c>
      <c r="E161" s="4">
        <v>2021</v>
      </c>
      <c r="F161" s="29">
        <v>152000</v>
      </c>
      <c r="G161" s="29" t="e">
        <f>VLOOKUP(+B161,#REF!,4,0)</f>
        <v>#REF!</v>
      </c>
      <c r="H161" s="29">
        <v>148260.09</v>
      </c>
      <c r="I161" s="5">
        <v>3607</v>
      </c>
      <c r="J161" s="6"/>
      <c r="K161" s="6"/>
      <c r="L161" s="4"/>
      <c r="M161" s="4"/>
      <c r="N161" s="27"/>
      <c r="O161" s="6"/>
      <c r="Q161" s="6"/>
      <c r="R161" s="28" t="e">
        <f t="shared" si="4"/>
        <v>#REF!</v>
      </c>
      <c r="S161" s="31">
        <f t="shared" si="5"/>
        <v>3739.9100000000035</v>
      </c>
    </row>
    <row r="162" spans="1:19" x14ac:dyDescent="0.25">
      <c r="A162" s="60"/>
      <c r="B162" s="4" t="s">
        <v>420</v>
      </c>
      <c r="C162" s="4" t="s">
        <v>421</v>
      </c>
      <c r="D162" s="4" t="s">
        <v>78</v>
      </c>
      <c r="E162" s="4">
        <v>2022</v>
      </c>
      <c r="F162" s="29">
        <v>152000</v>
      </c>
      <c r="G162" s="30"/>
      <c r="H162" s="30" t="e">
        <f>+G160</f>
        <v>#REF!</v>
      </c>
      <c r="I162" s="5">
        <v>3549</v>
      </c>
      <c r="J162" s="6"/>
      <c r="K162" s="6"/>
      <c r="L162" s="4"/>
      <c r="M162" s="4"/>
      <c r="N162" s="27"/>
      <c r="O162" s="6"/>
      <c r="Q162" s="33" t="s">
        <v>422</v>
      </c>
      <c r="R162" s="28">
        <f t="shared" si="4"/>
        <v>152000</v>
      </c>
      <c r="S162" s="31" t="e">
        <f t="shared" si="5"/>
        <v>#REF!</v>
      </c>
    </row>
    <row r="163" spans="1:19" x14ac:dyDescent="0.25">
      <c r="A163" s="60"/>
      <c r="B163" s="4" t="s">
        <v>597</v>
      </c>
      <c r="C163" s="4" t="s">
        <v>598</v>
      </c>
      <c r="D163" s="4" t="s">
        <v>78</v>
      </c>
      <c r="E163" s="4">
        <v>2024</v>
      </c>
      <c r="F163" s="29">
        <v>174000</v>
      </c>
      <c r="G163" s="29" t="e">
        <f>VLOOKUP(+B163,#REF!,4,0)</f>
        <v>#REF!</v>
      </c>
      <c r="H163" s="29">
        <v>173379.4</v>
      </c>
      <c r="I163" s="5">
        <v>3559</v>
      </c>
      <c r="J163" s="6"/>
      <c r="K163" s="6"/>
      <c r="L163" s="4"/>
      <c r="M163" s="4"/>
      <c r="N163" s="27"/>
      <c r="O163" s="6"/>
      <c r="Q163" s="6"/>
      <c r="R163" s="28" t="e">
        <f t="shared" si="4"/>
        <v>#REF!</v>
      </c>
      <c r="S163" s="31">
        <f t="shared" si="5"/>
        <v>620.60000000000582</v>
      </c>
    </row>
    <row r="164" spans="1:19" x14ac:dyDescent="0.25">
      <c r="A164" s="60"/>
      <c r="B164" s="4" t="s">
        <v>305</v>
      </c>
      <c r="C164" s="4" t="s">
        <v>306</v>
      </c>
      <c r="D164" s="4" t="s">
        <v>87</v>
      </c>
      <c r="E164" s="4">
        <v>2024</v>
      </c>
      <c r="F164" s="29">
        <v>174000</v>
      </c>
      <c r="G164" s="29" t="e">
        <f>VLOOKUP(+B164,#REF!,4,0)</f>
        <v>#REF!</v>
      </c>
      <c r="H164" s="29">
        <v>173378.48</v>
      </c>
      <c r="I164" s="5">
        <v>4290</v>
      </c>
      <c r="J164" s="6"/>
      <c r="K164" s="6"/>
      <c r="L164" s="4"/>
      <c r="M164" s="4"/>
      <c r="N164" s="27"/>
      <c r="O164" s="6"/>
      <c r="Q164" s="6"/>
      <c r="R164" s="28" t="e">
        <f t="shared" si="4"/>
        <v>#REF!</v>
      </c>
      <c r="S164" s="31">
        <f t="shared" si="5"/>
        <v>621.51999999998952</v>
      </c>
    </row>
    <row r="165" spans="1:19" x14ac:dyDescent="0.25">
      <c r="A165" s="60"/>
      <c r="B165" s="4" t="s">
        <v>601</v>
      </c>
      <c r="C165" s="4" t="s">
        <v>602</v>
      </c>
      <c r="D165" s="4" t="s">
        <v>78</v>
      </c>
      <c r="E165" s="4">
        <v>2024</v>
      </c>
      <c r="F165" s="29">
        <v>174000</v>
      </c>
      <c r="G165" s="29" t="e">
        <f>VLOOKUP(+B165,#REF!,4,0)</f>
        <v>#REF!</v>
      </c>
      <c r="H165" s="29">
        <v>173379.4</v>
      </c>
      <c r="I165" s="5">
        <v>3543</v>
      </c>
      <c r="J165" s="6"/>
      <c r="K165" s="6"/>
      <c r="L165" s="4"/>
      <c r="M165" s="4"/>
      <c r="N165" s="27"/>
      <c r="O165" s="6"/>
      <c r="Q165" s="6"/>
      <c r="R165" s="28" t="e">
        <f t="shared" si="4"/>
        <v>#REF!</v>
      </c>
      <c r="S165" s="31">
        <f t="shared" si="5"/>
        <v>620.60000000000582</v>
      </c>
    </row>
    <row r="166" spans="1:19" x14ac:dyDescent="0.25">
      <c r="A166" s="60"/>
      <c r="B166" s="4" t="s">
        <v>595</v>
      </c>
      <c r="C166" s="4" t="s">
        <v>596</v>
      </c>
      <c r="D166" s="4" t="s">
        <v>78</v>
      </c>
      <c r="E166" s="4">
        <v>2024</v>
      </c>
      <c r="F166" s="29">
        <v>174000</v>
      </c>
      <c r="G166" s="29" t="e">
        <f>VLOOKUP(+B166,#REF!,4,0)</f>
        <v>#REF!</v>
      </c>
      <c r="H166" s="29">
        <v>173379.4</v>
      </c>
      <c r="I166" s="5">
        <v>3559</v>
      </c>
      <c r="J166" s="6"/>
      <c r="K166" s="6"/>
      <c r="L166" s="4"/>
      <c r="M166" s="4"/>
      <c r="N166" s="27"/>
      <c r="O166" s="6"/>
      <c r="Q166" s="6"/>
      <c r="R166" s="28" t="e">
        <f t="shared" si="4"/>
        <v>#REF!</v>
      </c>
      <c r="S166" s="31">
        <f t="shared" si="5"/>
        <v>620.60000000000582</v>
      </c>
    </row>
    <row r="167" spans="1:19" x14ac:dyDescent="0.25">
      <c r="A167" s="60"/>
      <c r="B167" s="4" t="s">
        <v>406</v>
      </c>
      <c r="C167" s="4" t="s">
        <v>407</v>
      </c>
      <c r="D167" s="4" t="s">
        <v>87</v>
      </c>
      <c r="E167" s="4">
        <v>2021</v>
      </c>
      <c r="F167" s="29">
        <v>152000</v>
      </c>
      <c r="G167" s="29" t="e">
        <f>VLOOKUP(+B167,#REF!,4,0)</f>
        <v>#REF!</v>
      </c>
      <c r="H167" s="29">
        <v>148260.09</v>
      </c>
      <c r="I167" s="5">
        <v>3607</v>
      </c>
      <c r="J167" s="6"/>
      <c r="K167" s="6"/>
      <c r="L167" s="4"/>
      <c r="M167" s="4"/>
      <c r="N167" s="27"/>
      <c r="O167" s="6"/>
      <c r="Q167" s="6"/>
      <c r="R167" s="28" t="e">
        <f t="shared" si="4"/>
        <v>#REF!</v>
      </c>
      <c r="S167" s="31">
        <f t="shared" si="5"/>
        <v>3739.9100000000035</v>
      </c>
    </row>
    <row r="168" spans="1:19" x14ac:dyDescent="0.25">
      <c r="A168" s="60"/>
      <c r="B168" s="4" t="s">
        <v>414</v>
      </c>
      <c r="C168" s="4" t="s">
        <v>415</v>
      </c>
      <c r="D168" s="4" t="s">
        <v>78</v>
      </c>
      <c r="E168" s="4">
        <v>2022</v>
      </c>
      <c r="F168" s="29">
        <v>152000</v>
      </c>
      <c r="G168" s="29" t="e">
        <f>VLOOKUP(+B168,#REF!,4,0)</f>
        <v>#REF!</v>
      </c>
      <c r="H168" s="29">
        <v>148602.51999999999</v>
      </c>
      <c r="I168" s="5">
        <v>3549</v>
      </c>
      <c r="J168" s="6"/>
      <c r="K168" s="6"/>
      <c r="L168" s="4"/>
      <c r="M168" s="4"/>
      <c r="N168" s="27"/>
      <c r="O168" s="6"/>
      <c r="Q168" s="6"/>
      <c r="R168" s="28" t="e">
        <f t="shared" si="4"/>
        <v>#REF!</v>
      </c>
      <c r="S168" s="31">
        <f t="shared" si="5"/>
        <v>3397.4800000000105</v>
      </c>
    </row>
    <row r="169" spans="1:19" x14ac:dyDescent="0.25">
      <c r="A169" s="60"/>
      <c r="B169" s="4" t="s">
        <v>481</v>
      </c>
      <c r="C169" s="4" t="s">
        <v>482</v>
      </c>
      <c r="D169" s="4" t="s">
        <v>78</v>
      </c>
      <c r="E169" s="4">
        <v>2023</v>
      </c>
      <c r="F169" s="29">
        <v>154880</v>
      </c>
      <c r="G169" s="29" t="e">
        <f>VLOOKUP(+B169,#REF!,4,0)</f>
        <v>#REF!</v>
      </c>
      <c r="H169" s="29">
        <v>155692.71</v>
      </c>
      <c r="I169" s="5">
        <v>3559</v>
      </c>
      <c r="J169" s="6"/>
      <c r="K169" s="6"/>
      <c r="L169" s="4"/>
      <c r="M169" s="4"/>
      <c r="N169" s="27"/>
      <c r="O169" s="6"/>
      <c r="Q169" s="6"/>
      <c r="R169" s="28" t="e">
        <f t="shared" si="4"/>
        <v>#REF!</v>
      </c>
      <c r="S169" s="31">
        <f t="shared" si="5"/>
        <v>-812.70999999999185</v>
      </c>
    </row>
    <row r="170" spans="1:19" x14ac:dyDescent="0.25">
      <c r="A170" s="61"/>
      <c r="B170" s="4" t="s">
        <v>383</v>
      </c>
      <c r="C170" s="4" t="s">
        <v>384</v>
      </c>
      <c r="D170" s="4" t="s">
        <v>78</v>
      </c>
      <c r="E170" s="4">
        <v>2021</v>
      </c>
      <c r="F170" s="29">
        <v>85502</v>
      </c>
      <c r="G170" s="30" t="e">
        <f>VLOOKUP(+B170,#REF!,4,0)</f>
        <v>#REF!</v>
      </c>
      <c r="H170" s="30">
        <v>146394.26999999999</v>
      </c>
      <c r="I170" s="5">
        <v>3623</v>
      </c>
      <c r="J170" s="6"/>
      <c r="K170" s="6"/>
      <c r="L170" s="4"/>
      <c r="M170" s="4"/>
      <c r="N170" s="27"/>
      <c r="O170" s="6"/>
      <c r="Q170" s="33" t="s">
        <v>382</v>
      </c>
      <c r="R170" s="28" t="e">
        <f t="shared" si="4"/>
        <v>#REF!</v>
      </c>
      <c r="S170" s="31">
        <f t="shared" si="5"/>
        <v>-60892.26999999999</v>
      </c>
    </row>
    <row r="171" spans="1:19" x14ac:dyDescent="0.25">
      <c r="A171" s="59" t="s">
        <v>397</v>
      </c>
      <c r="B171" s="4" t="s">
        <v>263</v>
      </c>
      <c r="C171" s="4" t="s">
        <v>264</v>
      </c>
      <c r="D171" s="4" t="s">
        <v>35</v>
      </c>
      <c r="E171" s="4">
        <v>2007</v>
      </c>
      <c r="F171" s="29">
        <v>272382</v>
      </c>
      <c r="G171" s="29" t="e">
        <f>VLOOKUP(+B171,#REF!,4,0)</f>
        <v>#REF!</v>
      </c>
      <c r="H171" s="29">
        <v>272382</v>
      </c>
      <c r="I171" s="5">
        <v>10220</v>
      </c>
      <c r="J171" s="6"/>
      <c r="K171" s="6"/>
      <c r="L171" s="4"/>
      <c r="M171" s="4"/>
      <c r="N171" s="27"/>
      <c r="O171" s="6"/>
      <c r="Q171" s="6"/>
      <c r="R171" s="28" t="e">
        <f t="shared" si="4"/>
        <v>#REF!</v>
      </c>
      <c r="S171" s="31">
        <f t="shared" si="5"/>
        <v>0</v>
      </c>
    </row>
    <row r="172" spans="1:19" x14ac:dyDescent="0.25">
      <c r="A172" s="60"/>
      <c r="B172" s="4" t="s">
        <v>282</v>
      </c>
      <c r="C172" s="4" t="s">
        <v>283</v>
      </c>
      <c r="D172" s="4" t="s">
        <v>35</v>
      </c>
      <c r="E172" s="4">
        <v>2010</v>
      </c>
      <c r="F172" s="29">
        <v>274441</v>
      </c>
      <c r="G172" s="29" t="e">
        <f>VLOOKUP(+B172,#REF!,4,0)</f>
        <v>#REF!</v>
      </c>
      <c r="H172" s="29">
        <v>274440.84999999998</v>
      </c>
      <c r="I172" s="5">
        <v>11605</v>
      </c>
      <c r="J172" s="6"/>
      <c r="K172" s="6"/>
      <c r="L172" s="4"/>
      <c r="M172" s="4"/>
      <c r="N172" s="27"/>
      <c r="O172" s="6"/>
      <c r="Q172" s="6"/>
      <c r="R172" s="28" t="e">
        <f t="shared" si="4"/>
        <v>#REF!</v>
      </c>
      <c r="S172" s="31">
        <f t="shared" si="5"/>
        <v>0.15000000002328306</v>
      </c>
    </row>
    <row r="173" spans="1:19" x14ac:dyDescent="0.25">
      <c r="A173" s="60"/>
      <c r="B173" s="4" t="s">
        <v>273</v>
      </c>
      <c r="C173" s="4" t="s">
        <v>274</v>
      </c>
      <c r="D173" s="4" t="s">
        <v>35</v>
      </c>
      <c r="E173" s="4">
        <v>2010</v>
      </c>
      <c r="F173" s="29">
        <v>273393</v>
      </c>
      <c r="G173" s="29" t="e">
        <f>VLOOKUP(+B173,#REF!,4,0)</f>
        <v>#REF!</v>
      </c>
      <c r="H173" s="29">
        <v>273393.03999999998</v>
      </c>
      <c r="I173" s="5">
        <v>8795</v>
      </c>
      <c r="J173" s="6"/>
      <c r="K173" s="6"/>
      <c r="L173" s="4"/>
      <c r="M173" s="4"/>
      <c r="N173" s="27"/>
      <c r="O173" s="6"/>
      <c r="Q173" s="6"/>
      <c r="R173" s="28" t="e">
        <f t="shared" si="4"/>
        <v>#REF!</v>
      </c>
      <c r="S173" s="31">
        <f t="shared" si="5"/>
        <v>-3.9999999979045242E-2</v>
      </c>
    </row>
    <row r="174" spans="1:19" x14ac:dyDescent="0.25">
      <c r="A174" s="60"/>
      <c r="B174" s="4" t="s">
        <v>292</v>
      </c>
      <c r="C174" s="4" t="s">
        <v>293</v>
      </c>
      <c r="D174" s="4" t="s">
        <v>52</v>
      </c>
      <c r="E174" s="4">
        <v>2012</v>
      </c>
      <c r="F174" s="29">
        <v>140000</v>
      </c>
      <c r="G174" s="30" t="e">
        <f>VLOOKUP(+B174,#REF!,4,0)</f>
        <v>#REF!</v>
      </c>
      <c r="H174" s="30">
        <v>220521.66</v>
      </c>
      <c r="I174" s="5">
        <v>5100</v>
      </c>
      <c r="J174" s="6"/>
      <c r="K174" s="6"/>
      <c r="L174" s="4"/>
      <c r="M174" s="4"/>
      <c r="N174" s="27"/>
      <c r="O174" s="6"/>
      <c r="Q174" s="33" t="s">
        <v>294</v>
      </c>
      <c r="R174" s="28" t="e">
        <f t="shared" si="4"/>
        <v>#REF!</v>
      </c>
      <c r="S174" s="31">
        <f t="shared" si="5"/>
        <v>-80521.66</v>
      </c>
    </row>
    <row r="175" spans="1:19" x14ac:dyDescent="0.25">
      <c r="A175" s="60"/>
      <c r="B175" s="4" t="s">
        <v>133</v>
      </c>
      <c r="C175" s="4" t="s">
        <v>134</v>
      </c>
      <c r="D175" s="4" t="s">
        <v>35</v>
      </c>
      <c r="E175" s="4">
        <v>2013</v>
      </c>
      <c r="F175" s="29">
        <v>220900</v>
      </c>
      <c r="G175" s="29" t="e">
        <f>VLOOKUP(+B175,#REF!,4,0)</f>
        <v>#REF!</v>
      </c>
      <c r="H175" s="29">
        <v>233376.61</v>
      </c>
      <c r="I175" s="5">
        <v>9715</v>
      </c>
      <c r="J175" s="6"/>
      <c r="K175" s="6"/>
      <c r="L175" s="4"/>
      <c r="M175" s="4"/>
      <c r="N175" s="27"/>
      <c r="O175" s="6"/>
      <c r="Q175" s="6"/>
      <c r="R175" s="28" t="e">
        <f t="shared" si="4"/>
        <v>#REF!</v>
      </c>
      <c r="S175" s="31">
        <f t="shared" si="5"/>
        <v>-12476.609999999986</v>
      </c>
    </row>
    <row r="176" spans="1:19" x14ac:dyDescent="0.25">
      <c r="A176" s="60"/>
      <c r="B176" s="4" t="s">
        <v>135</v>
      </c>
      <c r="C176" s="4" t="s">
        <v>136</v>
      </c>
      <c r="D176" s="4" t="s">
        <v>40</v>
      </c>
      <c r="E176" s="4">
        <v>2018</v>
      </c>
      <c r="F176" s="29">
        <v>375000</v>
      </c>
      <c r="G176" s="29" t="e">
        <f>VLOOKUP(+B176,#REF!,4,0)</f>
        <v>#REF!</v>
      </c>
      <c r="H176" s="29">
        <v>443493.75</v>
      </c>
      <c r="I176" s="5">
        <v>18600</v>
      </c>
      <c r="J176" s="6"/>
      <c r="K176" s="6"/>
      <c r="L176" s="4"/>
      <c r="M176" s="4"/>
      <c r="N176" s="27"/>
      <c r="O176" s="6"/>
      <c r="Q176" s="6"/>
      <c r="R176" s="28" t="e">
        <f t="shared" si="4"/>
        <v>#REF!</v>
      </c>
      <c r="S176" s="31">
        <f t="shared" si="5"/>
        <v>-68493.75</v>
      </c>
    </row>
    <row r="177" spans="1:19" x14ac:dyDescent="0.25">
      <c r="A177" s="60"/>
      <c r="B177" s="4" t="s">
        <v>171</v>
      </c>
      <c r="C177" s="4" t="s">
        <v>172</v>
      </c>
      <c r="D177" s="4" t="s">
        <v>81</v>
      </c>
      <c r="E177" s="4">
        <v>2024</v>
      </c>
      <c r="F177" s="29">
        <v>700000</v>
      </c>
      <c r="G177" s="29" t="e">
        <f>VLOOKUP(+B177,#REF!,4,0)</f>
        <v>#REF!</v>
      </c>
      <c r="H177" s="29">
        <v>767140</v>
      </c>
      <c r="I177" s="5">
        <v>32000</v>
      </c>
      <c r="J177" s="6"/>
      <c r="K177" s="6"/>
      <c r="L177" s="4"/>
      <c r="M177" s="4"/>
      <c r="N177" s="27"/>
      <c r="O177" s="6"/>
      <c r="Q177" s="6"/>
      <c r="R177" s="28" t="e">
        <f t="shared" si="4"/>
        <v>#REF!</v>
      </c>
      <c r="S177" s="31">
        <f t="shared" si="5"/>
        <v>-67140</v>
      </c>
    </row>
    <row r="178" spans="1:19" x14ac:dyDescent="0.25">
      <c r="A178" s="60"/>
      <c r="B178" s="4" t="s">
        <v>240</v>
      </c>
      <c r="C178" s="4" t="s">
        <v>241</v>
      </c>
      <c r="D178" s="4" t="s">
        <v>87</v>
      </c>
      <c r="E178" s="4">
        <v>2025</v>
      </c>
      <c r="F178" s="29">
        <v>750000</v>
      </c>
      <c r="G178" s="29" t="e">
        <f>VLOOKUP(+B178,#REF!,4,0)</f>
        <v>#REF!</v>
      </c>
      <c r="H178" s="29">
        <v>604721.69999999995</v>
      </c>
      <c r="I178" s="5">
        <v>26500</v>
      </c>
      <c r="J178" s="6"/>
      <c r="K178" s="6"/>
      <c r="L178" s="4"/>
      <c r="M178" s="4"/>
      <c r="N178" s="27"/>
      <c r="O178" s="6"/>
      <c r="Q178" s="6"/>
      <c r="R178" s="28" t="e">
        <f t="shared" si="4"/>
        <v>#REF!</v>
      </c>
      <c r="S178" s="31">
        <f t="shared" si="5"/>
        <v>145278.30000000005</v>
      </c>
    </row>
    <row r="179" spans="1:19" x14ac:dyDescent="0.25">
      <c r="A179" s="60"/>
      <c r="B179" s="4" t="s">
        <v>235</v>
      </c>
      <c r="C179" s="4" t="s">
        <v>236</v>
      </c>
      <c r="D179" s="4" t="s">
        <v>35</v>
      </c>
      <c r="E179" s="4">
        <v>2026</v>
      </c>
      <c r="F179" s="29">
        <v>140000</v>
      </c>
      <c r="G179" s="29" t="e">
        <f>VLOOKUP(+B179,#REF!,4,0)</f>
        <v>#REF!</v>
      </c>
      <c r="H179" s="29">
        <v>168601.4</v>
      </c>
      <c r="I179" s="5">
        <v>6375</v>
      </c>
      <c r="J179" s="6"/>
      <c r="K179" s="6"/>
      <c r="L179" s="4"/>
      <c r="M179" s="4"/>
      <c r="N179" s="27"/>
      <c r="O179" s="6"/>
      <c r="Q179" s="6"/>
      <c r="R179" s="28" t="e">
        <f t="shared" si="4"/>
        <v>#REF!</v>
      </c>
      <c r="S179" s="31">
        <f t="shared" si="5"/>
        <v>-28601.399999999994</v>
      </c>
    </row>
    <row r="180" spans="1:19" x14ac:dyDescent="0.25">
      <c r="A180" s="60"/>
      <c r="B180" s="4" t="s">
        <v>256</v>
      </c>
      <c r="C180" s="4" t="s">
        <v>257</v>
      </c>
      <c r="D180" s="4" t="s">
        <v>40</v>
      </c>
      <c r="E180" s="4">
        <v>2026</v>
      </c>
      <c r="F180" s="30">
        <v>580000</v>
      </c>
      <c r="G180" s="30"/>
      <c r="H180" s="30">
        <f>+F180</f>
        <v>580000</v>
      </c>
      <c r="I180" s="5">
        <v>18600</v>
      </c>
      <c r="J180" s="6"/>
      <c r="K180" s="6"/>
      <c r="L180" s="4"/>
      <c r="M180" s="4"/>
      <c r="N180" s="27"/>
      <c r="O180" s="6"/>
      <c r="Q180" s="33" t="s">
        <v>258</v>
      </c>
      <c r="R180" s="28">
        <f t="shared" si="4"/>
        <v>580000</v>
      </c>
      <c r="S180" s="31">
        <f t="shared" si="5"/>
        <v>0</v>
      </c>
    </row>
    <row r="181" spans="1:19" x14ac:dyDescent="0.25">
      <c r="A181" s="60"/>
      <c r="B181" s="4" t="s">
        <v>259</v>
      </c>
      <c r="C181" s="4" t="s">
        <v>260</v>
      </c>
      <c r="D181" s="4" t="s">
        <v>35</v>
      </c>
      <c r="E181" s="4">
        <v>2002</v>
      </c>
      <c r="F181" s="29">
        <v>190415</v>
      </c>
      <c r="G181" s="29" t="e">
        <f>VLOOKUP(+B181,#REF!,4,0)</f>
        <v>#REF!</v>
      </c>
      <c r="H181" s="29">
        <v>226594</v>
      </c>
      <c r="I181" s="5">
        <v>10590</v>
      </c>
      <c r="J181" s="6"/>
      <c r="K181" s="6"/>
      <c r="L181" s="4"/>
      <c r="M181" s="4"/>
      <c r="N181" s="27"/>
      <c r="O181" s="6"/>
      <c r="Q181" s="6"/>
      <c r="R181" s="28" t="e">
        <f t="shared" si="4"/>
        <v>#REF!</v>
      </c>
      <c r="S181" s="31">
        <f t="shared" si="5"/>
        <v>-36179</v>
      </c>
    </row>
    <row r="182" spans="1:19" x14ac:dyDescent="0.25">
      <c r="A182" s="60"/>
      <c r="B182" s="4" t="s">
        <v>118</v>
      </c>
      <c r="C182" s="4" t="s">
        <v>119</v>
      </c>
      <c r="D182" s="4" t="s">
        <v>35</v>
      </c>
      <c r="E182" s="4">
        <v>2014</v>
      </c>
      <c r="F182" s="29">
        <v>350000</v>
      </c>
      <c r="G182" s="29" t="e">
        <f>VLOOKUP(+B182,#REF!,4,0)</f>
        <v>#REF!</v>
      </c>
      <c r="H182" s="29">
        <v>374828.56</v>
      </c>
      <c r="I182" s="5">
        <v>11405</v>
      </c>
      <c r="J182" s="6"/>
      <c r="K182" s="6"/>
      <c r="L182" s="4"/>
      <c r="M182" s="4"/>
      <c r="N182" s="27"/>
      <c r="O182" s="6"/>
      <c r="Q182" s="6"/>
      <c r="R182" s="28" t="e">
        <f t="shared" si="4"/>
        <v>#REF!</v>
      </c>
      <c r="S182" s="31">
        <f t="shared" si="5"/>
        <v>-24828.559999999998</v>
      </c>
    </row>
    <row r="183" spans="1:19" x14ac:dyDescent="0.25">
      <c r="A183" s="60"/>
      <c r="B183" s="4" t="s">
        <v>122</v>
      </c>
      <c r="C183" s="4" t="s">
        <v>123</v>
      </c>
      <c r="D183" s="4" t="s">
        <v>35</v>
      </c>
      <c r="E183" s="4">
        <v>2014</v>
      </c>
      <c r="F183" s="29">
        <v>350000</v>
      </c>
      <c r="G183" s="29" t="e">
        <f>VLOOKUP(+B183,#REF!,4,0)</f>
        <v>#REF!</v>
      </c>
      <c r="H183" s="29">
        <v>400354.39</v>
      </c>
      <c r="I183" s="5">
        <v>11405</v>
      </c>
      <c r="J183" s="6"/>
      <c r="K183" s="6"/>
      <c r="L183" s="4"/>
      <c r="M183" s="4"/>
      <c r="N183" s="27"/>
      <c r="O183" s="6"/>
      <c r="Q183" s="6"/>
      <c r="R183" s="28" t="e">
        <f t="shared" si="4"/>
        <v>#REF!</v>
      </c>
      <c r="S183" s="31">
        <f t="shared" si="5"/>
        <v>-50354.390000000014</v>
      </c>
    </row>
    <row r="184" spans="1:19" x14ac:dyDescent="0.25">
      <c r="A184" s="60"/>
      <c r="B184" s="4" t="s">
        <v>21</v>
      </c>
      <c r="C184" s="4" t="s">
        <v>22</v>
      </c>
      <c r="D184" s="4" t="s">
        <v>23</v>
      </c>
      <c r="E184" s="4">
        <v>2021</v>
      </c>
      <c r="F184" s="29">
        <v>302500</v>
      </c>
      <c r="G184" s="29" t="e">
        <f>VLOOKUP(+B184,#REF!,4,0)</f>
        <v>#REF!</v>
      </c>
      <c r="H184" s="29">
        <v>300382.5</v>
      </c>
      <c r="I184" s="5">
        <v>9800</v>
      </c>
      <c r="J184" s="6"/>
      <c r="K184" s="6"/>
      <c r="L184" s="4"/>
      <c r="M184" s="4"/>
      <c r="N184" s="27"/>
      <c r="O184" s="6"/>
      <c r="Q184" s="6"/>
      <c r="R184" s="28" t="e">
        <f t="shared" si="4"/>
        <v>#REF!</v>
      </c>
      <c r="S184" s="31">
        <f t="shared" si="5"/>
        <v>2117.5</v>
      </c>
    </row>
    <row r="185" spans="1:19" x14ac:dyDescent="0.25">
      <c r="A185" s="60"/>
      <c r="B185" s="4" t="s">
        <v>65</v>
      </c>
      <c r="C185" s="4" t="s">
        <v>66</v>
      </c>
      <c r="D185" s="4" t="s">
        <v>52</v>
      </c>
      <c r="E185" s="4">
        <v>2021</v>
      </c>
      <c r="F185" s="29">
        <v>352110</v>
      </c>
      <c r="G185" s="29" t="e">
        <f>VLOOKUP(+B185,#REF!,4,0)</f>
        <v>#REF!</v>
      </c>
      <c r="H185" s="29">
        <v>351813.9</v>
      </c>
      <c r="I185" s="5">
        <v>12206</v>
      </c>
      <c r="J185" s="6"/>
      <c r="K185" s="6"/>
      <c r="L185" s="4"/>
      <c r="M185" s="4"/>
      <c r="N185" s="27"/>
      <c r="O185" s="6"/>
      <c r="Q185" s="6"/>
      <c r="R185" s="28" t="e">
        <f t="shared" si="4"/>
        <v>#REF!</v>
      </c>
      <c r="S185" s="31">
        <f t="shared" si="5"/>
        <v>296.09999999997672</v>
      </c>
    </row>
    <row r="186" spans="1:19" x14ac:dyDescent="0.25">
      <c r="A186" s="60"/>
      <c r="B186" s="4" t="s">
        <v>192</v>
      </c>
      <c r="C186" s="4" t="s">
        <v>193</v>
      </c>
      <c r="D186" s="4" t="s">
        <v>87</v>
      </c>
      <c r="E186" s="4">
        <v>2023</v>
      </c>
      <c r="F186" s="29">
        <v>200000</v>
      </c>
      <c r="G186" s="29" t="e">
        <f>VLOOKUP(+B186,#REF!,4,0)</f>
        <v>#REF!</v>
      </c>
      <c r="H186" s="29">
        <v>221659.53</v>
      </c>
      <c r="I186" s="5">
        <v>5380</v>
      </c>
      <c r="J186" s="6"/>
      <c r="K186" s="6"/>
      <c r="L186" s="4"/>
      <c r="M186" s="4"/>
      <c r="N186" s="27"/>
      <c r="O186" s="6"/>
      <c r="Q186" s="6"/>
      <c r="R186" s="28" t="e">
        <f t="shared" si="4"/>
        <v>#REF!</v>
      </c>
      <c r="S186" s="31">
        <f t="shared" si="5"/>
        <v>-21659.53</v>
      </c>
    </row>
    <row r="187" spans="1:19" x14ac:dyDescent="0.25">
      <c r="A187" s="60"/>
      <c r="B187" s="4" t="s">
        <v>71</v>
      </c>
      <c r="C187" s="4" t="s">
        <v>72</v>
      </c>
      <c r="D187" s="4" t="s">
        <v>73</v>
      </c>
      <c r="E187" s="4">
        <v>2024</v>
      </c>
      <c r="F187" s="29">
        <v>535000</v>
      </c>
      <c r="G187" s="29" t="e">
        <f>VLOOKUP(+B187,#REF!,4,0)</f>
        <v>#REF!</v>
      </c>
      <c r="H187" s="29">
        <v>636357.15</v>
      </c>
      <c r="I187" s="5">
        <v>11533</v>
      </c>
      <c r="J187" s="6"/>
      <c r="K187" s="6"/>
      <c r="L187" s="4"/>
      <c r="M187" s="4"/>
      <c r="N187" s="27"/>
      <c r="O187" s="6"/>
      <c r="Q187" s="6"/>
      <c r="R187" s="28" t="e">
        <f t="shared" si="4"/>
        <v>#REF!</v>
      </c>
      <c r="S187" s="31">
        <f t="shared" si="5"/>
        <v>-101357.15000000002</v>
      </c>
    </row>
    <row r="188" spans="1:19" x14ac:dyDescent="0.25">
      <c r="A188" s="60"/>
      <c r="B188" s="4" t="s">
        <v>194</v>
      </c>
      <c r="C188" s="4" t="s">
        <v>195</v>
      </c>
      <c r="D188" s="4" t="s">
        <v>52</v>
      </c>
      <c r="E188" s="4">
        <v>2024</v>
      </c>
      <c r="F188" s="29">
        <v>81073</v>
      </c>
      <c r="G188" s="29" t="e">
        <f>VLOOKUP(+B188,#REF!,4,0)</f>
        <v>#REF!</v>
      </c>
      <c r="H188" s="29">
        <v>81027.649999999994</v>
      </c>
      <c r="I188" s="5">
        <v>2873</v>
      </c>
      <c r="J188" s="6"/>
      <c r="K188" s="6"/>
      <c r="L188" s="4"/>
      <c r="M188" s="4"/>
      <c r="N188" s="27"/>
      <c r="O188" s="6"/>
      <c r="Q188" s="6"/>
      <c r="R188" s="28" t="e">
        <f t="shared" si="4"/>
        <v>#REF!</v>
      </c>
      <c r="S188" s="31">
        <f t="shared" si="5"/>
        <v>45.350000000005821</v>
      </c>
    </row>
    <row r="189" spans="1:19" x14ac:dyDescent="0.25">
      <c r="A189" s="60"/>
      <c r="B189" s="4" t="s">
        <v>243</v>
      </c>
      <c r="C189" s="4" t="s">
        <v>244</v>
      </c>
      <c r="D189" s="4" t="s">
        <v>35</v>
      </c>
      <c r="E189" s="4">
        <v>2026</v>
      </c>
      <c r="F189" s="29">
        <v>140000</v>
      </c>
      <c r="G189" s="29" t="e">
        <f>VLOOKUP(+B189,#REF!,4,0)</f>
        <v>#REF!</v>
      </c>
      <c r="H189" s="29">
        <v>168601.4</v>
      </c>
      <c r="I189" s="5">
        <v>6303</v>
      </c>
      <c r="J189" s="6"/>
      <c r="K189" s="6"/>
      <c r="L189" s="4"/>
      <c r="M189" s="4"/>
      <c r="N189" s="27"/>
      <c r="O189" s="6"/>
      <c r="Q189" s="6"/>
      <c r="R189" s="28" t="e">
        <f t="shared" si="4"/>
        <v>#REF!</v>
      </c>
      <c r="S189" s="31">
        <f t="shared" si="5"/>
        <v>-28601.399999999994</v>
      </c>
    </row>
    <row r="190" spans="1:19" x14ac:dyDescent="0.25">
      <c r="A190" s="60"/>
      <c r="B190" s="4" t="s">
        <v>245</v>
      </c>
      <c r="C190" s="4" t="s">
        <v>246</v>
      </c>
      <c r="D190" s="4" t="s">
        <v>40</v>
      </c>
      <c r="E190" s="4">
        <v>2026</v>
      </c>
      <c r="F190" s="29">
        <v>1028500</v>
      </c>
      <c r="G190" s="29" t="e">
        <f>VLOOKUP(+B190,#REF!,4,0)</f>
        <v>#REF!</v>
      </c>
      <c r="H190" s="29">
        <v>846879</v>
      </c>
      <c r="I190" s="5">
        <v>28000</v>
      </c>
      <c r="J190" s="6"/>
      <c r="K190" s="6"/>
      <c r="L190" s="4"/>
      <c r="M190" s="4"/>
      <c r="N190" s="27"/>
      <c r="O190" s="6"/>
      <c r="Q190" s="6"/>
      <c r="R190" s="28" t="e">
        <f t="shared" si="4"/>
        <v>#REF!</v>
      </c>
      <c r="S190" s="31">
        <f t="shared" si="5"/>
        <v>181621</v>
      </c>
    </row>
    <row r="191" spans="1:19" x14ac:dyDescent="0.25">
      <c r="A191" s="60"/>
      <c r="B191" s="4" t="s">
        <v>126</v>
      </c>
      <c r="C191" s="4" t="s">
        <v>127</v>
      </c>
      <c r="D191" s="4" t="s">
        <v>52</v>
      </c>
      <c r="E191" s="4">
        <v>2017</v>
      </c>
      <c r="F191" s="41">
        <v>73300</v>
      </c>
      <c r="G191" s="40"/>
      <c r="H191" s="40">
        <f>+F191</f>
        <v>73300</v>
      </c>
      <c r="I191" s="5">
        <v>2698</v>
      </c>
      <c r="J191" s="6"/>
      <c r="K191" s="6"/>
      <c r="L191" s="4"/>
      <c r="M191" s="4"/>
      <c r="N191" s="27"/>
      <c r="O191" s="6"/>
      <c r="Q191" s="33" t="s">
        <v>128</v>
      </c>
      <c r="R191" s="28">
        <f t="shared" si="4"/>
        <v>73300</v>
      </c>
      <c r="S191" s="31">
        <f t="shared" si="5"/>
        <v>0</v>
      </c>
    </row>
    <row r="192" spans="1:19" x14ac:dyDescent="0.25">
      <c r="A192" s="60"/>
      <c r="B192" s="4" t="s">
        <v>144</v>
      </c>
      <c r="C192" s="4" t="s">
        <v>145</v>
      </c>
      <c r="D192" s="4" t="s">
        <v>35</v>
      </c>
      <c r="E192" s="4">
        <v>2013</v>
      </c>
      <c r="F192" s="29">
        <v>250000</v>
      </c>
      <c r="G192" s="29" t="e">
        <f>VLOOKUP(+B192,#REF!,4,0)</f>
        <v>#REF!</v>
      </c>
      <c r="H192" s="29">
        <v>232084.78</v>
      </c>
      <c r="I192" s="5">
        <v>9805</v>
      </c>
      <c r="J192" s="6"/>
      <c r="K192" s="6"/>
      <c r="L192" s="4"/>
      <c r="M192" s="4"/>
      <c r="N192" s="27"/>
      <c r="O192" s="6"/>
      <c r="Q192" s="6"/>
      <c r="R192" s="28" t="e">
        <f t="shared" si="4"/>
        <v>#REF!</v>
      </c>
      <c r="S192" s="31">
        <f t="shared" si="5"/>
        <v>17915.22</v>
      </c>
    </row>
    <row r="193" spans="1:19" x14ac:dyDescent="0.25">
      <c r="A193" s="60"/>
      <c r="B193" s="4" t="s">
        <v>206</v>
      </c>
      <c r="C193" s="4" t="s">
        <v>207</v>
      </c>
      <c r="D193" s="4" t="s">
        <v>35</v>
      </c>
      <c r="E193" s="4">
        <v>2019</v>
      </c>
      <c r="F193" s="29">
        <v>703010</v>
      </c>
      <c r="G193" s="29" t="e">
        <f>VLOOKUP(+B193,#REF!,4,0)</f>
        <v>#REF!</v>
      </c>
      <c r="H193" s="29">
        <v>681744.2</v>
      </c>
      <c r="I193" s="5">
        <v>20500</v>
      </c>
      <c r="J193" s="6"/>
      <c r="K193" s="6"/>
      <c r="L193" s="4"/>
      <c r="M193" s="4"/>
      <c r="N193" s="27"/>
      <c r="O193" s="6"/>
      <c r="Q193" s="6"/>
      <c r="R193" s="28" t="e">
        <f t="shared" si="4"/>
        <v>#REF!</v>
      </c>
      <c r="S193" s="31">
        <f t="shared" si="5"/>
        <v>21265.800000000047</v>
      </c>
    </row>
    <row r="194" spans="1:19" x14ac:dyDescent="0.25">
      <c r="A194" s="60"/>
      <c r="B194" s="4" t="s">
        <v>38</v>
      </c>
      <c r="C194" s="4" t="s">
        <v>39</v>
      </c>
      <c r="D194" s="4" t="s">
        <v>40</v>
      </c>
      <c r="E194" s="4">
        <v>2019</v>
      </c>
      <c r="F194" s="29">
        <v>703010</v>
      </c>
      <c r="G194" s="29" t="e">
        <f>VLOOKUP(+B194,#REF!,4,0)</f>
        <v>#REF!</v>
      </c>
      <c r="H194" s="29">
        <v>681744.21</v>
      </c>
      <c r="I194" s="5">
        <v>20500</v>
      </c>
      <c r="J194" s="6"/>
      <c r="K194" s="6"/>
      <c r="L194" s="4"/>
      <c r="M194" s="4"/>
      <c r="N194" s="27"/>
      <c r="O194" s="6"/>
      <c r="Q194" s="6"/>
      <c r="R194" s="28" t="e">
        <f t="shared" si="4"/>
        <v>#REF!</v>
      </c>
      <c r="S194" s="31">
        <f t="shared" si="5"/>
        <v>21265.790000000037</v>
      </c>
    </row>
    <row r="195" spans="1:19" x14ac:dyDescent="0.25">
      <c r="A195" s="60"/>
      <c r="B195" s="4" t="s">
        <v>50</v>
      </c>
      <c r="C195" s="4" t="s">
        <v>51</v>
      </c>
      <c r="D195" s="4" t="s">
        <v>52</v>
      </c>
      <c r="E195" s="4">
        <v>2019</v>
      </c>
      <c r="F195" s="41">
        <v>394218</v>
      </c>
      <c r="G195" s="40"/>
      <c r="H195" s="40">
        <f>+F195</f>
        <v>394218</v>
      </c>
      <c r="I195" s="5">
        <v>16000</v>
      </c>
      <c r="J195" s="6"/>
      <c r="K195" s="6"/>
      <c r="L195" s="4"/>
      <c r="M195" s="4"/>
      <c r="N195" s="27"/>
      <c r="O195" s="6"/>
      <c r="Q195" s="33" t="s">
        <v>53</v>
      </c>
      <c r="R195" s="28">
        <f t="shared" si="4"/>
        <v>394218</v>
      </c>
      <c r="S195" s="31">
        <f t="shared" si="5"/>
        <v>0</v>
      </c>
    </row>
    <row r="196" spans="1:19" x14ac:dyDescent="0.25">
      <c r="A196" s="60"/>
      <c r="B196" s="4" t="s">
        <v>91</v>
      </c>
      <c r="C196" s="4" t="s">
        <v>92</v>
      </c>
      <c r="D196" s="4" t="s">
        <v>40</v>
      </c>
      <c r="E196" s="4">
        <v>2022</v>
      </c>
      <c r="F196" s="29">
        <v>500000</v>
      </c>
      <c r="G196" s="29" t="e">
        <f>VLOOKUP(+B196,#REF!,4,0)</f>
        <v>#REF!</v>
      </c>
      <c r="H196" s="29">
        <v>500492.3</v>
      </c>
      <c r="I196" s="5">
        <v>11498</v>
      </c>
      <c r="J196" s="6"/>
      <c r="K196" s="6"/>
      <c r="L196" s="4"/>
      <c r="M196" s="4"/>
      <c r="N196" s="27"/>
      <c r="O196" s="6"/>
      <c r="Q196" s="6"/>
      <c r="R196" s="28" t="e">
        <f t="shared" ref="R196:R254" si="6">+F196-G196</f>
        <v>#REF!</v>
      </c>
      <c r="S196" s="31">
        <f t="shared" ref="S196:S259" si="7">+F196-H196</f>
        <v>-492.29999999998836</v>
      </c>
    </row>
    <row r="197" spans="1:19" x14ac:dyDescent="0.25">
      <c r="A197" s="60"/>
      <c r="B197" s="4" t="s">
        <v>114</v>
      </c>
      <c r="C197" s="4" t="s">
        <v>115</v>
      </c>
      <c r="D197" s="4" t="s">
        <v>40</v>
      </c>
      <c r="E197" s="4">
        <v>2022</v>
      </c>
      <c r="F197" s="29">
        <v>500500</v>
      </c>
      <c r="G197" s="29" t="e">
        <f>VLOOKUP(+B197,#REF!,4,0)</f>
        <v>#REF!</v>
      </c>
      <c r="H197" s="29">
        <v>500492.3</v>
      </c>
      <c r="I197" s="5">
        <v>18600</v>
      </c>
      <c r="J197" s="6"/>
      <c r="K197" s="6"/>
      <c r="L197" s="4"/>
      <c r="M197" s="4"/>
      <c r="N197" s="27"/>
      <c r="O197" s="6"/>
      <c r="Q197" s="6"/>
      <c r="R197" s="28" t="e">
        <f t="shared" si="6"/>
        <v>#REF!</v>
      </c>
      <c r="S197" s="31">
        <f t="shared" si="7"/>
        <v>7.7000000000116415</v>
      </c>
    </row>
    <row r="198" spans="1:19" x14ac:dyDescent="0.25">
      <c r="A198" s="60"/>
      <c r="B198" s="4" t="s">
        <v>120</v>
      </c>
      <c r="C198" s="4" t="s">
        <v>121</v>
      </c>
      <c r="D198" s="4" t="s">
        <v>40</v>
      </c>
      <c r="E198" s="4">
        <v>2022</v>
      </c>
      <c r="F198" s="29">
        <v>500500</v>
      </c>
      <c r="G198" s="29" t="e">
        <f>VLOOKUP(+B198,#REF!,4,0)</f>
        <v>#REF!</v>
      </c>
      <c r="H198" s="29">
        <v>500492.3</v>
      </c>
      <c r="I198" s="5">
        <v>18600</v>
      </c>
      <c r="J198" s="6"/>
      <c r="K198" s="6"/>
      <c r="L198" s="4"/>
      <c r="M198" s="4"/>
      <c r="N198" s="27"/>
      <c r="O198" s="6"/>
      <c r="Q198" s="6"/>
      <c r="R198" s="28" t="e">
        <f t="shared" si="6"/>
        <v>#REF!</v>
      </c>
      <c r="S198" s="31">
        <f t="shared" si="7"/>
        <v>7.7000000000116415</v>
      </c>
    </row>
    <row r="199" spans="1:19" x14ac:dyDescent="0.25">
      <c r="A199" s="60"/>
      <c r="B199" s="4" t="s">
        <v>74</v>
      </c>
      <c r="C199" s="4" t="s">
        <v>75</v>
      </c>
      <c r="D199" s="4" t="s">
        <v>35</v>
      </c>
      <c r="E199" s="4">
        <v>2007</v>
      </c>
      <c r="F199" s="29">
        <v>423500</v>
      </c>
      <c r="G199" s="29" t="e">
        <f>VLOOKUP(+B199,#REF!,4,0)</f>
        <v>#REF!</v>
      </c>
      <c r="H199" s="29">
        <v>443715.18</v>
      </c>
      <c r="I199" s="5">
        <v>15405</v>
      </c>
      <c r="J199" s="6"/>
      <c r="K199" s="6"/>
      <c r="L199" s="4"/>
      <c r="M199" s="4"/>
      <c r="N199" s="27"/>
      <c r="O199" s="6"/>
      <c r="Q199" s="6"/>
      <c r="R199" s="28" t="e">
        <f t="shared" si="6"/>
        <v>#REF!</v>
      </c>
      <c r="S199" s="31">
        <f t="shared" si="7"/>
        <v>-20215.179999999993</v>
      </c>
    </row>
    <row r="200" spans="1:19" x14ac:dyDescent="0.25">
      <c r="A200" s="60"/>
      <c r="B200" s="4" t="s">
        <v>180</v>
      </c>
      <c r="C200" s="4" t="s">
        <v>181</v>
      </c>
      <c r="D200" s="4" t="s">
        <v>35</v>
      </c>
      <c r="E200" s="4">
        <v>2014</v>
      </c>
      <c r="F200" s="29">
        <v>350000</v>
      </c>
      <c r="G200" s="29" t="e">
        <f>VLOOKUP(+B200,#REF!,4,0)</f>
        <v>#REF!</v>
      </c>
      <c r="H200" s="29">
        <v>431423.58</v>
      </c>
      <c r="I200" s="5">
        <v>11405</v>
      </c>
      <c r="J200" s="6"/>
      <c r="K200" s="6"/>
      <c r="L200" s="4"/>
      <c r="M200" s="4"/>
      <c r="N200" s="27"/>
      <c r="O200" s="6"/>
      <c r="Q200" s="6"/>
      <c r="R200" s="28" t="e">
        <f t="shared" si="6"/>
        <v>#REF!</v>
      </c>
      <c r="S200" s="31">
        <f t="shared" si="7"/>
        <v>-81423.580000000016</v>
      </c>
    </row>
    <row r="201" spans="1:19" x14ac:dyDescent="0.25">
      <c r="A201" s="60"/>
      <c r="B201" s="4" t="s">
        <v>169</v>
      </c>
      <c r="C201" s="4" t="s">
        <v>170</v>
      </c>
      <c r="D201" s="4" t="s">
        <v>35</v>
      </c>
      <c r="E201" s="4">
        <v>2014</v>
      </c>
      <c r="F201" s="29">
        <v>350000</v>
      </c>
      <c r="G201" s="29" t="e">
        <f>VLOOKUP(+B201,#REF!,4,0)</f>
        <v>#REF!</v>
      </c>
      <c r="H201" s="29">
        <v>420258.23</v>
      </c>
      <c r="I201" s="5">
        <v>11405</v>
      </c>
      <c r="J201" s="6"/>
      <c r="K201" s="6"/>
      <c r="L201" s="4"/>
      <c r="M201" s="4"/>
      <c r="N201" s="27"/>
      <c r="O201" s="6"/>
      <c r="Q201" s="6"/>
      <c r="R201" s="28" t="e">
        <f t="shared" si="6"/>
        <v>#REF!</v>
      </c>
      <c r="S201" s="31">
        <f t="shared" si="7"/>
        <v>-70258.229999999981</v>
      </c>
    </row>
    <row r="202" spans="1:19" x14ac:dyDescent="0.25">
      <c r="A202" s="60"/>
      <c r="B202" s="4" t="s">
        <v>139</v>
      </c>
      <c r="C202" s="4" t="s">
        <v>140</v>
      </c>
      <c r="D202" s="4" t="s">
        <v>35</v>
      </c>
      <c r="E202" s="4">
        <v>2013</v>
      </c>
      <c r="F202" s="29">
        <v>290000</v>
      </c>
      <c r="G202" s="29" t="e">
        <f>VLOOKUP(+B202,#REF!,4,0)</f>
        <v>#REF!</v>
      </c>
      <c r="H202" s="29">
        <v>304679.25</v>
      </c>
      <c r="I202" s="5">
        <v>9715</v>
      </c>
      <c r="J202" s="6"/>
      <c r="K202" s="6"/>
      <c r="L202" s="4"/>
      <c r="M202" s="4"/>
      <c r="N202" s="27"/>
      <c r="O202" s="6"/>
      <c r="Q202" s="6"/>
      <c r="R202" s="28" t="e">
        <f t="shared" si="6"/>
        <v>#REF!</v>
      </c>
      <c r="S202" s="31">
        <f t="shared" si="7"/>
        <v>-14679.25</v>
      </c>
    </row>
    <row r="203" spans="1:19" x14ac:dyDescent="0.25">
      <c r="A203" s="60"/>
      <c r="B203" s="4" t="s">
        <v>146</v>
      </c>
      <c r="C203" s="4" t="s">
        <v>147</v>
      </c>
      <c r="D203" s="4" t="s">
        <v>35</v>
      </c>
      <c r="E203" s="4">
        <v>2013</v>
      </c>
      <c r="F203" s="29">
        <v>290000</v>
      </c>
      <c r="G203" s="29" t="e">
        <f>VLOOKUP(+B203,#REF!,4,0)</f>
        <v>#REF!</v>
      </c>
      <c r="H203" s="29">
        <v>306052.59999999998</v>
      </c>
      <c r="I203" s="5">
        <v>9715</v>
      </c>
      <c r="J203" s="6"/>
      <c r="K203" s="6"/>
      <c r="L203" s="4"/>
      <c r="M203" s="4"/>
      <c r="N203" s="27"/>
      <c r="O203" s="6"/>
      <c r="Q203" s="6"/>
      <c r="R203" s="28" t="e">
        <f t="shared" si="6"/>
        <v>#REF!</v>
      </c>
      <c r="S203" s="31">
        <f t="shared" si="7"/>
        <v>-16052.599999999977</v>
      </c>
    </row>
    <row r="204" spans="1:19" x14ac:dyDescent="0.25">
      <c r="A204" s="60"/>
      <c r="B204" s="4" t="s">
        <v>152</v>
      </c>
      <c r="C204" s="4" t="s">
        <v>153</v>
      </c>
      <c r="D204" s="4" t="s">
        <v>35</v>
      </c>
      <c r="E204" s="4">
        <v>2013</v>
      </c>
      <c r="F204" s="29">
        <v>290000</v>
      </c>
      <c r="G204" s="29" t="e">
        <f>VLOOKUP(+B204,#REF!,4,0)</f>
        <v>#REF!</v>
      </c>
      <c r="H204" s="29">
        <v>306052.59999999998</v>
      </c>
      <c r="I204" s="5">
        <v>10265</v>
      </c>
      <c r="J204" s="6"/>
      <c r="K204" s="6"/>
      <c r="L204" s="4"/>
      <c r="M204" s="4"/>
      <c r="N204" s="27"/>
      <c r="O204" s="6"/>
      <c r="Q204" s="6"/>
      <c r="R204" s="28" t="e">
        <f t="shared" si="6"/>
        <v>#REF!</v>
      </c>
      <c r="S204" s="31">
        <f t="shared" si="7"/>
        <v>-16052.599999999977</v>
      </c>
    </row>
    <row r="205" spans="1:19" x14ac:dyDescent="0.25">
      <c r="A205" s="60"/>
      <c r="B205" s="4" t="s">
        <v>225</v>
      </c>
      <c r="C205" s="4" t="s">
        <v>226</v>
      </c>
      <c r="D205" s="4" t="s">
        <v>23</v>
      </c>
      <c r="E205" s="4">
        <v>2021</v>
      </c>
      <c r="F205" s="29">
        <v>302500</v>
      </c>
      <c r="G205" s="29" t="e">
        <f>VLOOKUP(+B205,#REF!,4,0)</f>
        <v>#REF!</v>
      </c>
      <c r="H205" s="29">
        <v>302197.5</v>
      </c>
      <c r="I205" s="5">
        <v>9800</v>
      </c>
      <c r="J205" s="6"/>
      <c r="K205" s="6"/>
      <c r="L205" s="4"/>
      <c r="M205" s="4"/>
      <c r="N205" s="27"/>
      <c r="O205" s="6"/>
      <c r="Q205" s="6"/>
      <c r="R205" s="28" t="e">
        <f t="shared" si="6"/>
        <v>#REF!</v>
      </c>
      <c r="S205" s="31">
        <f t="shared" si="7"/>
        <v>302.5</v>
      </c>
    </row>
    <row r="206" spans="1:19" x14ac:dyDescent="0.25">
      <c r="A206" s="60"/>
      <c r="B206" s="4" t="s">
        <v>110</v>
      </c>
      <c r="C206" s="4" t="s">
        <v>111</v>
      </c>
      <c r="D206" s="4" t="s">
        <v>87</v>
      </c>
      <c r="E206" s="4">
        <v>2021</v>
      </c>
      <c r="F206" s="29">
        <v>352110</v>
      </c>
      <c r="G206" s="29" t="e">
        <f>VLOOKUP(+B206,#REF!,4,0)</f>
        <v>#REF!</v>
      </c>
      <c r="H206" s="29">
        <v>361921.31</v>
      </c>
      <c r="I206" s="5">
        <v>16000</v>
      </c>
      <c r="J206" s="6"/>
      <c r="K206" s="6"/>
      <c r="L206" s="4"/>
      <c r="M206" s="4"/>
      <c r="N206" s="27"/>
      <c r="O206" s="6"/>
      <c r="Q206" s="6"/>
      <c r="R206" s="28" t="e">
        <f t="shared" si="6"/>
        <v>#REF!</v>
      </c>
      <c r="S206" s="31">
        <f t="shared" si="7"/>
        <v>-9811.3099999999977</v>
      </c>
    </row>
    <row r="207" spans="1:19" x14ac:dyDescent="0.25">
      <c r="A207" s="60"/>
      <c r="B207" s="4" t="s">
        <v>204</v>
      </c>
      <c r="C207" s="4" t="s">
        <v>205</v>
      </c>
      <c r="D207" s="4" t="s">
        <v>52</v>
      </c>
      <c r="E207" s="4">
        <v>2022</v>
      </c>
      <c r="F207" s="29">
        <v>352110</v>
      </c>
      <c r="G207" s="29" t="e">
        <f>VLOOKUP(+B207,#REF!,4,0)</f>
        <v>#REF!</v>
      </c>
      <c r="H207" s="29">
        <v>361921.31</v>
      </c>
      <c r="I207" s="5">
        <v>12961</v>
      </c>
      <c r="J207" s="6"/>
      <c r="K207" s="6"/>
      <c r="L207" s="4"/>
      <c r="M207" s="4"/>
      <c r="N207" s="27"/>
      <c r="O207" s="6"/>
      <c r="Q207" s="6"/>
      <c r="R207" s="28" t="e">
        <f t="shared" si="6"/>
        <v>#REF!</v>
      </c>
      <c r="S207" s="31">
        <f t="shared" si="7"/>
        <v>-9811.3099999999977</v>
      </c>
    </row>
    <row r="208" spans="1:19" x14ac:dyDescent="0.25">
      <c r="A208" s="60"/>
      <c r="B208" s="4" t="s">
        <v>48</v>
      </c>
      <c r="C208" s="4" t="s">
        <v>49</v>
      </c>
      <c r="D208" s="4" t="s">
        <v>40</v>
      </c>
      <c r="E208" s="4">
        <v>2022</v>
      </c>
      <c r="F208" s="29">
        <v>500000</v>
      </c>
      <c r="G208" s="29" t="e">
        <f>VLOOKUP(+B208,#REF!,4,0)</f>
        <v>#REF!</v>
      </c>
      <c r="H208" s="29">
        <v>500492.3</v>
      </c>
      <c r="I208" s="5">
        <v>11420</v>
      </c>
      <c r="J208" s="6"/>
      <c r="K208" s="6"/>
      <c r="L208" s="4"/>
      <c r="M208" s="4"/>
      <c r="N208" s="27"/>
      <c r="O208" s="6"/>
      <c r="Q208" s="6"/>
      <c r="R208" s="28" t="e">
        <f t="shared" si="6"/>
        <v>#REF!</v>
      </c>
      <c r="S208" s="31">
        <f t="shared" si="7"/>
        <v>-492.29999999998836</v>
      </c>
    </row>
    <row r="209" spans="1:19" x14ac:dyDescent="0.25">
      <c r="A209" s="60"/>
      <c r="B209" s="4" t="s">
        <v>112</v>
      </c>
      <c r="C209" s="4" t="s">
        <v>113</v>
      </c>
      <c r="D209" s="4" t="s">
        <v>40</v>
      </c>
      <c r="E209" s="4">
        <v>2022</v>
      </c>
      <c r="F209" s="29">
        <v>500500</v>
      </c>
      <c r="G209" s="29" t="e">
        <f>VLOOKUP(+B209,#REF!,4,0)</f>
        <v>#REF!</v>
      </c>
      <c r="H209" s="29">
        <v>500492.3</v>
      </c>
      <c r="I209" s="5">
        <v>18600</v>
      </c>
      <c r="J209" s="6"/>
      <c r="K209" s="6"/>
      <c r="L209" s="4"/>
      <c r="M209" s="4"/>
      <c r="N209" s="27"/>
      <c r="O209" s="6"/>
      <c r="Q209" s="6"/>
      <c r="R209" s="28" t="e">
        <f t="shared" si="6"/>
        <v>#REF!</v>
      </c>
      <c r="S209" s="31">
        <f t="shared" si="7"/>
        <v>7.7000000000116415</v>
      </c>
    </row>
    <row r="210" spans="1:19" x14ac:dyDescent="0.25">
      <c r="A210" s="60"/>
      <c r="B210" s="4" t="s">
        <v>249</v>
      </c>
      <c r="C210" s="4" t="s">
        <v>250</v>
      </c>
      <c r="D210" s="4" t="s">
        <v>40</v>
      </c>
      <c r="E210" s="4">
        <v>2026</v>
      </c>
      <c r="F210" s="29">
        <v>1028500</v>
      </c>
      <c r="G210" s="29" t="e">
        <f>VLOOKUP(+B210,#REF!,4,0)</f>
        <v>#REF!</v>
      </c>
      <c r="H210" s="29">
        <v>846879</v>
      </c>
      <c r="I210" s="5">
        <v>28000</v>
      </c>
      <c r="J210" s="6"/>
      <c r="K210" s="6"/>
      <c r="L210" s="4"/>
      <c r="M210" s="4"/>
      <c r="N210" s="27"/>
      <c r="O210" s="6"/>
      <c r="Q210" s="6"/>
      <c r="R210" s="28" t="e">
        <f t="shared" si="6"/>
        <v>#REF!</v>
      </c>
      <c r="S210" s="31">
        <f t="shared" si="7"/>
        <v>181621</v>
      </c>
    </row>
    <row r="211" spans="1:19" x14ac:dyDescent="0.25">
      <c r="A211" s="60"/>
      <c r="B211" s="4" t="s">
        <v>295</v>
      </c>
      <c r="C211" s="4" t="s">
        <v>296</v>
      </c>
      <c r="D211" s="4" t="s">
        <v>288</v>
      </c>
      <c r="E211" s="4">
        <v>2012</v>
      </c>
      <c r="F211" s="29">
        <v>49500</v>
      </c>
      <c r="G211" s="29" t="e">
        <f>VLOOKUP(+B211,#REF!,4,0)</f>
        <v>#REF!</v>
      </c>
      <c r="H211" s="29">
        <v>79937.7</v>
      </c>
      <c r="I211" s="5">
        <v>3005</v>
      </c>
      <c r="J211" s="6"/>
      <c r="K211" s="6"/>
      <c r="L211" s="4"/>
      <c r="M211" s="4"/>
      <c r="N211" s="27"/>
      <c r="O211" s="6"/>
      <c r="Q211" s="6"/>
      <c r="R211" s="28" t="e">
        <f t="shared" si="6"/>
        <v>#REF!</v>
      </c>
      <c r="S211" s="31">
        <f t="shared" si="7"/>
        <v>-30437.699999999997</v>
      </c>
    </row>
    <row r="212" spans="1:19" x14ac:dyDescent="0.25">
      <c r="A212" s="60"/>
      <c r="B212" s="4" t="s">
        <v>277</v>
      </c>
      <c r="C212" s="4" t="s">
        <v>278</v>
      </c>
      <c r="D212" s="4" t="s">
        <v>23</v>
      </c>
      <c r="E212" s="4">
        <v>2010</v>
      </c>
      <c r="F212" s="41">
        <v>160000</v>
      </c>
      <c r="G212" s="40"/>
      <c r="H212" s="40">
        <f>+F212</f>
        <v>160000</v>
      </c>
      <c r="I212" s="5">
        <v>28000</v>
      </c>
      <c r="J212" s="6"/>
      <c r="K212" s="6"/>
      <c r="L212" s="4"/>
      <c r="M212" s="4"/>
      <c r="N212" s="27"/>
      <c r="O212" s="6"/>
      <c r="Q212" s="33" t="s">
        <v>279</v>
      </c>
      <c r="R212" s="28">
        <f t="shared" si="6"/>
        <v>160000</v>
      </c>
      <c r="S212" s="31">
        <f t="shared" si="7"/>
        <v>0</v>
      </c>
    </row>
    <row r="213" spans="1:19" x14ac:dyDescent="0.25">
      <c r="A213" s="60"/>
      <c r="B213" s="4" t="s">
        <v>95</v>
      </c>
      <c r="C213" s="4" t="s">
        <v>96</v>
      </c>
      <c r="D213" s="4" t="s">
        <v>87</v>
      </c>
      <c r="E213" s="4">
        <v>2017</v>
      </c>
      <c r="F213" s="29">
        <v>180000</v>
      </c>
      <c r="G213" s="29" t="e">
        <f>VLOOKUP(+B213,#REF!,4,0)</f>
        <v>#REF!</v>
      </c>
      <c r="H213" s="29">
        <v>181445.55</v>
      </c>
      <c r="I213" s="5">
        <v>28000</v>
      </c>
      <c r="J213" s="6"/>
      <c r="K213" s="6"/>
      <c r="L213" s="4"/>
      <c r="M213" s="4"/>
      <c r="N213" s="27"/>
      <c r="O213" s="6"/>
      <c r="Q213" s="6"/>
      <c r="R213" s="28" t="e">
        <f t="shared" si="6"/>
        <v>#REF!</v>
      </c>
      <c r="S213" s="31">
        <f t="shared" si="7"/>
        <v>-1445.5499999999884</v>
      </c>
    </row>
    <row r="214" spans="1:19" x14ac:dyDescent="0.25">
      <c r="A214" s="60"/>
      <c r="B214" s="4" t="s">
        <v>76</v>
      </c>
      <c r="C214" s="4" t="s">
        <v>77</v>
      </c>
      <c r="D214" s="4" t="s">
        <v>78</v>
      </c>
      <c r="E214" s="4">
        <v>2019</v>
      </c>
      <c r="F214" s="29">
        <v>394218</v>
      </c>
      <c r="G214" s="29" t="e">
        <f>VLOOKUP(+B214,#REF!,4,0)</f>
        <v>#REF!</v>
      </c>
      <c r="H214" s="29">
        <v>334625.5</v>
      </c>
      <c r="I214" s="5">
        <v>16000</v>
      </c>
      <c r="J214" s="6"/>
      <c r="K214" s="6"/>
      <c r="L214" s="4"/>
      <c r="M214" s="4"/>
      <c r="N214" s="27"/>
      <c r="O214" s="6"/>
      <c r="Q214" s="6"/>
      <c r="R214" s="28" t="e">
        <f t="shared" si="6"/>
        <v>#REF!</v>
      </c>
      <c r="S214" s="31">
        <f t="shared" si="7"/>
        <v>59592.5</v>
      </c>
    </row>
    <row r="215" spans="1:19" x14ac:dyDescent="0.25">
      <c r="A215" s="60"/>
      <c r="B215" s="4" t="s">
        <v>97</v>
      </c>
      <c r="C215" s="4" t="s">
        <v>98</v>
      </c>
      <c r="D215" s="4" t="s">
        <v>52</v>
      </c>
      <c r="E215" s="4">
        <v>2019</v>
      </c>
      <c r="F215" s="29">
        <v>394218</v>
      </c>
      <c r="G215" s="29" t="e">
        <f>VLOOKUP(+B215,#REF!,4,0)</f>
        <v>#REF!</v>
      </c>
      <c r="H215" s="29">
        <v>334625.5</v>
      </c>
      <c r="I215" s="5">
        <v>12360</v>
      </c>
      <c r="J215" s="6"/>
      <c r="K215" s="6"/>
      <c r="L215" s="4"/>
      <c r="M215" s="4"/>
      <c r="N215" s="27"/>
      <c r="O215" s="6"/>
      <c r="Q215" s="6"/>
      <c r="R215" s="28" t="e">
        <f t="shared" si="6"/>
        <v>#REF!</v>
      </c>
      <c r="S215" s="31">
        <f t="shared" si="7"/>
        <v>59592.5</v>
      </c>
    </row>
    <row r="216" spans="1:19" x14ac:dyDescent="0.25">
      <c r="A216" s="60"/>
      <c r="B216" s="4" t="s">
        <v>167</v>
      </c>
      <c r="C216" s="4" t="s">
        <v>168</v>
      </c>
      <c r="D216" s="4" t="s">
        <v>87</v>
      </c>
      <c r="E216" s="4">
        <v>2020</v>
      </c>
      <c r="F216" s="29">
        <v>325800</v>
      </c>
      <c r="G216" s="29" t="e">
        <f>VLOOKUP(+B216,#REF!,4,0)</f>
        <v>#REF!</v>
      </c>
      <c r="H216" s="29">
        <v>334625.5</v>
      </c>
      <c r="I216" s="5">
        <v>16000</v>
      </c>
      <c r="J216" s="6"/>
      <c r="K216" s="6"/>
      <c r="L216" s="4"/>
      <c r="M216" s="4"/>
      <c r="N216" s="27"/>
      <c r="O216" s="6"/>
      <c r="Q216" s="6"/>
      <c r="R216" s="28" t="e">
        <f t="shared" si="6"/>
        <v>#REF!</v>
      </c>
      <c r="S216" s="31">
        <f t="shared" si="7"/>
        <v>-8825.5</v>
      </c>
    </row>
    <row r="217" spans="1:19" x14ac:dyDescent="0.25">
      <c r="A217" s="60"/>
      <c r="B217" s="4" t="s">
        <v>124</v>
      </c>
      <c r="C217" s="4" t="s">
        <v>125</v>
      </c>
      <c r="D217" s="4" t="s">
        <v>40</v>
      </c>
      <c r="E217" s="4">
        <v>2022</v>
      </c>
      <c r="F217" s="29">
        <v>500500</v>
      </c>
      <c r="G217" s="29" t="e">
        <f>VLOOKUP(+B217,#REF!,4,0)</f>
        <v>#REF!</v>
      </c>
      <c r="H217" s="29">
        <v>500492.3</v>
      </c>
      <c r="I217" s="5">
        <v>18600</v>
      </c>
      <c r="J217" s="6"/>
      <c r="K217" s="6"/>
      <c r="L217" s="4"/>
      <c r="M217" s="4"/>
      <c r="N217" s="27"/>
      <c r="O217" s="6"/>
      <c r="Q217" s="6"/>
      <c r="R217" s="28" t="e">
        <f t="shared" si="6"/>
        <v>#REF!</v>
      </c>
      <c r="S217" s="31">
        <f t="shared" si="7"/>
        <v>7.7000000000116415</v>
      </c>
    </row>
    <row r="218" spans="1:19" x14ac:dyDescent="0.25">
      <c r="A218" s="60"/>
      <c r="B218" s="4" t="s">
        <v>188</v>
      </c>
      <c r="C218" s="4" t="s">
        <v>189</v>
      </c>
      <c r="D218" s="4" t="s">
        <v>23</v>
      </c>
      <c r="E218" s="4">
        <v>2024</v>
      </c>
      <c r="F218" s="29">
        <v>700000</v>
      </c>
      <c r="G218" s="29" t="e">
        <f>VLOOKUP(+B218,#REF!,4,0)</f>
        <v>#REF!</v>
      </c>
      <c r="H218" s="29">
        <v>767140</v>
      </c>
      <c r="I218" s="5">
        <v>18250</v>
      </c>
      <c r="J218" s="6"/>
      <c r="K218" s="6"/>
      <c r="L218" s="4"/>
      <c r="M218" s="4"/>
      <c r="N218" s="27"/>
      <c r="O218" s="6"/>
      <c r="Q218" s="6"/>
      <c r="R218" s="28" t="e">
        <f t="shared" si="6"/>
        <v>#REF!</v>
      </c>
      <c r="S218" s="31">
        <f t="shared" si="7"/>
        <v>-67140</v>
      </c>
    </row>
    <row r="219" spans="1:19" x14ac:dyDescent="0.25">
      <c r="A219" s="60"/>
      <c r="B219" s="4" t="s">
        <v>116</v>
      </c>
      <c r="C219" s="4" t="s">
        <v>117</v>
      </c>
      <c r="D219" s="4" t="s">
        <v>40</v>
      </c>
      <c r="E219" s="4">
        <v>2024</v>
      </c>
      <c r="F219" s="29">
        <v>535000</v>
      </c>
      <c r="G219" s="29" t="e">
        <f>VLOOKUP(+B219,#REF!,4,0)</f>
        <v>#REF!</v>
      </c>
      <c r="H219" s="29">
        <v>636357.15</v>
      </c>
      <c r="I219" s="5">
        <v>11533</v>
      </c>
      <c r="J219" s="6"/>
      <c r="K219" s="6"/>
      <c r="L219" s="4"/>
      <c r="M219" s="4"/>
      <c r="N219" s="27"/>
      <c r="O219" s="6"/>
      <c r="Q219" s="6"/>
      <c r="R219" s="28" t="e">
        <f t="shared" si="6"/>
        <v>#REF!</v>
      </c>
      <c r="S219" s="31">
        <f t="shared" si="7"/>
        <v>-101357.15000000002</v>
      </c>
    </row>
    <row r="220" spans="1:19" x14ac:dyDescent="0.25">
      <c r="A220" s="60"/>
      <c r="B220" s="4" t="s">
        <v>33</v>
      </c>
      <c r="C220" s="4" t="s">
        <v>34</v>
      </c>
      <c r="D220" s="4" t="s">
        <v>35</v>
      </c>
      <c r="E220" s="4">
        <v>2024</v>
      </c>
      <c r="F220" s="29">
        <v>535000</v>
      </c>
      <c r="G220" s="29" t="e">
        <f>VLOOKUP(+B220,#REF!,4,0)</f>
        <v>#REF!</v>
      </c>
      <c r="H220" s="29">
        <v>636357.15</v>
      </c>
      <c r="I220" s="5">
        <v>11401</v>
      </c>
      <c r="J220" s="6"/>
      <c r="K220" s="6"/>
      <c r="L220" s="4"/>
      <c r="M220" s="4"/>
      <c r="N220" s="27"/>
      <c r="O220" s="6"/>
      <c r="Q220" s="6"/>
      <c r="R220" s="28" t="e">
        <f t="shared" si="6"/>
        <v>#REF!</v>
      </c>
      <c r="S220" s="31">
        <f t="shared" si="7"/>
        <v>-101357.15000000002</v>
      </c>
    </row>
    <row r="221" spans="1:19" x14ac:dyDescent="0.25">
      <c r="A221" s="60"/>
      <c r="B221" s="4" t="s">
        <v>238</v>
      </c>
      <c r="C221" s="4" t="s">
        <v>239</v>
      </c>
      <c r="D221" s="4" t="s">
        <v>87</v>
      </c>
      <c r="E221" s="4">
        <v>2025</v>
      </c>
      <c r="F221" s="29">
        <v>128000</v>
      </c>
      <c r="G221" s="29" t="e">
        <f>VLOOKUP(+B221,#REF!,4,0)</f>
        <v>#REF!</v>
      </c>
      <c r="H221" s="29">
        <v>33464.550000000003</v>
      </c>
      <c r="I221" s="5">
        <v>5000</v>
      </c>
      <c r="J221" s="6"/>
      <c r="K221" s="6"/>
      <c r="L221" s="4"/>
      <c r="M221" s="4"/>
      <c r="N221" s="27"/>
      <c r="O221" s="6"/>
      <c r="Q221" s="6"/>
      <c r="R221" s="28" t="e">
        <f t="shared" si="6"/>
        <v>#REF!</v>
      </c>
      <c r="S221" s="31">
        <f t="shared" si="7"/>
        <v>94535.45</v>
      </c>
    </row>
    <row r="222" spans="1:19" x14ac:dyDescent="0.25">
      <c r="A222" s="60"/>
      <c r="B222" s="4" t="s">
        <v>129</v>
      </c>
      <c r="C222" s="4" t="s">
        <v>130</v>
      </c>
      <c r="D222" s="4" t="s">
        <v>35</v>
      </c>
      <c r="E222" s="4">
        <v>2014</v>
      </c>
      <c r="F222" s="29">
        <v>350000</v>
      </c>
      <c r="G222" s="29" t="e">
        <f>VLOOKUP(+B222,#REF!,4,0)</f>
        <v>#REF!</v>
      </c>
      <c r="H222" s="29">
        <v>442371.5</v>
      </c>
      <c r="I222" s="5">
        <v>11405</v>
      </c>
      <c r="J222" s="6"/>
      <c r="K222" s="6"/>
      <c r="L222" s="4"/>
      <c r="M222" s="4"/>
      <c r="N222" s="27"/>
      <c r="O222" s="6"/>
      <c r="Q222" s="6"/>
      <c r="R222" s="28" t="e">
        <f t="shared" si="6"/>
        <v>#REF!</v>
      </c>
      <c r="S222" s="31">
        <f t="shared" si="7"/>
        <v>-92371.5</v>
      </c>
    </row>
    <row r="223" spans="1:19" x14ac:dyDescent="0.25">
      <c r="A223" s="60"/>
      <c r="B223" s="4" t="s">
        <v>286</v>
      </c>
      <c r="C223" s="4" t="s">
        <v>287</v>
      </c>
      <c r="D223" s="4" t="s">
        <v>288</v>
      </c>
      <c r="E223" s="4">
        <v>2012</v>
      </c>
      <c r="F223" s="29">
        <v>50500</v>
      </c>
      <c r="G223" s="29" t="e">
        <f>VLOOKUP(+B223,#REF!,4,0)</f>
        <v>#REF!</v>
      </c>
      <c r="H223" s="29">
        <v>47610.5</v>
      </c>
      <c r="I223" s="5">
        <v>2880</v>
      </c>
      <c r="J223" s="6"/>
      <c r="K223" s="6"/>
      <c r="L223" s="4"/>
      <c r="M223" s="4"/>
      <c r="N223" s="27"/>
      <c r="O223" s="6"/>
      <c r="Q223" s="6"/>
      <c r="R223" s="28" t="e">
        <f t="shared" si="6"/>
        <v>#REF!</v>
      </c>
      <c r="S223" s="31">
        <f t="shared" si="7"/>
        <v>2889.5</v>
      </c>
    </row>
    <row r="224" spans="1:19" x14ac:dyDescent="0.25">
      <c r="A224" s="60"/>
      <c r="B224" s="4" t="s">
        <v>261</v>
      </c>
      <c r="C224" s="4" t="s">
        <v>262</v>
      </c>
      <c r="D224" s="4" t="s">
        <v>35</v>
      </c>
      <c r="E224" s="4">
        <v>2006</v>
      </c>
      <c r="F224" s="29">
        <v>260000</v>
      </c>
      <c r="G224" s="29" t="e">
        <f>VLOOKUP(+B224,#REF!,4,0)</f>
        <v>#REF!</v>
      </c>
      <c r="H224" s="29">
        <v>270982.09000000003</v>
      </c>
      <c r="I224" s="5">
        <v>9140</v>
      </c>
      <c r="J224" s="6"/>
      <c r="K224" s="6"/>
      <c r="L224" s="4"/>
      <c r="M224" s="4"/>
      <c r="N224" s="27"/>
      <c r="O224" s="6"/>
      <c r="Q224" s="6"/>
      <c r="R224" s="28" t="e">
        <f t="shared" si="6"/>
        <v>#REF!</v>
      </c>
      <c r="S224" s="31">
        <f t="shared" si="7"/>
        <v>-10982.090000000026</v>
      </c>
    </row>
    <row r="225" spans="1:19" x14ac:dyDescent="0.25">
      <c r="A225" s="60"/>
      <c r="B225" s="4" t="s">
        <v>265</v>
      </c>
      <c r="C225" s="4" t="s">
        <v>266</v>
      </c>
      <c r="D225" s="4" t="s">
        <v>35</v>
      </c>
      <c r="E225" s="4">
        <v>2007</v>
      </c>
      <c r="F225" s="29">
        <v>290000</v>
      </c>
      <c r="G225" s="29" t="e">
        <f>VLOOKUP(+B225,#REF!,4,0)</f>
        <v>#REF!</v>
      </c>
      <c r="H225" s="29">
        <v>299148.28000000003</v>
      </c>
      <c r="I225" s="5">
        <v>10960</v>
      </c>
      <c r="J225" s="6"/>
      <c r="K225" s="6"/>
      <c r="L225" s="4"/>
      <c r="M225" s="4"/>
      <c r="N225" s="27"/>
      <c r="O225" s="6"/>
      <c r="Q225" s="6"/>
      <c r="R225" s="28" t="e">
        <f t="shared" si="6"/>
        <v>#REF!</v>
      </c>
      <c r="S225" s="31">
        <f t="shared" si="7"/>
        <v>-9148.2800000000279</v>
      </c>
    </row>
    <row r="226" spans="1:19" x14ac:dyDescent="0.25">
      <c r="A226" s="60"/>
      <c r="B226" s="4" t="s">
        <v>106</v>
      </c>
      <c r="C226" s="4" t="s">
        <v>107</v>
      </c>
      <c r="D226" s="4" t="s">
        <v>35</v>
      </c>
      <c r="E226" s="4">
        <v>2017</v>
      </c>
      <c r="F226" s="29">
        <v>703010</v>
      </c>
      <c r="G226" s="29" t="e">
        <f>VLOOKUP(+B226,#REF!,4,0)</f>
        <v>#REF!</v>
      </c>
      <c r="H226" s="29">
        <v>693231.99</v>
      </c>
      <c r="I226" s="5">
        <v>20500</v>
      </c>
      <c r="J226" s="6"/>
      <c r="K226" s="6"/>
      <c r="L226" s="4"/>
      <c r="M226" s="4"/>
      <c r="N226" s="27"/>
      <c r="O226" s="6"/>
      <c r="Q226" s="6"/>
      <c r="R226" s="28" t="e">
        <f t="shared" si="6"/>
        <v>#REF!</v>
      </c>
      <c r="S226" s="31">
        <f t="shared" si="7"/>
        <v>9778.0100000000093</v>
      </c>
    </row>
    <row r="227" spans="1:19" x14ac:dyDescent="0.25">
      <c r="A227" s="60"/>
      <c r="B227" s="4" t="s">
        <v>213</v>
      </c>
      <c r="C227" s="4" t="s">
        <v>214</v>
      </c>
      <c r="D227" s="4" t="s">
        <v>35</v>
      </c>
      <c r="E227" s="4">
        <v>2019</v>
      </c>
      <c r="F227" s="29">
        <v>703010</v>
      </c>
      <c r="G227" s="29" t="e">
        <f>VLOOKUP(+B227,#REF!,4,0)</f>
        <v>#REF!</v>
      </c>
      <c r="H227" s="29">
        <v>681744.2</v>
      </c>
      <c r="I227" s="5">
        <v>20500</v>
      </c>
      <c r="J227" s="6"/>
      <c r="K227" s="6"/>
      <c r="L227" s="4"/>
      <c r="M227" s="4"/>
      <c r="N227" s="27"/>
      <c r="O227" s="6"/>
      <c r="Q227" s="6"/>
      <c r="R227" s="28" t="e">
        <f t="shared" si="6"/>
        <v>#REF!</v>
      </c>
      <c r="S227" s="31">
        <f t="shared" si="7"/>
        <v>21265.800000000047</v>
      </c>
    </row>
    <row r="228" spans="1:19" x14ac:dyDescent="0.25">
      <c r="A228" s="60"/>
      <c r="B228" s="4" t="s">
        <v>93</v>
      </c>
      <c r="C228" s="4" t="s">
        <v>94</v>
      </c>
      <c r="D228" s="4" t="s">
        <v>40</v>
      </c>
      <c r="E228" s="4">
        <v>2022</v>
      </c>
      <c r="F228" s="29">
        <v>500000</v>
      </c>
      <c r="G228" s="29" t="e">
        <f>VLOOKUP(+B228,#REF!,4,0)</f>
        <v>#REF!</v>
      </c>
      <c r="H228" s="29">
        <v>500492.3</v>
      </c>
      <c r="I228" s="5">
        <v>11523</v>
      </c>
      <c r="J228" s="6"/>
      <c r="K228" s="6"/>
      <c r="L228" s="4"/>
      <c r="M228" s="4"/>
      <c r="N228" s="27"/>
      <c r="O228" s="6"/>
      <c r="Q228" s="6"/>
      <c r="R228" s="28" t="e">
        <f t="shared" si="6"/>
        <v>#REF!</v>
      </c>
      <c r="S228" s="31">
        <f t="shared" si="7"/>
        <v>-492.29999999998836</v>
      </c>
    </row>
    <row r="229" spans="1:19" x14ac:dyDescent="0.25">
      <c r="A229" s="60"/>
      <c r="B229" s="4" t="s">
        <v>101</v>
      </c>
      <c r="C229" s="4" t="s">
        <v>102</v>
      </c>
      <c r="D229" s="4" t="s">
        <v>87</v>
      </c>
      <c r="E229" s="4">
        <v>2024</v>
      </c>
      <c r="F229" s="29">
        <v>81072</v>
      </c>
      <c r="G229" s="29" t="e">
        <f>VLOOKUP(+B229,#REF!,4,0)</f>
        <v>#REF!</v>
      </c>
      <c r="H229" s="29">
        <v>78441.19</v>
      </c>
      <c r="I229" s="5">
        <v>5000</v>
      </c>
      <c r="J229" s="6"/>
      <c r="K229" s="6"/>
      <c r="L229" s="4"/>
      <c r="M229" s="4"/>
      <c r="N229" s="27"/>
      <c r="O229" s="6"/>
      <c r="Q229" s="6"/>
      <c r="R229" s="28" t="e">
        <f t="shared" si="6"/>
        <v>#REF!</v>
      </c>
      <c r="S229" s="31">
        <f t="shared" si="7"/>
        <v>2630.8099999999977</v>
      </c>
    </row>
    <row r="230" spans="1:19" x14ac:dyDescent="0.25">
      <c r="A230" s="60"/>
      <c r="B230" s="4" t="s">
        <v>184</v>
      </c>
      <c r="C230" s="4" t="s">
        <v>185</v>
      </c>
      <c r="D230" s="4" t="s">
        <v>73</v>
      </c>
      <c r="E230" s="4">
        <v>2024</v>
      </c>
      <c r="F230" s="29">
        <v>535000</v>
      </c>
      <c r="G230" s="29" t="e">
        <f>VLOOKUP(+B230,#REF!,4,0)</f>
        <v>#REF!</v>
      </c>
      <c r="H230" s="29">
        <v>636357.15</v>
      </c>
      <c r="I230" s="5">
        <v>11721</v>
      </c>
      <c r="J230" s="6"/>
      <c r="K230" s="6"/>
      <c r="L230" s="4"/>
      <c r="M230" s="4"/>
      <c r="N230" s="27"/>
      <c r="O230" s="6"/>
      <c r="Q230" s="6"/>
      <c r="R230" s="28" t="e">
        <f t="shared" si="6"/>
        <v>#REF!</v>
      </c>
      <c r="S230" s="31">
        <f t="shared" si="7"/>
        <v>-101357.15000000002</v>
      </c>
    </row>
    <row r="231" spans="1:19" x14ac:dyDescent="0.25">
      <c r="A231" s="60"/>
      <c r="B231" s="4" t="s">
        <v>54</v>
      </c>
      <c r="C231" s="4" t="s">
        <v>55</v>
      </c>
      <c r="D231" s="4" t="s">
        <v>56</v>
      </c>
      <c r="E231" s="4">
        <v>2024</v>
      </c>
      <c r="F231" s="29">
        <v>200000</v>
      </c>
      <c r="G231" s="29" t="e">
        <f>VLOOKUP(+B231,#REF!,4,0)</f>
        <v>#REF!</v>
      </c>
      <c r="H231" s="29">
        <v>235438.53</v>
      </c>
      <c r="I231" s="5">
        <v>11062</v>
      </c>
      <c r="J231" s="6"/>
      <c r="K231" s="6"/>
      <c r="L231" s="4"/>
      <c r="M231" s="4"/>
      <c r="N231" s="27"/>
      <c r="O231" s="6"/>
      <c r="Q231" s="6"/>
      <c r="R231" s="28" t="e">
        <f t="shared" si="6"/>
        <v>#REF!</v>
      </c>
      <c r="S231" s="31">
        <f t="shared" si="7"/>
        <v>-35438.53</v>
      </c>
    </row>
    <row r="232" spans="1:19" x14ac:dyDescent="0.25">
      <c r="A232" s="60"/>
      <c r="B232" s="4" t="s">
        <v>247</v>
      </c>
      <c r="C232" s="4" t="s">
        <v>248</v>
      </c>
      <c r="D232" s="4" t="s">
        <v>40</v>
      </c>
      <c r="E232" s="4">
        <v>2026</v>
      </c>
      <c r="F232" s="29">
        <v>1028500</v>
      </c>
      <c r="G232" s="29" t="e">
        <f>VLOOKUP(+B232,#REF!,4,0)</f>
        <v>#REF!</v>
      </c>
      <c r="H232" s="29">
        <v>846879</v>
      </c>
      <c r="I232" s="5">
        <v>28000</v>
      </c>
      <c r="J232" s="6"/>
      <c r="K232" s="6"/>
      <c r="L232" s="4"/>
      <c r="M232" s="4"/>
      <c r="N232" s="27"/>
      <c r="O232" s="6"/>
      <c r="Q232" s="6"/>
      <c r="R232" s="28" t="e">
        <f t="shared" si="6"/>
        <v>#REF!</v>
      </c>
      <c r="S232" s="31">
        <f t="shared" si="7"/>
        <v>181621</v>
      </c>
    </row>
    <row r="233" spans="1:19" x14ac:dyDescent="0.25">
      <c r="A233" s="60"/>
      <c r="B233" s="4" t="s">
        <v>253</v>
      </c>
      <c r="C233" s="4" t="s">
        <v>254</v>
      </c>
      <c r="D233" s="4" t="s">
        <v>84</v>
      </c>
      <c r="E233" s="4">
        <v>2026</v>
      </c>
      <c r="F233" s="41">
        <v>225000</v>
      </c>
      <c r="G233" s="40"/>
      <c r="H233" s="40">
        <f>+F233</f>
        <v>225000</v>
      </c>
      <c r="I233" s="5">
        <v>28000</v>
      </c>
      <c r="J233" s="6"/>
      <c r="K233" s="6"/>
      <c r="L233" s="4"/>
      <c r="M233" s="4"/>
      <c r="N233" s="27"/>
      <c r="O233" s="6"/>
      <c r="Q233" s="33" t="s">
        <v>255</v>
      </c>
      <c r="R233" s="28">
        <f t="shared" si="6"/>
        <v>225000</v>
      </c>
      <c r="S233" s="31">
        <f t="shared" si="7"/>
        <v>0</v>
      </c>
    </row>
    <row r="234" spans="1:19" x14ac:dyDescent="0.25">
      <c r="A234" s="60"/>
      <c r="B234" s="4" t="s">
        <v>103</v>
      </c>
      <c r="C234" s="4" t="s">
        <v>104</v>
      </c>
      <c r="D234" s="4" t="s">
        <v>105</v>
      </c>
      <c r="E234" s="4">
        <v>2013</v>
      </c>
      <c r="F234" s="29">
        <v>300000</v>
      </c>
      <c r="G234" s="29" t="e">
        <f>VLOOKUP(+B234,#REF!,4,0)</f>
        <v>#REF!</v>
      </c>
      <c r="H234" s="29">
        <v>275334.42</v>
      </c>
      <c r="I234" s="5">
        <v>7745</v>
      </c>
      <c r="J234" s="6"/>
      <c r="K234" s="6"/>
      <c r="L234" s="4"/>
      <c r="M234" s="4"/>
      <c r="N234" s="27"/>
      <c r="O234" s="6"/>
      <c r="Q234" s="6"/>
      <c r="R234" s="28" t="e">
        <f t="shared" si="6"/>
        <v>#REF!</v>
      </c>
      <c r="S234" s="31">
        <f t="shared" si="7"/>
        <v>24665.580000000016</v>
      </c>
    </row>
    <row r="235" spans="1:19" x14ac:dyDescent="0.25">
      <c r="A235" s="60"/>
      <c r="B235" s="4" t="s">
        <v>148</v>
      </c>
      <c r="C235" s="4" t="s">
        <v>149</v>
      </c>
      <c r="D235" s="4" t="s">
        <v>52</v>
      </c>
      <c r="E235" s="4">
        <v>2017</v>
      </c>
      <c r="F235" s="29">
        <v>180000</v>
      </c>
      <c r="G235" s="29" t="e">
        <f>VLOOKUP(+B235,#REF!,4,0)</f>
        <v>#REF!</v>
      </c>
      <c r="H235" s="29">
        <v>181445.55</v>
      </c>
      <c r="I235" s="5">
        <v>28000</v>
      </c>
      <c r="J235" s="6"/>
      <c r="K235" s="6"/>
      <c r="L235" s="4"/>
      <c r="M235" s="4"/>
      <c r="N235" s="27"/>
      <c r="O235" s="6"/>
      <c r="Q235" s="6"/>
      <c r="R235" s="28" t="e">
        <f t="shared" si="6"/>
        <v>#REF!</v>
      </c>
      <c r="S235" s="31">
        <f t="shared" si="7"/>
        <v>-1445.5499999999884</v>
      </c>
    </row>
    <row r="236" spans="1:19" x14ac:dyDescent="0.25">
      <c r="A236" s="60"/>
      <c r="B236" s="4" t="s">
        <v>219</v>
      </c>
      <c r="C236" s="4" t="s">
        <v>220</v>
      </c>
      <c r="D236" s="4" t="s">
        <v>52</v>
      </c>
      <c r="E236" s="4">
        <v>2019</v>
      </c>
      <c r="F236" s="41">
        <v>65000</v>
      </c>
      <c r="G236" s="40"/>
      <c r="H236" s="40" t="e">
        <f>+G257</f>
        <v>#REF!</v>
      </c>
      <c r="I236" s="5">
        <v>4200</v>
      </c>
      <c r="J236" s="6"/>
      <c r="K236" s="6"/>
      <c r="L236" s="4"/>
      <c r="M236" s="4"/>
      <c r="N236" s="27"/>
      <c r="O236" s="6"/>
      <c r="Q236" s="33" t="s">
        <v>88</v>
      </c>
      <c r="R236" s="28">
        <f t="shared" si="6"/>
        <v>65000</v>
      </c>
      <c r="S236" s="31" t="e">
        <f t="shared" si="7"/>
        <v>#REF!</v>
      </c>
    </row>
    <row r="237" spans="1:19" x14ac:dyDescent="0.25">
      <c r="A237" s="60"/>
      <c r="B237" s="4" t="s">
        <v>230</v>
      </c>
      <c r="C237" s="4" t="s">
        <v>113</v>
      </c>
      <c r="D237" s="4" t="s">
        <v>87</v>
      </c>
      <c r="E237" s="4">
        <v>2019</v>
      </c>
      <c r="F237" s="29">
        <v>325800</v>
      </c>
      <c r="G237" s="29" t="e">
        <f>VLOOKUP(+B237,#REF!,4,0)</f>
        <v>#REF!</v>
      </c>
      <c r="H237" s="29">
        <v>334625.5</v>
      </c>
      <c r="I237" s="5">
        <v>16000</v>
      </c>
      <c r="J237" s="6"/>
      <c r="K237" s="6"/>
      <c r="L237" s="4"/>
      <c r="M237" s="4"/>
      <c r="N237" s="27"/>
      <c r="O237" s="6"/>
      <c r="Q237" s="6"/>
      <c r="R237" s="28" t="e">
        <f t="shared" si="6"/>
        <v>#REF!</v>
      </c>
      <c r="S237" s="31">
        <f t="shared" si="7"/>
        <v>-8825.5</v>
      </c>
    </row>
    <row r="238" spans="1:19" x14ac:dyDescent="0.25">
      <c r="A238" s="60"/>
      <c r="B238" s="4" t="s">
        <v>69</v>
      </c>
      <c r="C238" s="4" t="s">
        <v>70</v>
      </c>
      <c r="D238" s="4" t="s">
        <v>52</v>
      </c>
      <c r="E238" s="4">
        <v>2020</v>
      </c>
      <c r="F238" s="29">
        <v>325800</v>
      </c>
      <c r="G238" s="29" t="e">
        <f>VLOOKUP(+B238,#REF!,4,0)</f>
        <v>#REF!</v>
      </c>
      <c r="H238" s="29">
        <v>334625.5</v>
      </c>
      <c r="I238" s="5">
        <v>16000</v>
      </c>
      <c r="J238" s="6"/>
      <c r="K238" s="6"/>
      <c r="L238" s="4"/>
      <c r="M238" s="4"/>
      <c r="N238" s="27"/>
      <c r="O238" s="6"/>
      <c r="Q238" s="6"/>
      <c r="R238" s="28" t="e">
        <f t="shared" si="6"/>
        <v>#REF!</v>
      </c>
      <c r="S238" s="31">
        <f t="shared" si="7"/>
        <v>-8825.5</v>
      </c>
    </row>
    <row r="239" spans="1:19" x14ac:dyDescent="0.25">
      <c r="A239" s="60"/>
      <c r="B239" s="4" t="s">
        <v>215</v>
      </c>
      <c r="C239" s="4" t="s">
        <v>216</v>
      </c>
      <c r="D239" s="4" t="s">
        <v>23</v>
      </c>
      <c r="E239" s="4">
        <v>2021</v>
      </c>
      <c r="F239" s="30"/>
      <c r="G239" s="29" t="e">
        <f>VLOOKUP(+B239,#REF!,4,0)</f>
        <v>#REF!</v>
      </c>
      <c r="H239" s="29">
        <v>302197.5</v>
      </c>
      <c r="I239" s="5">
        <v>9800</v>
      </c>
      <c r="J239" s="6"/>
      <c r="K239" s="6"/>
      <c r="L239" s="4"/>
      <c r="M239" s="4"/>
      <c r="N239" s="27"/>
      <c r="O239" s="6"/>
      <c r="Q239" s="6"/>
      <c r="R239" s="28" t="e">
        <f t="shared" si="6"/>
        <v>#REF!</v>
      </c>
      <c r="S239" s="31">
        <f t="shared" si="7"/>
        <v>-302197.5</v>
      </c>
    </row>
    <row r="240" spans="1:19" x14ac:dyDescent="0.25">
      <c r="A240" s="60"/>
      <c r="B240" s="4" t="s">
        <v>160</v>
      </c>
      <c r="C240" s="4" t="s">
        <v>161</v>
      </c>
      <c r="D240" s="4" t="s">
        <v>52</v>
      </c>
      <c r="E240" s="4">
        <v>2022</v>
      </c>
      <c r="F240" s="29">
        <v>352110</v>
      </c>
      <c r="G240" s="29" t="e">
        <f>VLOOKUP(+B240,#REF!,4,0)</f>
        <v>#REF!</v>
      </c>
      <c r="H240" s="29">
        <v>361921.31</v>
      </c>
      <c r="I240" s="5">
        <v>12270</v>
      </c>
      <c r="J240" s="6"/>
      <c r="K240" s="6"/>
      <c r="L240" s="4"/>
      <c r="M240" s="4"/>
      <c r="N240" s="27"/>
      <c r="O240" s="6"/>
      <c r="Q240" s="6"/>
      <c r="R240" s="28" t="e">
        <f t="shared" si="6"/>
        <v>#REF!</v>
      </c>
      <c r="S240" s="31">
        <f t="shared" si="7"/>
        <v>-9811.3099999999977</v>
      </c>
    </row>
    <row r="241" spans="1:19" x14ac:dyDescent="0.25">
      <c r="A241" s="60"/>
      <c r="B241" s="4" t="s">
        <v>251</v>
      </c>
      <c r="C241" s="4" t="s">
        <v>252</v>
      </c>
      <c r="D241" s="4" t="s">
        <v>35</v>
      </c>
      <c r="E241" s="4">
        <v>2026</v>
      </c>
      <c r="F241" s="29">
        <v>140000</v>
      </c>
      <c r="G241" s="29" t="e">
        <f>VLOOKUP(+B241,#REF!,4,0)</f>
        <v>#REF!</v>
      </c>
      <c r="H241" s="29">
        <v>2384.79</v>
      </c>
      <c r="I241" s="5">
        <v>6355</v>
      </c>
      <c r="J241" s="6"/>
      <c r="K241" s="6"/>
      <c r="L241" s="4"/>
      <c r="M241" s="4"/>
      <c r="N241" s="27"/>
      <c r="O241" s="6"/>
      <c r="Q241" s="6"/>
      <c r="R241" s="28" t="e">
        <f t="shared" si="6"/>
        <v>#REF!</v>
      </c>
      <c r="S241" s="31">
        <f t="shared" si="7"/>
        <v>137615.21</v>
      </c>
    </row>
    <row r="242" spans="1:19" x14ac:dyDescent="0.25">
      <c r="A242" s="60"/>
      <c r="B242" s="4" t="s">
        <v>89</v>
      </c>
      <c r="C242" s="4" t="s">
        <v>90</v>
      </c>
      <c r="D242" s="4" t="s">
        <v>35</v>
      </c>
      <c r="E242" s="4">
        <v>2014</v>
      </c>
      <c r="F242" s="29">
        <v>423500</v>
      </c>
      <c r="G242" s="29" t="e">
        <f>VLOOKUP(+B242,#REF!,4,0)</f>
        <v>#REF!</v>
      </c>
      <c r="H242" s="29">
        <v>443715.18</v>
      </c>
      <c r="I242" s="5">
        <v>15765</v>
      </c>
      <c r="J242" s="6"/>
      <c r="K242" s="6"/>
      <c r="L242" s="4"/>
      <c r="M242" s="4"/>
      <c r="N242" s="27"/>
      <c r="O242" s="6"/>
      <c r="Q242" s="6"/>
      <c r="R242" s="28" t="e">
        <f t="shared" si="6"/>
        <v>#REF!</v>
      </c>
      <c r="S242" s="31">
        <f t="shared" si="7"/>
        <v>-20215.179999999993</v>
      </c>
    </row>
    <row r="243" spans="1:19" x14ac:dyDescent="0.25">
      <c r="A243" s="60"/>
      <c r="B243" s="4" t="s">
        <v>271</v>
      </c>
      <c r="C243" s="4" t="s">
        <v>272</v>
      </c>
      <c r="D243" s="4" t="s">
        <v>23</v>
      </c>
      <c r="E243" s="4">
        <v>2008</v>
      </c>
      <c r="F243" s="29">
        <v>150000</v>
      </c>
      <c r="G243" s="29" t="e">
        <f>VLOOKUP(+B243,#REF!,4,0)</f>
        <v>#REF!</v>
      </c>
      <c r="H243" s="29">
        <v>92000</v>
      </c>
      <c r="I243" s="5">
        <v>13060</v>
      </c>
      <c r="J243" s="6"/>
      <c r="K243" s="6"/>
      <c r="L243" s="4"/>
      <c r="M243" s="4"/>
      <c r="N243" s="27"/>
      <c r="O243" s="6"/>
      <c r="Q243" s="6"/>
      <c r="R243" s="28" t="e">
        <f t="shared" si="6"/>
        <v>#REF!</v>
      </c>
      <c r="S243" s="31">
        <f t="shared" si="7"/>
        <v>58000</v>
      </c>
    </row>
    <row r="244" spans="1:19" x14ac:dyDescent="0.25">
      <c r="A244" s="60"/>
      <c r="B244" s="4" t="s">
        <v>186</v>
      </c>
      <c r="C244" s="4" t="s">
        <v>187</v>
      </c>
      <c r="D244" s="4" t="s">
        <v>35</v>
      </c>
      <c r="E244" s="4">
        <v>2013</v>
      </c>
      <c r="F244" s="29">
        <v>306000</v>
      </c>
      <c r="G244" s="29" t="e">
        <f>VLOOKUP(+B244,#REF!,4,0)</f>
        <v>#REF!</v>
      </c>
      <c r="H244" s="29">
        <v>321216.46999999997</v>
      </c>
      <c r="I244" s="5">
        <v>10845</v>
      </c>
      <c r="J244" s="6"/>
      <c r="K244" s="6"/>
      <c r="L244" s="4"/>
      <c r="M244" s="4"/>
      <c r="N244" s="27"/>
      <c r="O244" s="6"/>
      <c r="Q244" s="6"/>
      <c r="R244" s="28" t="e">
        <f t="shared" si="6"/>
        <v>#REF!</v>
      </c>
      <c r="S244" s="31">
        <f t="shared" si="7"/>
        <v>-15216.469999999972</v>
      </c>
    </row>
    <row r="245" spans="1:19" x14ac:dyDescent="0.25">
      <c r="A245" s="60"/>
      <c r="B245" s="4" t="s">
        <v>57</v>
      </c>
      <c r="C245" s="4" t="s">
        <v>58</v>
      </c>
      <c r="D245" s="4" t="s">
        <v>35</v>
      </c>
      <c r="E245" s="4">
        <v>2012</v>
      </c>
      <c r="F245" s="29">
        <v>158668</v>
      </c>
      <c r="G245" s="29" t="e">
        <f>VLOOKUP(+B245,#REF!,4,0)</f>
        <v>#REF!</v>
      </c>
      <c r="H245" s="29">
        <v>158667.95000000001</v>
      </c>
      <c r="I245" s="5">
        <v>6945</v>
      </c>
      <c r="J245" s="6"/>
      <c r="K245" s="6"/>
      <c r="L245" s="4"/>
      <c r="M245" s="4"/>
      <c r="N245" s="27"/>
      <c r="O245" s="6"/>
      <c r="Q245" s="6"/>
      <c r="R245" s="28" t="e">
        <f t="shared" si="6"/>
        <v>#REF!</v>
      </c>
      <c r="S245" s="31">
        <f t="shared" si="7"/>
        <v>4.9999999988358468E-2</v>
      </c>
    </row>
    <row r="246" spans="1:19" x14ac:dyDescent="0.25">
      <c r="A246" s="60"/>
      <c r="B246" s="4" t="s">
        <v>267</v>
      </c>
      <c r="C246" s="4" t="s">
        <v>268</v>
      </c>
      <c r="D246" s="4" t="s">
        <v>35</v>
      </c>
      <c r="E246" s="4">
        <v>2008</v>
      </c>
      <c r="F246" s="29">
        <v>152990</v>
      </c>
      <c r="G246" s="29" t="e">
        <f>VLOOKUP(+B246,#REF!,4,0)</f>
        <v>#REF!</v>
      </c>
      <c r="H246" s="29">
        <v>152990</v>
      </c>
      <c r="I246" s="5">
        <v>6540</v>
      </c>
      <c r="J246" s="6"/>
      <c r="K246" s="6"/>
      <c r="L246" s="4"/>
      <c r="M246" s="4"/>
      <c r="N246" s="27"/>
      <c r="O246" s="6"/>
      <c r="Q246" s="6"/>
      <c r="R246" s="28" t="e">
        <f t="shared" si="6"/>
        <v>#REF!</v>
      </c>
      <c r="S246" s="31">
        <f t="shared" si="7"/>
        <v>0</v>
      </c>
    </row>
    <row r="247" spans="1:19" x14ac:dyDescent="0.25">
      <c r="A247" s="60"/>
      <c r="B247" s="4" t="s">
        <v>178</v>
      </c>
      <c r="C247" s="4" t="s">
        <v>179</v>
      </c>
      <c r="D247" s="4" t="s">
        <v>52</v>
      </c>
      <c r="E247" s="4">
        <v>2021</v>
      </c>
      <c r="F247" s="29">
        <v>352110</v>
      </c>
      <c r="G247" s="29" t="e">
        <f>VLOOKUP(+B247,#REF!,4,0)</f>
        <v>#REF!</v>
      </c>
      <c r="H247" s="29">
        <v>351813.9</v>
      </c>
      <c r="I247" s="5">
        <v>16000</v>
      </c>
      <c r="J247" s="6"/>
      <c r="K247" s="6"/>
      <c r="L247" s="4"/>
      <c r="M247" s="4"/>
      <c r="N247" s="27"/>
      <c r="O247" s="6"/>
      <c r="Q247" s="6"/>
      <c r="R247" s="28" t="e">
        <f t="shared" si="6"/>
        <v>#REF!</v>
      </c>
      <c r="S247" s="31">
        <f t="shared" si="7"/>
        <v>296.09999999997672</v>
      </c>
    </row>
    <row r="248" spans="1:19" x14ac:dyDescent="0.25">
      <c r="A248" s="60"/>
      <c r="B248" s="4" t="s">
        <v>190</v>
      </c>
      <c r="C248" s="4" t="s">
        <v>191</v>
      </c>
      <c r="D248" s="4" t="s">
        <v>52</v>
      </c>
      <c r="E248" s="4">
        <v>2022</v>
      </c>
      <c r="F248" s="29">
        <v>352110</v>
      </c>
      <c r="G248" s="29" t="e">
        <f>VLOOKUP(+B248,#REF!,4,0)</f>
        <v>#REF!</v>
      </c>
      <c r="H248" s="29">
        <v>361921.31</v>
      </c>
      <c r="I248" s="5">
        <v>16000</v>
      </c>
      <c r="J248" s="6"/>
      <c r="K248" s="6"/>
      <c r="L248" s="4"/>
      <c r="M248" s="4"/>
      <c r="N248" s="27"/>
      <c r="O248" s="6"/>
      <c r="Q248" s="6"/>
      <c r="R248" s="28" t="e">
        <f t="shared" si="6"/>
        <v>#REF!</v>
      </c>
      <c r="S248" s="31">
        <f t="shared" si="7"/>
        <v>-9811.3099999999977</v>
      </c>
    </row>
    <row r="249" spans="1:19" x14ac:dyDescent="0.25">
      <c r="A249" s="60"/>
      <c r="B249" s="4" t="s">
        <v>154</v>
      </c>
      <c r="C249" s="4" t="s">
        <v>155</v>
      </c>
      <c r="D249" s="4" t="s">
        <v>40</v>
      </c>
      <c r="E249" s="4">
        <v>2023</v>
      </c>
      <c r="F249" s="29">
        <v>500500</v>
      </c>
      <c r="G249" s="29" t="e">
        <f>VLOOKUP(+B249,#REF!,4,0)</f>
        <v>#REF!</v>
      </c>
      <c r="H249" s="29">
        <v>504699.47</v>
      </c>
      <c r="I249" s="5">
        <v>18600</v>
      </c>
      <c r="J249" s="6"/>
      <c r="K249" s="6"/>
      <c r="L249" s="4"/>
      <c r="M249" s="4"/>
      <c r="N249" s="27"/>
      <c r="O249" s="6"/>
      <c r="Q249" s="6"/>
      <c r="R249" s="28" t="e">
        <f t="shared" si="6"/>
        <v>#REF!</v>
      </c>
      <c r="S249" s="31">
        <f t="shared" si="7"/>
        <v>-4199.4699999999721</v>
      </c>
    </row>
    <row r="250" spans="1:19" x14ac:dyDescent="0.25">
      <c r="A250" s="60"/>
      <c r="B250" s="4" t="s">
        <v>79</v>
      </c>
      <c r="C250" s="4" t="s">
        <v>80</v>
      </c>
      <c r="D250" s="4" t="s">
        <v>81</v>
      </c>
      <c r="E250" s="4">
        <v>2023</v>
      </c>
      <c r="F250" s="29">
        <v>302500</v>
      </c>
      <c r="G250" s="29" t="e">
        <f>VLOOKUP(+B250,#REF!,4,0)</f>
        <v>#REF!</v>
      </c>
      <c r="H250" s="29">
        <v>310264.57</v>
      </c>
      <c r="I250" s="5">
        <v>29000</v>
      </c>
      <c r="J250" s="6"/>
      <c r="K250" s="6"/>
      <c r="L250" s="4"/>
      <c r="M250" s="4"/>
      <c r="N250" s="27"/>
      <c r="O250" s="6"/>
      <c r="Q250" s="6"/>
      <c r="R250" s="28" t="e">
        <f t="shared" si="6"/>
        <v>#REF!</v>
      </c>
      <c r="S250" s="31">
        <f t="shared" si="7"/>
        <v>-7764.570000000007</v>
      </c>
    </row>
    <row r="251" spans="1:19" x14ac:dyDescent="0.25">
      <c r="A251" s="60"/>
      <c r="B251" s="4" t="s">
        <v>182</v>
      </c>
      <c r="C251" s="4" t="s">
        <v>183</v>
      </c>
      <c r="D251" s="4" t="s">
        <v>73</v>
      </c>
      <c r="E251" s="4">
        <v>2024</v>
      </c>
      <c r="F251" s="29">
        <v>535000</v>
      </c>
      <c r="G251" s="29" t="e">
        <f>VLOOKUP(+B251,#REF!,4,0)</f>
        <v>#REF!</v>
      </c>
      <c r="H251" s="29">
        <v>636357.15</v>
      </c>
      <c r="I251" s="5">
        <v>11721</v>
      </c>
      <c r="J251" s="6"/>
      <c r="K251" s="6"/>
      <c r="L251" s="4"/>
      <c r="M251" s="4"/>
      <c r="N251" s="27"/>
      <c r="O251" s="6"/>
      <c r="Q251" s="6"/>
      <c r="R251" s="28" t="e">
        <f t="shared" si="6"/>
        <v>#REF!</v>
      </c>
      <c r="S251" s="31">
        <f t="shared" si="7"/>
        <v>-101357.15000000002</v>
      </c>
    </row>
    <row r="252" spans="1:19" x14ac:dyDescent="0.25">
      <c r="A252" s="60"/>
      <c r="B252" s="4" t="s">
        <v>82</v>
      </c>
      <c r="C252" s="4" t="s">
        <v>83</v>
      </c>
      <c r="D252" s="4" t="s">
        <v>84</v>
      </c>
      <c r="E252" s="4">
        <v>2024</v>
      </c>
      <c r="F252" s="29">
        <v>200000</v>
      </c>
      <c r="G252" s="29" t="e">
        <f>VLOOKUP(+B252,#REF!,4,0)</f>
        <v>#REF!</v>
      </c>
      <c r="H252" s="29">
        <v>235438.53</v>
      </c>
      <c r="I252" s="5">
        <v>11011</v>
      </c>
      <c r="J252" s="6"/>
      <c r="K252" s="6"/>
      <c r="L252" s="4"/>
      <c r="M252" s="4"/>
      <c r="N252" s="27"/>
      <c r="O252" s="6"/>
      <c r="Q252" s="6"/>
      <c r="R252" s="28" t="e">
        <f t="shared" si="6"/>
        <v>#REF!</v>
      </c>
      <c r="S252" s="31">
        <f t="shared" si="7"/>
        <v>-35438.53</v>
      </c>
    </row>
    <row r="253" spans="1:19" x14ac:dyDescent="0.25">
      <c r="A253" s="60"/>
      <c r="B253" s="4" t="s">
        <v>280</v>
      </c>
      <c r="C253" s="4" t="s">
        <v>281</v>
      </c>
      <c r="D253" s="4" t="s">
        <v>35</v>
      </c>
      <c r="E253" s="4">
        <v>2010</v>
      </c>
      <c r="F253" s="29">
        <v>391690</v>
      </c>
      <c r="G253" s="29" t="e">
        <f>VLOOKUP(+B253,#REF!,4,0)</f>
        <v>#REF!</v>
      </c>
      <c r="H253" s="29">
        <v>391689.92</v>
      </c>
      <c r="I253" s="5">
        <v>14635</v>
      </c>
      <c r="J253" s="6"/>
      <c r="K253" s="6"/>
      <c r="L253" s="4"/>
      <c r="M253" s="4"/>
      <c r="N253" s="27"/>
      <c r="O253" s="6"/>
      <c r="Q253" s="6"/>
      <c r="R253" s="28" t="e">
        <f t="shared" si="6"/>
        <v>#REF!</v>
      </c>
      <c r="S253" s="31">
        <f t="shared" si="7"/>
        <v>8.0000000016298145E-2</v>
      </c>
    </row>
    <row r="254" spans="1:19" x14ac:dyDescent="0.25">
      <c r="A254" s="60"/>
      <c r="B254" s="4" t="s">
        <v>41</v>
      </c>
      <c r="C254" s="4" t="s">
        <v>42</v>
      </c>
      <c r="D254" s="4" t="s">
        <v>40</v>
      </c>
      <c r="E254" s="4">
        <v>2019</v>
      </c>
      <c r="F254" s="29">
        <v>703010</v>
      </c>
      <c r="G254" s="29" t="e">
        <f>VLOOKUP(+B254,#REF!,4,0)</f>
        <v>#REF!</v>
      </c>
      <c r="H254" s="29">
        <v>681744.2</v>
      </c>
      <c r="I254" s="5">
        <v>20500</v>
      </c>
      <c r="J254" s="6"/>
      <c r="K254" s="6"/>
      <c r="L254" s="4"/>
      <c r="M254" s="4"/>
      <c r="N254" s="27"/>
      <c r="O254" s="6"/>
      <c r="Q254" s="6"/>
      <c r="R254" s="28" t="e">
        <f t="shared" si="6"/>
        <v>#REF!</v>
      </c>
      <c r="S254" s="31">
        <f t="shared" si="7"/>
        <v>21265.800000000047</v>
      </c>
    </row>
    <row r="255" spans="1:19" x14ac:dyDescent="0.25">
      <c r="A255" s="60"/>
      <c r="B255" s="4" t="s">
        <v>165</v>
      </c>
      <c r="C255" s="4" t="s">
        <v>166</v>
      </c>
      <c r="D255" s="4" t="s">
        <v>52</v>
      </c>
      <c r="E255" s="4">
        <v>2019</v>
      </c>
      <c r="F255" s="41">
        <v>65000</v>
      </c>
      <c r="G255" s="43"/>
      <c r="H255" s="44" t="e">
        <f>+G257</f>
        <v>#REF!</v>
      </c>
      <c r="I255" s="5">
        <v>4200</v>
      </c>
      <c r="J255" s="6"/>
      <c r="K255" s="6"/>
      <c r="L255" s="4"/>
      <c r="M255" s="4"/>
      <c r="N255" s="27"/>
      <c r="O255" s="6"/>
      <c r="Q255" s="33" t="s">
        <v>88</v>
      </c>
      <c r="R255" s="28">
        <f>+F255-G256</f>
        <v>65000</v>
      </c>
      <c r="S255" s="31" t="e">
        <f t="shared" si="7"/>
        <v>#REF!</v>
      </c>
    </row>
    <row r="256" spans="1:19" x14ac:dyDescent="0.25">
      <c r="A256" s="60"/>
      <c r="B256" s="4" t="s">
        <v>85</v>
      </c>
      <c r="C256" s="4" t="s">
        <v>86</v>
      </c>
      <c r="D256" s="4" t="s">
        <v>87</v>
      </c>
      <c r="E256" s="4">
        <v>2019</v>
      </c>
      <c r="F256" s="41">
        <v>65000</v>
      </c>
      <c r="G256" s="40"/>
      <c r="H256" s="40" t="e">
        <f>+G257</f>
        <v>#REF!</v>
      </c>
      <c r="I256" s="5">
        <v>3500</v>
      </c>
      <c r="J256" s="6"/>
      <c r="K256" s="6"/>
      <c r="L256" s="4"/>
      <c r="M256" s="4"/>
      <c r="N256" s="27"/>
      <c r="O256" s="6"/>
      <c r="Q256" s="33" t="s">
        <v>88</v>
      </c>
      <c r="R256" s="28" t="e">
        <f>+F256-#REF!</f>
        <v>#REF!</v>
      </c>
      <c r="S256" s="31" t="e">
        <f t="shared" si="7"/>
        <v>#REF!</v>
      </c>
    </row>
    <row r="257" spans="1:19" x14ac:dyDescent="0.25">
      <c r="A257" s="60"/>
      <c r="B257" s="4" t="s">
        <v>227</v>
      </c>
      <c r="C257" s="4" t="s">
        <v>228</v>
      </c>
      <c r="D257" s="4" t="s">
        <v>87</v>
      </c>
      <c r="E257" s="4">
        <v>2019</v>
      </c>
      <c r="F257" s="29">
        <v>325800</v>
      </c>
      <c r="G257" s="29" t="e">
        <f>VLOOKUP(+B257,#REF!,4,0)</f>
        <v>#REF!</v>
      </c>
      <c r="H257" s="29">
        <v>334625.5</v>
      </c>
      <c r="I257" s="5">
        <v>16000</v>
      </c>
      <c r="J257" s="6"/>
      <c r="K257" s="6"/>
      <c r="L257" s="4"/>
      <c r="M257" s="4"/>
      <c r="N257" s="27"/>
      <c r="O257" s="6"/>
      <c r="Q257" s="6"/>
      <c r="R257" s="28" t="e">
        <f t="shared" ref="R257:R276" si="8">+F257-G257</f>
        <v>#REF!</v>
      </c>
      <c r="S257" s="31">
        <f t="shared" si="7"/>
        <v>-8825.5</v>
      </c>
    </row>
    <row r="258" spans="1:19" x14ac:dyDescent="0.25">
      <c r="A258" s="60"/>
      <c r="B258" s="4" t="s">
        <v>202</v>
      </c>
      <c r="C258" s="4" t="s">
        <v>203</v>
      </c>
      <c r="D258" s="4" t="s">
        <v>87</v>
      </c>
      <c r="E258" s="4">
        <v>2020</v>
      </c>
      <c r="F258" s="29">
        <v>325800</v>
      </c>
      <c r="G258" s="29" t="e">
        <f>VLOOKUP(+B258,#REF!,4,0)</f>
        <v>#REF!</v>
      </c>
      <c r="H258" s="29">
        <v>334625.5</v>
      </c>
      <c r="I258" s="5">
        <v>16000</v>
      </c>
      <c r="J258" s="6"/>
      <c r="K258" s="6"/>
      <c r="L258" s="4"/>
      <c r="M258" s="4"/>
      <c r="N258" s="27"/>
      <c r="O258" s="6"/>
      <c r="Q258" s="6"/>
      <c r="R258" s="28" t="e">
        <f t="shared" si="8"/>
        <v>#REF!</v>
      </c>
      <c r="S258" s="31">
        <f t="shared" si="7"/>
        <v>-8825.5</v>
      </c>
    </row>
    <row r="259" spans="1:19" x14ac:dyDescent="0.25">
      <c r="A259" s="60"/>
      <c r="B259" s="4" t="s">
        <v>221</v>
      </c>
      <c r="C259" s="4" t="s">
        <v>222</v>
      </c>
      <c r="D259" s="4" t="s">
        <v>52</v>
      </c>
      <c r="E259" s="4">
        <v>2021</v>
      </c>
      <c r="F259" s="29">
        <v>350600</v>
      </c>
      <c r="G259" s="29" t="e">
        <f>VLOOKUP(+B259,#REF!,4,0)</f>
        <v>#REF!</v>
      </c>
      <c r="H259" s="29">
        <v>351813.9</v>
      </c>
      <c r="I259" s="5">
        <v>12260</v>
      </c>
      <c r="J259" s="6"/>
      <c r="K259" s="6"/>
      <c r="L259" s="4"/>
      <c r="M259" s="4"/>
      <c r="N259" s="27"/>
      <c r="O259" s="6"/>
      <c r="Q259" s="6"/>
      <c r="R259" s="28" t="e">
        <f t="shared" si="8"/>
        <v>#REF!</v>
      </c>
      <c r="S259" s="31">
        <f t="shared" si="7"/>
        <v>-1213.9000000000233</v>
      </c>
    </row>
    <row r="260" spans="1:19" x14ac:dyDescent="0.25">
      <c r="A260" s="60"/>
      <c r="B260" s="4" t="s">
        <v>217</v>
      </c>
      <c r="C260" s="4" t="s">
        <v>218</v>
      </c>
      <c r="D260" s="4" t="s">
        <v>23</v>
      </c>
      <c r="E260" s="4">
        <v>2021</v>
      </c>
      <c r="F260" s="29">
        <v>302500</v>
      </c>
      <c r="G260" s="29" t="e">
        <f>VLOOKUP(+B260,#REF!,4,0)</f>
        <v>#REF!</v>
      </c>
      <c r="H260" s="29">
        <v>302197.5</v>
      </c>
      <c r="I260" s="5">
        <v>9800</v>
      </c>
      <c r="J260" s="6"/>
      <c r="K260" s="6"/>
      <c r="L260" s="4"/>
      <c r="M260" s="4"/>
      <c r="N260" s="27"/>
      <c r="O260" s="6"/>
      <c r="Q260" s="6"/>
      <c r="R260" s="28" t="e">
        <f t="shared" si="8"/>
        <v>#REF!</v>
      </c>
      <c r="S260" s="31">
        <f t="shared" ref="S260:S278" si="9">+F260-H260</f>
        <v>302.5</v>
      </c>
    </row>
    <row r="261" spans="1:19" x14ac:dyDescent="0.25">
      <c r="A261" s="60"/>
      <c r="B261" s="4" t="s">
        <v>200</v>
      </c>
      <c r="C261" s="4" t="s">
        <v>201</v>
      </c>
      <c r="D261" s="4" t="s">
        <v>40</v>
      </c>
      <c r="E261" s="4">
        <v>2022</v>
      </c>
      <c r="F261" s="29">
        <v>500000</v>
      </c>
      <c r="G261" s="29" t="e">
        <f>VLOOKUP(+B261,#REF!,4,0)</f>
        <v>#REF!</v>
      </c>
      <c r="H261" s="29">
        <v>500492.3</v>
      </c>
      <c r="I261" s="5">
        <v>11562</v>
      </c>
      <c r="J261" s="6"/>
      <c r="K261" s="6"/>
      <c r="L261" s="4"/>
      <c r="M261" s="4"/>
      <c r="N261" s="27"/>
      <c r="O261" s="6"/>
      <c r="Q261" s="6"/>
      <c r="R261" s="28" t="e">
        <f t="shared" si="8"/>
        <v>#REF!</v>
      </c>
      <c r="S261" s="31">
        <f t="shared" si="9"/>
        <v>-492.29999999998836</v>
      </c>
    </row>
    <row r="262" spans="1:19" x14ac:dyDescent="0.25">
      <c r="A262" s="60"/>
      <c r="B262" s="4" t="s">
        <v>233</v>
      </c>
      <c r="C262" s="4" t="s">
        <v>234</v>
      </c>
      <c r="D262" s="4" t="s">
        <v>35</v>
      </c>
      <c r="E262" s="4">
        <v>2026</v>
      </c>
      <c r="F262" s="29">
        <v>140000</v>
      </c>
      <c r="G262" s="29" t="e">
        <f>VLOOKUP(+B262,#REF!,4,0)</f>
        <v>#REF!</v>
      </c>
      <c r="H262" s="29">
        <v>168601.4</v>
      </c>
      <c r="I262" s="5">
        <v>6361</v>
      </c>
      <c r="J262" s="6"/>
      <c r="K262" s="6"/>
      <c r="L262" s="4"/>
      <c r="M262" s="4"/>
      <c r="N262" s="27"/>
      <c r="O262" s="6"/>
      <c r="Q262" s="6"/>
      <c r="R262" s="28" t="e">
        <f t="shared" si="8"/>
        <v>#REF!</v>
      </c>
      <c r="S262" s="31">
        <f t="shared" si="9"/>
        <v>-28601.399999999994</v>
      </c>
    </row>
    <row r="263" spans="1:19" x14ac:dyDescent="0.25">
      <c r="A263" s="60"/>
      <c r="B263" s="4" t="s">
        <v>173</v>
      </c>
      <c r="C263" s="4" t="s">
        <v>174</v>
      </c>
      <c r="D263" s="4" t="s">
        <v>35</v>
      </c>
      <c r="E263" s="4">
        <v>2014</v>
      </c>
      <c r="F263" s="29">
        <v>350000</v>
      </c>
      <c r="G263" s="29" t="e">
        <f>VLOOKUP(+B263,#REF!,4,0)</f>
        <v>#REF!</v>
      </c>
      <c r="H263" s="29">
        <v>419872.55</v>
      </c>
      <c r="I263" s="5">
        <v>11405</v>
      </c>
      <c r="J263" s="6"/>
      <c r="K263" s="6"/>
      <c r="L263" s="4"/>
      <c r="M263" s="4"/>
      <c r="N263" s="27"/>
      <c r="O263" s="6"/>
      <c r="Q263" s="6"/>
      <c r="R263" s="28" t="e">
        <f t="shared" si="8"/>
        <v>#REF!</v>
      </c>
      <c r="S263" s="31">
        <f t="shared" si="9"/>
        <v>-69872.549999999988</v>
      </c>
    </row>
    <row r="264" spans="1:19" x14ac:dyDescent="0.25">
      <c r="A264" s="60"/>
      <c r="B264" s="4" t="s">
        <v>289</v>
      </c>
      <c r="C264" s="4" t="s">
        <v>290</v>
      </c>
      <c r="D264" s="4" t="s">
        <v>291</v>
      </c>
      <c r="E264" s="4">
        <v>2012</v>
      </c>
      <c r="F264" s="29">
        <v>220900</v>
      </c>
      <c r="G264" s="29" t="e">
        <f>VLOOKUP(+B264,#REF!,4,0)</f>
        <v>#REF!</v>
      </c>
      <c r="H264" s="29">
        <v>205533.25</v>
      </c>
      <c r="I264" s="5">
        <v>10855</v>
      </c>
      <c r="J264" s="6"/>
      <c r="K264" s="6"/>
      <c r="L264" s="4"/>
      <c r="M264" s="4"/>
      <c r="N264" s="27"/>
      <c r="O264" s="6"/>
      <c r="Q264" s="6"/>
      <c r="R264" s="28" t="e">
        <f t="shared" si="8"/>
        <v>#REF!</v>
      </c>
      <c r="S264" s="31">
        <f t="shared" si="9"/>
        <v>15366.75</v>
      </c>
    </row>
    <row r="265" spans="1:19" x14ac:dyDescent="0.25">
      <c r="A265" s="60"/>
      <c r="B265" s="4" t="s">
        <v>275</v>
      </c>
      <c r="C265" s="4" t="s">
        <v>276</v>
      </c>
      <c r="D265" s="4" t="s">
        <v>35</v>
      </c>
      <c r="E265" s="4">
        <v>2010</v>
      </c>
      <c r="F265" s="29">
        <v>282000</v>
      </c>
      <c r="G265" s="29" t="e">
        <f>VLOOKUP(+B265,#REF!,4,0)</f>
        <v>#REF!</v>
      </c>
      <c r="H265" s="29">
        <v>305828.07</v>
      </c>
      <c r="I265" s="5">
        <v>12125</v>
      </c>
      <c r="J265" s="6"/>
      <c r="K265" s="6"/>
      <c r="L265" s="4"/>
      <c r="M265" s="4"/>
      <c r="N265" s="27"/>
      <c r="O265" s="6"/>
      <c r="Q265" s="6"/>
      <c r="R265" s="28" t="e">
        <f t="shared" si="8"/>
        <v>#REF!</v>
      </c>
      <c r="S265" s="31">
        <f t="shared" si="9"/>
        <v>-23828.070000000007</v>
      </c>
    </row>
    <row r="266" spans="1:19" x14ac:dyDescent="0.25">
      <c r="A266" s="60"/>
      <c r="B266" s="4" t="s">
        <v>269</v>
      </c>
      <c r="C266" s="4" t="s">
        <v>270</v>
      </c>
      <c r="D266" s="4" t="s">
        <v>35</v>
      </c>
      <c r="E266" s="4">
        <v>2008</v>
      </c>
      <c r="F266" s="29">
        <v>440000</v>
      </c>
      <c r="G266" s="29" t="e">
        <f>VLOOKUP(+B266,#REF!,4,0)</f>
        <v>#REF!</v>
      </c>
      <c r="H266" s="29">
        <v>368617.97</v>
      </c>
      <c r="I266" s="5">
        <v>14720</v>
      </c>
      <c r="J266" s="6"/>
      <c r="K266" s="6"/>
      <c r="L266" s="4"/>
      <c r="M266" s="4"/>
      <c r="N266" s="27"/>
      <c r="O266" s="6"/>
      <c r="Q266" s="6"/>
      <c r="R266" s="28" t="e">
        <f t="shared" si="8"/>
        <v>#REF!</v>
      </c>
      <c r="S266" s="31">
        <f t="shared" si="9"/>
        <v>71382.030000000028</v>
      </c>
    </row>
    <row r="267" spans="1:19" x14ac:dyDescent="0.25">
      <c r="A267" s="60"/>
      <c r="B267" s="4" t="s">
        <v>67</v>
      </c>
      <c r="C267" s="4" t="s">
        <v>68</v>
      </c>
      <c r="D267" s="4" t="s">
        <v>35</v>
      </c>
      <c r="E267" s="4">
        <v>2017</v>
      </c>
      <c r="F267" s="29">
        <v>703010</v>
      </c>
      <c r="G267" s="29" t="e">
        <f>VLOOKUP(+B267,#REF!,4,0)</f>
        <v>#REF!</v>
      </c>
      <c r="H267" s="29">
        <v>693231.99</v>
      </c>
      <c r="I267" s="5">
        <v>20500</v>
      </c>
      <c r="J267" s="6"/>
      <c r="K267" s="6"/>
      <c r="L267" s="4"/>
      <c r="M267" s="4"/>
      <c r="N267" s="27"/>
      <c r="O267" s="6"/>
      <c r="Q267" s="6"/>
      <c r="R267" s="28" t="e">
        <f t="shared" si="8"/>
        <v>#REF!</v>
      </c>
      <c r="S267" s="31">
        <f t="shared" si="9"/>
        <v>9778.0100000000093</v>
      </c>
    </row>
    <row r="268" spans="1:19" x14ac:dyDescent="0.25">
      <c r="A268" s="60"/>
      <c r="B268" s="4" t="s">
        <v>63</v>
      </c>
      <c r="C268" s="4" t="s">
        <v>64</v>
      </c>
      <c r="D268" s="4" t="s">
        <v>35</v>
      </c>
      <c r="E268" s="4">
        <v>2017</v>
      </c>
      <c r="F268" s="29">
        <v>703010</v>
      </c>
      <c r="G268" s="29" t="e">
        <f>VLOOKUP(+B268,#REF!,4,0)</f>
        <v>#REF!</v>
      </c>
      <c r="H268" s="29">
        <v>693231.99</v>
      </c>
      <c r="I268" s="5">
        <v>20500</v>
      </c>
      <c r="J268" s="6"/>
      <c r="K268" s="6"/>
      <c r="L268" s="4"/>
      <c r="M268" s="4"/>
      <c r="N268" s="27"/>
      <c r="O268" s="6"/>
      <c r="Q268" s="6"/>
      <c r="R268" s="28" t="e">
        <f t="shared" si="8"/>
        <v>#REF!</v>
      </c>
      <c r="S268" s="31">
        <f t="shared" si="9"/>
        <v>9778.0100000000093</v>
      </c>
    </row>
    <row r="269" spans="1:19" x14ac:dyDescent="0.25">
      <c r="A269" s="60"/>
      <c r="B269" s="4" t="s">
        <v>108</v>
      </c>
      <c r="C269" s="4" t="s">
        <v>109</v>
      </c>
      <c r="D269" s="4" t="s">
        <v>35</v>
      </c>
      <c r="E269" s="4">
        <v>2017</v>
      </c>
      <c r="F269" s="29">
        <v>703010</v>
      </c>
      <c r="G269" s="29" t="e">
        <f>VLOOKUP(+B269,#REF!,4,0)</f>
        <v>#REF!</v>
      </c>
      <c r="H269" s="29">
        <v>693231.99</v>
      </c>
      <c r="I269" s="5">
        <v>20500</v>
      </c>
      <c r="J269" s="6"/>
      <c r="K269" s="6"/>
      <c r="L269" s="4"/>
      <c r="M269" s="4"/>
      <c r="N269" s="27"/>
      <c r="O269" s="6"/>
      <c r="Q269" s="6"/>
      <c r="R269" s="28" t="e">
        <f t="shared" si="8"/>
        <v>#REF!</v>
      </c>
      <c r="S269" s="31">
        <f t="shared" si="9"/>
        <v>9778.0100000000093</v>
      </c>
    </row>
    <row r="270" spans="1:19" x14ac:dyDescent="0.25">
      <c r="A270" s="60"/>
      <c r="B270" s="4" t="s">
        <v>131</v>
      </c>
      <c r="C270" s="4" t="s">
        <v>132</v>
      </c>
      <c r="D270" s="4" t="s">
        <v>52</v>
      </c>
      <c r="E270" s="4">
        <v>2017</v>
      </c>
      <c r="F270" s="29">
        <v>180000</v>
      </c>
      <c r="G270" s="29" t="e">
        <f>VLOOKUP(+B270,#REF!,4,0)</f>
        <v>#REF!</v>
      </c>
      <c r="H270" s="29">
        <v>181445.55</v>
      </c>
      <c r="I270" s="5">
        <v>11445</v>
      </c>
      <c r="J270" s="6"/>
      <c r="K270" s="6"/>
      <c r="L270" s="4"/>
      <c r="M270" s="4"/>
      <c r="N270" s="27"/>
      <c r="O270" s="6"/>
      <c r="Q270" s="6"/>
      <c r="R270" s="28" t="e">
        <f t="shared" si="8"/>
        <v>#REF!</v>
      </c>
      <c r="S270" s="31">
        <f t="shared" si="9"/>
        <v>-1445.5499999999884</v>
      </c>
    </row>
    <row r="271" spans="1:19" x14ac:dyDescent="0.25">
      <c r="A271" s="60"/>
      <c r="B271" s="4" t="s">
        <v>211</v>
      </c>
      <c r="C271" s="4" t="s">
        <v>212</v>
      </c>
      <c r="D271" s="4" t="s">
        <v>35</v>
      </c>
      <c r="E271" s="4">
        <v>2019</v>
      </c>
      <c r="F271" s="29">
        <v>703010</v>
      </c>
      <c r="G271" s="29" t="e">
        <f>VLOOKUP(+B271,#REF!,4,0)</f>
        <v>#REF!</v>
      </c>
      <c r="H271" s="29">
        <v>681744.2</v>
      </c>
      <c r="I271" s="5">
        <v>20500</v>
      </c>
      <c r="J271" s="6"/>
      <c r="K271" s="6"/>
      <c r="L271" s="4"/>
      <c r="M271" s="4"/>
      <c r="N271" s="27"/>
      <c r="O271" s="6"/>
      <c r="Q271" s="6"/>
      <c r="R271" s="28" t="e">
        <f t="shared" si="8"/>
        <v>#REF!</v>
      </c>
      <c r="S271" s="31">
        <f t="shared" si="9"/>
        <v>21265.800000000047</v>
      </c>
    </row>
    <row r="272" spans="1:19" x14ac:dyDescent="0.25">
      <c r="A272" s="60"/>
      <c r="B272" s="4" t="s">
        <v>99</v>
      </c>
      <c r="C272" s="4" t="s">
        <v>100</v>
      </c>
      <c r="D272" s="4" t="s">
        <v>52</v>
      </c>
      <c r="E272" s="4">
        <v>2021</v>
      </c>
      <c r="F272" s="29">
        <v>350600</v>
      </c>
      <c r="G272" s="29" t="e">
        <f>VLOOKUP(+B272,#REF!,4,0)</f>
        <v>#REF!</v>
      </c>
      <c r="H272" s="29">
        <v>351813.9</v>
      </c>
      <c r="I272" s="5">
        <v>16000</v>
      </c>
      <c r="J272" s="6"/>
      <c r="K272" s="6"/>
      <c r="L272" s="4"/>
      <c r="M272" s="4"/>
      <c r="N272" s="27"/>
      <c r="O272" s="6"/>
      <c r="Q272" s="6"/>
      <c r="R272" s="28" t="e">
        <f t="shared" si="8"/>
        <v>#REF!</v>
      </c>
      <c r="S272" s="31">
        <f t="shared" si="9"/>
        <v>-1213.9000000000233</v>
      </c>
    </row>
    <row r="273" spans="1:19" x14ac:dyDescent="0.25">
      <c r="A273" s="60"/>
      <c r="B273" s="4" t="s">
        <v>231</v>
      </c>
      <c r="C273" s="4" t="s">
        <v>232</v>
      </c>
      <c r="D273" s="4" t="s">
        <v>52</v>
      </c>
      <c r="E273" s="4">
        <v>2021</v>
      </c>
      <c r="F273" s="29">
        <v>352110</v>
      </c>
      <c r="G273" s="29" t="e">
        <f>VLOOKUP(+B273,#REF!,4,0)</f>
        <v>#REF!</v>
      </c>
      <c r="H273" s="29">
        <v>351813.9</v>
      </c>
      <c r="I273" s="5">
        <v>11854</v>
      </c>
      <c r="J273" s="6"/>
      <c r="K273" s="6"/>
      <c r="L273" s="4"/>
      <c r="M273" s="4"/>
      <c r="N273" s="27"/>
      <c r="O273" s="6"/>
      <c r="Q273" s="6"/>
      <c r="R273" s="28" t="e">
        <f t="shared" si="8"/>
        <v>#REF!</v>
      </c>
      <c r="S273" s="31">
        <f t="shared" si="9"/>
        <v>296.09999999997672</v>
      </c>
    </row>
    <row r="274" spans="1:19" x14ac:dyDescent="0.25">
      <c r="A274" s="60"/>
      <c r="B274" s="4" t="s">
        <v>43</v>
      </c>
      <c r="C274" s="4" t="s">
        <v>44</v>
      </c>
      <c r="D274" s="4" t="s">
        <v>40</v>
      </c>
      <c r="E274" s="4">
        <v>2022</v>
      </c>
      <c r="F274" s="29">
        <v>500000</v>
      </c>
      <c r="G274" s="29" t="e">
        <f>VLOOKUP(+B274,#REF!,4,0)</f>
        <v>#REF!</v>
      </c>
      <c r="H274" s="29">
        <v>500492.3</v>
      </c>
      <c r="I274" s="5">
        <v>11475</v>
      </c>
      <c r="J274" s="6"/>
      <c r="K274" s="6"/>
      <c r="L274" s="4"/>
      <c r="M274" s="4"/>
      <c r="N274" s="27"/>
      <c r="O274" s="6"/>
      <c r="Q274" s="6"/>
      <c r="R274" s="28" t="e">
        <f t="shared" si="8"/>
        <v>#REF!</v>
      </c>
      <c r="S274" s="31">
        <f t="shared" si="9"/>
        <v>-492.29999999998836</v>
      </c>
    </row>
    <row r="275" spans="1:19" x14ac:dyDescent="0.25">
      <c r="A275" s="60"/>
      <c r="B275" s="4" t="s">
        <v>36</v>
      </c>
      <c r="C275" s="4" t="s">
        <v>37</v>
      </c>
      <c r="D275" s="4" t="s">
        <v>35</v>
      </c>
      <c r="E275" s="4">
        <v>2024</v>
      </c>
      <c r="F275" s="29">
        <v>535000</v>
      </c>
      <c r="G275" s="29" t="e">
        <f>VLOOKUP(+B275,#REF!,4,0)</f>
        <v>#REF!</v>
      </c>
      <c r="H275" s="29">
        <v>636357.15</v>
      </c>
      <c r="I275" s="5">
        <v>11861</v>
      </c>
      <c r="J275" s="6"/>
      <c r="K275" s="6"/>
      <c r="L275" s="4"/>
      <c r="M275" s="4"/>
      <c r="N275" s="27"/>
      <c r="O275" s="6"/>
      <c r="Q275" s="6"/>
      <c r="R275" s="28" t="e">
        <f t="shared" si="8"/>
        <v>#REF!</v>
      </c>
      <c r="S275" s="31">
        <f t="shared" si="9"/>
        <v>-101357.15000000002</v>
      </c>
    </row>
    <row r="276" spans="1:19" x14ac:dyDescent="0.25">
      <c r="A276" s="61"/>
      <c r="B276" s="4" t="s">
        <v>284</v>
      </c>
      <c r="C276" s="4" t="s">
        <v>285</v>
      </c>
      <c r="D276" s="4" t="s">
        <v>35</v>
      </c>
      <c r="E276" s="4">
        <v>2010</v>
      </c>
      <c r="F276" s="29">
        <v>277169</v>
      </c>
      <c r="G276" s="29" t="e">
        <f>VLOOKUP(+B276,#REF!,4,0)</f>
        <v>#REF!</v>
      </c>
      <c r="H276" s="29">
        <v>277168.5</v>
      </c>
      <c r="I276" s="5">
        <v>11855</v>
      </c>
      <c r="J276" s="6"/>
      <c r="K276" s="6"/>
      <c r="L276" s="4"/>
      <c r="M276" s="4"/>
      <c r="N276" s="27"/>
      <c r="O276" s="6"/>
      <c r="Q276" s="6"/>
      <c r="R276" s="28" t="e">
        <f t="shared" si="8"/>
        <v>#REF!</v>
      </c>
      <c r="S276" s="31">
        <f t="shared" si="9"/>
        <v>0.5</v>
      </c>
    </row>
    <row r="277" spans="1:19" ht="0" hidden="1" customHeight="1" x14ac:dyDescent="0.25">
      <c r="G277" s="5" t="e">
        <f>VLOOKUP(+B277,#REF!,4,0)</f>
        <v>#REF!</v>
      </c>
      <c r="H277" s="35"/>
      <c r="S277" s="31">
        <f t="shared" si="9"/>
        <v>0</v>
      </c>
    </row>
    <row r="278" spans="1:19" ht="7.15" customHeight="1" x14ac:dyDescent="0.25">
      <c r="G278" s="5"/>
      <c r="H278" s="35"/>
      <c r="S278" s="31">
        <f t="shared" si="9"/>
        <v>0</v>
      </c>
    </row>
    <row r="279" spans="1:19" ht="14.1" customHeight="1" x14ac:dyDescent="0.25">
      <c r="A279" s="7"/>
    </row>
    <row r="280" spans="1:19" x14ac:dyDescent="0.25">
      <c r="F280" s="31">
        <f>SUM(F4:F276)</f>
        <v>51453499</v>
      </c>
      <c r="G280" s="31" t="e">
        <f>SUM(G4:G276)</f>
        <v>#REF!</v>
      </c>
      <c r="H280" s="31" t="e">
        <f>SUM(H4:H276)</f>
        <v>#REF!</v>
      </c>
    </row>
    <row r="281" spans="1:19" x14ac:dyDescent="0.25">
      <c r="G281" s="28" t="e">
        <f>+F280-G280</f>
        <v>#REF!</v>
      </c>
      <c r="H281" s="28"/>
      <c r="I281" s="32" t="s">
        <v>610</v>
      </c>
    </row>
    <row r="282" spans="1:19" x14ac:dyDescent="0.25">
      <c r="H282" s="31" t="e">
        <f>+F280-H280</f>
        <v>#REF!</v>
      </c>
      <c r="I282" s="32" t="s">
        <v>610</v>
      </c>
    </row>
  </sheetData>
  <autoFilter ref="E1:E279" xr:uid="{00000000-0001-0000-0000-000000000000}"/>
  <mergeCells count="9">
    <mergeCell ref="A98:A99"/>
    <mergeCell ref="A100:A138"/>
    <mergeCell ref="A139:A170"/>
    <mergeCell ref="A171:A276"/>
    <mergeCell ref="A1:O1"/>
    <mergeCell ref="B2:D2"/>
    <mergeCell ref="I2:J2"/>
    <mergeCell ref="A4:A93"/>
    <mergeCell ref="A94:A97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224E-C1DF-4C7B-A9CF-83EC7DA2AD0F}">
  <dimension ref="A1:R980"/>
  <sheetViews>
    <sheetView topLeftCell="A773" workbookViewId="0">
      <selection activeCell="B792" sqref="B792"/>
    </sheetView>
  </sheetViews>
  <sheetFormatPr defaultColWidth="9.140625" defaultRowHeight="15" x14ac:dyDescent="0.25"/>
  <cols>
    <col min="1" max="1" width="81.42578125" style="13" bestFit="1" customWidth="1"/>
    <col min="2" max="2" width="78.42578125" style="13" bestFit="1" customWidth="1"/>
    <col min="3" max="3" width="23.42578125" style="26" bestFit="1" customWidth="1"/>
    <col min="4" max="4" width="33.42578125" style="13" bestFit="1" customWidth="1"/>
    <col min="5" max="5" width="26.42578125" style="13" bestFit="1" customWidth="1"/>
    <col min="6" max="6" width="36.42578125" style="13" bestFit="1" customWidth="1"/>
    <col min="7" max="7" width="24.42578125" style="13" bestFit="1" customWidth="1"/>
    <col min="8" max="8" width="22.42578125" style="13" bestFit="1" customWidth="1"/>
    <col min="9" max="9" width="32.42578125" style="13" bestFit="1" customWidth="1"/>
    <col min="10" max="10" width="23.42578125" style="13" bestFit="1" customWidth="1"/>
    <col min="11" max="11" width="25.42578125" style="13" bestFit="1" customWidth="1"/>
    <col min="12" max="12" width="18.42578125" style="13" bestFit="1" customWidth="1"/>
    <col min="13" max="13" width="28.42578125" style="13" bestFit="1" customWidth="1"/>
    <col min="14" max="14" width="26.42578125" style="13" bestFit="1" customWidth="1"/>
    <col min="15" max="15" width="17.42578125" style="13" bestFit="1" customWidth="1"/>
    <col min="16" max="16" width="28.42578125" style="13" bestFit="1" customWidth="1"/>
    <col min="17" max="17" width="11.42578125" style="13" bestFit="1" customWidth="1"/>
    <col min="18" max="18" width="17.42578125" style="13" bestFit="1" customWidth="1"/>
    <col min="19" max="16384" width="9.140625" style="13"/>
  </cols>
  <sheetData>
    <row r="1" spans="1:18" x14ac:dyDescent="0.25">
      <c r="A1" s="20" t="s">
        <v>953</v>
      </c>
      <c r="B1" s="20" t="s">
        <v>613</v>
      </c>
      <c r="C1" s="24" t="s">
        <v>614</v>
      </c>
      <c r="D1" s="20" t="s">
        <v>954</v>
      </c>
      <c r="E1" s="20" t="s">
        <v>955</v>
      </c>
      <c r="F1" s="20" t="s">
        <v>956</v>
      </c>
      <c r="G1" s="20" t="s">
        <v>957</v>
      </c>
      <c r="H1" s="20" t="s">
        <v>958</v>
      </c>
      <c r="I1" s="20" t="s">
        <v>959</v>
      </c>
      <c r="J1" s="20" t="s">
        <v>960</v>
      </c>
      <c r="K1" s="20" t="s">
        <v>961</v>
      </c>
      <c r="L1" s="20" t="s">
        <v>962</v>
      </c>
      <c r="M1" s="20" t="s">
        <v>963</v>
      </c>
      <c r="N1" s="20" t="s">
        <v>964</v>
      </c>
      <c r="O1" s="20" t="s">
        <v>965</v>
      </c>
      <c r="P1" s="20" t="s">
        <v>966</v>
      </c>
      <c r="Q1" s="20" t="s">
        <v>967</v>
      </c>
      <c r="R1" s="20" t="s">
        <v>968</v>
      </c>
    </row>
    <row r="2" spans="1:18" x14ac:dyDescent="0.25">
      <c r="A2" s="13" t="s">
        <v>969</v>
      </c>
      <c r="B2" s="13" t="s">
        <v>616</v>
      </c>
      <c r="C2" s="25">
        <v>2850.78</v>
      </c>
      <c r="D2" s="21">
        <v>2850.78</v>
      </c>
      <c r="E2" s="21">
        <v>0</v>
      </c>
      <c r="F2" s="21">
        <v>2850.78</v>
      </c>
      <c r="G2" s="21">
        <v>0</v>
      </c>
      <c r="H2" s="21">
        <v>0</v>
      </c>
      <c r="I2" s="21">
        <v>0</v>
      </c>
      <c r="J2" s="21">
        <v>0</v>
      </c>
      <c r="K2" s="21">
        <v>2850.78</v>
      </c>
      <c r="L2" s="21">
        <v>0</v>
      </c>
      <c r="M2" s="21">
        <v>2850.78</v>
      </c>
      <c r="N2" s="21">
        <v>0</v>
      </c>
      <c r="O2" s="21">
        <v>0</v>
      </c>
      <c r="Q2" s="22">
        <v>2026</v>
      </c>
      <c r="R2" s="23">
        <v>8</v>
      </c>
    </row>
    <row r="3" spans="1:18" x14ac:dyDescent="0.25">
      <c r="A3" s="13" t="s">
        <v>969</v>
      </c>
      <c r="B3" s="13" t="s">
        <v>970</v>
      </c>
      <c r="C3" s="25">
        <v>6372.25</v>
      </c>
      <c r="D3" s="21">
        <v>2124.1</v>
      </c>
      <c r="E3" s="21">
        <v>0</v>
      </c>
      <c r="F3" s="21">
        <v>2124.1</v>
      </c>
      <c r="G3" s="21">
        <v>141.6</v>
      </c>
      <c r="H3" s="21">
        <v>0</v>
      </c>
      <c r="I3" s="21">
        <v>141.6</v>
      </c>
      <c r="J3" s="21">
        <v>0</v>
      </c>
      <c r="K3" s="21">
        <v>2265.6999999999998</v>
      </c>
      <c r="L3" s="21">
        <v>0</v>
      </c>
      <c r="M3" s="21">
        <v>2265.6999999999998</v>
      </c>
      <c r="N3" s="21">
        <v>4106.55</v>
      </c>
      <c r="O3" s="21">
        <v>0</v>
      </c>
      <c r="Q3" s="22">
        <v>2026</v>
      </c>
      <c r="R3" s="23">
        <v>8</v>
      </c>
    </row>
    <row r="4" spans="1:18" x14ac:dyDescent="0.25">
      <c r="A4" s="13" t="s">
        <v>969</v>
      </c>
      <c r="B4" s="13" t="s">
        <v>971</v>
      </c>
      <c r="C4" s="25">
        <v>14978.59</v>
      </c>
      <c r="D4" s="21">
        <v>3744.68</v>
      </c>
      <c r="E4" s="21">
        <v>0</v>
      </c>
      <c r="F4" s="21">
        <v>3744.68</v>
      </c>
      <c r="G4" s="21">
        <v>332.88</v>
      </c>
      <c r="H4" s="21">
        <v>0</v>
      </c>
      <c r="I4" s="21">
        <v>332.88</v>
      </c>
      <c r="J4" s="21">
        <v>0</v>
      </c>
      <c r="K4" s="21">
        <v>4077.56</v>
      </c>
      <c r="L4" s="21">
        <v>0</v>
      </c>
      <c r="M4" s="21">
        <v>4077.56</v>
      </c>
      <c r="N4" s="21">
        <v>10901.03</v>
      </c>
      <c r="O4" s="21">
        <v>0</v>
      </c>
      <c r="Q4" s="22">
        <v>2026</v>
      </c>
      <c r="R4" s="23">
        <v>8</v>
      </c>
    </row>
    <row r="5" spans="1:18" x14ac:dyDescent="0.25">
      <c r="A5" s="13" t="s">
        <v>969</v>
      </c>
      <c r="B5" s="13" t="s">
        <v>617</v>
      </c>
      <c r="C5" s="25">
        <v>7922.98</v>
      </c>
      <c r="D5" s="21">
        <v>1122</v>
      </c>
      <c r="E5" s="21">
        <v>0</v>
      </c>
      <c r="F5" s="21">
        <v>1122</v>
      </c>
      <c r="G5" s="21">
        <v>176.08</v>
      </c>
      <c r="H5" s="21">
        <v>0</v>
      </c>
      <c r="I5" s="21">
        <v>176.08</v>
      </c>
      <c r="J5" s="21">
        <v>0</v>
      </c>
      <c r="K5" s="21">
        <v>1298.08</v>
      </c>
      <c r="L5" s="21">
        <v>0</v>
      </c>
      <c r="M5" s="21">
        <v>1298.08</v>
      </c>
      <c r="N5" s="21">
        <v>6624.9</v>
      </c>
      <c r="O5" s="21">
        <v>0</v>
      </c>
      <c r="Q5" s="22">
        <v>2026</v>
      </c>
      <c r="R5" s="23">
        <v>8</v>
      </c>
    </row>
    <row r="6" spans="1:18" x14ac:dyDescent="0.25">
      <c r="A6" s="13" t="s">
        <v>969</v>
      </c>
      <c r="B6" s="13" t="s">
        <v>972</v>
      </c>
      <c r="C6" s="25">
        <v>24805</v>
      </c>
      <c r="D6" s="21">
        <v>4464</v>
      </c>
      <c r="E6" s="21">
        <v>0</v>
      </c>
      <c r="F6" s="21">
        <v>4464</v>
      </c>
      <c r="G6" s="21">
        <v>847.52</v>
      </c>
      <c r="H6" s="21">
        <v>0</v>
      </c>
      <c r="I6" s="21">
        <v>847.52</v>
      </c>
      <c r="J6" s="21">
        <v>0</v>
      </c>
      <c r="K6" s="21">
        <v>5311.52</v>
      </c>
      <c r="L6" s="21">
        <v>0</v>
      </c>
      <c r="M6" s="21">
        <v>5311.52</v>
      </c>
      <c r="N6" s="21">
        <v>19493.48</v>
      </c>
      <c r="O6" s="21">
        <v>0</v>
      </c>
      <c r="Q6" s="22">
        <v>2026</v>
      </c>
      <c r="R6" s="23">
        <v>8</v>
      </c>
    </row>
    <row r="7" spans="1:18" x14ac:dyDescent="0.25">
      <c r="A7" s="13" t="s">
        <v>969</v>
      </c>
      <c r="B7" s="13" t="s">
        <v>973</v>
      </c>
      <c r="C7" s="25">
        <v>5564.4</v>
      </c>
      <c r="D7" s="21">
        <v>1169</v>
      </c>
      <c r="E7" s="21">
        <v>0</v>
      </c>
      <c r="F7" s="21">
        <v>1169</v>
      </c>
      <c r="G7" s="21">
        <v>254.8</v>
      </c>
      <c r="H7" s="21">
        <v>0</v>
      </c>
      <c r="I7" s="21">
        <v>254.8</v>
      </c>
      <c r="J7" s="21">
        <v>0</v>
      </c>
      <c r="K7" s="21">
        <v>1423.8</v>
      </c>
      <c r="L7" s="21">
        <v>0</v>
      </c>
      <c r="M7" s="21">
        <v>1423.8</v>
      </c>
      <c r="N7" s="21">
        <v>4140.6000000000004</v>
      </c>
      <c r="O7" s="21">
        <v>0</v>
      </c>
      <c r="Q7" s="22">
        <v>2026</v>
      </c>
      <c r="R7" s="23">
        <v>8</v>
      </c>
    </row>
    <row r="8" spans="1:18" x14ac:dyDescent="0.25">
      <c r="A8" s="13" t="s">
        <v>969</v>
      </c>
      <c r="B8" s="13" t="s">
        <v>618</v>
      </c>
      <c r="C8" s="25">
        <v>4477.76</v>
      </c>
      <c r="D8" s="21">
        <v>469</v>
      </c>
      <c r="E8" s="21">
        <v>0</v>
      </c>
      <c r="F8" s="21">
        <v>469</v>
      </c>
      <c r="G8" s="21">
        <v>100.88</v>
      </c>
      <c r="H8" s="21">
        <v>0</v>
      </c>
      <c r="I8" s="21">
        <v>100.88</v>
      </c>
      <c r="J8" s="21">
        <v>0</v>
      </c>
      <c r="K8" s="21">
        <v>569.88</v>
      </c>
      <c r="L8" s="21">
        <v>0</v>
      </c>
      <c r="M8" s="21">
        <v>569.88</v>
      </c>
      <c r="N8" s="21">
        <v>3907.88</v>
      </c>
      <c r="O8" s="21">
        <v>0</v>
      </c>
      <c r="Q8" s="22">
        <v>2026</v>
      </c>
      <c r="R8" s="23">
        <v>8</v>
      </c>
    </row>
    <row r="9" spans="1:18" x14ac:dyDescent="0.25">
      <c r="A9" s="13" t="s">
        <v>969</v>
      </c>
      <c r="B9" s="13" t="s">
        <v>974</v>
      </c>
      <c r="C9" s="25">
        <v>108476.5</v>
      </c>
      <c r="D9" s="21">
        <v>6101.8</v>
      </c>
      <c r="E9" s="21">
        <v>0</v>
      </c>
      <c r="F9" s="21">
        <v>6101.8</v>
      </c>
      <c r="G9" s="21">
        <v>3254.32</v>
      </c>
      <c r="H9" s="21">
        <v>0</v>
      </c>
      <c r="I9" s="21">
        <v>3254.32</v>
      </c>
      <c r="J9" s="21">
        <v>0</v>
      </c>
      <c r="K9" s="21">
        <v>9356.1200000000008</v>
      </c>
      <c r="L9" s="21">
        <v>0</v>
      </c>
      <c r="M9" s="21">
        <v>9356.1200000000008</v>
      </c>
      <c r="N9" s="21">
        <v>99120.38</v>
      </c>
      <c r="O9" s="21">
        <v>10847.65</v>
      </c>
      <c r="Q9" s="22">
        <v>2026</v>
      </c>
      <c r="R9" s="23">
        <v>8</v>
      </c>
    </row>
    <row r="10" spans="1:18" x14ac:dyDescent="0.25">
      <c r="A10" s="13" t="s">
        <v>969</v>
      </c>
      <c r="B10" s="13" t="s">
        <v>975</v>
      </c>
      <c r="C10" s="25">
        <v>25107.5</v>
      </c>
      <c r="D10" s="21">
        <v>2825</v>
      </c>
      <c r="E10" s="21">
        <v>0</v>
      </c>
      <c r="F10" s="21">
        <v>2825</v>
      </c>
      <c r="G10" s="21">
        <v>1506.48</v>
      </c>
      <c r="H10" s="21">
        <v>0</v>
      </c>
      <c r="I10" s="21">
        <v>1506.48</v>
      </c>
      <c r="J10" s="21">
        <v>0</v>
      </c>
      <c r="K10" s="21">
        <v>4331.4799999999996</v>
      </c>
      <c r="L10" s="21">
        <v>0</v>
      </c>
      <c r="M10" s="21">
        <v>4331.4799999999996</v>
      </c>
      <c r="N10" s="21">
        <v>20776.02</v>
      </c>
      <c r="O10" s="21">
        <v>2510.75</v>
      </c>
      <c r="Q10" s="22">
        <v>2026</v>
      </c>
      <c r="R10" s="23">
        <v>8</v>
      </c>
    </row>
    <row r="11" spans="1:18" x14ac:dyDescent="0.25">
      <c r="A11" s="13" t="s">
        <v>969</v>
      </c>
      <c r="B11" s="13" t="s">
        <v>619</v>
      </c>
      <c r="C11" s="25">
        <v>5973.85</v>
      </c>
      <c r="D11" s="21">
        <v>2763.5</v>
      </c>
      <c r="E11" s="21">
        <v>0</v>
      </c>
      <c r="F11" s="21">
        <v>2763.5</v>
      </c>
      <c r="G11" s="21">
        <v>200.64</v>
      </c>
      <c r="H11" s="21">
        <v>0</v>
      </c>
      <c r="I11" s="21">
        <v>200.64</v>
      </c>
      <c r="J11" s="21">
        <v>0</v>
      </c>
      <c r="K11" s="21">
        <v>2964.14</v>
      </c>
      <c r="L11" s="21">
        <v>0</v>
      </c>
      <c r="M11" s="21">
        <v>2964.14</v>
      </c>
      <c r="N11" s="21">
        <v>3009.71</v>
      </c>
      <c r="O11" s="21">
        <v>0</v>
      </c>
      <c r="Q11" s="22">
        <v>2026</v>
      </c>
      <c r="R11" s="23">
        <v>8</v>
      </c>
    </row>
    <row r="12" spans="1:18" x14ac:dyDescent="0.25">
      <c r="A12" s="13" t="s">
        <v>969</v>
      </c>
      <c r="B12" s="13" t="s">
        <v>976</v>
      </c>
      <c r="C12" s="25">
        <v>5950.78</v>
      </c>
      <c r="D12" s="21">
        <v>2380.3200000000002</v>
      </c>
      <c r="E12" s="21">
        <v>0</v>
      </c>
      <c r="F12" s="21">
        <v>2380.3200000000002</v>
      </c>
      <c r="G12" s="21">
        <v>198.32</v>
      </c>
      <c r="H12" s="21">
        <v>0</v>
      </c>
      <c r="I12" s="21">
        <v>198.32</v>
      </c>
      <c r="J12" s="21">
        <v>0</v>
      </c>
      <c r="K12" s="21">
        <v>2578.64</v>
      </c>
      <c r="L12" s="21">
        <v>0</v>
      </c>
      <c r="M12" s="21">
        <v>2578.64</v>
      </c>
      <c r="N12" s="21">
        <v>3372.14</v>
      </c>
      <c r="O12" s="21">
        <v>0</v>
      </c>
      <c r="Q12" s="22">
        <v>2026</v>
      </c>
      <c r="R12" s="23">
        <v>8</v>
      </c>
    </row>
    <row r="13" spans="1:18" x14ac:dyDescent="0.25">
      <c r="A13" s="13" t="s">
        <v>969</v>
      </c>
      <c r="B13" s="13" t="s">
        <v>977</v>
      </c>
      <c r="C13" s="25">
        <v>5950.78</v>
      </c>
      <c r="D13" s="21">
        <v>2380.3200000000002</v>
      </c>
      <c r="E13" s="21">
        <v>0</v>
      </c>
      <c r="F13" s="21">
        <v>2380.3200000000002</v>
      </c>
      <c r="G13" s="21">
        <v>198.32</v>
      </c>
      <c r="H13" s="21">
        <v>0</v>
      </c>
      <c r="I13" s="21">
        <v>198.32</v>
      </c>
      <c r="J13" s="21">
        <v>0</v>
      </c>
      <c r="K13" s="21">
        <v>2578.64</v>
      </c>
      <c r="L13" s="21">
        <v>0</v>
      </c>
      <c r="M13" s="21">
        <v>2578.64</v>
      </c>
      <c r="N13" s="21">
        <v>3372.14</v>
      </c>
      <c r="O13" s="21">
        <v>0</v>
      </c>
      <c r="Q13" s="22">
        <v>2026</v>
      </c>
      <c r="R13" s="23">
        <v>8</v>
      </c>
    </row>
    <row r="14" spans="1:18" x14ac:dyDescent="0.25">
      <c r="A14" s="13" t="s">
        <v>969</v>
      </c>
      <c r="B14" s="13" t="s">
        <v>978</v>
      </c>
      <c r="C14" s="25">
        <v>5950.78</v>
      </c>
      <c r="D14" s="21">
        <v>2380.3200000000002</v>
      </c>
      <c r="E14" s="21">
        <v>0</v>
      </c>
      <c r="F14" s="21">
        <v>2380.3200000000002</v>
      </c>
      <c r="G14" s="21">
        <v>198.32</v>
      </c>
      <c r="H14" s="21">
        <v>0</v>
      </c>
      <c r="I14" s="21">
        <v>198.32</v>
      </c>
      <c r="J14" s="21">
        <v>0</v>
      </c>
      <c r="K14" s="21">
        <v>2578.64</v>
      </c>
      <c r="L14" s="21">
        <v>0</v>
      </c>
      <c r="M14" s="21">
        <v>2578.64</v>
      </c>
      <c r="N14" s="21">
        <v>3372.14</v>
      </c>
      <c r="O14" s="21">
        <v>0</v>
      </c>
      <c r="Q14" s="22">
        <v>2026</v>
      </c>
      <c r="R14" s="23">
        <v>8</v>
      </c>
    </row>
    <row r="15" spans="1:18" x14ac:dyDescent="0.25">
      <c r="A15" s="13" t="s">
        <v>969</v>
      </c>
      <c r="B15" s="13" t="s">
        <v>979</v>
      </c>
      <c r="C15" s="25">
        <v>5950.78</v>
      </c>
      <c r="D15" s="21">
        <v>2082.7800000000002</v>
      </c>
      <c r="E15" s="21">
        <v>0</v>
      </c>
      <c r="F15" s="21">
        <v>2082.7800000000002</v>
      </c>
      <c r="G15" s="21">
        <v>198.32</v>
      </c>
      <c r="H15" s="21">
        <v>0</v>
      </c>
      <c r="I15" s="21">
        <v>198.32</v>
      </c>
      <c r="J15" s="21">
        <v>0</v>
      </c>
      <c r="K15" s="21">
        <v>2281.1</v>
      </c>
      <c r="L15" s="21">
        <v>0</v>
      </c>
      <c r="M15" s="21">
        <v>2281.1</v>
      </c>
      <c r="N15" s="21">
        <v>3669.68</v>
      </c>
      <c r="O15" s="21">
        <v>0</v>
      </c>
      <c r="Q15" s="22">
        <v>2026</v>
      </c>
      <c r="R15" s="23">
        <v>8</v>
      </c>
    </row>
    <row r="16" spans="1:18" x14ac:dyDescent="0.25">
      <c r="A16" s="13" t="s">
        <v>969</v>
      </c>
      <c r="B16" s="13" t="s">
        <v>980</v>
      </c>
      <c r="C16" s="25">
        <v>5950.78</v>
      </c>
      <c r="D16" s="21">
        <v>2082.7800000000002</v>
      </c>
      <c r="E16" s="21">
        <v>0</v>
      </c>
      <c r="F16" s="21">
        <v>2082.7800000000002</v>
      </c>
      <c r="G16" s="21">
        <v>198.32</v>
      </c>
      <c r="H16" s="21">
        <v>0</v>
      </c>
      <c r="I16" s="21">
        <v>198.32</v>
      </c>
      <c r="J16" s="21">
        <v>0</v>
      </c>
      <c r="K16" s="21">
        <v>2281.1</v>
      </c>
      <c r="L16" s="21">
        <v>0</v>
      </c>
      <c r="M16" s="21">
        <v>2281.1</v>
      </c>
      <c r="N16" s="21">
        <v>3669.68</v>
      </c>
      <c r="O16" s="21">
        <v>0</v>
      </c>
      <c r="Q16" s="22">
        <v>2026</v>
      </c>
      <c r="R16" s="23">
        <v>8</v>
      </c>
    </row>
    <row r="17" spans="1:18" x14ac:dyDescent="0.25">
      <c r="A17" s="13" t="s">
        <v>969</v>
      </c>
      <c r="B17" s="13" t="s">
        <v>981</v>
      </c>
      <c r="C17" s="25">
        <v>7296.92</v>
      </c>
      <c r="D17" s="21">
        <v>1458</v>
      </c>
      <c r="E17" s="21">
        <v>0</v>
      </c>
      <c r="F17" s="21">
        <v>1458</v>
      </c>
      <c r="G17" s="21">
        <v>162.16</v>
      </c>
      <c r="H17" s="21">
        <v>0</v>
      </c>
      <c r="I17" s="21">
        <v>162.16</v>
      </c>
      <c r="J17" s="21">
        <v>0</v>
      </c>
      <c r="K17" s="21">
        <v>1620.16</v>
      </c>
      <c r="L17" s="21">
        <v>0</v>
      </c>
      <c r="M17" s="21">
        <v>1620.16</v>
      </c>
      <c r="N17" s="21">
        <v>5676.76</v>
      </c>
      <c r="O17" s="21">
        <v>0</v>
      </c>
      <c r="Q17" s="22">
        <v>2026</v>
      </c>
      <c r="R17" s="23">
        <v>8</v>
      </c>
    </row>
    <row r="18" spans="1:18" x14ac:dyDescent="0.25">
      <c r="A18" s="13" t="s">
        <v>969</v>
      </c>
      <c r="B18" s="13" t="s">
        <v>620</v>
      </c>
      <c r="C18" s="25">
        <v>695.76</v>
      </c>
      <c r="D18" s="21">
        <v>695.76</v>
      </c>
      <c r="E18" s="21">
        <v>0</v>
      </c>
      <c r="F18" s="21">
        <v>695.76</v>
      </c>
      <c r="G18" s="21">
        <v>0</v>
      </c>
      <c r="H18" s="21">
        <v>0</v>
      </c>
      <c r="I18" s="21">
        <v>0</v>
      </c>
      <c r="J18" s="21">
        <v>0</v>
      </c>
      <c r="K18" s="21">
        <v>695.76</v>
      </c>
      <c r="L18" s="21">
        <v>0</v>
      </c>
      <c r="M18" s="21">
        <v>695.76</v>
      </c>
      <c r="N18" s="21">
        <v>0</v>
      </c>
      <c r="O18" s="21">
        <v>0</v>
      </c>
      <c r="Q18" s="22">
        <v>2026</v>
      </c>
      <c r="R18" s="23">
        <v>8</v>
      </c>
    </row>
    <row r="19" spans="1:18" x14ac:dyDescent="0.25">
      <c r="A19" s="13" t="s">
        <v>969</v>
      </c>
      <c r="B19" s="13" t="s">
        <v>621</v>
      </c>
      <c r="C19" s="25">
        <v>695.75</v>
      </c>
      <c r="D19" s="21">
        <v>695.75</v>
      </c>
      <c r="E19" s="21">
        <v>0</v>
      </c>
      <c r="F19" s="21">
        <v>695.75</v>
      </c>
      <c r="G19" s="21">
        <v>0</v>
      </c>
      <c r="H19" s="21">
        <v>0</v>
      </c>
      <c r="I19" s="21">
        <v>0</v>
      </c>
      <c r="J19" s="21">
        <v>0</v>
      </c>
      <c r="K19" s="21">
        <v>695.75</v>
      </c>
      <c r="L19" s="21">
        <v>0</v>
      </c>
      <c r="M19" s="21">
        <v>695.75</v>
      </c>
      <c r="N19" s="21">
        <v>0</v>
      </c>
      <c r="O19" s="21">
        <v>0</v>
      </c>
      <c r="Q19" s="22">
        <v>2026</v>
      </c>
      <c r="R19" s="23">
        <v>8</v>
      </c>
    </row>
    <row r="20" spans="1:18" x14ac:dyDescent="0.25">
      <c r="A20" s="13" t="s">
        <v>982</v>
      </c>
      <c r="B20" s="13" t="s">
        <v>623</v>
      </c>
      <c r="C20" s="25">
        <v>3334</v>
      </c>
      <c r="D20" s="21">
        <v>3334</v>
      </c>
      <c r="E20" s="21">
        <v>0</v>
      </c>
      <c r="F20" s="21">
        <v>3334</v>
      </c>
      <c r="G20" s="21">
        <v>0</v>
      </c>
      <c r="H20" s="21">
        <v>0</v>
      </c>
      <c r="I20" s="21">
        <v>0</v>
      </c>
      <c r="J20" s="21">
        <v>0</v>
      </c>
      <c r="K20" s="21">
        <v>3334</v>
      </c>
      <c r="L20" s="21">
        <v>0</v>
      </c>
      <c r="M20" s="21">
        <v>3334</v>
      </c>
      <c r="N20" s="21">
        <v>0</v>
      </c>
      <c r="O20" s="21">
        <v>0</v>
      </c>
      <c r="Q20" s="22">
        <v>2026</v>
      </c>
      <c r="R20" s="23">
        <v>8</v>
      </c>
    </row>
    <row r="21" spans="1:18" x14ac:dyDescent="0.25">
      <c r="A21" s="13" t="s">
        <v>982</v>
      </c>
      <c r="B21" s="13" t="s">
        <v>983</v>
      </c>
      <c r="C21" s="25">
        <v>30119.93</v>
      </c>
      <c r="D21" s="21">
        <v>9542.1200000000008</v>
      </c>
      <c r="E21" s="21">
        <v>0</v>
      </c>
      <c r="F21" s="21">
        <v>9542.1200000000008</v>
      </c>
      <c r="G21" s="21">
        <v>671.92</v>
      </c>
      <c r="H21" s="21">
        <v>0</v>
      </c>
      <c r="I21" s="21">
        <v>671.92</v>
      </c>
      <c r="J21" s="21">
        <v>0</v>
      </c>
      <c r="K21" s="21">
        <v>10214.040000000001</v>
      </c>
      <c r="L21" s="21">
        <v>0</v>
      </c>
      <c r="M21" s="21">
        <v>10214.040000000001</v>
      </c>
      <c r="N21" s="21">
        <v>19905.89</v>
      </c>
      <c r="O21" s="21">
        <v>0</v>
      </c>
      <c r="Q21" s="22">
        <v>2026</v>
      </c>
      <c r="R21" s="23">
        <v>8</v>
      </c>
    </row>
    <row r="22" spans="1:18" x14ac:dyDescent="0.25">
      <c r="A22" s="13" t="s">
        <v>982</v>
      </c>
      <c r="B22" s="13" t="s">
        <v>984</v>
      </c>
      <c r="C22" s="25">
        <v>71390</v>
      </c>
      <c r="D22" s="21">
        <v>22616.639999999999</v>
      </c>
      <c r="E22" s="21">
        <v>0</v>
      </c>
      <c r="F22" s="21">
        <v>22616.639999999999</v>
      </c>
      <c r="G22" s="21">
        <v>1592.64</v>
      </c>
      <c r="H22" s="21">
        <v>0</v>
      </c>
      <c r="I22" s="21">
        <v>1592.64</v>
      </c>
      <c r="J22" s="21">
        <v>0</v>
      </c>
      <c r="K22" s="21">
        <v>24209.279999999999</v>
      </c>
      <c r="L22" s="21">
        <v>0</v>
      </c>
      <c r="M22" s="21">
        <v>24209.279999999999</v>
      </c>
      <c r="N22" s="21">
        <v>47180.72</v>
      </c>
      <c r="O22" s="21">
        <v>0</v>
      </c>
      <c r="Q22" s="22">
        <v>2026</v>
      </c>
      <c r="R22" s="23">
        <v>8</v>
      </c>
    </row>
    <row r="23" spans="1:18" x14ac:dyDescent="0.25">
      <c r="A23" s="13" t="s">
        <v>982</v>
      </c>
      <c r="B23" s="13" t="s">
        <v>985</v>
      </c>
      <c r="C23" s="25">
        <v>41023.839999999997</v>
      </c>
      <c r="D23" s="21">
        <v>12307.14</v>
      </c>
      <c r="E23" s="21">
        <v>0</v>
      </c>
      <c r="F23" s="21">
        <v>12307.14</v>
      </c>
      <c r="G23" s="21">
        <v>911.68</v>
      </c>
      <c r="H23" s="21">
        <v>0</v>
      </c>
      <c r="I23" s="21">
        <v>911.68</v>
      </c>
      <c r="J23" s="21">
        <v>0</v>
      </c>
      <c r="K23" s="21">
        <v>13218.82</v>
      </c>
      <c r="L23" s="21">
        <v>0</v>
      </c>
      <c r="M23" s="21">
        <v>13218.82</v>
      </c>
      <c r="N23" s="21">
        <v>27805.02</v>
      </c>
      <c r="O23" s="21">
        <v>0</v>
      </c>
      <c r="Q23" s="22">
        <v>2026</v>
      </c>
      <c r="R23" s="23">
        <v>8</v>
      </c>
    </row>
    <row r="24" spans="1:18" x14ac:dyDescent="0.25">
      <c r="A24" s="13" t="s">
        <v>982</v>
      </c>
      <c r="B24" s="13" t="s">
        <v>986</v>
      </c>
      <c r="C24" s="25">
        <v>9972.82</v>
      </c>
      <c r="D24" s="21">
        <v>2659.44</v>
      </c>
      <c r="E24" s="21">
        <v>0</v>
      </c>
      <c r="F24" s="21">
        <v>2659.44</v>
      </c>
      <c r="G24" s="21">
        <v>221.6</v>
      </c>
      <c r="H24" s="21">
        <v>0</v>
      </c>
      <c r="I24" s="21">
        <v>221.6</v>
      </c>
      <c r="J24" s="21">
        <v>0</v>
      </c>
      <c r="K24" s="21">
        <v>2881.04</v>
      </c>
      <c r="L24" s="21">
        <v>0</v>
      </c>
      <c r="M24" s="21">
        <v>2881.04</v>
      </c>
      <c r="N24" s="21">
        <v>7091.78</v>
      </c>
      <c r="O24" s="21">
        <v>0</v>
      </c>
      <c r="Q24" s="22">
        <v>2026</v>
      </c>
      <c r="R24" s="23">
        <v>8</v>
      </c>
    </row>
    <row r="25" spans="1:18" x14ac:dyDescent="0.25">
      <c r="A25" s="13" t="s">
        <v>982</v>
      </c>
      <c r="B25" s="13" t="s">
        <v>987</v>
      </c>
      <c r="C25" s="25">
        <v>3932.5</v>
      </c>
      <c r="D25" s="21">
        <v>2752.75</v>
      </c>
      <c r="E25" s="21">
        <v>0</v>
      </c>
      <c r="F25" s="21">
        <v>2752.75</v>
      </c>
      <c r="G25" s="21">
        <v>262.16000000000003</v>
      </c>
      <c r="H25" s="21">
        <v>0</v>
      </c>
      <c r="I25" s="21">
        <v>262.16000000000003</v>
      </c>
      <c r="J25" s="21">
        <v>0</v>
      </c>
      <c r="K25" s="21">
        <v>3014.91</v>
      </c>
      <c r="L25" s="21">
        <v>0</v>
      </c>
      <c r="M25" s="21">
        <v>3014.91</v>
      </c>
      <c r="N25" s="21">
        <v>917.59</v>
      </c>
      <c r="O25" s="21">
        <v>0</v>
      </c>
      <c r="Q25" s="22">
        <v>2026</v>
      </c>
      <c r="R25" s="23">
        <v>8</v>
      </c>
    </row>
    <row r="26" spans="1:18" x14ac:dyDescent="0.25">
      <c r="A26" s="13" t="s">
        <v>982</v>
      </c>
      <c r="B26" s="13" t="s">
        <v>988</v>
      </c>
      <c r="C26" s="25">
        <v>369929.94</v>
      </c>
      <c r="D26" s="21">
        <v>369929.91</v>
      </c>
      <c r="E26" s="21">
        <v>0</v>
      </c>
      <c r="F26" s="21">
        <v>369929.91</v>
      </c>
      <c r="G26" s="21">
        <v>0</v>
      </c>
      <c r="H26" s="21">
        <v>0</v>
      </c>
      <c r="I26" s="21">
        <v>0</v>
      </c>
      <c r="J26" s="21">
        <v>0</v>
      </c>
      <c r="K26" s="21">
        <v>369929.91</v>
      </c>
      <c r="L26" s="21">
        <v>0</v>
      </c>
      <c r="M26" s="21">
        <v>369929.91</v>
      </c>
      <c r="N26" s="21">
        <v>0.03</v>
      </c>
      <c r="O26" s="21">
        <v>0</v>
      </c>
      <c r="Q26" s="22">
        <v>2026</v>
      </c>
      <c r="R26" s="23">
        <v>8</v>
      </c>
    </row>
    <row r="27" spans="1:18" x14ac:dyDescent="0.25">
      <c r="A27" s="13" t="s">
        <v>982</v>
      </c>
      <c r="B27" s="13" t="s">
        <v>989</v>
      </c>
      <c r="C27" s="25">
        <v>36106.400000000001</v>
      </c>
      <c r="D27" s="21">
        <v>34315.919999999998</v>
      </c>
      <c r="E27" s="21">
        <v>0</v>
      </c>
      <c r="F27" s="21">
        <v>34315.919999999998</v>
      </c>
      <c r="G27" s="21">
        <v>1790.48</v>
      </c>
      <c r="H27" s="21">
        <v>0</v>
      </c>
      <c r="I27" s="21">
        <v>1790.48</v>
      </c>
      <c r="J27" s="21">
        <v>0</v>
      </c>
      <c r="K27" s="21">
        <v>36106.400000000001</v>
      </c>
      <c r="L27" s="21">
        <v>0</v>
      </c>
      <c r="M27" s="21">
        <v>36106.400000000001</v>
      </c>
      <c r="N27" s="21">
        <v>0</v>
      </c>
      <c r="O27" s="21">
        <v>0</v>
      </c>
      <c r="Q27" s="22">
        <v>2026</v>
      </c>
      <c r="R27" s="23">
        <v>8</v>
      </c>
    </row>
    <row r="28" spans="1:18" x14ac:dyDescent="0.25">
      <c r="A28" s="13" t="s">
        <v>982</v>
      </c>
      <c r="B28" s="13" t="s">
        <v>988</v>
      </c>
      <c r="C28" s="25">
        <v>73890.44</v>
      </c>
      <c r="D28" s="21">
        <v>66501.27</v>
      </c>
      <c r="E28" s="21">
        <v>0</v>
      </c>
      <c r="F28" s="21">
        <v>66501.27</v>
      </c>
      <c r="G28" s="21">
        <v>4926.08</v>
      </c>
      <c r="H28" s="21">
        <v>0</v>
      </c>
      <c r="I28" s="21">
        <v>4926.08</v>
      </c>
      <c r="J28" s="21">
        <v>0</v>
      </c>
      <c r="K28" s="21">
        <v>71427.350000000006</v>
      </c>
      <c r="L28" s="21">
        <v>0</v>
      </c>
      <c r="M28" s="21">
        <v>71427.350000000006</v>
      </c>
      <c r="N28" s="21">
        <v>2463.09</v>
      </c>
      <c r="O28" s="21">
        <v>0</v>
      </c>
      <c r="Q28" s="22">
        <v>2026</v>
      </c>
      <c r="R28" s="23">
        <v>8</v>
      </c>
    </row>
    <row r="29" spans="1:18" x14ac:dyDescent="0.25">
      <c r="A29" s="13" t="s">
        <v>982</v>
      </c>
      <c r="B29" s="13" t="s">
        <v>624</v>
      </c>
      <c r="C29" s="25">
        <v>6965.38</v>
      </c>
      <c r="D29" s="21">
        <v>1856</v>
      </c>
      <c r="E29" s="21">
        <v>0</v>
      </c>
      <c r="F29" s="21">
        <v>1856</v>
      </c>
      <c r="G29" s="21">
        <v>154.88</v>
      </c>
      <c r="H29" s="21">
        <v>0</v>
      </c>
      <c r="I29" s="21">
        <v>154.88</v>
      </c>
      <c r="J29" s="21">
        <v>0</v>
      </c>
      <c r="K29" s="21">
        <v>2010.88</v>
      </c>
      <c r="L29" s="21">
        <v>0</v>
      </c>
      <c r="M29" s="21">
        <v>2010.88</v>
      </c>
      <c r="N29" s="21">
        <v>4954.5</v>
      </c>
      <c r="O29" s="21">
        <v>0</v>
      </c>
      <c r="Q29" s="22">
        <v>2026</v>
      </c>
      <c r="R29" s="23">
        <v>8</v>
      </c>
    </row>
    <row r="30" spans="1:18" x14ac:dyDescent="0.25">
      <c r="A30" s="13" t="s">
        <v>982</v>
      </c>
      <c r="B30" s="13" t="s">
        <v>625</v>
      </c>
      <c r="C30" s="25">
        <v>7598.21</v>
      </c>
      <c r="D30" s="21">
        <v>1772.89</v>
      </c>
      <c r="E30" s="21">
        <v>0</v>
      </c>
      <c r="F30" s="21">
        <v>1772.89</v>
      </c>
      <c r="G30" s="21">
        <v>168.88</v>
      </c>
      <c r="H30" s="21">
        <v>0</v>
      </c>
      <c r="I30" s="21">
        <v>168.88</v>
      </c>
      <c r="J30" s="21">
        <v>0</v>
      </c>
      <c r="K30" s="21">
        <v>1941.77</v>
      </c>
      <c r="L30" s="21">
        <v>0</v>
      </c>
      <c r="M30" s="21">
        <v>1941.77</v>
      </c>
      <c r="N30" s="21">
        <v>5656.44</v>
      </c>
      <c r="O30" s="21">
        <v>0</v>
      </c>
      <c r="Q30" s="22">
        <v>2026</v>
      </c>
      <c r="R30" s="23">
        <v>8</v>
      </c>
    </row>
    <row r="31" spans="1:18" x14ac:dyDescent="0.25">
      <c r="A31" s="13" t="s">
        <v>982</v>
      </c>
      <c r="B31" s="13" t="s">
        <v>990</v>
      </c>
      <c r="C31" s="25">
        <v>19057.5</v>
      </c>
      <c r="D31" s="21">
        <v>635.25</v>
      </c>
      <c r="E31" s="21">
        <v>0</v>
      </c>
      <c r="F31" s="21">
        <v>635.25</v>
      </c>
      <c r="G31" s="21">
        <v>423.52</v>
      </c>
      <c r="H31" s="21">
        <v>0</v>
      </c>
      <c r="I31" s="21">
        <v>423.52</v>
      </c>
      <c r="J31" s="21">
        <v>0</v>
      </c>
      <c r="K31" s="21">
        <v>1058.77</v>
      </c>
      <c r="L31" s="21">
        <v>0</v>
      </c>
      <c r="M31" s="21">
        <v>1058.77</v>
      </c>
      <c r="N31" s="21">
        <v>17998.73</v>
      </c>
      <c r="O31" s="21">
        <v>0</v>
      </c>
      <c r="Q31" s="22">
        <v>2026</v>
      </c>
      <c r="R31" s="23">
        <v>8</v>
      </c>
    </row>
    <row r="32" spans="1:18" x14ac:dyDescent="0.25">
      <c r="A32" s="13" t="s">
        <v>982</v>
      </c>
      <c r="B32" s="13" t="s">
        <v>626</v>
      </c>
      <c r="C32" s="25">
        <v>3139.36</v>
      </c>
      <c r="D32" s="21">
        <v>1020.31</v>
      </c>
      <c r="E32" s="21">
        <v>0</v>
      </c>
      <c r="F32" s="21">
        <v>1020.31</v>
      </c>
      <c r="G32" s="21">
        <v>104.64</v>
      </c>
      <c r="H32" s="21">
        <v>0</v>
      </c>
      <c r="I32" s="21">
        <v>104.64</v>
      </c>
      <c r="J32" s="21">
        <v>0</v>
      </c>
      <c r="K32" s="21">
        <v>1124.95</v>
      </c>
      <c r="L32" s="21">
        <v>0</v>
      </c>
      <c r="M32" s="21">
        <v>1124.95</v>
      </c>
      <c r="N32" s="21">
        <v>2014.41</v>
      </c>
      <c r="O32" s="21">
        <v>0</v>
      </c>
      <c r="Q32" s="22">
        <v>2026</v>
      </c>
      <c r="R32" s="23">
        <v>8</v>
      </c>
    </row>
    <row r="33" spans="1:18" x14ac:dyDescent="0.25">
      <c r="A33" s="13" t="s">
        <v>991</v>
      </c>
      <c r="B33" s="13" t="s">
        <v>992</v>
      </c>
      <c r="C33" s="25">
        <v>42146.720000000001</v>
      </c>
      <c r="D33" s="21">
        <v>12644.01</v>
      </c>
      <c r="E33" s="21">
        <v>0</v>
      </c>
      <c r="F33" s="21">
        <v>12644.01</v>
      </c>
      <c r="G33" s="21">
        <v>936.56</v>
      </c>
      <c r="H33" s="21">
        <v>0</v>
      </c>
      <c r="I33" s="21">
        <v>936.56</v>
      </c>
      <c r="J33" s="21">
        <v>0</v>
      </c>
      <c r="K33" s="21">
        <v>13580.57</v>
      </c>
      <c r="L33" s="21">
        <v>0</v>
      </c>
      <c r="M33" s="21">
        <v>13580.57</v>
      </c>
      <c r="N33" s="21">
        <v>28566.15</v>
      </c>
      <c r="O33" s="21">
        <v>0</v>
      </c>
      <c r="Q33" s="22">
        <v>2026</v>
      </c>
      <c r="R33" s="23">
        <v>8</v>
      </c>
    </row>
    <row r="34" spans="1:18" x14ac:dyDescent="0.25">
      <c r="A34" s="13" t="s">
        <v>991</v>
      </c>
      <c r="B34" s="13" t="s">
        <v>993</v>
      </c>
      <c r="C34" s="25">
        <v>24416.1</v>
      </c>
      <c r="D34" s="21">
        <v>7324.83</v>
      </c>
      <c r="E34" s="21">
        <v>0</v>
      </c>
      <c r="F34" s="21">
        <v>7324.83</v>
      </c>
      <c r="G34" s="21">
        <v>542.55999999999995</v>
      </c>
      <c r="H34" s="21">
        <v>0</v>
      </c>
      <c r="I34" s="21">
        <v>542.55999999999995</v>
      </c>
      <c r="J34" s="21">
        <v>0</v>
      </c>
      <c r="K34" s="21">
        <v>7867.39</v>
      </c>
      <c r="L34" s="21">
        <v>0</v>
      </c>
      <c r="M34" s="21">
        <v>7867.39</v>
      </c>
      <c r="N34" s="21">
        <v>16548.71</v>
      </c>
      <c r="O34" s="21">
        <v>0</v>
      </c>
      <c r="Q34" s="22">
        <v>2026</v>
      </c>
      <c r="R34" s="23">
        <v>8</v>
      </c>
    </row>
    <row r="35" spans="1:18" x14ac:dyDescent="0.25">
      <c r="A35" s="13" t="s">
        <v>991</v>
      </c>
      <c r="B35" s="13" t="s">
        <v>994</v>
      </c>
      <c r="C35" s="25">
        <v>171597.36</v>
      </c>
      <c r="D35" s="21">
        <v>51479.28</v>
      </c>
      <c r="E35" s="21">
        <v>0</v>
      </c>
      <c r="F35" s="21">
        <v>51479.28</v>
      </c>
      <c r="G35" s="21">
        <v>3813.28</v>
      </c>
      <c r="H35" s="21">
        <v>0</v>
      </c>
      <c r="I35" s="21">
        <v>3813.28</v>
      </c>
      <c r="J35" s="21">
        <v>0</v>
      </c>
      <c r="K35" s="21">
        <v>55292.56</v>
      </c>
      <c r="L35" s="21">
        <v>0</v>
      </c>
      <c r="M35" s="21">
        <v>55292.56</v>
      </c>
      <c r="N35" s="21">
        <v>116304.8</v>
      </c>
      <c r="O35" s="21">
        <v>0</v>
      </c>
      <c r="Q35" s="22">
        <v>2026</v>
      </c>
      <c r="R35" s="23">
        <v>8</v>
      </c>
    </row>
    <row r="36" spans="1:18" x14ac:dyDescent="0.25">
      <c r="A36" s="13" t="s">
        <v>991</v>
      </c>
      <c r="B36" s="13" t="s">
        <v>995</v>
      </c>
      <c r="C36" s="25">
        <v>31842.79</v>
      </c>
      <c r="D36" s="21">
        <v>7430.01</v>
      </c>
      <c r="E36" s="21">
        <v>0</v>
      </c>
      <c r="F36" s="21">
        <v>7430.01</v>
      </c>
      <c r="G36" s="21">
        <v>707.6</v>
      </c>
      <c r="H36" s="21">
        <v>0</v>
      </c>
      <c r="I36" s="21">
        <v>707.6</v>
      </c>
      <c r="J36" s="21">
        <v>0</v>
      </c>
      <c r="K36" s="21">
        <v>8137.61</v>
      </c>
      <c r="L36" s="21">
        <v>0</v>
      </c>
      <c r="M36" s="21">
        <v>8137.61</v>
      </c>
      <c r="N36" s="21">
        <v>23705.18</v>
      </c>
      <c r="O36" s="21">
        <v>0</v>
      </c>
      <c r="Q36" s="22">
        <v>2026</v>
      </c>
      <c r="R36" s="23">
        <v>8</v>
      </c>
    </row>
    <row r="37" spans="1:18" x14ac:dyDescent="0.25">
      <c r="A37" s="13" t="s">
        <v>991</v>
      </c>
      <c r="B37" s="13" t="s">
        <v>996</v>
      </c>
      <c r="C37" s="25">
        <v>43253.39</v>
      </c>
      <c r="D37" s="21">
        <v>2162.67</v>
      </c>
      <c r="E37" s="21">
        <v>0</v>
      </c>
      <c r="F37" s="21">
        <v>2162.67</v>
      </c>
      <c r="G37" s="21">
        <v>961.2</v>
      </c>
      <c r="H37" s="21">
        <v>0</v>
      </c>
      <c r="I37" s="21">
        <v>961.2</v>
      </c>
      <c r="J37" s="21">
        <v>0</v>
      </c>
      <c r="K37" s="21">
        <v>3123.87</v>
      </c>
      <c r="L37" s="21">
        <v>0</v>
      </c>
      <c r="M37" s="21">
        <v>3123.87</v>
      </c>
      <c r="N37" s="21">
        <v>40129.519999999997</v>
      </c>
      <c r="O37" s="21">
        <v>0</v>
      </c>
      <c r="Q37" s="22">
        <v>2026</v>
      </c>
      <c r="R37" s="23">
        <v>8</v>
      </c>
    </row>
    <row r="38" spans="1:18" x14ac:dyDescent="0.25">
      <c r="A38" s="13" t="s">
        <v>991</v>
      </c>
      <c r="B38" s="13" t="s">
        <v>997</v>
      </c>
      <c r="C38" s="25">
        <v>78217.429999999993</v>
      </c>
      <c r="D38" s="21">
        <v>2607.25</v>
      </c>
      <c r="E38" s="21">
        <v>0</v>
      </c>
      <c r="F38" s="21">
        <v>2607.25</v>
      </c>
      <c r="G38" s="21">
        <v>1738.16</v>
      </c>
      <c r="H38" s="21">
        <v>0</v>
      </c>
      <c r="I38" s="21">
        <v>1738.16</v>
      </c>
      <c r="J38" s="21">
        <v>0</v>
      </c>
      <c r="K38" s="21">
        <v>4345.41</v>
      </c>
      <c r="L38" s="21">
        <v>0</v>
      </c>
      <c r="M38" s="21">
        <v>4345.41</v>
      </c>
      <c r="N38" s="21">
        <v>73872.02</v>
      </c>
      <c r="O38" s="21">
        <v>0</v>
      </c>
      <c r="Q38" s="22">
        <v>2026</v>
      </c>
      <c r="R38" s="23">
        <v>8</v>
      </c>
    </row>
    <row r="39" spans="1:18" x14ac:dyDescent="0.25">
      <c r="A39" s="13" t="s">
        <v>998</v>
      </c>
      <c r="B39" s="13" t="s">
        <v>999</v>
      </c>
      <c r="C39" s="25">
        <v>262803.32</v>
      </c>
      <c r="D39" s="21">
        <v>151165.85999999999</v>
      </c>
      <c r="E39" s="21">
        <v>0</v>
      </c>
      <c r="F39" s="21">
        <v>151165.85999999999</v>
      </c>
      <c r="G39" s="21">
        <v>8842.56</v>
      </c>
      <c r="H39" s="21">
        <v>0</v>
      </c>
      <c r="I39" s="21">
        <v>8842.56</v>
      </c>
      <c r="J39" s="21">
        <v>0</v>
      </c>
      <c r="K39" s="21">
        <v>160008.42000000001</v>
      </c>
      <c r="L39" s="21">
        <v>0</v>
      </c>
      <c r="M39" s="21">
        <v>160008.42000000001</v>
      </c>
      <c r="N39" s="21">
        <v>102794.9</v>
      </c>
      <c r="O39" s="21">
        <v>0</v>
      </c>
      <c r="Q39" s="22">
        <v>2026</v>
      </c>
      <c r="R39" s="23">
        <v>8</v>
      </c>
    </row>
    <row r="40" spans="1:18" x14ac:dyDescent="0.25">
      <c r="A40" s="13" t="s">
        <v>998</v>
      </c>
      <c r="B40" s="13" t="s">
        <v>1000</v>
      </c>
      <c r="C40" s="25">
        <v>115730.43</v>
      </c>
      <c r="D40" s="21">
        <v>63651.81</v>
      </c>
      <c r="E40" s="21">
        <v>0</v>
      </c>
      <c r="F40" s="21">
        <v>63651.81</v>
      </c>
      <c r="G40" s="21">
        <v>3857.68</v>
      </c>
      <c r="H40" s="21">
        <v>0</v>
      </c>
      <c r="I40" s="21">
        <v>3857.68</v>
      </c>
      <c r="J40" s="21">
        <v>0</v>
      </c>
      <c r="K40" s="21">
        <v>67509.490000000005</v>
      </c>
      <c r="L40" s="21">
        <v>0</v>
      </c>
      <c r="M40" s="21">
        <v>67509.490000000005</v>
      </c>
      <c r="N40" s="21">
        <v>48220.94</v>
      </c>
      <c r="O40" s="21">
        <v>0</v>
      </c>
      <c r="Q40" s="22">
        <v>2026</v>
      </c>
      <c r="R40" s="23">
        <v>8</v>
      </c>
    </row>
    <row r="41" spans="1:18" x14ac:dyDescent="0.25">
      <c r="A41" s="13" t="s">
        <v>998</v>
      </c>
      <c r="B41" s="13" t="s">
        <v>1001</v>
      </c>
      <c r="C41" s="25">
        <v>2207220.81</v>
      </c>
      <c r="D41" s="21">
        <v>193131.82</v>
      </c>
      <c r="E41" s="21">
        <v>0</v>
      </c>
      <c r="F41" s="21">
        <v>193131.82</v>
      </c>
      <c r="G41" s="21">
        <v>73574</v>
      </c>
      <c r="H41" s="21">
        <v>0</v>
      </c>
      <c r="I41" s="21">
        <v>73574</v>
      </c>
      <c r="J41" s="21">
        <v>0</v>
      </c>
      <c r="K41" s="21">
        <v>266705.82</v>
      </c>
      <c r="L41" s="21">
        <v>0</v>
      </c>
      <c r="M41" s="21">
        <v>266705.82</v>
      </c>
      <c r="N41" s="21">
        <v>1940514.99</v>
      </c>
      <c r="O41" s="21">
        <v>0</v>
      </c>
      <c r="Q41" s="22">
        <v>2026</v>
      </c>
      <c r="R41" s="23">
        <v>8</v>
      </c>
    </row>
    <row r="42" spans="1:18" x14ac:dyDescent="0.25">
      <c r="A42" s="13" t="s">
        <v>998</v>
      </c>
      <c r="B42" s="13" t="s">
        <v>1002</v>
      </c>
      <c r="C42" s="25">
        <v>128727.74</v>
      </c>
      <c r="D42" s="21">
        <v>4827.29</v>
      </c>
      <c r="E42" s="21">
        <v>0</v>
      </c>
      <c r="F42" s="21">
        <v>4827.29</v>
      </c>
      <c r="G42" s="21">
        <v>4290.96</v>
      </c>
      <c r="H42" s="21">
        <v>0</v>
      </c>
      <c r="I42" s="21">
        <v>4290.96</v>
      </c>
      <c r="J42" s="21">
        <v>0</v>
      </c>
      <c r="K42" s="21">
        <v>9118.25</v>
      </c>
      <c r="L42" s="21">
        <v>0</v>
      </c>
      <c r="M42" s="21">
        <v>9118.25</v>
      </c>
      <c r="N42" s="21">
        <v>119609.49</v>
      </c>
      <c r="O42" s="21">
        <v>0</v>
      </c>
      <c r="Q42" s="22">
        <v>2026</v>
      </c>
      <c r="R42" s="23">
        <v>8</v>
      </c>
    </row>
    <row r="43" spans="1:18" x14ac:dyDescent="0.25">
      <c r="A43" s="13" t="s">
        <v>1003</v>
      </c>
      <c r="B43" s="13" t="s">
        <v>1004</v>
      </c>
      <c r="C43" s="25">
        <v>11422.43</v>
      </c>
      <c r="D43" s="21">
        <v>11422.43</v>
      </c>
      <c r="E43" s="21">
        <v>0</v>
      </c>
      <c r="F43" s="21">
        <v>11422.43</v>
      </c>
      <c r="G43" s="21">
        <v>0</v>
      </c>
      <c r="H43" s="21">
        <v>0</v>
      </c>
      <c r="I43" s="21">
        <v>0</v>
      </c>
      <c r="J43" s="21">
        <v>0</v>
      </c>
      <c r="K43" s="21">
        <v>11422.43</v>
      </c>
      <c r="L43" s="21">
        <v>0</v>
      </c>
      <c r="M43" s="21">
        <v>11422.43</v>
      </c>
      <c r="N43" s="21">
        <v>0</v>
      </c>
      <c r="O43" s="21">
        <v>0</v>
      </c>
      <c r="Q43" s="22">
        <v>2026</v>
      </c>
      <c r="R43" s="23">
        <v>8</v>
      </c>
    </row>
    <row r="44" spans="1:18" x14ac:dyDescent="0.25">
      <c r="A44" s="13" t="s">
        <v>1003</v>
      </c>
      <c r="B44" s="13" t="s">
        <v>1005</v>
      </c>
      <c r="C44" s="25">
        <v>50215</v>
      </c>
      <c r="D44" s="21">
        <v>41437.69</v>
      </c>
      <c r="E44" s="21">
        <v>0</v>
      </c>
      <c r="F44" s="21">
        <v>41437.69</v>
      </c>
      <c r="G44" s="21">
        <v>3510.96</v>
      </c>
      <c r="H44" s="21">
        <v>0</v>
      </c>
      <c r="I44" s="21">
        <v>3510.96</v>
      </c>
      <c r="J44" s="21">
        <v>0</v>
      </c>
      <c r="K44" s="21">
        <v>44948.65</v>
      </c>
      <c r="L44" s="21">
        <v>0</v>
      </c>
      <c r="M44" s="21">
        <v>44948.65</v>
      </c>
      <c r="N44" s="21">
        <v>5266.35</v>
      </c>
      <c r="O44" s="21">
        <v>0</v>
      </c>
      <c r="Q44" s="22">
        <v>2026</v>
      </c>
      <c r="R44" s="23">
        <v>8</v>
      </c>
    </row>
    <row r="45" spans="1:18" x14ac:dyDescent="0.25">
      <c r="A45" s="13" t="s">
        <v>1003</v>
      </c>
      <c r="B45" s="13" t="s">
        <v>1006</v>
      </c>
      <c r="C45" s="25">
        <v>26969.69</v>
      </c>
      <c r="D45" s="21">
        <v>12136.5</v>
      </c>
      <c r="E45" s="21">
        <v>0</v>
      </c>
      <c r="F45" s="21">
        <v>12136.5</v>
      </c>
      <c r="G45" s="21">
        <v>1798</v>
      </c>
      <c r="H45" s="21">
        <v>0</v>
      </c>
      <c r="I45" s="21">
        <v>1798</v>
      </c>
      <c r="J45" s="21">
        <v>0</v>
      </c>
      <c r="K45" s="21">
        <v>13934.5</v>
      </c>
      <c r="L45" s="21">
        <v>0</v>
      </c>
      <c r="M45" s="21">
        <v>13934.5</v>
      </c>
      <c r="N45" s="21">
        <v>13035.19</v>
      </c>
      <c r="O45" s="21">
        <v>0</v>
      </c>
      <c r="Q45" s="22">
        <v>2026</v>
      </c>
      <c r="R45" s="23">
        <v>8</v>
      </c>
    </row>
    <row r="46" spans="1:18" x14ac:dyDescent="0.25">
      <c r="A46" s="13" t="s">
        <v>1003</v>
      </c>
      <c r="B46" s="13" t="s">
        <v>1007</v>
      </c>
      <c r="C46" s="25">
        <v>22283.360000000001</v>
      </c>
      <c r="D46" s="21">
        <v>22283.360000000001</v>
      </c>
      <c r="E46" s="21">
        <v>0</v>
      </c>
      <c r="F46" s="21">
        <v>22283.360000000001</v>
      </c>
      <c r="G46" s="21">
        <v>0</v>
      </c>
      <c r="H46" s="21">
        <v>0</v>
      </c>
      <c r="I46" s="21">
        <v>0</v>
      </c>
      <c r="J46" s="21">
        <v>0</v>
      </c>
      <c r="K46" s="21">
        <v>22283.360000000001</v>
      </c>
      <c r="L46" s="21">
        <v>0</v>
      </c>
      <c r="M46" s="21">
        <v>22283.360000000001</v>
      </c>
      <c r="N46" s="21">
        <v>0</v>
      </c>
      <c r="O46" s="21">
        <v>0</v>
      </c>
      <c r="Q46" s="22">
        <v>2026</v>
      </c>
      <c r="R46" s="23">
        <v>8</v>
      </c>
    </row>
    <row r="47" spans="1:18" x14ac:dyDescent="0.25">
      <c r="A47" s="13" t="s">
        <v>1003</v>
      </c>
      <c r="B47" s="13" t="s">
        <v>1008</v>
      </c>
      <c r="C47" s="25">
        <v>72358</v>
      </c>
      <c r="D47" s="21">
        <v>33767.089999999997</v>
      </c>
      <c r="E47" s="21">
        <v>0</v>
      </c>
      <c r="F47" s="21">
        <v>33767.089999999997</v>
      </c>
      <c r="G47" s="21">
        <v>3215.92</v>
      </c>
      <c r="H47" s="21">
        <v>0</v>
      </c>
      <c r="I47" s="21">
        <v>3215.92</v>
      </c>
      <c r="J47" s="21">
        <v>0</v>
      </c>
      <c r="K47" s="21">
        <v>36983.01</v>
      </c>
      <c r="L47" s="21">
        <v>0</v>
      </c>
      <c r="M47" s="21">
        <v>36983.01</v>
      </c>
      <c r="N47" s="21">
        <v>35374.99</v>
      </c>
      <c r="O47" s="21">
        <v>0</v>
      </c>
      <c r="Q47" s="22">
        <v>2026</v>
      </c>
      <c r="R47" s="23">
        <v>8</v>
      </c>
    </row>
    <row r="48" spans="1:18" x14ac:dyDescent="0.25">
      <c r="A48" s="13" t="s">
        <v>1003</v>
      </c>
      <c r="B48" s="13" t="s">
        <v>1009</v>
      </c>
      <c r="C48" s="25">
        <v>11769.29</v>
      </c>
      <c r="D48" s="21">
        <v>8238.51</v>
      </c>
      <c r="E48" s="21">
        <v>0</v>
      </c>
      <c r="F48" s="21">
        <v>8238.51</v>
      </c>
      <c r="G48" s="21">
        <v>784.64</v>
      </c>
      <c r="H48" s="21">
        <v>0</v>
      </c>
      <c r="I48" s="21">
        <v>784.64</v>
      </c>
      <c r="J48" s="21">
        <v>0</v>
      </c>
      <c r="K48" s="21">
        <v>9023.15</v>
      </c>
      <c r="L48" s="21">
        <v>0</v>
      </c>
      <c r="M48" s="21">
        <v>9023.15</v>
      </c>
      <c r="N48" s="21">
        <v>2746.14</v>
      </c>
      <c r="O48" s="21">
        <v>0</v>
      </c>
      <c r="Q48" s="22">
        <v>2026</v>
      </c>
      <c r="R48" s="23">
        <v>8</v>
      </c>
    </row>
    <row r="49" spans="1:18" x14ac:dyDescent="0.25">
      <c r="A49" s="13" t="s">
        <v>1003</v>
      </c>
      <c r="B49" s="13" t="s">
        <v>1010</v>
      </c>
      <c r="C49" s="25">
        <v>29152.28</v>
      </c>
      <c r="D49" s="21">
        <v>20406.61</v>
      </c>
      <c r="E49" s="21">
        <v>0</v>
      </c>
      <c r="F49" s="21">
        <v>20406.61</v>
      </c>
      <c r="G49" s="21">
        <v>1943.52</v>
      </c>
      <c r="H49" s="21">
        <v>0</v>
      </c>
      <c r="I49" s="21">
        <v>1943.52</v>
      </c>
      <c r="J49" s="21">
        <v>0</v>
      </c>
      <c r="K49" s="21">
        <v>22350.13</v>
      </c>
      <c r="L49" s="21">
        <v>0</v>
      </c>
      <c r="M49" s="21">
        <v>22350.13</v>
      </c>
      <c r="N49" s="21">
        <v>6802.15</v>
      </c>
      <c r="O49" s="21">
        <v>0</v>
      </c>
      <c r="Q49" s="22">
        <v>2026</v>
      </c>
      <c r="R49" s="23">
        <v>8</v>
      </c>
    </row>
    <row r="50" spans="1:18" x14ac:dyDescent="0.25">
      <c r="A50" s="13" t="s">
        <v>1003</v>
      </c>
      <c r="B50" s="13" t="s">
        <v>1011</v>
      </c>
      <c r="C50" s="25">
        <v>25159.66</v>
      </c>
      <c r="D50" s="21">
        <v>17611.79</v>
      </c>
      <c r="E50" s="21">
        <v>0</v>
      </c>
      <c r="F50" s="21">
        <v>17611.79</v>
      </c>
      <c r="G50" s="21">
        <v>1677.28</v>
      </c>
      <c r="H50" s="21">
        <v>0</v>
      </c>
      <c r="I50" s="21">
        <v>1677.28</v>
      </c>
      <c r="J50" s="21">
        <v>0</v>
      </c>
      <c r="K50" s="21">
        <v>19289.07</v>
      </c>
      <c r="L50" s="21">
        <v>0</v>
      </c>
      <c r="M50" s="21">
        <v>19289.07</v>
      </c>
      <c r="N50" s="21">
        <v>5870.59</v>
      </c>
      <c r="O50" s="21">
        <v>0</v>
      </c>
      <c r="Q50" s="22">
        <v>2026</v>
      </c>
      <c r="R50" s="23">
        <v>8</v>
      </c>
    </row>
    <row r="51" spans="1:18" x14ac:dyDescent="0.25">
      <c r="A51" s="13" t="s">
        <v>1003</v>
      </c>
      <c r="B51" s="13" t="s">
        <v>1012</v>
      </c>
      <c r="C51" s="25">
        <v>14604.7</v>
      </c>
      <c r="D51" s="21">
        <v>14604.7</v>
      </c>
      <c r="E51" s="21">
        <v>0</v>
      </c>
      <c r="F51" s="21">
        <v>14604.7</v>
      </c>
      <c r="G51" s="21">
        <v>0</v>
      </c>
      <c r="H51" s="21">
        <v>0</v>
      </c>
      <c r="I51" s="21">
        <v>0</v>
      </c>
      <c r="J51" s="21">
        <v>0</v>
      </c>
      <c r="K51" s="21">
        <v>14604.7</v>
      </c>
      <c r="L51" s="21">
        <v>0</v>
      </c>
      <c r="M51" s="21">
        <v>14604.7</v>
      </c>
      <c r="N51" s="21">
        <v>0</v>
      </c>
      <c r="O51" s="21">
        <v>0</v>
      </c>
      <c r="Q51" s="22">
        <v>2026</v>
      </c>
      <c r="R51" s="23">
        <v>8</v>
      </c>
    </row>
    <row r="52" spans="1:18" x14ac:dyDescent="0.25">
      <c r="A52" s="13" t="s">
        <v>1003</v>
      </c>
      <c r="B52" s="13" t="s">
        <v>1013</v>
      </c>
      <c r="C52" s="25">
        <v>4035.88</v>
      </c>
      <c r="D52" s="21">
        <v>2522.44</v>
      </c>
      <c r="E52" s="21">
        <v>0</v>
      </c>
      <c r="F52" s="21">
        <v>2522.44</v>
      </c>
      <c r="G52" s="21">
        <v>269.04000000000002</v>
      </c>
      <c r="H52" s="21">
        <v>0</v>
      </c>
      <c r="I52" s="21">
        <v>269.04000000000002</v>
      </c>
      <c r="J52" s="21">
        <v>0</v>
      </c>
      <c r="K52" s="21">
        <v>2791.48</v>
      </c>
      <c r="L52" s="21">
        <v>0</v>
      </c>
      <c r="M52" s="21">
        <v>2791.48</v>
      </c>
      <c r="N52" s="21">
        <v>1244.4000000000001</v>
      </c>
      <c r="O52" s="21">
        <v>0</v>
      </c>
      <c r="Q52" s="22">
        <v>2026</v>
      </c>
      <c r="R52" s="23">
        <v>8</v>
      </c>
    </row>
    <row r="53" spans="1:18" x14ac:dyDescent="0.25">
      <c r="A53" s="13" t="s">
        <v>1003</v>
      </c>
      <c r="B53" s="13" t="s">
        <v>1014</v>
      </c>
      <c r="C53" s="25">
        <v>5415.67</v>
      </c>
      <c r="D53" s="21">
        <v>5415.67</v>
      </c>
      <c r="E53" s="21">
        <v>0</v>
      </c>
      <c r="F53" s="21">
        <v>5415.67</v>
      </c>
      <c r="G53" s="21">
        <v>0</v>
      </c>
      <c r="H53" s="21">
        <v>0</v>
      </c>
      <c r="I53" s="21">
        <v>0</v>
      </c>
      <c r="J53" s="21">
        <v>0</v>
      </c>
      <c r="K53" s="21">
        <v>5415.67</v>
      </c>
      <c r="L53" s="21">
        <v>0</v>
      </c>
      <c r="M53" s="21">
        <v>5415.67</v>
      </c>
      <c r="N53" s="21">
        <v>0</v>
      </c>
      <c r="O53" s="21">
        <v>0</v>
      </c>
      <c r="Q53" s="22">
        <v>2026</v>
      </c>
      <c r="R53" s="23">
        <v>8</v>
      </c>
    </row>
    <row r="54" spans="1:18" x14ac:dyDescent="0.25">
      <c r="A54" s="13" t="s">
        <v>1003</v>
      </c>
      <c r="B54" s="13" t="s">
        <v>1015</v>
      </c>
      <c r="C54" s="25">
        <v>11308.2</v>
      </c>
      <c r="D54" s="21">
        <v>9725.69</v>
      </c>
      <c r="E54" s="21">
        <v>0</v>
      </c>
      <c r="F54" s="21">
        <v>9725.69</v>
      </c>
      <c r="G54" s="21">
        <v>308.8</v>
      </c>
      <c r="H54" s="21">
        <v>0</v>
      </c>
      <c r="I54" s="21">
        <v>308.8</v>
      </c>
      <c r="J54" s="21">
        <v>0</v>
      </c>
      <c r="K54" s="21">
        <v>10034.49</v>
      </c>
      <c r="L54" s="21">
        <v>0</v>
      </c>
      <c r="M54" s="21">
        <v>10034.49</v>
      </c>
      <c r="N54" s="21">
        <v>1273.71</v>
      </c>
      <c r="O54" s="21">
        <v>0</v>
      </c>
      <c r="Q54" s="22">
        <v>2026</v>
      </c>
      <c r="R54" s="23">
        <v>8</v>
      </c>
    </row>
    <row r="55" spans="1:18" x14ac:dyDescent="0.25">
      <c r="A55" s="13" t="s">
        <v>1003</v>
      </c>
      <c r="B55" s="13" t="s">
        <v>1016</v>
      </c>
      <c r="C55" s="25">
        <v>155512.16</v>
      </c>
      <c r="D55" s="21">
        <v>155512.16</v>
      </c>
      <c r="E55" s="21">
        <v>0</v>
      </c>
      <c r="F55" s="21">
        <v>155512.16</v>
      </c>
      <c r="G55" s="21">
        <v>0</v>
      </c>
      <c r="H55" s="21">
        <v>0</v>
      </c>
      <c r="I55" s="21">
        <v>0</v>
      </c>
      <c r="J55" s="21">
        <v>0</v>
      </c>
      <c r="K55" s="21">
        <v>155512.16</v>
      </c>
      <c r="L55" s="21">
        <v>0</v>
      </c>
      <c r="M55" s="21">
        <v>155512.16</v>
      </c>
      <c r="N55" s="21">
        <v>0</v>
      </c>
      <c r="O55" s="21">
        <v>0</v>
      </c>
      <c r="Q55" s="22">
        <v>2026</v>
      </c>
      <c r="R55" s="23">
        <v>8</v>
      </c>
    </row>
    <row r="56" spans="1:18" x14ac:dyDescent="0.25">
      <c r="A56" s="13" t="s">
        <v>1003</v>
      </c>
      <c r="B56" s="13" t="s">
        <v>1017</v>
      </c>
      <c r="C56" s="25">
        <v>29154.95</v>
      </c>
      <c r="D56" s="21">
        <v>23324</v>
      </c>
      <c r="E56" s="21">
        <v>0</v>
      </c>
      <c r="F56" s="21">
        <v>23324</v>
      </c>
      <c r="G56" s="21">
        <v>1943.68</v>
      </c>
      <c r="H56" s="21">
        <v>0</v>
      </c>
      <c r="I56" s="21">
        <v>1943.68</v>
      </c>
      <c r="J56" s="21">
        <v>0</v>
      </c>
      <c r="K56" s="21">
        <v>25267.68</v>
      </c>
      <c r="L56" s="21">
        <v>0</v>
      </c>
      <c r="M56" s="21">
        <v>25267.68</v>
      </c>
      <c r="N56" s="21">
        <v>3887.27</v>
      </c>
      <c r="O56" s="21">
        <v>0</v>
      </c>
      <c r="Q56" s="22">
        <v>2026</v>
      </c>
      <c r="R56" s="23">
        <v>8</v>
      </c>
    </row>
    <row r="57" spans="1:18" x14ac:dyDescent="0.25">
      <c r="A57" s="13" t="s">
        <v>1003</v>
      </c>
      <c r="B57" s="13" t="s">
        <v>1018</v>
      </c>
      <c r="C57" s="25">
        <v>39173.75</v>
      </c>
      <c r="D57" s="21">
        <v>31339.040000000001</v>
      </c>
      <c r="E57" s="21">
        <v>0</v>
      </c>
      <c r="F57" s="21">
        <v>31339.040000000001</v>
      </c>
      <c r="G57" s="21">
        <v>2611.6</v>
      </c>
      <c r="H57" s="21">
        <v>0</v>
      </c>
      <c r="I57" s="21">
        <v>2611.6</v>
      </c>
      <c r="J57" s="21">
        <v>0</v>
      </c>
      <c r="K57" s="21">
        <v>33950.639999999999</v>
      </c>
      <c r="L57" s="21">
        <v>0</v>
      </c>
      <c r="M57" s="21">
        <v>33950.639999999999</v>
      </c>
      <c r="N57" s="21">
        <v>5223.1099999999997</v>
      </c>
      <c r="O57" s="21">
        <v>0</v>
      </c>
      <c r="Q57" s="22">
        <v>2026</v>
      </c>
      <c r="R57" s="23">
        <v>8</v>
      </c>
    </row>
    <row r="58" spans="1:18" x14ac:dyDescent="0.25">
      <c r="A58" s="13" t="s">
        <v>1003</v>
      </c>
      <c r="B58" s="13" t="s">
        <v>1019</v>
      </c>
      <c r="C58" s="25">
        <v>69633.36</v>
      </c>
      <c r="D58" s="21">
        <v>48743.38</v>
      </c>
      <c r="E58" s="21">
        <v>0</v>
      </c>
      <c r="F58" s="21">
        <v>48743.38</v>
      </c>
      <c r="G58" s="21">
        <v>4642.24</v>
      </c>
      <c r="H58" s="21">
        <v>0</v>
      </c>
      <c r="I58" s="21">
        <v>4642.24</v>
      </c>
      <c r="J58" s="21">
        <v>0</v>
      </c>
      <c r="K58" s="21">
        <v>53385.62</v>
      </c>
      <c r="L58" s="21">
        <v>0</v>
      </c>
      <c r="M58" s="21">
        <v>53385.62</v>
      </c>
      <c r="N58" s="21">
        <v>16247.74</v>
      </c>
      <c r="O58" s="21">
        <v>0</v>
      </c>
      <c r="Q58" s="22">
        <v>2026</v>
      </c>
      <c r="R58" s="23">
        <v>8</v>
      </c>
    </row>
    <row r="59" spans="1:18" x14ac:dyDescent="0.25">
      <c r="A59" s="13" t="s">
        <v>1003</v>
      </c>
      <c r="B59" s="13" t="s">
        <v>1020</v>
      </c>
      <c r="C59" s="25">
        <v>35271.5</v>
      </c>
      <c r="D59" s="21">
        <v>6172.51</v>
      </c>
      <c r="E59" s="21">
        <v>0</v>
      </c>
      <c r="F59" s="21">
        <v>6172.51</v>
      </c>
      <c r="G59" s="21">
        <v>2351.44</v>
      </c>
      <c r="H59" s="21">
        <v>0</v>
      </c>
      <c r="I59" s="21">
        <v>2351.44</v>
      </c>
      <c r="J59" s="21">
        <v>0</v>
      </c>
      <c r="K59" s="21">
        <v>8523.9500000000007</v>
      </c>
      <c r="L59" s="21">
        <v>0</v>
      </c>
      <c r="M59" s="21">
        <v>8523.9500000000007</v>
      </c>
      <c r="N59" s="21">
        <v>26747.55</v>
      </c>
      <c r="O59" s="21">
        <v>0</v>
      </c>
      <c r="Q59" s="22">
        <v>2026</v>
      </c>
      <c r="R59" s="23">
        <v>8</v>
      </c>
    </row>
    <row r="60" spans="1:18" x14ac:dyDescent="0.25">
      <c r="A60" s="13" t="s">
        <v>1003</v>
      </c>
      <c r="B60" s="13" t="s">
        <v>1021</v>
      </c>
      <c r="C60" s="25">
        <v>18571.689999999999</v>
      </c>
      <c r="D60" s="21">
        <v>1857</v>
      </c>
      <c r="E60" s="21">
        <v>0</v>
      </c>
      <c r="F60" s="21">
        <v>1857</v>
      </c>
      <c r="G60" s="21">
        <v>1238.08</v>
      </c>
      <c r="H60" s="21">
        <v>0</v>
      </c>
      <c r="I60" s="21">
        <v>1238.08</v>
      </c>
      <c r="J60" s="21">
        <v>0</v>
      </c>
      <c r="K60" s="21">
        <v>3095.08</v>
      </c>
      <c r="L60" s="21">
        <v>0</v>
      </c>
      <c r="M60" s="21">
        <v>3095.08</v>
      </c>
      <c r="N60" s="21">
        <v>15476.61</v>
      </c>
      <c r="O60" s="21">
        <v>0</v>
      </c>
      <c r="Q60" s="22">
        <v>2026</v>
      </c>
      <c r="R60" s="23">
        <v>8</v>
      </c>
    </row>
    <row r="61" spans="1:18" x14ac:dyDescent="0.25">
      <c r="A61" s="13" t="s">
        <v>1003</v>
      </c>
      <c r="B61" s="13" t="s">
        <v>1022</v>
      </c>
      <c r="C61" s="25">
        <v>23220.26</v>
      </c>
      <c r="D61" s="21">
        <v>2322.0300000000002</v>
      </c>
      <c r="E61" s="21">
        <v>0</v>
      </c>
      <c r="F61" s="21">
        <v>2322.0300000000002</v>
      </c>
      <c r="G61" s="21">
        <v>1548</v>
      </c>
      <c r="H61" s="21">
        <v>0</v>
      </c>
      <c r="I61" s="21">
        <v>1548</v>
      </c>
      <c r="J61" s="21">
        <v>0</v>
      </c>
      <c r="K61" s="21">
        <v>3870.03</v>
      </c>
      <c r="L61" s="21">
        <v>0</v>
      </c>
      <c r="M61" s="21">
        <v>3870.03</v>
      </c>
      <c r="N61" s="21">
        <v>19350.23</v>
      </c>
      <c r="O61" s="21">
        <v>0</v>
      </c>
      <c r="Q61" s="22">
        <v>2026</v>
      </c>
      <c r="R61" s="23">
        <v>8</v>
      </c>
    </row>
    <row r="62" spans="1:18" x14ac:dyDescent="0.25">
      <c r="A62" s="13" t="s">
        <v>1023</v>
      </c>
      <c r="B62" s="13" t="s">
        <v>1024</v>
      </c>
      <c r="C62" s="25">
        <v>11403.35</v>
      </c>
      <c r="D62" s="21">
        <v>11403.35</v>
      </c>
      <c r="E62" s="21">
        <v>0</v>
      </c>
      <c r="F62" s="21">
        <v>11403.35</v>
      </c>
      <c r="G62" s="21">
        <v>0</v>
      </c>
      <c r="H62" s="21">
        <v>0</v>
      </c>
      <c r="I62" s="21">
        <v>0</v>
      </c>
      <c r="J62" s="21">
        <v>0</v>
      </c>
      <c r="K62" s="21">
        <v>11403.35</v>
      </c>
      <c r="L62" s="21">
        <v>0</v>
      </c>
      <c r="M62" s="21">
        <v>11403.35</v>
      </c>
      <c r="N62" s="21">
        <v>0</v>
      </c>
      <c r="O62" s="21">
        <v>0</v>
      </c>
      <c r="Q62" s="22">
        <v>2026</v>
      </c>
      <c r="R62" s="23">
        <v>8</v>
      </c>
    </row>
    <row r="63" spans="1:18" x14ac:dyDescent="0.25">
      <c r="A63" s="13" t="s">
        <v>1023</v>
      </c>
      <c r="B63" s="13" t="s">
        <v>1025</v>
      </c>
      <c r="C63" s="25">
        <v>5621.79</v>
      </c>
      <c r="D63" s="21">
        <v>5621.79</v>
      </c>
      <c r="E63" s="21">
        <v>0</v>
      </c>
      <c r="F63" s="21">
        <v>5621.79</v>
      </c>
      <c r="G63" s="21">
        <v>0</v>
      </c>
      <c r="H63" s="21">
        <v>0</v>
      </c>
      <c r="I63" s="21">
        <v>0</v>
      </c>
      <c r="J63" s="21">
        <v>0</v>
      </c>
      <c r="K63" s="21">
        <v>5621.79</v>
      </c>
      <c r="L63" s="21">
        <v>0</v>
      </c>
      <c r="M63" s="21">
        <v>5621.79</v>
      </c>
      <c r="N63" s="21">
        <v>0</v>
      </c>
      <c r="O63" s="21">
        <v>0</v>
      </c>
      <c r="Q63" s="22">
        <v>2026</v>
      </c>
      <c r="R63" s="23">
        <v>8</v>
      </c>
    </row>
    <row r="64" spans="1:18" x14ac:dyDescent="0.25">
      <c r="A64" s="13" t="s">
        <v>1023</v>
      </c>
      <c r="B64" s="13" t="s">
        <v>1026</v>
      </c>
      <c r="C64" s="25">
        <v>2152.75</v>
      </c>
      <c r="D64" s="21">
        <v>2152.75</v>
      </c>
      <c r="E64" s="21">
        <v>0</v>
      </c>
      <c r="F64" s="21">
        <v>2152.75</v>
      </c>
      <c r="G64" s="21">
        <v>0</v>
      </c>
      <c r="H64" s="21">
        <v>0</v>
      </c>
      <c r="I64" s="21">
        <v>0</v>
      </c>
      <c r="J64" s="21">
        <v>0</v>
      </c>
      <c r="K64" s="21">
        <v>2152.75</v>
      </c>
      <c r="L64" s="21">
        <v>0</v>
      </c>
      <c r="M64" s="21">
        <v>2152.75</v>
      </c>
      <c r="N64" s="21">
        <v>0</v>
      </c>
      <c r="O64" s="21">
        <v>0</v>
      </c>
      <c r="Q64" s="22">
        <v>2026</v>
      </c>
      <c r="R64" s="23">
        <v>8</v>
      </c>
    </row>
    <row r="65" spans="1:18" x14ac:dyDescent="0.25">
      <c r="A65" s="13" t="s">
        <v>1023</v>
      </c>
      <c r="B65" s="13" t="s">
        <v>1027</v>
      </c>
      <c r="C65" s="25">
        <v>108418.37</v>
      </c>
      <c r="D65" s="21">
        <v>59630.09</v>
      </c>
      <c r="E65" s="21">
        <v>0</v>
      </c>
      <c r="F65" s="21">
        <v>59630.09</v>
      </c>
      <c r="G65" s="21">
        <v>14455.76</v>
      </c>
      <c r="H65" s="21">
        <v>0</v>
      </c>
      <c r="I65" s="21">
        <v>14455.76</v>
      </c>
      <c r="J65" s="21">
        <v>0</v>
      </c>
      <c r="K65" s="21">
        <v>74085.850000000006</v>
      </c>
      <c r="L65" s="21">
        <v>0</v>
      </c>
      <c r="M65" s="21">
        <v>74085.850000000006</v>
      </c>
      <c r="N65" s="21">
        <v>34332.519999999997</v>
      </c>
      <c r="O65" s="21">
        <v>0</v>
      </c>
      <c r="Q65" s="22">
        <v>2026</v>
      </c>
      <c r="R65" s="23">
        <v>8</v>
      </c>
    </row>
    <row r="66" spans="1:18" x14ac:dyDescent="0.25">
      <c r="A66" s="13" t="s">
        <v>1023</v>
      </c>
      <c r="B66" s="13" t="s">
        <v>1028</v>
      </c>
      <c r="C66" s="25">
        <v>93930.42</v>
      </c>
      <c r="D66" s="21">
        <v>46965.2</v>
      </c>
      <c r="E66" s="21">
        <v>0</v>
      </c>
      <c r="F66" s="21">
        <v>46965.2</v>
      </c>
      <c r="G66" s="21">
        <v>12524.08</v>
      </c>
      <c r="H66" s="21">
        <v>0</v>
      </c>
      <c r="I66" s="21">
        <v>12524.08</v>
      </c>
      <c r="J66" s="21">
        <v>0</v>
      </c>
      <c r="K66" s="21">
        <v>59489.279999999999</v>
      </c>
      <c r="L66" s="21">
        <v>0</v>
      </c>
      <c r="M66" s="21">
        <v>59489.279999999999</v>
      </c>
      <c r="N66" s="21">
        <v>34441.14</v>
      </c>
      <c r="O66" s="21">
        <v>0</v>
      </c>
      <c r="Q66" s="22">
        <v>2026</v>
      </c>
      <c r="R66" s="23">
        <v>8</v>
      </c>
    </row>
    <row r="67" spans="1:18" x14ac:dyDescent="0.25">
      <c r="A67" s="13" t="s">
        <v>1023</v>
      </c>
      <c r="B67" s="13" t="s">
        <v>1029</v>
      </c>
      <c r="C67" s="25">
        <v>5766.4</v>
      </c>
      <c r="D67" s="21">
        <v>5766.4</v>
      </c>
      <c r="E67" s="21">
        <v>0</v>
      </c>
      <c r="F67" s="21">
        <v>5766.4</v>
      </c>
      <c r="G67" s="21">
        <v>0</v>
      </c>
      <c r="H67" s="21">
        <v>0</v>
      </c>
      <c r="I67" s="21">
        <v>0</v>
      </c>
      <c r="J67" s="21">
        <v>0</v>
      </c>
      <c r="K67" s="21">
        <v>5766.4</v>
      </c>
      <c r="L67" s="21">
        <v>0</v>
      </c>
      <c r="M67" s="21">
        <v>5766.4</v>
      </c>
      <c r="N67" s="21">
        <v>0</v>
      </c>
      <c r="O67" s="21">
        <v>0</v>
      </c>
      <c r="Q67" s="22">
        <v>2026</v>
      </c>
      <c r="R67" s="23">
        <v>8</v>
      </c>
    </row>
    <row r="68" spans="1:18" x14ac:dyDescent="0.25">
      <c r="A68" s="13" t="s">
        <v>1023</v>
      </c>
      <c r="B68" s="13" t="s">
        <v>1029</v>
      </c>
      <c r="C68" s="25">
        <v>7194</v>
      </c>
      <c r="D68" s="21">
        <v>3956.7</v>
      </c>
      <c r="E68" s="21">
        <v>0</v>
      </c>
      <c r="F68" s="21">
        <v>3956.7</v>
      </c>
      <c r="G68" s="21">
        <v>959.2</v>
      </c>
      <c r="H68" s="21">
        <v>0</v>
      </c>
      <c r="I68" s="21">
        <v>959.2</v>
      </c>
      <c r="J68" s="21">
        <v>0</v>
      </c>
      <c r="K68" s="21">
        <v>4915.8999999999996</v>
      </c>
      <c r="L68" s="21">
        <v>0</v>
      </c>
      <c r="M68" s="21">
        <v>4915.8999999999996</v>
      </c>
      <c r="N68" s="21">
        <v>2278.1</v>
      </c>
      <c r="O68" s="21">
        <v>0</v>
      </c>
      <c r="Q68" s="22">
        <v>2026</v>
      </c>
      <c r="R68" s="23">
        <v>8</v>
      </c>
    </row>
    <row r="69" spans="1:18" x14ac:dyDescent="0.25">
      <c r="A69" s="13" t="s">
        <v>1023</v>
      </c>
      <c r="B69" s="13" t="s">
        <v>1030</v>
      </c>
      <c r="C69" s="25">
        <v>5230.5200000000004</v>
      </c>
      <c r="D69" s="21">
        <v>5230.5200000000004</v>
      </c>
      <c r="E69" s="21">
        <v>0</v>
      </c>
      <c r="F69" s="21">
        <v>5230.5200000000004</v>
      </c>
      <c r="G69" s="21">
        <v>0</v>
      </c>
      <c r="H69" s="21">
        <v>0</v>
      </c>
      <c r="I69" s="21">
        <v>0</v>
      </c>
      <c r="J69" s="21">
        <v>0</v>
      </c>
      <c r="K69" s="21">
        <v>5230.5200000000004</v>
      </c>
      <c r="L69" s="21">
        <v>0</v>
      </c>
      <c r="M69" s="21">
        <v>5230.5200000000004</v>
      </c>
      <c r="N69" s="21">
        <v>0</v>
      </c>
      <c r="O69" s="21">
        <v>0</v>
      </c>
      <c r="Q69" s="22">
        <v>2026</v>
      </c>
      <c r="R69" s="23">
        <v>8</v>
      </c>
    </row>
    <row r="70" spans="1:18" x14ac:dyDescent="0.25">
      <c r="A70" s="13" t="s">
        <v>1023</v>
      </c>
      <c r="B70" s="13" t="s">
        <v>1031</v>
      </c>
      <c r="C70" s="25">
        <v>17050.03</v>
      </c>
      <c r="D70" s="21">
        <v>0</v>
      </c>
      <c r="E70" s="21">
        <v>0</v>
      </c>
      <c r="F70" s="21">
        <v>0</v>
      </c>
      <c r="G70" s="21">
        <v>2273.36</v>
      </c>
      <c r="H70" s="21">
        <v>0</v>
      </c>
      <c r="I70" s="21">
        <v>2273.36</v>
      </c>
      <c r="J70" s="21">
        <v>0</v>
      </c>
      <c r="K70" s="21">
        <v>2273.36</v>
      </c>
      <c r="L70" s="21">
        <v>0</v>
      </c>
      <c r="M70" s="21">
        <v>2273.36</v>
      </c>
      <c r="N70" s="21">
        <v>14776.67</v>
      </c>
      <c r="O70" s="21">
        <v>0</v>
      </c>
      <c r="Q70" s="22">
        <v>2026</v>
      </c>
      <c r="R70" s="23">
        <v>8</v>
      </c>
    </row>
    <row r="71" spans="1:18" x14ac:dyDescent="0.25">
      <c r="A71" s="13" t="s">
        <v>1032</v>
      </c>
      <c r="B71" s="13" t="s">
        <v>1033</v>
      </c>
      <c r="C71" s="25">
        <v>3096.15</v>
      </c>
      <c r="D71" s="21">
        <v>1702.88</v>
      </c>
      <c r="E71" s="21">
        <v>0</v>
      </c>
      <c r="F71" s="21">
        <v>1702.88</v>
      </c>
      <c r="G71" s="21">
        <v>412.8</v>
      </c>
      <c r="H71" s="21">
        <v>0</v>
      </c>
      <c r="I71" s="21">
        <v>412.8</v>
      </c>
      <c r="J71" s="21">
        <v>0</v>
      </c>
      <c r="K71" s="21">
        <v>2115.6799999999998</v>
      </c>
      <c r="L71" s="21">
        <v>0</v>
      </c>
      <c r="M71" s="21">
        <v>2115.6799999999998</v>
      </c>
      <c r="N71" s="21">
        <v>980.47</v>
      </c>
      <c r="O71" s="21">
        <v>0</v>
      </c>
      <c r="Q71" s="22">
        <v>2026</v>
      </c>
      <c r="R71" s="23">
        <v>8</v>
      </c>
    </row>
    <row r="72" spans="1:18" x14ac:dyDescent="0.25">
      <c r="A72" s="13" t="s">
        <v>1032</v>
      </c>
      <c r="B72" s="13" t="s">
        <v>1034</v>
      </c>
      <c r="C72" s="25">
        <v>20366.48</v>
      </c>
      <c r="D72" s="21">
        <v>10183.24</v>
      </c>
      <c r="E72" s="21">
        <v>0</v>
      </c>
      <c r="F72" s="21">
        <v>10183.24</v>
      </c>
      <c r="G72" s="21">
        <v>3394.4</v>
      </c>
      <c r="H72" s="21">
        <v>0</v>
      </c>
      <c r="I72" s="21">
        <v>3394.4</v>
      </c>
      <c r="J72" s="21">
        <v>0</v>
      </c>
      <c r="K72" s="21">
        <v>13577.64</v>
      </c>
      <c r="L72" s="21">
        <v>0</v>
      </c>
      <c r="M72" s="21">
        <v>13577.64</v>
      </c>
      <c r="N72" s="21">
        <v>6788.84</v>
      </c>
      <c r="O72" s="21">
        <v>0</v>
      </c>
      <c r="Q72" s="22">
        <v>2026</v>
      </c>
      <c r="R72" s="23">
        <v>8</v>
      </c>
    </row>
    <row r="73" spans="1:18" x14ac:dyDescent="0.25">
      <c r="A73" s="13" t="s">
        <v>1032</v>
      </c>
      <c r="B73" s="13" t="s">
        <v>1035</v>
      </c>
      <c r="C73" s="25">
        <v>8249.0400000000009</v>
      </c>
      <c r="D73" s="21">
        <v>1649.81</v>
      </c>
      <c r="E73" s="21">
        <v>0</v>
      </c>
      <c r="F73" s="21">
        <v>1649.81</v>
      </c>
      <c r="G73" s="21">
        <v>1099.8399999999999</v>
      </c>
      <c r="H73" s="21">
        <v>0</v>
      </c>
      <c r="I73" s="21">
        <v>1099.8399999999999</v>
      </c>
      <c r="J73" s="21">
        <v>0</v>
      </c>
      <c r="K73" s="21">
        <v>2749.65</v>
      </c>
      <c r="L73" s="21">
        <v>0</v>
      </c>
      <c r="M73" s="21">
        <v>2749.65</v>
      </c>
      <c r="N73" s="21">
        <v>5499.39</v>
      </c>
      <c r="O73" s="21">
        <v>0</v>
      </c>
      <c r="Q73" s="22">
        <v>2026</v>
      </c>
      <c r="R73" s="23">
        <v>8</v>
      </c>
    </row>
    <row r="74" spans="1:18" x14ac:dyDescent="0.25">
      <c r="A74" s="13" t="s">
        <v>1036</v>
      </c>
      <c r="B74" s="13" t="s">
        <v>627</v>
      </c>
      <c r="C74" s="25">
        <v>42799.41</v>
      </c>
      <c r="D74" s="21">
        <v>42799.41</v>
      </c>
      <c r="E74" s="21">
        <v>0</v>
      </c>
      <c r="F74" s="21">
        <v>42799.41</v>
      </c>
      <c r="G74" s="21">
        <v>0</v>
      </c>
      <c r="H74" s="21">
        <v>0</v>
      </c>
      <c r="I74" s="21">
        <v>0</v>
      </c>
      <c r="J74" s="21">
        <v>0</v>
      </c>
      <c r="K74" s="21">
        <v>42799.41</v>
      </c>
      <c r="L74" s="21">
        <v>0</v>
      </c>
      <c r="M74" s="21">
        <v>42799.41</v>
      </c>
      <c r="N74" s="21">
        <v>0</v>
      </c>
      <c r="O74" s="21">
        <v>0</v>
      </c>
      <c r="Q74" s="22">
        <v>2026</v>
      </c>
      <c r="R74" s="23">
        <v>8</v>
      </c>
    </row>
    <row r="75" spans="1:18" x14ac:dyDescent="0.25">
      <c r="A75" s="13" t="s">
        <v>1036</v>
      </c>
      <c r="B75" s="13" t="s">
        <v>628</v>
      </c>
      <c r="C75" s="25">
        <v>42799.42</v>
      </c>
      <c r="D75" s="21">
        <v>42799.42</v>
      </c>
      <c r="E75" s="21">
        <v>0</v>
      </c>
      <c r="F75" s="21">
        <v>42799.42</v>
      </c>
      <c r="G75" s="21">
        <v>0</v>
      </c>
      <c r="H75" s="21">
        <v>0</v>
      </c>
      <c r="I75" s="21">
        <v>0</v>
      </c>
      <c r="J75" s="21">
        <v>0</v>
      </c>
      <c r="K75" s="21">
        <v>42799.42</v>
      </c>
      <c r="L75" s="21">
        <v>0</v>
      </c>
      <c r="M75" s="21">
        <v>42799.42</v>
      </c>
      <c r="N75" s="21">
        <v>0</v>
      </c>
      <c r="O75" s="21">
        <v>0</v>
      </c>
      <c r="Q75" s="22">
        <v>2026</v>
      </c>
      <c r="R75" s="23">
        <v>8</v>
      </c>
    </row>
    <row r="76" spans="1:18" x14ac:dyDescent="0.25">
      <c r="A76" s="13" t="s">
        <v>1037</v>
      </c>
      <c r="B76" s="13" t="s">
        <v>629</v>
      </c>
      <c r="C76" s="25">
        <v>125130.17</v>
      </c>
      <c r="D76" s="21">
        <v>125130.17</v>
      </c>
      <c r="E76" s="21">
        <v>0</v>
      </c>
      <c r="F76" s="21">
        <v>125130.17</v>
      </c>
      <c r="G76" s="21">
        <v>0</v>
      </c>
      <c r="H76" s="21">
        <v>0</v>
      </c>
      <c r="I76" s="21">
        <v>0</v>
      </c>
      <c r="J76" s="21">
        <v>0</v>
      </c>
      <c r="K76" s="21">
        <v>125130.17</v>
      </c>
      <c r="L76" s="21">
        <v>0</v>
      </c>
      <c r="M76" s="21">
        <v>125130.17</v>
      </c>
      <c r="N76" s="21">
        <v>0</v>
      </c>
      <c r="O76" s="21">
        <v>0</v>
      </c>
      <c r="Q76" s="22">
        <v>2026</v>
      </c>
      <c r="R76" s="23">
        <v>8</v>
      </c>
    </row>
    <row r="77" spans="1:18" x14ac:dyDescent="0.25">
      <c r="A77" s="13" t="s">
        <v>1037</v>
      </c>
      <c r="B77" s="13" t="s">
        <v>631</v>
      </c>
      <c r="C77" s="25">
        <v>124207.72</v>
      </c>
      <c r="D77" s="21">
        <v>124207.72</v>
      </c>
      <c r="E77" s="21">
        <v>0</v>
      </c>
      <c r="F77" s="21">
        <v>124207.72</v>
      </c>
      <c r="G77" s="21">
        <v>0</v>
      </c>
      <c r="H77" s="21">
        <v>0</v>
      </c>
      <c r="I77" s="21">
        <v>0</v>
      </c>
      <c r="J77" s="21">
        <v>0</v>
      </c>
      <c r="K77" s="21">
        <v>124207.72</v>
      </c>
      <c r="L77" s="21">
        <v>0</v>
      </c>
      <c r="M77" s="21">
        <v>124207.72</v>
      </c>
      <c r="N77" s="21">
        <v>0</v>
      </c>
      <c r="O77" s="21">
        <v>0</v>
      </c>
      <c r="Q77" s="22">
        <v>2026</v>
      </c>
      <c r="R77" s="23">
        <v>8</v>
      </c>
    </row>
    <row r="78" spans="1:18" x14ac:dyDescent="0.25">
      <c r="A78" s="13" t="s">
        <v>1037</v>
      </c>
      <c r="B78" s="13" t="s">
        <v>633</v>
      </c>
      <c r="C78" s="25">
        <v>124207.72</v>
      </c>
      <c r="D78" s="21">
        <v>124207.72</v>
      </c>
      <c r="E78" s="21">
        <v>0</v>
      </c>
      <c r="F78" s="21">
        <v>124207.72</v>
      </c>
      <c r="G78" s="21">
        <v>0</v>
      </c>
      <c r="H78" s="21">
        <v>0</v>
      </c>
      <c r="I78" s="21">
        <v>0</v>
      </c>
      <c r="J78" s="21">
        <v>0</v>
      </c>
      <c r="K78" s="21">
        <v>124207.72</v>
      </c>
      <c r="L78" s="21">
        <v>0</v>
      </c>
      <c r="M78" s="21">
        <v>124207.72</v>
      </c>
      <c r="N78" s="21">
        <v>0</v>
      </c>
      <c r="O78" s="21">
        <v>0</v>
      </c>
      <c r="Q78" s="22">
        <v>2026</v>
      </c>
      <c r="R78" s="23">
        <v>8</v>
      </c>
    </row>
    <row r="79" spans="1:18" x14ac:dyDescent="0.25">
      <c r="A79" s="13" t="s">
        <v>1037</v>
      </c>
      <c r="B79" s="13" t="s">
        <v>635</v>
      </c>
      <c r="C79" s="25">
        <v>124207.73</v>
      </c>
      <c r="D79" s="21">
        <v>124207.73</v>
      </c>
      <c r="E79" s="21">
        <v>0</v>
      </c>
      <c r="F79" s="21">
        <v>124207.73</v>
      </c>
      <c r="G79" s="21">
        <v>0</v>
      </c>
      <c r="H79" s="21">
        <v>0</v>
      </c>
      <c r="I79" s="21">
        <v>0</v>
      </c>
      <c r="J79" s="21">
        <v>0</v>
      </c>
      <c r="K79" s="21">
        <v>124207.73</v>
      </c>
      <c r="L79" s="21">
        <v>0</v>
      </c>
      <c r="M79" s="21">
        <v>124207.73</v>
      </c>
      <c r="N79" s="21">
        <v>0</v>
      </c>
      <c r="O79" s="21">
        <v>0</v>
      </c>
      <c r="Q79" s="22">
        <v>2026</v>
      </c>
      <c r="R79" s="23">
        <v>8</v>
      </c>
    </row>
    <row r="80" spans="1:18" x14ac:dyDescent="0.25">
      <c r="A80" s="13" t="s">
        <v>1037</v>
      </c>
      <c r="B80" s="13" t="s">
        <v>636</v>
      </c>
      <c r="C80" s="25">
        <v>146394.26999999999</v>
      </c>
      <c r="D80" s="21">
        <v>146394.26999999999</v>
      </c>
      <c r="E80" s="21">
        <v>0</v>
      </c>
      <c r="F80" s="21">
        <v>146394.26999999999</v>
      </c>
      <c r="G80" s="21">
        <v>0</v>
      </c>
      <c r="H80" s="21">
        <v>0</v>
      </c>
      <c r="I80" s="21">
        <v>0</v>
      </c>
      <c r="J80" s="21">
        <v>0</v>
      </c>
      <c r="K80" s="21">
        <v>146394.26999999999</v>
      </c>
      <c r="L80" s="21">
        <v>0</v>
      </c>
      <c r="M80" s="21">
        <v>146394.26999999999</v>
      </c>
      <c r="N80" s="21">
        <v>0</v>
      </c>
      <c r="O80" s="21">
        <v>0</v>
      </c>
      <c r="Q80" s="22">
        <v>2026</v>
      </c>
      <c r="R80" s="23">
        <v>8</v>
      </c>
    </row>
    <row r="81" spans="1:18" x14ac:dyDescent="0.25">
      <c r="A81" s="13" t="s">
        <v>1037</v>
      </c>
      <c r="B81" s="13" t="s">
        <v>637</v>
      </c>
      <c r="C81" s="25">
        <v>146394.26999999999</v>
      </c>
      <c r="D81" s="21">
        <v>146394.26999999999</v>
      </c>
      <c r="E81" s="21">
        <v>0</v>
      </c>
      <c r="F81" s="21">
        <v>146394.26999999999</v>
      </c>
      <c r="G81" s="21">
        <v>0</v>
      </c>
      <c r="H81" s="21">
        <v>0</v>
      </c>
      <c r="I81" s="21">
        <v>0</v>
      </c>
      <c r="J81" s="21">
        <v>0</v>
      </c>
      <c r="K81" s="21">
        <v>146394.26999999999</v>
      </c>
      <c r="L81" s="21">
        <v>0</v>
      </c>
      <c r="M81" s="21">
        <v>146394.26999999999</v>
      </c>
      <c r="N81" s="21">
        <v>0</v>
      </c>
      <c r="O81" s="21">
        <v>0</v>
      </c>
      <c r="Q81" s="22">
        <v>2026</v>
      </c>
      <c r="R81" s="23">
        <v>8</v>
      </c>
    </row>
    <row r="82" spans="1:18" x14ac:dyDescent="0.25">
      <c r="A82" s="13" t="s">
        <v>1037</v>
      </c>
      <c r="B82" s="13" t="s">
        <v>638</v>
      </c>
      <c r="C82" s="25">
        <v>146394.26999999999</v>
      </c>
      <c r="D82" s="21">
        <v>146394.26999999999</v>
      </c>
      <c r="E82" s="21">
        <v>0</v>
      </c>
      <c r="F82" s="21">
        <v>146394.26999999999</v>
      </c>
      <c r="G82" s="21">
        <v>0</v>
      </c>
      <c r="H82" s="21">
        <v>0</v>
      </c>
      <c r="I82" s="21">
        <v>0</v>
      </c>
      <c r="J82" s="21">
        <v>0</v>
      </c>
      <c r="K82" s="21">
        <v>146394.26999999999</v>
      </c>
      <c r="L82" s="21">
        <v>0</v>
      </c>
      <c r="M82" s="21">
        <v>146394.26999999999</v>
      </c>
      <c r="N82" s="21">
        <v>0</v>
      </c>
      <c r="O82" s="21">
        <v>0</v>
      </c>
      <c r="Q82" s="22">
        <v>2026</v>
      </c>
      <c r="R82" s="23">
        <v>8</v>
      </c>
    </row>
    <row r="83" spans="1:18" x14ac:dyDescent="0.25">
      <c r="A83" s="13" t="s">
        <v>1037</v>
      </c>
      <c r="B83" s="13" t="s">
        <v>639</v>
      </c>
      <c r="C83" s="25">
        <v>148260.09</v>
      </c>
      <c r="D83" s="21">
        <v>133434</v>
      </c>
      <c r="E83" s="21">
        <v>0</v>
      </c>
      <c r="F83" s="21">
        <v>133434</v>
      </c>
      <c r="G83" s="21">
        <v>14826.09</v>
      </c>
      <c r="H83" s="21">
        <v>0</v>
      </c>
      <c r="I83" s="21">
        <v>14826.09</v>
      </c>
      <c r="J83" s="21">
        <v>0</v>
      </c>
      <c r="K83" s="21">
        <v>148260.09</v>
      </c>
      <c r="L83" s="21">
        <v>0</v>
      </c>
      <c r="M83" s="21">
        <v>148260.09</v>
      </c>
      <c r="N83" s="21">
        <v>0</v>
      </c>
      <c r="O83" s="21">
        <v>0</v>
      </c>
      <c r="Q83" s="22">
        <v>2026</v>
      </c>
      <c r="R83" s="23">
        <v>8</v>
      </c>
    </row>
    <row r="84" spans="1:18" x14ac:dyDescent="0.25">
      <c r="A84" s="13" t="s">
        <v>1037</v>
      </c>
      <c r="B84" s="13" t="s">
        <v>640</v>
      </c>
      <c r="C84" s="25">
        <v>148260.09</v>
      </c>
      <c r="D84" s="21">
        <v>133434</v>
      </c>
      <c r="E84" s="21">
        <v>0</v>
      </c>
      <c r="F84" s="21">
        <v>133434</v>
      </c>
      <c r="G84" s="21">
        <v>14826.09</v>
      </c>
      <c r="H84" s="21">
        <v>0</v>
      </c>
      <c r="I84" s="21">
        <v>14826.09</v>
      </c>
      <c r="J84" s="21">
        <v>0</v>
      </c>
      <c r="K84" s="21">
        <v>148260.09</v>
      </c>
      <c r="L84" s="21">
        <v>0</v>
      </c>
      <c r="M84" s="21">
        <v>148260.09</v>
      </c>
      <c r="N84" s="21">
        <v>0</v>
      </c>
      <c r="O84" s="21">
        <v>0</v>
      </c>
      <c r="Q84" s="22">
        <v>2026</v>
      </c>
      <c r="R84" s="23">
        <v>8</v>
      </c>
    </row>
    <row r="85" spans="1:18" x14ac:dyDescent="0.25">
      <c r="A85" s="13" t="s">
        <v>1037</v>
      </c>
      <c r="B85" s="13" t="s">
        <v>641</v>
      </c>
      <c r="C85" s="25">
        <v>148260.09</v>
      </c>
      <c r="D85" s="21">
        <v>133434</v>
      </c>
      <c r="E85" s="21">
        <v>0</v>
      </c>
      <c r="F85" s="21">
        <v>133434</v>
      </c>
      <c r="G85" s="21">
        <v>14826.09</v>
      </c>
      <c r="H85" s="21">
        <v>0</v>
      </c>
      <c r="I85" s="21">
        <v>14826.09</v>
      </c>
      <c r="J85" s="21">
        <v>0</v>
      </c>
      <c r="K85" s="21">
        <v>148260.09</v>
      </c>
      <c r="L85" s="21">
        <v>0</v>
      </c>
      <c r="M85" s="21">
        <v>148260.09</v>
      </c>
      <c r="N85" s="21">
        <v>0</v>
      </c>
      <c r="O85" s="21">
        <v>0</v>
      </c>
      <c r="Q85" s="22">
        <v>2026</v>
      </c>
      <c r="R85" s="23">
        <v>8</v>
      </c>
    </row>
    <row r="86" spans="1:18" x14ac:dyDescent="0.25">
      <c r="A86" s="13" t="s">
        <v>1037</v>
      </c>
      <c r="B86" s="13" t="s">
        <v>642</v>
      </c>
      <c r="C86" s="25">
        <v>148260.09</v>
      </c>
      <c r="D86" s="21">
        <v>133434</v>
      </c>
      <c r="E86" s="21">
        <v>0</v>
      </c>
      <c r="F86" s="21">
        <v>133434</v>
      </c>
      <c r="G86" s="21">
        <v>14826.09</v>
      </c>
      <c r="H86" s="21">
        <v>0</v>
      </c>
      <c r="I86" s="21">
        <v>14826.09</v>
      </c>
      <c r="J86" s="21">
        <v>0</v>
      </c>
      <c r="K86" s="21">
        <v>148260.09</v>
      </c>
      <c r="L86" s="21">
        <v>0</v>
      </c>
      <c r="M86" s="21">
        <v>148260.09</v>
      </c>
      <c r="N86" s="21">
        <v>0</v>
      </c>
      <c r="O86" s="21">
        <v>0</v>
      </c>
      <c r="Q86" s="22">
        <v>2026</v>
      </c>
      <c r="R86" s="23">
        <v>8</v>
      </c>
    </row>
    <row r="87" spans="1:18" x14ac:dyDescent="0.25">
      <c r="A87" s="13" t="s">
        <v>1037</v>
      </c>
      <c r="B87" s="13" t="s">
        <v>643</v>
      </c>
      <c r="C87" s="25">
        <v>148602.51999999999</v>
      </c>
      <c r="D87" s="21">
        <v>111453.75</v>
      </c>
      <c r="E87" s="21">
        <v>0</v>
      </c>
      <c r="F87" s="21">
        <v>111453.75</v>
      </c>
      <c r="G87" s="21">
        <v>19812.64</v>
      </c>
      <c r="H87" s="21">
        <v>0</v>
      </c>
      <c r="I87" s="21">
        <v>19812.64</v>
      </c>
      <c r="J87" s="21">
        <v>0</v>
      </c>
      <c r="K87" s="21">
        <v>131266.39000000001</v>
      </c>
      <c r="L87" s="21">
        <v>0</v>
      </c>
      <c r="M87" s="21">
        <v>131266.39000000001</v>
      </c>
      <c r="N87" s="21">
        <v>17336.13</v>
      </c>
      <c r="O87" s="21">
        <v>0</v>
      </c>
      <c r="Q87" s="22">
        <v>2026</v>
      </c>
      <c r="R87" s="23">
        <v>8</v>
      </c>
    </row>
    <row r="88" spans="1:18" x14ac:dyDescent="0.25">
      <c r="A88" s="13" t="s">
        <v>1037</v>
      </c>
      <c r="B88" s="13" t="s">
        <v>644</v>
      </c>
      <c r="C88" s="25">
        <v>148602.51999999999</v>
      </c>
      <c r="D88" s="21">
        <v>111453.75</v>
      </c>
      <c r="E88" s="21">
        <v>0</v>
      </c>
      <c r="F88" s="21">
        <v>111453.75</v>
      </c>
      <c r="G88" s="21">
        <v>19812.64</v>
      </c>
      <c r="H88" s="21">
        <v>0</v>
      </c>
      <c r="I88" s="21">
        <v>19812.64</v>
      </c>
      <c r="J88" s="21">
        <v>0</v>
      </c>
      <c r="K88" s="21">
        <v>131266.39000000001</v>
      </c>
      <c r="L88" s="21">
        <v>0</v>
      </c>
      <c r="M88" s="21">
        <v>131266.39000000001</v>
      </c>
      <c r="N88" s="21">
        <v>17336.13</v>
      </c>
      <c r="O88" s="21">
        <v>0</v>
      </c>
      <c r="Q88" s="22">
        <v>2026</v>
      </c>
      <c r="R88" s="23">
        <v>8</v>
      </c>
    </row>
    <row r="89" spans="1:18" x14ac:dyDescent="0.25">
      <c r="A89" s="13" t="s">
        <v>1037</v>
      </c>
      <c r="B89" s="13" t="s">
        <v>645</v>
      </c>
      <c r="C89" s="25">
        <v>148602.51999999999</v>
      </c>
      <c r="D89" s="21">
        <v>111453.75</v>
      </c>
      <c r="E89" s="21">
        <v>0</v>
      </c>
      <c r="F89" s="21">
        <v>111453.75</v>
      </c>
      <c r="G89" s="21">
        <v>19812.64</v>
      </c>
      <c r="H89" s="21">
        <v>0</v>
      </c>
      <c r="I89" s="21">
        <v>19812.64</v>
      </c>
      <c r="J89" s="21">
        <v>0</v>
      </c>
      <c r="K89" s="21">
        <v>131266.39000000001</v>
      </c>
      <c r="L89" s="21">
        <v>0</v>
      </c>
      <c r="M89" s="21">
        <v>131266.39000000001</v>
      </c>
      <c r="N89" s="21">
        <v>17336.13</v>
      </c>
      <c r="O89" s="21">
        <v>0</v>
      </c>
      <c r="Q89" s="22">
        <v>2026</v>
      </c>
      <c r="R89" s="23">
        <v>8</v>
      </c>
    </row>
    <row r="90" spans="1:18" x14ac:dyDescent="0.25">
      <c r="A90" s="13" t="s">
        <v>1037</v>
      </c>
      <c r="B90" s="13" t="s">
        <v>646</v>
      </c>
      <c r="C90" s="25">
        <v>148602.51999999999</v>
      </c>
      <c r="D90" s="21">
        <v>111453.75</v>
      </c>
      <c r="E90" s="21">
        <v>0</v>
      </c>
      <c r="F90" s="21">
        <v>111453.75</v>
      </c>
      <c r="G90" s="21">
        <v>19812.64</v>
      </c>
      <c r="H90" s="21">
        <v>0</v>
      </c>
      <c r="I90" s="21">
        <v>19812.64</v>
      </c>
      <c r="J90" s="21">
        <v>0</v>
      </c>
      <c r="K90" s="21">
        <v>131266.39000000001</v>
      </c>
      <c r="L90" s="21">
        <v>0</v>
      </c>
      <c r="M90" s="21">
        <v>131266.39000000001</v>
      </c>
      <c r="N90" s="21">
        <v>17336.13</v>
      </c>
      <c r="O90" s="21">
        <v>0</v>
      </c>
      <c r="Q90" s="22">
        <v>2026</v>
      </c>
      <c r="R90" s="23">
        <v>8</v>
      </c>
    </row>
    <row r="91" spans="1:18" x14ac:dyDescent="0.25">
      <c r="A91" s="13" t="s">
        <v>1037</v>
      </c>
      <c r="B91" s="13" t="s">
        <v>647</v>
      </c>
      <c r="C91" s="25">
        <v>148602.51999999999</v>
      </c>
      <c r="D91" s="21">
        <v>111453.75</v>
      </c>
      <c r="E91" s="21">
        <v>0</v>
      </c>
      <c r="F91" s="21">
        <v>111453.75</v>
      </c>
      <c r="G91" s="21">
        <v>19812.64</v>
      </c>
      <c r="H91" s="21">
        <v>0</v>
      </c>
      <c r="I91" s="21">
        <v>19812.64</v>
      </c>
      <c r="J91" s="21">
        <v>0</v>
      </c>
      <c r="K91" s="21">
        <v>131266.39000000001</v>
      </c>
      <c r="L91" s="21">
        <v>0</v>
      </c>
      <c r="M91" s="21">
        <v>131266.39000000001</v>
      </c>
      <c r="N91" s="21">
        <v>17336.13</v>
      </c>
      <c r="O91" s="21">
        <v>0</v>
      </c>
      <c r="Q91" s="22">
        <v>2026</v>
      </c>
      <c r="R91" s="23">
        <v>8</v>
      </c>
    </row>
    <row r="92" spans="1:18" x14ac:dyDescent="0.25">
      <c r="A92" s="13" t="s">
        <v>1037</v>
      </c>
      <c r="B92" s="13" t="s">
        <v>648</v>
      </c>
      <c r="C92" s="25">
        <v>148602.51999999999</v>
      </c>
      <c r="D92" s="21">
        <v>111453.75</v>
      </c>
      <c r="E92" s="21">
        <v>0</v>
      </c>
      <c r="F92" s="21">
        <v>111453.75</v>
      </c>
      <c r="G92" s="21">
        <v>19812.64</v>
      </c>
      <c r="H92" s="21">
        <v>0</v>
      </c>
      <c r="I92" s="21">
        <v>19812.64</v>
      </c>
      <c r="J92" s="21">
        <v>0</v>
      </c>
      <c r="K92" s="21">
        <v>131266.39000000001</v>
      </c>
      <c r="L92" s="21">
        <v>0</v>
      </c>
      <c r="M92" s="21">
        <v>131266.39000000001</v>
      </c>
      <c r="N92" s="21">
        <v>17336.13</v>
      </c>
      <c r="O92" s="21">
        <v>0</v>
      </c>
      <c r="Q92" s="22">
        <v>2026</v>
      </c>
      <c r="R92" s="23">
        <v>8</v>
      </c>
    </row>
    <row r="93" spans="1:18" x14ac:dyDescent="0.25">
      <c r="A93" s="13" t="s">
        <v>1037</v>
      </c>
      <c r="B93" s="13" t="s">
        <v>649</v>
      </c>
      <c r="C93" s="25">
        <v>155692.71</v>
      </c>
      <c r="D93" s="21">
        <v>77846.350000000006</v>
      </c>
      <c r="E93" s="21">
        <v>0</v>
      </c>
      <c r="F93" s="21">
        <v>77846.350000000006</v>
      </c>
      <c r="G93" s="21">
        <v>20759.04</v>
      </c>
      <c r="H93" s="21">
        <v>0</v>
      </c>
      <c r="I93" s="21">
        <v>20759.04</v>
      </c>
      <c r="J93" s="21">
        <v>0</v>
      </c>
      <c r="K93" s="21">
        <v>98605.39</v>
      </c>
      <c r="L93" s="21">
        <v>0</v>
      </c>
      <c r="M93" s="21">
        <v>98605.39</v>
      </c>
      <c r="N93" s="21">
        <v>57087.32</v>
      </c>
      <c r="O93" s="21">
        <v>0</v>
      </c>
      <c r="Q93" s="22">
        <v>2026</v>
      </c>
      <c r="R93" s="23">
        <v>8</v>
      </c>
    </row>
    <row r="94" spans="1:18" x14ac:dyDescent="0.25">
      <c r="A94" s="13" t="s">
        <v>1037</v>
      </c>
      <c r="B94" s="13" t="s">
        <v>650</v>
      </c>
      <c r="C94" s="25">
        <v>155692.71</v>
      </c>
      <c r="D94" s="21">
        <v>77846.350000000006</v>
      </c>
      <c r="E94" s="21">
        <v>0</v>
      </c>
      <c r="F94" s="21">
        <v>77846.350000000006</v>
      </c>
      <c r="G94" s="21">
        <v>20759.04</v>
      </c>
      <c r="H94" s="21">
        <v>0</v>
      </c>
      <c r="I94" s="21">
        <v>20759.04</v>
      </c>
      <c r="J94" s="21">
        <v>0</v>
      </c>
      <c r="K94" s="21">
        <v>98605.39</v>
      </c>
      <c r="L94" s="21">
        <v>0</v>
      </c>
      <c r="M94" s="21">
        <v>98605.39</v>
      </c>
      <c r="N94" s="21">
        <v>57087.32</v>
      </c>
      <c r="O94" s="21">
        <v>0</v>
      </c>
      <c r="Q94" s="22">
        <v>2026</v>
      </c>
      <c r="R94" s="23">
        <v>8</v>
      </c>
    </row>
    <row r="95" spans="1:18" x14ac:dyDescent="0.25">
      <c r="A95" s="13" t="s">
        <v>1037</v>
      </c>
      <c r="B95" s="13" t="s">
        <v>651</v>
      </c>
      <c r="C95" s="25">
        <v>155692.71</v>
      </c>
      <c r="D95" s="21">
        <v>77846.350000000006</v>
      </c>
      <c r="E95" s="21">
        <v>0</v>
      </c>
      <c r="F95" s="21">
        <v>77846.350000000006</v>
      </c>
      <c r="G95" s="21">
        <v>20759.04</v>
      </c>
      <c r="H95" s="21">
        <v>0</v>
      </c>
      <c r="I95" s="21">
        <v>20759.04</v>
      </c>
      <c r="J95" s="21">
        <v>0</v>
      </c>
      <c r="K95" s="21">
        <v>98605.39</v>
      </c>
      <c r="L95" s="21">
        <v>0</v>
      </c>
      <c r="M95" s="21">
        <v>98605.39</v>
      </c>
      <c r="N95" s="21">
        <v>57087.32</v>
      </c>
      <c r="O95" s="21">
        <v>0</v>
      </c>
      <c r="Q95" s="22">
        <v>2026</v>
      </c>
      <c r="R95" s="23">
        <v>8</v>
      </c>
    </row>
    <row r="96" spans="1:18" x14ac:dyDescent="0.25">
      <c r="A96" s="13" t="s">
        <v>1037</v>
      </c>
      <c r="B96" s="13" t="s">
        <v>652</v>
      </c>
      <c r="C96" s="25">
        <v>155692.71</v>
      </c>
      <c r="D96" s="21">
        <v>77846.350000000006</v>
      </c>
      <c r="E96" s="21">
        <v>0</v>
      </c>
      <c r="F96" s="21">
        <v>77846.350000000006</v>
      </c>
      <c r="G96" s="21">
        <v>20759.04</v>
      </c>
      <c r="H96" s="21">
        <v>0</v>
      </c>
      <c r="I96" s="21">
        <v>20759.04</v>
      </c>
      <c r="J96" s="21">
        <v>0</v>
      </c>
      <c r="K96" s="21">
        <v>98605.39</v>
      </c>
      <c r="L96" s="21">
        <v>0</v>
      </c>
      <c r="M96" s="21">
        <v>98605.39</v>
      </c>
      <c r="N96" s="21">
        <v>57087.32</v>
      </c>
      <c r="O96" s="21">
        <v>0</v>
      </c>
      <c r="Q96" s="22">
        <v>2026</v>
      </c>
      <c r="R96" s="23">
        <v>8</v>
      </c>
    </row>
    <row r="97" spans="1:18" x14ac:dyDescent="0.25">
      <c r="A97" s="13" t="s">
        <v>1037</v>
      </c>
      <c r="B97" s="13" t="s">
        <v>653</v>
      </c>
      <c r="C97" s="25">
        <v>155692.71</v>
      </c>
      <c r="D97" s="21">
        <v>77846.350000000006</v>
      </c>
      <c r="E97" s="21">
        <v>0</v>
      </c>
      <c r="F97" s="21">
        <v>77846.350000000006</v>
      </c>
      <c r="G97" s="21">
        <v>20759.04</v>
      </c>
      <c r="H97" s="21">
        <v>0</v>
      </c>
      <c r="I97" s="21">
        <v>20759.04</v>
      </c>
      <c r="J97" s="21">
        <v>0</v>
      </c>
      <c r="K97" s="21">
        <v>98605.39</v>
      </c>
      <c r="L97" s="21">
        <v>0</v>
      </c>
      <c r="M97" s="21">
        <v>98605.39</v>
      </c>
      <c r="N97" s="21">
        <v>57087.32</v>
      </c>
      <c r="O97" s="21">
        <v>0</v>
      </c>
      <c r="Q97" s="22">
        <v>2026</v>
      </c>
      <c r="R97" s="23">
        <v>8</v>
      </c>
    </row>
    <row r="98" spans="1:18" x14ac:dyDescent="0.25">
      <c r="A98" s="13" t="s">
        <v>1037</v>
      </c>
      <c r="B98" s="13" t="s">
        <v>654</v>
      </c>
      <c r="C98" s="25">
        <v>173379.4</v>
      </c>
      <c r="D98" s="21">
        <v>69351.759999999995</v>
      </c>
      <c r="E98" s="21">
        <v>0</v>
      </c>
      <c r="F98" s="21">
        <v>69351.759999999995</v>
      </c>
      <c r="G98" s="21">
        <v>23117.279999999999</v>
      </c>
      <c r="H98" s="21">
        <v>0</v>
      </c>
      <c r="I98" s="21">
        <v>23117.279999999999</v>
      </c>
      <c r="J98" s="21">
        <v>0</v>
      </c>
      <c r="K98" s="21">
        <v>92469.04</v>
      </c>
      <c r="L98" s="21">
        <v>0</v>
      </c>
      <c r="M98" s="21">
        <v>92469.04</v>
      </c>
      <c r="N98" s="21">
        <v>80910.36</v>
      </c>
      <c r="O98" s="21">
        <v>0</v>
      </c>
      <c r="Q98" s="22">
        <v>2026</v>
      </c>
      <c r="R98" s="23">
        <v>8</v>
      </c>
    </row>
    <row r="99" spans="1:18" x14ac:dyDescent="0.25">
      <c r="A99" s="13" t="s">
        <v>1037</v>
      </c>
      <c r="B99" s="13" t="s">
        <v>655</v>
      </c>
      <c r="C99" s="25">
        <v>173379.4</v>
      </c>
      <c r="D99" s="21">
        <v>69351.759999999995</v>
      </c>
      <c r="E99" s="21">
        <v>0</v>
      </c>
      <c r="F99" s="21">
        <v>69351.759999999995</v>
      </c>
      <c r="G99" s="21">
        <v>23117.279999999999</v>
      </c>
      <c r="H99" s="21">
        <v>0</v>
      </c>
      <c r="I99" s="21">
        <v>23117.279999999999</v>
      </c>
      <c r="J99" s="21">
        <v>0</v>
      </c>
      <c r="K99" s="21">
        <v>92469.04</v>
      </c>
      <c r="L99" s="21">
        <v>0</v>
      </c>
      <c r="M99" s="21">
        <v>92469.04</v>
      </c>
      <c r="N99" s="21">
        <v>80910.36</v>
      </c>
      <c r="O99" s="21">
        <v>0</v>
      </c>
      <c r="Q99" s="22">
        <v>2026</v>
      </c>
      <c r="R99" s="23">
        <v>8</v>
      </c>
    </row>
    <row r="100" spans="1:18" x14ac:dyDescent="0.25">
      <c r="A100" s="13" t="s">
        <v>1037</v>
      </c>
      <c r="B100" s="13" t="s">
        <v>656</v>
      </c>
      <c r="C100" s="25">
        <v>173379.4</v>
      </c>
      <c r="D100" s="21">
        <v>69351.759999999995</v>
      </c>
      <c r="E100" s="21">
        <v>0</v>
      </c>
      <c r="F100" s="21">
        <v>69351.759999999995</v>
      </c>
      <c r="G100" s="21">
        <v>23117.279999999999</v>
      </c>
      <c r="H100" s="21">
        <v>0</v>
      </c>
      <c r="I100" s="21">
        <v>23117.279999999999</v>
      </c>
      <c r="J100" s="21">
        <v>0</v>
      </c>
      <c r="K100" s="21">
        <v>92469.04</v>
      </c>
      <c r="L100" s="21">
        <v>0</v>
      </c>
      <c r="M100" s="21">
        <v>92469.04</v>
      </c>
      <c r="N100" s="21">
        <v>80910.36</v>
      </c>
      <c r="O100" s="21">
        <v>0</v>
      </c>
      <c r="Q100" s="22">
        <v>2026</v>
      </c>
      <c r="R100" s="23">
        <v>8</v>
      </c>
    </row>
    <row r="101" spans="1:18" x14ac:dyDescent="0.25">
      <c r="A101" s="13" t="s">
        <v>1037</v>
      </c>
      <c r="B101" s="13" t="s">
        <v>657</v>
      </c>
      <c r="C101" s="25">
        <v>173379.4</v>
      </c>
      <c r="D101" s="21">
        <v>69351.759999999995</v>
      </c>
      <c r="E101" s="21">
        <v>0</v>
      </c>
      <c r="F101" s="21">
        <v>69351.759999999995</v>
      </c>
      <c r="G101" s="21">
        <v>23117.279999999999</v>
      </c>
      <c r="H101" s="21">
        <v>0</v>
      </c>
      <c r="I101" s="21">
        <v>23117.279999999999</v>
      </c>
      <c r="J101" s="21">
        <v>0</v>
      </c>
      <c r="K101" s="21">
        <v>92469.04</v>
      </c>
      <c r="L101" s="21">
        <v>0</v>
      </c>
      <c r="M101" s="21">
        <v>92469.04</v>
      </c>
      <c r="N101" s="21">
        <v>80910.36</v>
      </c>
      <c r="O101" s="21">
        <v>0</v>
      </c>
      <c r="Q101" s="22">
        <v>2026</v>
      </c>
      <c r="R101" s="23">
        <v>8</v>
      </c>
    </row>
    <row r="102" spans="1:18" x14ac:dyDescent="0.25">
      <c r="A102" s="13" t="s">
        <v>1037</v>
      </c>
      <c r="B102" s="13" t="s">
        <v>658</v>
      </c>
      <c r="C102" s="25">
        <v>173379.4</v>
      </c>
      <c r="D102" s="21">
        <v>69351.759999999995</v>
      </c>
      <c r="E102" s="21">
        <v>0</v>
      </c>
      <c r="F102" s="21">
        <v>69351.759999999995</v>
      </c>
      <c r="G102" s="21">
        <v>23117.279999999999</v>
      </c>
      <c r="H102" s="21">
        <v>0</v>
      </c>
      <c r="I102" s="21">
        <v>23117.279999999999</v>
      </c>
      <c r="J102" s="21">
        <v>0</v>
      </c>
      <c r="K102" s="21">
        <v>92469.04</v>
      </c>
      <c r="L102" s="21">
        <v>0</v>
      </c>
      <c r="M102" s="21">
        <v>92469.04</v>
      </c>
      <c r="N102" s="21">
        <v>80910.36</v>
      </c>
      <c r="O102" s="21">
        <v>0</v>
      </c>
      <c r="Q102" s="22">
        <v>2026</v>
      </c>
      <c r="R102" s="23">
        <v>8</v>
      </c>
    </row>
    <row r="103" spans="1:18" x14ac:dyDescent="0.25">
      <c r="A103" s="13" t="s">
        <v>1037</v>
      </c>
      <c r="B103" s="13" t="s">
        <v>659</v>
      </c>
      <c r="C103" s="25">
        <v>173844.71</v>
      </c>
      <c r="D103" s="21">
        <v>69537.88</v>
      </c>
      <c r="E103" s="21">
        <v>0</v>
      </c>
      <c r="F103" s="21">
        <v>69537.88</v>
      </c>
      <c r="G103" s="21">
        <v>23179.279999999999</v>
      </c>
      <c r="H103" s="21">
        <v>0</v>
      </c>
      <c r="I103" s="21">
        <v>23179.279999999999</v>
      </c>
      <c r="J103" s="21">
        <v>0</v>
      </c>
      <c r="K103" s="21">
        <v>92717.16</v>
      </c>
      <c r="L103" s="21">
        <v>0</v>
      </c>
      <c r="M103" s="21">
        <v>92717.16</v>
      </c>
      <c r="N103" s="21">
        <v>81127.55</v>
      </c>
      <c r="O103" s="21">
        <v>0</v>
      </c>
      <c r="Q103" s="22">
        <v>2026</v>
      </c>
      <c r="R103" s="23">
        <v>8</v>
      </c>
    </row>
    <row r="104" spans="1:18" x14ac:dyDescent="0.25">
      <c r="A104" s="13" t="s">
        <v>1037</v>
      </c>
      <c r="B104" s="13" t="s">
        <v>660</v>
      </c>
      <c r="C104" s="25">
        <v>173378.48</v>
      </c>
      <c r="D104" s="21">
        <v>52013.55</v>
      </c>
      <c r="E104" s="21">
        <v>0</v>
      </c>
      <c r="F104" s="21">
        <v>52013.55</v>
      </c>
      <c r="G104" s="21">
        <v>23117.119999999999</v>
      </c>
      <c r="H104" s="21">
        <v>0</v>
      </c>
      <c r="I104" s="21">
        <v>23117.119999999999</v>
      </c>
      <c r="J104" s="21">
        <v>0</v>
      </c>
      <c r="K104" s="21">
        <v>75130.67</v>
      </c>
      <c r="L104" s="21">
        <v>0</v>
      </c>
      <c r="M104" s="21">
        <v>75130.67</v>
      </c>
      <c r="N104" s="21">
        <v>98247.81</v>
      </c>
      <c r="O104" s="21">
        <v>0</v>
      </c>
      <c r="Q104" s="22">
        <v>2026</v>
      </c>
      <c r="R104" s="23">
        <v>8</v>
      </c>
    </row>
    <row r="105" spans="1:18" x14ac:dyDescent="0.25">
      <c r="A105" s="13" t="s">
        <v>1037</v>
      </c>
      <c r="B105" s="13" t="s">
        <v>661</v>
      </c>
      <c r="C105" s="25">
        <v>173378.48</v>
      </c>
      <c r="D105" s="21">
        <v>52013.55</v>
      </c>
      <c r="E105" s="21">
        <v>0</v>
      </c>
      <c r="F105" s="21">
        <v>52013.55</v>
      </c>
      <c r="G105" s="21">
        <v>23117.119999999999</v>
      </c>
      <c r="H105" s="21">
        <v>0</v>
      </c>
      <c r="I105" s="21">
        <v>23117.119999999999</v>
      </c>
      <c r="J105" s="21">
        <v>0</v>
      </c>
      <c r="K105" s="21">
        <v>75130.67</v>
      </c>
      <c r="L105" s="21">
        <v>0</v>
      </c>
      <c r="M105" s="21">
        <v>75130.67</v>
      </c>
      <c r="N105" s="21">
        <v>98247.81</v>
      </c>
      <c r="O105" s="21">
        <v>0</v>
      </c>
      <c r="Q105" s="22">
        <v>2026</v>
      </c>
      <c r="R105" s="23">
        <v>8</v>
      </c>
    </row>
    <row r="106" spans="1:18" x14ac:dyDescent="0.25">
      <c r="A106" s="13" t="s">
        <v>1037</v>
      </c>
      <c r="B106" s="13" t="s">
        <v>662</v>
      </c>
      <c r="C106" s="25">
        <v>173378.48</v>
      </c>
      <c r="D106" s="21">
        <v>52013.55</v>
      </c>
      <c r="E106" s="21">
        <v>0</v>
      </c>
      <c r="F106" s="21">
        <v>52013.55</v>
      </c>
      <c r="G106" s="21">
        <v>23117.119999999999</v>
      </c>
      <c r="H106" s="21">
        <v>0</v>
      </c>
      <c r="I106" s="21">
        <v>23117.119999999999</v>
      </c>
      <c r="J106" s="21">
        <v>0</v>
      </c>
      <c r="K106" s="21">
        <v>75130.67</v>
      </c>
      <c r="L106" s="21">
        <v>0</v>
      </c>
      <c r="M106" s="21">
        <v>75130.67</v>
      </c>
      <c r="N106" s="21">
        <v>98247.81</v>
      </c>
      <c r="O106" s="21">
        <v>0</v>
      </c>
      <c r="Q106" s="22">
        <v>2026</v>
      </c>
      <c r="R106" s="23">
        <v>8</v>
      </c>
    </row>
    <row r="107" spans="1:18" x14ac:dyDescent="0.25">
      <c r="A107" s="13" t="s">
        <v>1037</v>
      </c>
      <c r="B107" s="13" t="s">
        <v>663</v>
      </c>
      <c r="C107" s="25">
        <v>173378.48</v>
      </c>
      <c r="D107" s="21">
        <v>52013.55</v>
      </c>
      <c r="E107" s="21">
        <v>0</v>
      </c>
      <c r="F107" s="21">
        <v>52013.55</v>
      </c>
      <c r="G107" s="21">
        <v>23117.119999999999</v>
      </c>
      <c r="H107" s="21">
        <v>0</v>
      </c>
      <c r="I107" s="21">
        <v>23117.119999999999</v>
      </c>
      <c r="J107" s="21">
        <v>0</v>
      </c>
      <c r="K107" s="21">
        <v>75130.67</v>
      </c>
      <c r="L107" s="21">
        <v>0</v>
      </c>
      <c r="M107" s="21">
        <v>75130.67</v>
      </c>
      <c r="N107" s="21">
        <v>98247.81</v>
      </c>
      <c r="O107" s="21">
        <v>0</v>
      </c>
      <c r="Q107" s="22">
        <v>2026</v>
      </c>
      <c r="R107" s="23">
        <v>8</v>
      </c>
    </row>
    <row r="108" spans="1:18" x14ac:dyDescent="0.25">
      <c r="A108" s="13" t="s">
        <v>1037</v>
      </c>
      <c r="B108" s="13" t="s">
        <v>1038</v>
      </c>
      <c r="C108" s="25">
        <v>2964.5</v>
      </c>
      <c r="D108" s="21">
        <v>0</v>
      </c>
      <c r="E108" s="21">
        <v>0</v>
      </c>
      <c r="F108" s="21">
        <v>0</v>
      </c>
      <c r="G108" s="21">
        <v>98.82</v>
      </c>
      <c r="H108" s="21">
        <v>0</v>
      </c>
      <c r="I108" s="21">
        <v>98.82</v>
      </c>
      <c r="J108" s="21">
        <v>0</v>
      </c>
      <c r="K108" s="21">
        <v>98.82</v>
      </c>
      <c r="L108" s="21">
        <v>0</v>
      </c>
      <c r="M108" s="21">
        <v>98.82</v>
      </c>
      <c r="N108" s="21">
        <v>2865.68</v>
      </c>
      <c r="O108" s="21">
        <v>0</v>
      </c>
      <c r="Q108" s="22">
        <v>2026</v>
      </c>
      <c r="R108" s="23">
        <v>8</v>
      </c>
    </row>
    <row r="109" spans="1:18" x14ac:dyDescent="0.25">
      <c r="A109" s="13" t="s">
        <v>1037</v>
      </c>
      <c r="B109" s="13" t="s">
        <v>664</v>
      </c>
      <c r="C109" s="25">
        <v>2964.5</v>
      </c>
      <c r="D109" s="21">
        <v>0</v>
      </c>
      <c r="E109" s="21">
        <v>0</v>
      </c>
      <c r="F109" s="21">
        <v>0</v>
      </c>
      <c r="G109" s="21">
        <v>98.82</v>
      </c>
      <c r="H109" s="21">
        <v>0</v>
      </c>
      <c r="I109" s="21">
        <v>98.82</v>
      </c>
      <c r="J109" s="21">
        <v>0</v>
      </c>
      <c r="K109" s="21">
        <v>98.82</v>
      </c>
      <c r="L109" s="21">
        <v>0</v>
      </c>
      <c r="M109" s="21">
        <v>98.82</v>
      </c>
      <c r="N109" s="21">
        <v>2865.68</v>
      </c>
      <c r="O109" s="21">
        <v>0</v>
      </c>
      <c r="Q109" s="22">
        <v>2026</v>
      </c>
      <c r="R109" s="23">
        <v>8</v>
      </c>
    </row>
    <row r="110" spans="1:18" x14ac:dyDescent="0.25">
      <c r="A110" s="13" t="s">
        <v>1037</v>
      </c>
      <c r="B110" s="13" t="s">
        <v>1039</v>
      </c>
      <c r="C110" s="25">
        <v>2964.5</v>
      </c>
      <c r="D110" s="21">
        <v>0</v>
      </c>
      <c r="E110" s="21">
        <v>0</v>
      </c>
      <c r="F110" s="21">
        <v>0</v>
      </c>
      <c r="G110" s="21">
        <v>98.82</v>
      </c>
      <c r="H110" s="21">
        <v>0</v>
      </c>
      <c r="I110" s="21">
        <v>98.82</v>
      </c>
      <c r="J110" s="21">
        <v>0</v>
      </c>
      <c r="K110" s="21">
        <v>98.82</v>
      </c>
      <c r="L110" s="21">
        <v>0</v>
      </c>
      <c r="M110" s="21">
        <v>98.82</v>
      </c>
      <c r="N110" s="21">
        <v>2865.68</v>
      </c>
      <c r="O110" s="21">
        <v>0</v>
      </c>
      <c r="Q110" s="22">
        <v>2026</v>
      </c>
      <c r="R110" s="23">
        <v>8</v>
      </c>
    </row>
    <row r="111" spans="1:18" x14ac:dyDescent="0.25">
      <c r="A111" s="13" t="s">
        <v>1037</v>
      </c>
      <c r="B111" s="13" t="s">
        <v>1040</v>
      </c>
      <c r="C111" s="25">
        <v>3361.38</v>
      </c>
      <c r="D111" s="21">
        <v>0</v>
      </c>
      <c r="E111" s="21">
        <v>0</v>
      </c>
      <c r="F111" s="21">
        <v>0</v>
      </c>
      <c r="G111" s="21">
        <v>112.04</v>
      </c>
      <c r="H111" s="21">
        <v>0</v>
      </c>
      <c r="I111" s="21">
        <v>112.04</v>
      </c>
      <c r="J111" s="21">
        <v>0</v>
      </c>
      <c r="K111" s="21">
        <v>112.04</v>
      </c>
      <c r="L111" s="21">
        <v>0</v>
      </c>
      <c r="M111" s="21">
        <v>112.04</v>
      </c>
      <c r="N111" s="21">
        <v>3249.34</v>
      </c>
      <c r="O111" s="21">
        <v>0</v>
      </c>
      <c r="Q111" s="22">
        <v>2026</v>
      </c>
      <c r="R111" s="23">
        <v>8</v>
      </c>
    </row>
    <row r="112" spans="1:18" x14ac:dyDescent="0.25">
      <c r="A112" s="13" t="s">
        <v>1037</v>
      </c>
      <c r="B112" s="13" t="s">
        <v>1041</v>
      </c>
      <c r="C112" s="25">
        <v>4500.84</v>
      </c>
      <c r="D112" s="21">
        <v>0</v>
      </c>
      <c r="E112" s="21">
        <v>0</v>
      </c>
      <c r="F112" s="21">
        <v>0</v>
      </c>
      <c r="G112" s="21">
        <v>150.02000000000001</v>
      </c>
      <c r="H112" s="21">
        <v>0</v>
      </c>
      <c r="I112" s="21">
        <v>150.02000000000001</v>
      </c>
      <c r="J112" s="21">
        <v>0</v>
      </c>
      <c r="K112" s="21">
        <v>150.02000000000001</v>
      </c>
      <c r="L112" s="21">
        <v>0</v>
      </c>
      <c r="M112" s="21">
        <v>150.02000000000001</v>
      </c>
      <c r="N112" s="21">
        <v>4350.82</v>
      </c>
      <c r="O112" s="21">
        <v>0</v>
      </c>
      <c r="Q112" s="22">
        <v>2026</v>
      </c>
      <c r="R112" s="23">
        <v>8</v>
      </c>
    </row>
    <row r="113" spans="1:18" x14ac:dyDescent="0.25">
      <c r="A113" s="13" t="s">
        <v>1037</v>
      </c>
      <c r="B113" s="13" t="s">
        <v>1042</v>
      </c>
      <c r="C113" s="25">
        <v>4962.26</v>
      </c>
      <c r="D113" s="21">
        <v>0</v>
      </c>
      <c r="E113" s="21">
        <v>0</v>
      </c>
      <c r="F113" s="21">
        <v>0</v>
      </c>
      <c r="G113" s="21">
        <v>165.4</v>
      </c>
      <c r="H113" s="21">
        <v>0</v>
      </c>
      <c r="I113" s="21">
        <v>165.4</v>
      </c>
      <c r="J113" s="21">
        <v>0</v>
      </c>
      <c r="K113" s="21">
        <v>165.4</v>
      </c>
      <c r="L113" s="21">
        <v>0</v>
      </c>
      <c r="M113" s="21">
        <v>165.4</v>
      </c>
      <c r="N113" s="21">
        <v>4796.8599999999997</v>
      </c>
      <c r="O113" s="21">
        <v>0</v>
      </c>
      <c r="Q113" s="22">
        <v>2026</v>
      </c>
      <c r="R113" s="23">
        <v>8</v>
      </c>
    </row>
    <row r="114" spans="1:18" x14ac:dyDescent="0.25">
      <c r="A114" s="13" t="s">
        <v>1037</v>
      </c>
      <c r="B114" s="13" t="s">
        <v>665</v>
      </c>
      <c r="C114" s="25">
        <v>184995.69</v>
      </c>
      <c r="D114" s="21">
        <v>0</v>
      </c>
      <c r="E114" s="21">
        <v>0</v>
      </c>
      <c r="F114" s="21">
        <v>0</v>
      </c>
      <c r="G114" s="21">
        <v>15416.3</v>
      </c>
      <c r="H114" s="21">
        <v>0</v>
      </c>
      <c r="I114" s="21">
        <v>15416.3</v>
      </c>
      <c r="J114" s="21">
        <v>0</v>
      </c>
      <c r="K114" s="21">
        <v>15416.3</v>
      </c>
      <c r="L114" s="21">
        <v>0</v>
      </c>
      <c r="M114" s="21">
        <v>15416.3</v>
      </c>
      <c r="N114" s="21">
        <v>169579.39</v>
      </c>
      <c r="O114" s="21">
        <v>0</v>
      </c>
      <c r="Q114" s="22">
        <v>2026</v>
      </c>
      <c r="R114" s="23">
        <v>8</v>
      </c>
    </row>
    <row r="115" spans="1:18" x14ac:dyDescent="0.25">
      <c r="A115" s="13" t="s">
        <v>1037</v>
      </c>
      <c r="B115" s="13" t="s">
        <v>666</v>
      </c>
      <c r="C115" s="25">
        <v>184995.69</v>
      </c>
      <c r="D115" s="21">
        <v>0</v>
      </c>
      <c r="E115" s="21">
        <v>0</v>
      </c>
      <c r="F115" s="21">
        <v>0</v>
      </c>
      <c r="G115" s="21">
        <v>15416.3</v>
      </c>
      <c r="H115" s="21">
        <v>0</v>
      </c>
      <c r="I115" s="21">
        <v>15416.3</v>
      </c>
      <c r="J115" s="21">
        <v>0</v>
      </c>
      <c r="K115" s="21">
        <v>15416.3</v>
      </c>
      <c r="L115" s="21">
        <v>0</v>
      </c>
      <c r="M115" s="21">
        <v>15416.3</v>
      </c>
      <c r="N115" s="21">
        <v>169579.39</v>
      </c>
      <c r="O115" s="21">
        <v>0</v>
      </c>
      <c r="Q115" s="22">
        <v>2026</v>
      </c>
      <c r="R115" s="23">
        <v>8</v>
      </c>
    </row>
    <row r="116" spans="1:18" x14ac:dyDescent="0.25">
      <c r="A116" s="13" t="s">
        <v>1037</v>
      </c>
      <c r="B116" s="13" t="s">
        <v>667</v>
      </c>
      <c r="C116" s="25">
        <v>184995.69</v>
      </c>
      <c r="D116" s="21">
        <v>0</v>
      </c>
      <c r="E116" s="21">
        <v>0</v>
      </c>
      <c r="F116" s="21">
        <v>0</v>
      </c>
      <c r="G116" s="21">
        <v>15416.3</v>
      </c>
      <c r="H116" s="21">
        <v>0</v>
      </c>
      <c r="I116" s="21">
        <v>15416.3</v>
      </c>
      <c r="J116" s="21">
        <v>0</v>
      </c>
      <c r="K116" s="21">
        <v>15416.3</v>
      </c>
      <c r="L116" s="21">
        <v>0</v>
      </c>
      <c r="M116" s="21">
        <v>15416.3</v>
      </c>
      <c r="N116" s="21">
        <v>169579.39</v>
      </c>
      <c r="O116" s="21">
        <v>0</v>
      </c>
      <c r="Q116" s="22">
        <v>2026</v>
      </c>
      <c r="R116" s="23">
        <v>8</v>
      </c>
    </row>
    <row r="117" spans="1:18" x14ac:dyDescent="0.25">
      <c r="A117" s="13" t="s">
        <v>1037</v>
      </c>
      <c r="B117" s="13" t="s">
        <v>1043</v>
      </c>
      <c r="C117" s="25">
        <v>184995.69</v>
      </c>
      <c r="D117" s="21">
        <v>0</v>
      </c>
      <c r="E117" s="21">
        <v>0</v>
      </c>
      <c r="F117" s="21">
        <v>0</v>
      </c>
      <c r="G117" s="21">
        <v>15416.3</v>
      </c>
      <c r="H117" s="21">
        <v>0</v>
      </c>
      <c r="I117" s="21">
        <v>15416.3</v>
      </c>
      <c r="J117" s="21">
        <v>0</v>
      </c>
      <c r="K117" s="21">
        <v>15416.3</v>
      </c>
      <c r="L117" s="21">
        <v>0</v>
      </c>
      <c r="M117" s="21">
        <v>15416.3</v>
      </c>
      <c r="N117" s="21">
        <v>169579.39</v>
      </c>
      <c r="O117" s="21">
        <v>0</v>
      </c>
      <c r="Q117" s="22">
        <v>2026</v>
      </c>
      <c r="R117" s="23">
        <v>8</v>
      </c>
    </row>
    <row r="118" spans="1:18" x14ac:dyDescent="0.25">
      <c r="A118" s="13" t="s">
        <v>1044</v>
      </c>
      <c r="B118" s="13" t="s">
        <v>1045</v>
      </c>
      <c r="C118" s="25">
        <v>76089.19</v>
      </c>
      <c r="D118" s="21">
        <v>9511.15</v>
      </c>
      <c r="E118" s="21">
        <v>0</v>
      </c>
      <c r="F118" s="21">
        <v>9511.15</v>
      </c>
      <c r="G118" s="21">
        <v>5072.6400000000003</v>
      </c>
      <c r="H118" s="21">
        <v>0</v>
      </c>
      <c r="I118" s="21">
        <v>5072.6400000000003</v>
      </c>
      <c r="J118" s="21">
        <v>0</v>
      </c>
      <c r="K118" s="21">
        <v>14583.79</v>
      </c>
      <c r="L118" s="21">
        <v>0</v>
      </c>
      <c r="M118" s="21">
        <v>14583.79</v>
      </c>
      <c r="N118" s="21">
        <v>61505.4</v>
      </c>
      <c r="O118" s="21">
        <v>0</v>
      </c>
      <c r="Q118" s="22">
        <v>2026</v>
      </c>
      <c r="R118" s="23">
        <v>8</v>
      </c>
    </row>
    <row r="119" spans="1:18" x14ac:dyDescent="0.25">
      <c r="A119" s="13" t="s">
        <v>1044</v>
      </c>
      <c r="B119" s="13" t="s">
        <v>1046</v>
      </c>
      <c r="C119" s="25">
        <v>107072.3</v>
      </c>
      <c r="D119" s="21">
        <v>7138.15</v>
      </c>
      <c r="E119" s="21">
        <v>0</v>
      </c>
      <c r="F119" s="21">
        <v>7138.15</v>
      </c>
      <c r="G119" s="21">
        <v>4758.8</v>
      </c>
      <c r="H119" s="21">
        <v>0</v>
      </c>
      <c r="I119" s="21">
        <v>4758.8</v>
      </c>
      <c r="J119" s="21">
        <v>0</v>
      </c>
      <c r="K119" s="21">
        <v>11896.95</v>
      </c>
      <c r="L119" s="21">
        <v>0</v>
      </c>
      <c r="M119" s="21">
        <v>11896.95</v>
      </c>
      <c r="N119" s="21">
        <v>95175.35</v>
      </c>
      <c r="O119" s="21">
        <v>0</v>
      </c>
      <c r="Q119" s="22">
        <v>2026</v>
      </c>
      <c r="R119" s="23">
        <v>8</v>
      </c>
    </row>
    <row r="120" spans="1:18" x14ac:dyDescent="0.25">
      <c r="A120" s="13" t="s">
        <v>1044</v>
      </c>
      <c r="B120" s="13" t="s">
        <v>1047</v>
      </c>
      <c r="C120" s="25">
        <v>40221.919999999998</v>
      </c>
      <c r="D120" s="21">
        <v>0</v>
      </c>
      <c r="E120" s="21">
        <v>0</v>
      </c>
      <c r="F120" s="21">
        <v>0</v>
      </c>
      <c r="G120" s="21">
        <v>670.36</v>
      </c>
      <c r="H120" s="21">
        <v>0</v>
      </c>
      <c r="I120" s="21">
        <v>670.36</v>
      </c>
      <c r="J120" s="21">
        <v>0</v>
      </c>
      <c r="K120" s="21">
        <v>670.36</v>
      </c>
      <c r="L120" s="21">
        <v>0</v>
      </c>
      <c r="M120" s="21">
        <v>670.36</v>
      </c>
      <c r="N120" s="21">
        <v>39551.56</v>
      </c>
      <c r="O120" s="21">
        <v>0</v>
      </c>
      <c r="Q120" s="22">
        <v>2026</v>
      </c>
      <c r="R120" s="23">
        <v>8</v>
      </c>
    </row>
    <row r="121" spans="1:18" x14ac:dyDescent="0.25">
      <c r="A121" s="13" t="s">
        <v>1048</v>
      </c>
      <c r="B121" s="13" t="s">
        <v>1049</v>
      </c>
      <c r="C121" s="25">
        <v>50527.21</v>
      </c>
      <c r="D121" s="21">
        <v>50527.21</v>
      </c>
      <c r="E121" s="21">
        <v>0</v>
      </c>
      <c r="F121" s="21">
        <v>50527.21</v>
      </c>
      <c r="G121" s="21">
        <v>0</v>
      </c>
      <c r="H121" s="21">
        <v>0</v>
      </c>
      <c r="I121" s="21">
        <v>0</v>
      </c>
      <c r="J121" s="21">
        <v>0</v>
      </c>
      <c r="K121" s="21">
        <v>50527.21</v>
      </c>
      <c r="L121" s="21">
        <v>0</v>
      </c>
      <c r="M121" s="21">
        <v>50527.21</v>
      </c>
      <c r="N121" s="21">
        <v>0</v>
      </c>
      <c r="O121" s="21">
        <v>0</v>
      </c>
      <c r="Q121" s="22">
        <v>2026</v>
      </c>
      <c r="R121" s="23">
        <v>8</v>
      </c>
    </row>
    <row r="122" spans="1:18" x14ac:dyDescent="0.25">
      <c r="A122" s="13" t="s">
        <v>1048</v>
      </c>
      <c r="B122" s="13" t="s">
        <v>1049</v>
      </c>
      <c r="C122" s="25">
        <v>88574.41</v>
      </c>
      <c r="D122" s="21">
        <v>88574.41</v>
      </c>
      <c r="E122" s="21">
        <v>0</v>
      </c>
      <c r="F122" s="21">
        <v>88574.41</v>
      </c>
      <c r="G122" s="21">
        <v>0</v>
      </c>
      <c r="H122" s="21">
        <v>0</v>
      </c>
      <c r="I122" s="21">
        <v>0</v>
      </c>
      <c r="J122" s="21">
        <v>0</v>
      </c>
      <c r="K122" s="21">
        <v>88574.41</v>
      </c>
      <c r="L122" s="21">
        <v>0</v>
      </c>
      <c r="M122" s="21">
        <v>88574.41</v>
      </c>
      <c r="N122" s="21">
        <v>0</v>
      </c>
      <c r="O122" s="21">
        <v>0</v>
      </c>
      <c r="Q122" s="22">
        <v>2026</v>
      </c>
      <c r="R122" s="23">
        <v>8</v>
      </c>
    </row>
    <row r="123" spans="1:18" x14ac:dyDescent="0.25">
      <c r="A123" s="13" t="s">
        <v>1048</v>
      </c>
      <c r="B123" s="13" t="s">
        <v>1050</v>
      </c>
      <c r="C123" s="25">
        <v>49044.52</v>
      </c>
      <c r="D123" s="21">
        <v>39235.599999999999</v>
      </c>
      <c r="E123" s="21">
        <v>0</v>
      </c>
      <c r="F123" s="21">
        <v>39235.599999999999</v>
      </c>
      <c r="G123" s="21">
        <v>6539.28</v>
      </c>
      <c r="H123" s="21">
        <v>0</v>
      </c>
      <c r="I123" s="21">
        <v>6539.28</v>
      </c>
      <c r="J123" s="21">
        <v>0</v>
      </c>
      <c r="K123" s="21">
        <v>45774.879999999997</v>
      </c>
      <c r="L123" s="21">
        <v>0</v>
      </c>
      <c r="M123" s="21">
        <v>45774.879999999997</v>
      </c>
      <c r="N123" s="21">
        <v>3269.64</v>
      </c>
      <c r="O123" s="21">
        <v>0</v>
      </c>
      <c r="Q123" s="22">
        <v>2026</v>
      </c>
      <c r="R123" s="23">
        <v>8</v>
      </c>
    </row>
    <row r="124" spans="1:18" x14ac:dyDescent="0.25">
      <c r="A124" s="13" t="s">
        <v>1048</v>
      </c>
      <c r="B124" s="13" t="s">
        <v>1049</v>
      </c>
      <c r="C124" s="25">
        <v>162205.01999999999</v>
      </c>
      <c r="D124" s="21">
        <v>97323</v>
      </c>
      <c r="E124" s="21">
        <v>0</v>
      </c>
      <c r="F124" s="21">
        <v>97323</v>
      </c>
      <c r="G124" s="21">
        <v>21627.360000000001</v>
      </c>
      <c r="H124" s="21">
        <v>0</v>
      </c>
      <c r="I124" s="21">
        <v>21627.360000000001</v>
      </c>
      <c r="J124" s="21">
        <v>0</v>
      </c>
      <c r="K124" s="21">
        <v>118950.36</v>
      </c>
      <c r="L124" s="21">
        <v>0</v>
      </c>
      <c r="M124" s="21">
        <v>118950.36</v>
      </c>
      <c r="N124" s="21">
        <v>43254.66</v>
      </c>
      <c r="O124" s="21">
        <v>0</v>
      </c>
      <c r="Q124" s="22">
        <v>2026</v>
      </c>
      <c r="R124" s="23">
        <v>8</v>
      </c>
    </row>
    <row r="125" spans="1:18" x14ac:dyDescent="0.25">
      <c r="A125" s="13" t="s">
        <v>1048</v>
      </c>
      <c r="B125" s="13" t="s">
        <v>1050</v>
      </c>
      <c r="C125" s="25">
        <v>6307.6</v>
      </c>
      <c r="D125" s="21">
        <v>3784.56</v>
      </c>
      <c r="E125" s="21">
        <v>0</v>
      </c>
      <c r="F125" s="21">
        <v>3784.56</v>
      </c>
      <c r="G125" s="21">
        <v>841.04</v>
      </c>
      <c r="H125" s="21">
        <v>0</v>
      </c>
      <c r="I125" s="21">
        <v>841.04</v>
      </c>
      <c r="J125" s="21">
        <v>0</v>
      </c>
      <c r="K125" s="21">
        <v>4625.6000000000004</v>
      </c>
      <c r="L125" s="21">
        <v>0</v>
      </c>
      <c r="M125" s="21">
        <v>4625.6000000000004</v>
      </c>
      <c r="N125" s="21">
        <v>1682</v>
      </c>
      <c r="O125" s="21">
        <v>0</v>
      </c>
      <c r="Q125" s="22">
        <v>2026</v>
      </c>
      <c r="R125" s="23">
        <v>8</v>
      </c>
    </row>
    <row r="126" spans="1:18" x14ac:dyDescent="0.25">
      <c r="A126" s="13" t="s">
        <v>1048</v>
      </c>
      <c r="B126" s="13" t="s">
        <v>1049</v>
      </c>
      <c r="C126" s="25">
        <v>130518.25</v>
      </c>
      <c r="D126" s="21">
        <v>52207.3</v>
      </c>
      <c r="E126" s="21">
        <v>0</v>
      </c>
      <c r="F126" s="21">
        <v>52207.3</v>
      </c>
      <c r="G126" s="21">
        <v>17402.400000000001</v>
      </c>
      <c r="H126" s="21">
        <v>0</v>
      </c>
      <c r="I126" s="21">
        <v>17402.400000000001</v>
      </c>
      <c r="J126" s="21">
        <v>0</v>
      </c>
      <c r="K126" s="21">
        <v>69609.7</v>
      </c>
      <c r="L126" s="21">
        <v>0</v>
      </c>
      <c r="M126" s="21">
        <v>69609.7</v>
      </c>
      <c r="N126" s="21">
        <v>60908.55</v>
      </c>
      <c r="O126" s="21">
        <v>0</v>
      </c>
      <c r="Q126" s="22">
        <v>2026</v>
      </c>
      <c r="R126" s="23">
        <v>8</v>
      </c>
    </row>
    <row r="127" spans="1:18" x14ac:dyDescent="0.25">
      <c r="A127" s="13" t="s">
        <v>1048</v>
      </c>
      <c r="B127" s="13" t="s">
        <v>1051</v>
      </c>
      <c r="C127" s="25">
        <v>20582.77</v>
      </c>
      <c r="D127" s="21">
        <v>20582.77</v>
      </c>
      <c r="E127" s="21">
        <v>0</v>
      </c>
      <c r="F127" s="21">
        <v>20582.77</v>
      </c>
      <c r="G127" s="21">
        <v>0</v>
      </c>
      <c r="H127" s="21">
        <v>0</v>
      </c>
      <c r="I127" s="21">
        <v>0</v>
      </c>
      <c r="J127" s="21">
        <v>0</v>
      </c>
      <c r="K127" s="21">
        <v>20582.77</v>
      </c>
      <c r="L127" s="21">
        <v>0</v>
      </c>
      <c r="M127" s="21">
        <v>20582.77</v>
      </c>
      <c r="N127" s="21">
        <v>0</v>
      </c>
      <c r="O127" s="21">
        <v>0</v>
      </c>
      <c r="Q127" s="22">
        <v>2026</v>
      </c>
      <c r="R127" s="23">
        <v>8</v>
      </c>
    </row>
    <row r="128" spans="1:18" x14ac:dyDescent="0.25">
      <c r="A128" s="13" t="s">
        <v>1048</v>
      </c>
      <c r="B128" s="13" t="s">
        <v>1051</v>
      </c>
      <c r="C128" s="25">
        <v>16086.96</v>
      </c>
      <c r="D128" s="21">
        <v>16086.96</v>
      </c>
      <c r="E128" s="21">
        <v>0</v>
      </c>
      <c r="F128" s="21">
        <v>16086.96</v>
      </c>
      <c r="G128" s="21">
        <v>0</v>
      </c>
      <c r="H128" s="21">
        <v>0</v>
      </c>
      <c r="I128" s="21">
        <v>0</v>
      </c>
      <c r="J128" s="21">
        <v>0</v>
      </c>
      <c r="K128" s="21">
        <v>16086.96</v>
      </c>
      <c r="L128" s="21">
        <v>0</v>
      </c>
      <c r="M128" s="21">
        <v>16086.96</v>
      </c>
      <c r="N128" s="21">
        <v>0</v>
      </c>
      <c r="O128" s="21">
        <v>0</v>
      </c>
      <c r="Q128" s="22">
        <v>2026</v>
      </c>
      <c r="R128" s="23">
        <v>8</v>
      </c>
    </row>
    <row r="129" spans="1:18" x14ac:dyDescent="0.25">
      <c r="A129" s="13" t="s">
        <v>1048</v>
      </c>
      <c r="B129" s="13" t="s">
        <v>1052</v>
      </c>
      <c r="C129" s="25">
        <v>15801.55</v>
      </c>
      <c r="D129" s="21">
        <v>15801.55</v>
      </c>
      <c r="E129" s="21">
        <v>0</v>
      </c>
      <c r="F129" s="21">
        <v>15801.55</v>
      </c>
      <c r="G129" s="21">
        <v>0</v>
      </c>
      <c r="H129" s="21">
        <v>0</v>
      </c>
      <c r="I129" s="21">
        <v>0</v>
      </c>
      <c r="J129" s="21">
        <v>0</v>
      </c>
      <c r="K129" s="21">
        <v>15801.55</v>
      </c>
      <c r="L129" s="21">
        <v>0</v>
      </c>
      <c r="M129" s="21">
        <v>15801.55</v>
      </c>
      <c r="N129" s="21">
        <v>0</v>
      </c>
      <c r="O129" s="21">
        <v>0</v>
      </c>
      <c r="Q129" s="22">
        <v>2026</v>
      </c>
      <c r="R129" s="23">
        <v>8</v>
      </c>
    </row>
    <row r="130" spans="1:18" x14ac:dyDescent="0.25">
      <c r="A130" s="13" t="s">
        <v>1048</v>
      </c>
      <c r="B130" s="13" t="s">
        <v>1049</v>
      </c>
      <c r="C130" s="25">
        <v>8321.16</v>
      </c>
      <c r="D130" s="21">
        <v>6240</v>
      </c>
      <c r="E130" s="21">
        <v>0</v>
      </c>
      <c r="F130" s="21">
        <v>6240</v>
      </c>
      <c r="G130" s="21">
        <v>1110</v>
      </c>
      <c r="H130" s="21">
        <v>0</v>
      </c>
      <c r="I130" s="21">
        <v>1110</v>
      </c>
      <c r="J130" s="21">
        <v>0</v>
      </c>
      <c r="K130" s="21">
        <v>7350</v>
      </c>
      <c r="L130" s="21">
        <v>0</v>
      </c>
      <c r="M130" s="21">
        <v>7350</v>
      </c>
      <c r="N130" s="21">
        <v>971.16</v>
      </c>
      <c r="O130" s="21">
        <v>0</v>
      </c>
      <c r="Q130" s="22">
        <v>2026</v>
      </c>
      <c r="R130" s="23">
        <v>8</v>
      </c>
    </row>
    <row r="131" spans="1:18" x14ac:dyDescent="0.25">
      <c r="A131" s="13" t="s">
        <v>1048</v>
      </c>
      <c r="B131" s="13" t="s">
        <v>1049</v>
      </c>
      <c r="C131" s="25">
        <v>16588.88</v>
      </c>
      <c r="D131" s="21">
        <v>3317.78</v>
      </c>
      <c r="E131" s="21">
        <v>0</v>
      </c>
      <c r="F131" s="21">
        <v>3317.78</v>
      </c>
      <c r="G131" s="21">
        <v>2211.84</v>
      </c>
      <c r="H131" s="21">
        <v>0</v>
      </c>
      <c r="I131" s="21">
        <v>2211.84</v>
      </c>
      <c r="J131" s="21">
        <v>0</v>
      </c>
      <c r="K131" s="21">
        <v>5529.62</v>
      </c>
      <c r="L131" s="21">
        <v>0</v>
      </c>
      <c r="M131" s="21">
        <v>5529.62</v>
      </c>
      <c r="N131" s="21">
        <v>11059.26</v>
      </c>
      <c r="O131" s="21">
        <v>0</v>
      </c>
      <c r="Q131" s="22">
        <v>2026</v>
      </c>
      <c r="R131" s="23">
        <v>8</v>
      </c>
    </row>
    <row r="132" spans="1:18" x14ac:dyDescent="0.25">
      <c r="A132" s="13" t="s">
        <v>1048</v>
      </c>
      <c r="B132" s="13" t="s">
        <v>1053</v>
      </c>
      <c r="C132" s="25">
        <v>5089.5</v>
      </c>
      <c r="D132" s="21">
        <v>1017.9</v>
      </c>
      <c r="E132" s="21">
        <v>0</v>
      </c>
      <c r="F132" s="21">
        <v>1017.9</v>
      </c>
      <c r="G132" s="21">
        <v>678.64</v>
      </c>
      <c r="H132" s="21">
        <v>0</v>
      </c>
      <c r="I132" s="21">
        <v>678.64</v>
      </c>
      <c r="J132" s="21">
        <v>0</v>
      </c>
      <c r="K132" s="21">
        <v>1696.54</v>
      </c>
      <c r="L132" s="21">
        <v>0</v>
      </c>
      <c r="M132" s="21">
        <v>1696.54</v>
      </c>
      <c r="N132" s="21">
        <v>3392.96</v>
      </c>
      <c r="O132" s="21">
        <v>0</v>
      </c>
      <c r="Q132" s="22">
        <v>2026</v>
      </c>
      <c r="R132" s="23">
        <v>8</v>
      </c>
    </row>
    <row r="133" spans="1:18" x14ac:dyDescent="0.25">
      <c r="A133" s="13" t="s">
        <v>1048</v>
      </c>
      <c r="B133" s="13" t="s">
        <v>1054</v>
      </c>
      <c r="C133" s="25">
        <v>22221.29</v>
      </c>
      <c r="D133" s="21">
        <v>0</v>
      </c>
      <c r="E133" s="21">
        <v>0</v>
      </c>
      <c r="F133" s="21">
        <v>0</v>
      </c>
      <c r="G133" s="21">
        <v>1851.75</v>
      </c>
      <c r="H133" s="21">
        <v>0</v>
      </c>
      <c r="I133" s="21">
        <v>1851.75</v>
      </c>
      <c r="J133" s="21">
        <v>0</v>
      </c>
      <c r="K133" s="21">
        <v>1851.75</v>
      </c>
      <c r="L133" s="21">
        <v>0</v>
      </c>
      <c r="M133" s="21">
        <v>1851.75</v>
      </c>
      <c r="N133" s="21">
        <v>20369.54</v>
      </c>
      <c r="O133" s="21">
        <v>0</v>
      </c>
      <c r="Q133" s="22">
        <v>2026</v>
      </c>
      <c r="R133" s="23">
        <v>8</v>
      </c>
    </row>
    <row r="134" spans="1:18" x14ac:dyDescent="0.25">
      <c r="A134" s="13" t="s">
        <v>1048</v>
      </c>
      <c r="B134" s="13" t="s">
        <v>1054</v>
      </c>
      <c r="C134" s="25">
        <v>23992.639999999999</v>
      </c>
      <c r="D134" s="21">
        <v>0</v>
      </c>
      <c r="E134" s="21">
        <v>0</v>
      </c>
      <c r="F134" s="21">
        <v>0</v>
      </c>
      <c r="G134" s="21">
        <v>1999.4</v>
      </c>
      <c r="H134" s="21">
        <v>0</v>
      </c>
      <c r="I134" s="21">
        <v>1999.4</v>
      </c>
      <c r="J134" s="21">
        <v>0</v>
      </c>
      <c r="K134" s="21">
        <v>1999.4</v>
      </c>
      <c r="L134" s="21">
        <v>0</v>
      </c>
      <c r="M134" s="21">
        <v>1999.4</v>
      </c>
      <c r="N134" s="21">
        <v>21993.24</v>
      </c>
      <c r="O134" s="21">
        <v>0</v>
      </c>
      <c r="Q134" s="22">
        <v>2026</v>
      </c>
      <c r="R134" s="23">
        <v>8</v>
      </c>
    </row>
    <row r="135" spans="1:18" x14ac:dyDescent="0.25">
      <c r="A135" s="13" t="s">
        <v>1048</v>
      </c>
      <c r="B135" s="13" t="s">
        <v>1055</v>
      </c>
      <c r="C135" s="25">
        <v>1020</v>
      </c>
      <c r="D135" s="21">
        <v>0</v>
      </c>
      <c r="E135" s="21">
        <v>0</v>
      </c>
      <c r="F135" s="21">
        <v>0</v>
      </c>
      <c r="G135" s="21">
        <v>85</v>
      </c>
      <c r="H135" s="21">
        <v>0</v>
      </c>
      <c r="I135" s="21">
        <v>85</v>
      </c>
      <c r="J135" s="21">
        <v>0</v>
      </c>
      <c r="K135" s="21">
        <v>85</v>
      </c>
      <c r="L135" s="21">
        <v>0</v>
      </c>
      <c r="M135" s="21">
        <v>85</v>
      </c>
      <c r="N135" s="21">
        <v>935</v>
      </c>
      <c r="O135" s="21">
        <v>0</v>
      </c>
      <c r="Q135" s="22">
        <v>2026</v>
      </c>
      <c r="R135" s="23">
        <v>8</v>
      </c>
    </row>
    <row r="136" spans="1:18" x14ac:dyDescent="0.25">
      <c r="A136" s="13" t="s">
        <v>1056</v>
      </c>
      <c r="B136" s="13" t="s">
        <v>1057</v>
      </c>
      <c r="C136" s="25">
        <v>12100</v>
      </c>
      <c r="D136" s="21">
        <v>12100</v>
      </c>
      <c r="E136" s="21">
        <v>0</v>
      </c>
      <c r="F136" s="21">
        <v>12100</v>
      </c>
      <c r="G136" s="21">
        <v>0</v>
      </c>
      <c r="H136" s="21">
        <v>0</v>
      </c>
      <c r="I136" s="21">
        <v>0</v>
      </c>
      <c r="J136" s="21">
        <v>0</v>
      </c>
      <c r="K136" s="21">
        <v>12100</v>
      </c>
      <c r="L136" s="21">
        <v>0</v>
      </c>
      <c r="M136" s="21">
        <v>12100</v>
      </c>
      <c r="N136" s="21">
        <v>0</v>
      </c>
      <c r="O136" s="21">
        <v>0</v>
      </c>
      <c r="Q136" s="22">
        <v>2026</v>
      </c>
      <c r="R136" s="23">
        <v>8</v>
      </c>
    </row>
    <row r="137" spans="1:18" x14ac:dyDescent="0.25">
      <c r="A137" s="13" t="s">
        <v>1056</v>
      </c>
      <c r="B137" s="13" t="s">
        <v>1058</v>
      </c>
      <c r="C137" s="25">
        <v>17467.28</v>
      </c>
      <c r="D137" s="21">
        <v>17465</v>
      </c>
      <c r="E137" s="21">
        <v>0</v>
      </c>
      <c r="F137" s="21">
        <v>17465</v>
      </c>
      <c r="G137" s="21">
        <v>0</v>
      </c>
      <c r="H137" s="21">
        <v>0</v>
      </c>
      <c r="I137" s="21">
        <v>0</v>
      </c>
      <c r="J137" s="21">
        <v>0</v>
      </c>
      <c r="K137" s="21">
        <v>17465</v>
      </c>
      <c r="L137" s="21">
        <v>0</v>
      </c>
      <c r="M137" s="21">
        <v>17465</v>
      </c>
      <c r="N137" s="21">
        <v>2.2799999999999998</v>
      </c>
      <c r="O137" s="21">
        <v>0</v>
      </c>
      <c r="Q137" s="22">
        <v>2026</v>
      </c>
      <c r="R137" s="23">
        <v>8</v>
      </c>
    </row>
    <row r="138" spans="1:18" x14ac:dyDescent="0.25">
      <c r="A138" s="13" t="s">
        <v>1059</v>
      </c>
      <c r="B138" s="13" t="s">
        <v>1059</v>
      </c>
      <c r="C138" s="25">
        <v>154015.20000000001</v>
      </c>
      <c r="D138" s="21">
        <v>123212.16</v>
      </c>
      <c r="E138" s="21">
        <v>0</v>
      </c>
      <c r="F138" s="21">
        <v>123212.16</v>
      </c>
      <c r="G138" s="21">
        <v>10267.68</v>
      </c>
      <c r="H138" s="21">
        <v>0</v>
      </c>
      <c r="I138" s="21">
        <v>10267.68</v>
      </c>
      <c r="J138" s="21">
        <v>0</v>
      </c>
      <c r="K138" s="21">
        <v>133479.84</v>
      </c>
      <c r="L138" s="21">
        <v>0</v>
      </c>
      <c r="M138" s="21">
        <v>133479.84</v>
      </c>
      <c r="N138" s="21">
        <v>20535.36</v>
      </c>
      <c r="O138" s="21">
        <v>0</v>
      </c>
      <c r="Q138" s="22">
        <v>2026</v>
      </c>
      <c r="R138" s="23">
        <v>8</v>
      </c>
    </row>
    <row r="139" spans="1:18" x14ac:dyDescent="0.25">
      <c r="A139" s="13" t="s">
        <v>1059</v>
      </c>
      <c r="B139" s="13" t="s">
        <v>1059</v>
      </c>
      <c r="C139" s="25">
        <v>34976.300000000003</v>
      </c>
      <c r="D139" s="21">
        <v>24483.41</v>
      </c>
      <c r="E139" s="21">
        <v>0</v>
      </c>
      <c r="F139" s="21">
        <v>24483.41</v>
      </c>
      <c r="G139" s="21">
        <v>2331.7600000000002</v>
      </c>
      <c r="H139" s="21">
        <v>0</v>
      </c>
      <c r="I139" s="21">
        <v>2331.7600000000002</v>
      </c>
      <c r="J139" s="21">
        <v>0</v>
      </c>
      <c r="K139" s="21">
        <v>26815.17</v>
      </c>
      <c r="L139" s="21">
        <v>0</v>
      </c>
      <c r="M139" s="21">
        <v>26815.17</v>
      </c>
      <c r="N139" s="21">
        <v>8161.13</v>
      </c>
      <c r="O139" s="21">
        <v>0</v>
      </c>
      <c r="Q139" s="22">
        <v>2026</v>
      </c>
      <c r="R139" s="23">
        <v>8</v>
      </c>
    </row>
    <row r="140" spans="1:18" x14ac:dyDescent="0.25">
      <c r="A140" s="13" t="s">
        <v>1059</v>
      </c>
      <c r="B140" s="13" t="s">
        <v>1060</v>
      </c>
      <c r="C140" s="25">
        <v>1430.15</v>
      </c>
      <c r="D140" s="21">
        <v>0</v>
      </c>
      <c r="E140" s="21">
        <v>0</v>
      </c>
      <c r="F140" s="21">
        <v>0</v>
      </c>
      <c r="G140" s="21">
        <v>59.6</v>
      </c>
      <c r="H140" s="21">
        <v>0</v>
      </c>
      <c r="I140" s="21">
        <v>59.6</v>
      </c>
      <c r="J140" s="21">
        <v>0</v>
      </c>
      <c r="K140" s="21">
        <v>59.6</v>
      </c>
      <c r="L140" s="21">
        <v>0</v>
      </c>
      <c r="M140" s="21">
        <v>59.6</v>
      </c>
      <c r="N140" s="21">
        <v>1370.55</v>
      </c>
      <c r="O140" s="21">
        <v>0</v>
      </c>
      <c r="Q140" s="22">
        <v>2026</v>
      </c>
      <c r="R140" s="23">
        <v>8</v>
      </c>
    </row>
    <row r="141" spans="1:18" x14ac:dyDescent="0.25">
      <c r="A141" s="13" t="s">
        <v>1059</v>
      </c>
      <c r="B141" s="13" t="s">
        <v>1061</v>
      </c>
      <c r="C141" s="25">
        <v>4554.1499999999996</v>
      </c>
      <c r="D141" s="21">
        <v>0</v>
      </c>
      <c r="E141" s="21">
        <v>0</v>
      </c>
      <c r="F141" s="21">
        <v>0</v>
      </c>
      <c r="G141" s="21">
        <v>189.75</v>
      </c>
      <c r="H141" s="21">
        <v>0</v>
      </c>
      <c r="I141" s="21">
        <v>189.75</v>
      </c>
      <c r="J141" s="21">
        <v>0</v>
      </c>
      <c r="K141" s="21">
        <v>189.75</v>
      </c>
      <c r="L141" s="21">
        <v>0</v>
      </c>
      <c r="M141" s="21">
        <v>189.75</v>
      </c>
      <c r="N141" s="21">
        <v>4364.3999999999996</v>
      </c>
      <c r="O141" s="21">
        <v>0</v>
      </c>
      <c r="Q141" s="22">
        <v>2026</v>
      </c>
      <c r="R141" s="23">
        <v>8</v>
      </c>
    </row>
    <row r="142" spans="1:18" x14ac:dyDescent="0.25">
      <c r="A142" s="13" t="s">
        <v>1062</v>
      </c>
      <c r="B142" s="13" t="s">
        <v>1063</v>
      </c>
      <c r="C142" s="25">
        <v>50549.09</v>
      </c>
      <c r="D142" s="21">
        <v>42987.5</v>
      </c>
      <c r="E142" s="21">
        <v>0</v>
      </c>
      <c r="F142" s="21">
        <v>42987.5</v>
      </c>
      <c r="G142" s="21">
        <v>3558.4</v>
      </c>
      <c r="H142" s="21">
        <v>0</v>
      </c>
      <c r="I142" s="21">
        <v>3558.4</v>
      </c>
      <c r="J142" s="21">
        <v>0</v>
      </c>
      <c r="K142" s="21">
        <v>46545.9</v>
      </c>
      <c r="L142" s="21">
        <v>0</v>
      </c>
      <c r="M142" s="21">
        <v>46545.9</v>
      </c>
      <c r="N142" s="21">
        <v>4003.19</v>
      </c>
      <c r="O142" s="21">
        <v>0</v>
      </c>
      <c r="Q142" s="22">
        <v>2026</v>
      </c>
      <c r="R142" s="23">
        <v>8</v>
      </c>
    </row>
    <row r="143" spans="1:18" x14ac:dyDescent="0.25">
      <c r="A143" s="13" t="s">
        <v>1064</v>
      </c>
      <c r="B143" s="13" t="s">
        <v>1065</v>
      </c>
      <c r="C143" s="25">
        <v>9500</v>
      </c>
      <c r="D143" s="21">
        <v>9500</v>
      </c>
      <c r="E143" s="21">
        <v>0</v>
      </c>
      <c r="F143" s="21">
        <v>9500</v>
      </c>
      <c r="G143" s="21">
        <v>0</v>
      </c>
      <c r="H143" s="21">
        <v>0</v>
      </c>
      <c r="I143" s="21">
        <v>0</v>
      </c>
      <c r="J143" s="21">
        <v>0</v>
      </c>
      <c r="K143" s="21">
        <v>9500</v>
      </c>
      <c r="L143" s="21">
        <v>0</v>
      </c>
      <c r="M143" s="21">
        <v>9500</v>
      </c>
      <c r="N143" s="21">
        <v>0</v>
      </c>
      <c r="O143" s="21">
        <v>0</v>
      </c>
      <c r="Q143" s="22">
        <v>2026</v>
      </c>
      <c r="R143" s="23">
        <v>8</v>
      </c>
    </row>
    <row r="144" spans="1:18" x14ac:dyDescent="0.25">
      <c r="A144" s="13" t="s">
        <v>1064</v>
      </c>
      <c r="B144" s="13" t="s">
        <v>1066</v>
      </c>
      <c r="C144" s="25">
        <v>7186.4</v>
      </c>
      <c r="D144" s="21">
        <v>6167.84</v>
      </c>
      <c r="E144" s="21">
        <v>0</v>
      </c>
      <c r="F144" s="21">
        <v>6167.84</v>
      </c>
      <c r="G144" s="21">
        <v>325.92</v>
      </c>
      <c r="H144" s="21">
        <v>0</v>
      </c>
      <c r="I144" s="21">
        <v>325.92</v>
      </c>
      <c r="J144" s="21">
        <v>0</v>
      </c>
      <c r="K144" s="21">
        <v>6493.76</v>
      </c>
      <c r="L144" s="21">
        <v>0</v>
      </c>
      <c r="M144" s="21">
        <v>6493.76</v>
      </c>
      <c r="N144" s="21">
        <v>692.64</v>
      </c>
      <c r="O144" s="21">
        <v>0</v>
      </c>
      <c r="Q144" s="22">
        <v>2026</v>
      </c>
      <c r="R144" s="23">
        <v>8</v>
      </c>
    </row>
    <row r="145" spans="1:18" x14ac:dyDescent="0.25">
      <c r="A145" s="13" t="s">
        <v>1064</v>
      </c>
      <c r="B145" s="13" t="s">
        <v>1067</v>
      </c>
      <c r="C145" s="25">
        <v>9750</v>
      </c>
      <c r="D145" s="21">
        <v>8270.14</v>
      </c>
      <c r="E145" s="21">
        <v>0</v>
      </c>
      <c r="F145" s="21">
        <v>8270.14</v>
      </c>
      <c r="G145" s="21">
        <v>438.48</v>
      </c>
      <c r="H145" s="21">
        <v>0</v>
      </c>
      <c r="I145" s="21">
        <v>438.48</v>
      </c>
      <c r="J145" s="21">
        <v>0</v>
      </c>
      <c r="K145" s="21">
        <v>8708.6200000000008</v>
      </c>
      <c r="L145" s="21">
        <v>0</v>
      </c>
      <c r="M145" s="21">
        <v>8708.6200000000008</v>
      </c>
      <c r="N145" s="21">
        <v>1041.3800000000001</v>
      </c>
      <c r="O145" s="21">
        <v>0</v>
      </c>
      <c r="Q145" s="22">
        <v>2026</v>
      </c>
      <c r="R145" s="23">
        <v>8</v>
      </c>
    </row>
    <row r="146" spans="1:18" x14ac:dyDescent="0.25">
      <c r="A146" s="13" t="s">
        <v>1064</v>
      </c>
      <c r="B146" s="13" t="s">
        <v>1068</v>
      </c>
      <c r="C146" s="25">
        <v>5453.66</v>
      </c>
      <c r="D146" s="21">
        <v>5453.66</v>
      </c>
      <c r="E146" s="21">
        <v>0</v>
      </c>
      <c r="F146" s="21">
        <v>5453.66</v>
      </c>
      <c r="G146" s="21">
        <v>0</v>
      </c>
      <c r="H146" s="21">
        <v>0</v>
      </c>
      <c r="I146" s="21">
        <v>0</v>
      </c>
      <c r="J146" s="21">
        <v>0</v>
      </c>
      <c r="K146" s="21">
        <v>5453.66</v>
      </c>
      <c r="L146" s="21">
        <v>0</v>
      </c>
      <c r="M146" s="21">
        <v>5453.66</v>
      </c>
      <c r="N146" s="21">
        <v>0</v>
      </c>
      <c r="O146" s="21">
        <v>0</v>
      </c>
      <c r="Q146" s="22">
        <v>2026</v>
      </c>
      <c r="R146" s="23">
        <v>8</v>
      </c>
    </row>
    <row r="147" spans="1:18" x14ac:dyDescent="0.25">
      <c r="A147" s="13" t="s">
        <v>1064</v>
      </c>
      <c r="B147" s="13" t="s">
        <v>1069</v>
      </c>
      <c r="C147" s="25">
        <v>16370.82</v>
      </c>
      <c r="D147" s="21">
        <v>16370.82</v>
      </c>
      <c r="E147" s="21">
        <v>0</v>
      </c>
      <c r="F147" s="21">
        <v>16370.82</v>
      </c>
      <c r="G147" s="21">
        <v>0</v>
      </c>
      <c r="H147" s="21">
        <v>0</v>
      </c>
      <c r="I147" s="21">
        <v>0</v>
      </c>
      <c r="J147" s="21">
        <v>0</v>
      </c>
      <c r="K147" s="21">
        <v>16370.82</v>
      </c>
      <c r="L147" s="21">
        <v>0</v>
      </c>
      <c r="M147" s="21">
        <v>16370.82</v>
      </c>
      <c r="N147" s="21">
        <v>0</v>
      </c>
      <c r="O147" s="21">
        <v>0</v>
      </c>
      <c r="Q147" s="22">
        <v>2026</v>
      </c>
      <c r="R147" s="23">
        <v>8</v>
      </c>
    </row>
    <row r="148" spans="1:18" x14ac:dyDescent="0.25">
      <c r="A148" s="13" t="s">
        <v>1064</v>
      </c>
      <c r="B148" s="13" t="s">
        <v>1070</v>
      </c>
      <c r="C148" s="25">
        <v>29713.97</v>
      </c>
      <c r="D148" s="21">
        <v>18826.98</v>
      </c>
      <c r="E148" s="21">
        <v>0</v>
      </c>
      <c r="F148" s="21">
        <v>18826.98</v>
      </c>
      <c r="G148" s="21">
        <v>1339.92</v>
      </c>
      <c r="H148" s="21">
        <v>0</v>
      </c>
      <c r="I148" s="21">
        <v>1339.92</v>
      </c>
      <c r="J148" s="21">
        <v>0</v>
      </c>
      <c r="K148" s="21">
        <v>20166.900000000001</v>
      </c>
      <c r="L148" s="21">
        <v>0</v>
      </c>
      <c r="M148" s="21">
        <v>20166.900000000001</v>
      </c>
      <c r="N148" s="21">
        <v>9547.07</v>
      </c>
      <c r="O148" s="21">
        <v>0</v>
      </c>
      <c r="Q148" s="22">
        <v>2026</v>
      </c>
      <c r="R148" s="23">
        <v>8</v>
      </c>
    </row>
    <row r="149" spans="1:18" x14ac:dyDescent="0.25">
      <c r="A149" s="13" t="s">
        <v>1064</v>
      </c>
      <c r="B149" s="13" t="s">
        <v>1071</v>
      </c>
      <c r="C149" s="25">
        <v>28153.19</v>
      </c>
      <c r="D149" s="21">
        <v>17838.07</v>
      </c>
      <c r="E149" s="21">
        <v>0</v>
      </c>
      <c r="F149" s="21">
        <v>17838.07</v>
      </c>
      <c r="G149" s="21">
        <v>1269.5999999999999</v>
      </c>
      <c r="H149" s="21">
        <v>0</v>
      </c>
      <c r="I149" s="21">
        <v>1269.5999999999999</v>
      </c>
      <c r="J149" s="21">
        <v>0</v>
      </c>
      <c r="K149" s="21">
        <v>19107.669999999998</v>
      </c>
      <c r="L149" s="21">
        <v>0</v>
      </c>
      <c r="M149" s="21">
        <v>19107.669999999998</v>
      </c>
      <c r="N149" s="21">
        <v>9045.52</v>
      </c>
      <c r="O149" s="21">
        <v>0</v>
      </c>
      <c r="Q149" s="22">
        <v>2026</v>
      </c>
      <c r="R149" s="23">
        <v>8</v>
      </c>
    </row>
    <row r="150" spans="1:18" x14ac:dyDescent="0.25">
      <c r="A150" s="13" t="s">
        <v>1064</v>
      </c>
      <c r="B150" s="13" t="s">
        <v>1072</v>
      </c>
      <c r="C150" s="25">
        <v>27368.32</v>
      </c>
      <c r="D150" s="21">
        <v>25321.4</v>
      </c>
      <c r="E150" s="21">
        <v>0</v>
      </c>
      <c r="F150" s="21">
        <v>25321.4</v>
      </c>
      <c r="G150" s="21">
        <v>2046.92</v>
      </c>
      <c r="H150" s="21">
        <v>0</v>
      </c>
      <c r="I150" s="21">
        <v>2046.92</v>
      </c>
      <c r="J150" s="21">
        <v>0</v>
      </c>
      <c r="K150" s="21">
        <v>27368.32</v>
      </c>
      <c r="L150" s="21">
        <v>0</v>
      </c>
      <c r="M150" s="21">
        <v>27368.32</v>
      </c>
      <c r="N150" s="21">
        <v>0</v>
      </c>
      <c r="O150" s="21">
        <v>0</v>
      </c>
      <c r="Q150" s="22">
        <v>2026</v>
      </c>
      <c r="R150" s="23">
        <v>8</v>
      </c>
    </row>
    <row r="151" spans="1:18" x14ac:dyDescent="0.25">
      <c r="A151" s="13" t="s">
        <v>1064</v>
      </c>
      <c r="B151" s="13" t="s">
        <v>1073</v>
      </c>
      <c r="C151" s="25">
        <v>61390.42</v>
      </c>
      <c r="D151" s="21">
        <v>37865.78</v>
      </c>
      <c r="E151" s="21">
        <v>0</v>
      </c>
      <c r="F151" s="21">
        <v>37865.78</v>
      </c>
      <c r="G151" s="21">
        <v>2767.6</v>
      </c>
      <c r="H151" s="21">
        <v>0</v>
      </c>
      <c r="I151" s="21">
        <v>2767.6</v>
      </c>
      <c r="J151" s="21">
        <v>0</v>
      </c>
      <c r="K151" s="21">
        <v>40633.379999999997</v>
      </c>
      <c r="L151" s="21">
        <v>0</v>
      </c>
      <c r="M151" s="21">
        <v>40633.379999999997</v>
      </c>
      <c r="N151" s="21">
        <v>20757.04</v>
      </c>
      <c r="O151" s="21">
        <v>0</v>
      </c>
      <c r="Q151" s="22">
        <v>2026</v>
      </c>
      <c r="R151" s="23">
        <v>8</v>
      </c>
    </row>
    <row r="152" spans="1:18" x14ac:dyDescent="0.25">
      <c r="A152" s="13" t="s">
        <v>1064</v>
      </c>
      <c r="B152" s="13" t="s">
        <v>1074</v>
      </c>
      <c r="C152" s="25">
        <v>22991.15</v>
      </c>
      <c r="D152" s="21">
        <v>20692.080000000002</v>
      </c>
      <c r="E152" s="21">
        <v>0</v>
      </c>
      <c r="F152" s="21">
        <v>20692.080000000002</v>
      </c>
      <c r="G152" s="21">
        <v>1532.72</v>
      </c>
      <c r="H152" s="21">
        <v>0</v>
      </c>
      <c r="I152" s="21">
        <v>1532.72</v>
      </c>
      <c r="J152" s="21">
        <v>0</v>
      </c>
      <c r="K152" s="21">
        <v>22224.799999999999</v>
      </c>
      <c r="L152" s="21">
        <v>0</v>
      </c>
      <c r="M152" s="21">
        <v>22224.799999999999</v>
      </c>
      <c r="N152" s="21">
        <v>766.35</v>
      </c>
      <c r="O152" s="21">
        <v>0</v>
      </c>
      <c r="Q152" s="22">
        <v>2026</v>
      </c>
      <c r="R152" s="23">
        <v>8</v>
      </c>
    </row>
    <row r="153" spans="1:18" x14ac:dyDescent="0.25">
      <c r="A153" s="13" t="s">
        <v>1064</v>
      </c>
      <c r="B153" s="13" t="s">
        <v>1075</v>
      </c>
      <c r="C153" s="25">
        <v>152305.74</v>
      </c>
      <c r="D153" s="21">
        <v>91746.23</v>
      </c>
      <c r="E153" s="21">
        <v>0</v>
      </c>
      <c r="F153" s="21">
        <v>91746.23</v>
      </c>
      <c r="G153" s="21">
        <v>8074.56</v>
      </c>
      <c r="H153" s="21">
        <v>0</v>
      </c>
      <c r="I153" s="21">
        <v>8074.56</v>
      </c>
      <c r="J153" s="21">
        <v>0</v>
      </c>
      <c r="K153" s="21">
        <v>99820.79</v>
      </c>
      <c r="L153" s="21">
        <v>0</v>
      </c>
      <c r="M153" s="21">
        <v>99820.79</v>
      </c>
      <c r="N153" s="21">
        <v>52484.95</v>
      </c>
      <c r="O153" s="21">
        <v>0</v>
      </c>
      <c r="Q153" s="22">
        <v>2026</v>
      </c>
      <c r="R153" s="23">
        <v>8</v>
      </c>
    </row>
    <row r="154" spans="1:18" x14ac:dyDescent="0.25">
      <c r="A154" s="13" t="s">
        <v>1064</v>
      </c>
      <c r="B154" s="13" t="s">
        <v>1076</v>
      </c>
      <c r="C154" s="25">
        <v>7561.17</v>
      </c>
      <c r="D154" s="21">
        <v>6805.08</v>
      </c>
      <c r="E154" s="21">
        <v>0</v>
      </c>
      <c r="F154" s="21">
        <v>6805.08</v>
      </c>
      <c r="G154" s="21">
        <v>504.08</v>
      </c>
      <c r="H154" s="21">
        <v>0</v>
      </c>
      <c r="I154" s="21">
        <v>504.08</v>
      </c>
      <c r="J154" s="21">
        <v>0</v>
      </c>
      <c r="K154" s="21">
        <v>7309.16</v>
      </c>
      <c r="L154" s="21">
        <v>0</v>
      </c>
      <c r="M154" s="21">
        <v>7309.16</v>
      </c>
      <c r="N154" s="21">
        <v>252.01</v>
      </c>
      <c r="O154" s="21">
        <v>0</v>
      </c>
      <c r="Q154" s="22">
        <v>2026</v>
      </c>
      <c r="R154" s="23">
        <v>8</v>
      </c>
    </row>
    <row r="155" spans="1:18" x14ac:dyDescent="0.25">
      <c r="A155" s="13" t="s">
        <v>1064</v>
      </c>
      <c r="B155" s="13" t="s">
        <v>1077</v>
      </c>
      <c r="C155" s="25">
        <v>7292.67</v>
      </c>
      <c r="D155" s="21">
        <v>7292.67</v>
      </c>
      <c r="E155" s="21">
        <v>0</v>
      </c>
      <c r="F155" s="21">
        <v>7292.67</v>
      </c>
      <c r="G155" s="21">
        <v>0</v>
      </c>
      <c r="H155" s="21">
        <v>0</v>
      </c>
      <c r="I155" s="21">
        <v>0</v>
      </c>
      <c r="J155" s="21">
        <v>0</v>
      </c>
      <c r="K155" s="21">
        <v>7292.67</v>
      </c>
      <c r="L155" s="21">
        <v>0</v>
      </c>
      <c r="M155" s="21">
        <v>7292.67</v>
      </c>
      <c r="N155" s="21">
        <v>0</v>
      </c>
      <c r="O155" s="21">
        <v>0</v>
      </c>
      <c r="Q155" s="22">
        <v>2026</v>
      </c>
      <c r="R155" s="23">
        <v>8</v>
      </c>
    </row>
    <row r="156" spans="1:18" x14ac:dyDescent="0.25">
      <c r="A156" s="13" t="s">
        <v>1064</v>
      </c>
      <c r="B156" s="13" t="s">
        <v>1078</v>
      </c>
      <c r="C156" s="25">
        <v>33732.6</v>
      </c>
      <c r="D156" s="21">
        <v>33732.6</v>
      </c>
      <c r="E156" s="21">
        <v>0</v>
      </c>
      <c r="F156" s="21">
        <v>33732.6</v>
      </c>
      <c r="G156" s="21">
        <v>0</v>
      </c>
      <c r="H156" s="21">
        <v>0</v>
      </c>
      <c r="I156" s="21">
        <v>0</v>
      </c>
      <c r="J156" s="21">
        <v>0</v>
      </c>
      <c r="K156" s="21">
        <v>33732.6</v>
      </c>
      <c r="L156" s="21">
        <v>0</v>
      </c>
      <c r="M156" s="21">
        <v>33732.6</v>
      </c>
      <c r="N156" s="21">
        <v>0</v>
      </c>
      <c r="O156" s="21">
        <v>0</v>
      </c>
      <c r="Q156" s="22">
        <v>2026</v>
      </c>
      <c r="R156" s="23">
        <v>8</v>
      </c>
    </row>
    <row r="157" spans="1:18" x14ac:dyDescent="0.25">
      <c r="A157" s="13" t="s">
        <v>1064</v>
      </c>
      <c r="B157" s="13" t="s">
        <v>668</v>
      </c>
      <c r="C157" s="25">
        <v>30615.88</v>
      </c>
      <c r="D157" s="21">
        <v>30615.88</v>
      </c>
      <c r="E157" s="21">
        <v>0</v>
      </c>
      <c r="F157" s="21">
        <v>30615.88</v>
      </c>
      <c r="G157" s="21">
        <v>0</v>
      </c>
      <c r="H157" s="21">
        <v>0</v>
      </c>
      <c r="I157" s="21">
        <v>0</v>
      </c>
      <c r="J157" s="21">
        <v>0</v>
      </c>
      <c r="K157" s="21">
        <v>30615.88</v>
      </c>
      <c r="L157" s="21">
        <v>0</v>
      </c>
      <c r="M157" s="21">
        <v>30615.88</v>
      </c>
      <c r="N157" s="21">
        <v>0</v>
      </c>
      <c r="O157" s="21">
        <v>0</v>
      </c>
      <c r="Q157" s="22">
        <v>2026</v>
      </c>
      <c r="R157" s="23">
        <v>8</v>
      </c>
    </row>
    <row r="158" spans="1:18" x14ac:dyDescent="0.25">
      <c r="A158" s="13" t="s">
        <v>1064</v>
      </c>
      <c r="B158" s="13" t="s">
        <v>669</v>
      </c>
      <c r="C158" s="25">
        <v>30730.68</v>
      </c>
      <c r="D158" s="21">
        <v>30730.68</v>
      </c>
      <c r="E158" s="21">
        <v>0</v>
      </c>
      <c r="F158" s="21">
        <v>30730.68</v>
      </c>
      <c r="G158" s="21">
        <v>0</v>
      </c>
      <c r="H158" s="21">
        <v>0</v>
      </c>
      <c r="I158" s="21">
        <v>0</v>
      </c>
      <c r="J158" s="21">
        <v>0</v>
      </c>
      <c r="K158" s="21">
        <v>30730.68</v>
      </c>
      <c r="L158" s="21">
        <v>0</v>
      </c>
      <c r="M158" s="21">
        <v>30730.68</v>
      </c>
      <c r="N158" s="21">
        <v>0</v>
      </c>
      <c r="O158" s="21">
        <v>0</v>
      </c>
      <c r="Q158" s="22">
        <v>2026</v>
      </c>
      <c r="R158" s="23">
        <v>8</v>
      </c>
    </row>
    <row r="159" spans="1:18" x14ac:dyDescent="0.25">
      <c r="A159" s="13" t="s">
        <v>1064</v>
      </c>
      <c r="B159" s="13" t="s">
        <v>1079</v>
      </c>
      <c r="C159" s="25">
        <v>19076.29</v>
      </c>
      <c r="D159" s="21">
        <v>19076.29</v>
      </c>
      <c r="E159" s="21">
        <v>0</v>
      </c>
      <c r="F159" s="21">
        <v>19076.29</v>
      </c>
      <c r="G159" s="21">
        <v>0</v>
      </c>
      <c r="H159" s="21">
        <v>0</v>
      </c>
      <c r="I159" s="21">
        <v>0</v>
      </c>
      <c r="J159" s="21">
        <v>0</v>
      </c>
      <c r="K159" s="21">
        <v>19076.29</v>
      </c>
      <c r="L159" s="21">
        <v>0</v>
      </c>
      <c r="M159" s="21">
        <v>19076.29</v>
      </c>
      <c r="N159" s="21">
        <v>0</v>
      </c>
      <c r="O159" s="21">
        <v>0</v>
      </c>
      <c r="Q159" s="22">
        <v>2026</v>
      </c>
      <c r="R159" s="23">
        <v>8</v>
      </c>
    </row>
    <row r="160" spans="1:18" x14ac:dyDescent="0.25">
      <c r="A160" s="13" t="s">
        <v>1064</v>
      </c>
      <c r="B160" s="13" t="s">
        <v>1080</v>
      </c>
      <c r="C160" s="25">
        <v>22037.38</v>
      </c>
      <c r="D160" s="21">
        <v>13963.06</v>
      </c>
      <c r="E160" s="21">
        <v>0</v>
      </c>
      <c r="F160" s="21">
        <v>13963.06</v>
      </c>
      <c r="G160" s="21">
        <v>993.76</v>
      </c>
      <c r="H160" s="21">
        <v>0</v>
      </c>
      <c r="I160" s="21">
        <v>993.76</v>
      </c>
      <c r="J160" s="21">
        <v>0</v>
      </c>
      <c r="K160" s="21">
        <v>14956.82</v>
      </c>
      <c r="L160" s="21">
        <v>0</v>
      </c>
      <c r="M160" s="21">
        <v>14956.82</v>
      </c>
      <c r="N160" s="21">
        <v>7080.56</v>
      </c>
      <c r="O160" s="21">
        <v>0</v>
      </c>
      <c r="Q160" s="22">
        <v>2026</v>
      </c>
      <c r="R160" s="23">
        <v>8</v>
      </c>
    </row>
    <row r="161" spans="1:18" x14ac:dyDescent="0.25">
      <c r="A161" s="13" t="s">
        <v>1064</v>
      </c>
      <c r="B161" s="13" t="s">
        <v>1075</v>
      </c>
      <c r="C161" s="25">
        <v>167106.88</v>
      </c>
      <c r="D161" s="21">
        <v>89123.68</v>
      </c>
      <c r="E161" s="21">
        <v>0</v>
      </c>
      <c r="F161" s="21">
        <v>89123.68</v>
      </c>
      <c r="G161" s="21">
        <v>7426.96</v>
      </c>
      <c r="H161" s="21">
        <v>0</v>
      </c>
      <c r="I161" s="21">
        <v>7426.96</v>
      </c>
      <c r="J161" s="21">
        <v>0</v>
      </c>
      <c r="K161" s="21">
        <v>96550.64</v>
      </c>
      <c r="L161" s="21">
        <v>0</v>
      </c>
      <c r="M161" s="21">
        <v>96550.64</v>
      </c>
      <c r="N161" s="21">
        <v>70556.240000000005</v>
      </c>
      <c r="O161" s="21">
        <v>0</v>
      </c>
      <c r="Q161" s="22">
        <v>2026</v>
      </c>
      <c r="R161" s="23">
        <v>8</v>
      </c>
    </row>
    <row r="162" spans="1:18" x14ac:dyDescent="0.25">
      <c r="A162" s="13" t="s">
        <v>1064</v>
      </c>
      <c r="B162" s="13" t="s">
        <v>1075</v>
      </c>
      <c r="C162" s="25">
        <v>93430.29</v>
      </c>
      <c r="D162" s="21">
        <v>43600.83</v>
      </c>
      <c r="E162" s="21">
        <v>0</v>
      </c>
      <c r="F162" s="21">
        <v>43600.83</v>
      </c>
      <c r="G162" s="21">
        <v>4152.4799999999996</v>
      </c>
      <c r="H162" s="21">
        <v>0</v>
      </c>
      <c r="I162" s="21">
        <v>4152.4799999999996</v>
      </c>
      <c r="J162" s="21">
        <v>0</v>
      </c>
      <c r="K162" s="21">
        <v>47753.31</v>
      </c>
      <c r="L162" s="21">
        <v>0</v>
      </c>
      <c r="M162" s="21">
        <v>47753.31</v>
      </c>
      <c r="N162" s="21">
        <v>45676.98</v>
      </c>
      <c r="O162" s="21">
        <v>0</v>
      </c>
      <c r="Q162" s="22">
        <v>2026</v>
      </c>
      <c r="R162" s="23">
        <v>8</v>
      </c>
    </row>
    <row r="163" spans="1:18" x14ac:dyDescent="0.25">
      <c r="A163" s="13" t="s">
        <v>1064</v>
      </c>
      <c r="B163" s="13" t="s">
        <v>1081</v>
      </c>
      <c r="C163" s="25">
        <v>196862.94</v>
      </c>
      <c r="D163" s="21">
        <v>78744</v>
      </c>
      <c r="E163" s="21">
        <v>0</v>
      </c>
      <c r="F163" s="21">
        <v>78744</v>
      </c>
      <c r="G163" s="21">
        <v>8749.52</v>
      </c>
      <c r="H163" s="21">
        <v>0</v>
      </c>
      <c r="I163" s="21">
        <v>8749.52</v>
      </c>
      <c r="J163" s="21">
        <v>0</v>
      </c>
      <c r="K163" s="21">
        <v>87493.52</v>
      </c>
      <c r="L163" s="21">
        <v>0</v>
      </c>
      <c r="M163" s="21">
        <v>87493.52</v>
      </c>
      <c r="N163" s="21">
        <v>109369.42</v>
      </c>
      <c r="O163" s="21">
        <v>0</v>
      </c>
      <c r="Q163" s="22">
        <v>2026</v>
      </c>
      <c r="R163" s="23">
        <v>8</v>
      </c>
    </row>
    <row r="164" spans="1:18" x14ac:dyDescent="0.25">
      <c r="A164" s="13" t="s">
        <v>1064</v>
      </c>
      <c r="B164" s="13" t="s">
        <v>1082</v>
      </c>
      <c r="C164" s="25">
        <v>163013.07</v>
      </c>
      <c r="D164" s="21">
        <v>54340</v>
      </c>
      <c r="E164" s="21">
        <v>0</v>
      </c>
      <c r="F164" s="21">
        <v>54340</v>
      </c>
      <c r="G164" s="21">
        <v>7244.88</v>
      </c>
      <c r="H164" s="21">
        <v>0</v>
      </c>
      <c r="I164" s="21">
        <v>7244.88</v>
      </c>
      <c r="J164" s="21">
        <v>0</v>
      </c>
      <c r="K164" s="21">
        <v>61584.88</v>
      </c>
      <c r="L164" s="21">
        <v>0</v>
      </c>
      <c r="M164" s="21">
        <v>61584.88</v>
      </c>
      <c r="N164" s="21">
        <v>101428.19</v>
      </c>
      <c r="O164" s="21">
        <v>0</v>
      </c>
      <c r="Q164" s="22">
        <v>2026</v>
      </c>
      <c r="R164" s="23">
        <v>8</v>
      </c>
    </row>
    <row r="165" spans="1:18" x14ac:dyDescent="0.25">
      <c r="A165" s="13" t="s">
        <v>1064</v>
      </c>
      <c r="B165" s="13" t="s">
        <v>1083</v>
      </c>
      <c r="C165" s="25">
        <v>75362.73</v>
      </c>
      <c r="D165" s="21">
        <v>21352</v>
      </c>
      <c r="E165" s="21">
        <v>0</v>
      </c>
      <c r="F165" s="21">
        <v>21352</v>
      </c>
      <c r="G165" s="21">
        <v>3349.52</v>
      </c>
      <c r="H165" s="21">
        <v>0</v>
      </c>
      <c r="I165" s="21">
        <v>3349.52</v>
      </c>
      <c r="J165" s="21">
        <v>0</v>
      </c>
      <c r="K165" s="21">
        <v>24701.52</v>
      </c>
      <c r="L165" s="21">
        <v>0</v>
      </c>
      <c r="M165" s="21">
        <v>24701.52</v>
      </c>
      <c r="N165" s="21">
        <v>50661.21</v>
      </c>
      <c r="O165" s="21">
        <v>0</v>
      </c>
      <c r="Q165" s="22">
        <v>2026</v>
      </c>
      <c r="R165" s="23">
        <v>8</v>
      </c>
    </row>
    <row r="166" spans="1:18" x14ac:dyDescent="0.25">
      <c r="A166" s="13" t="s">
        <v>1064</v>
      </c>
      <c r="B166" s="13" t="s">
        <v>1084</v>
      </c>
      <c r="C166" s="25">
        <v>48041.93</v>
      </c>
      <c r="D166" s="21">
        <v>12812</v>
      </c>
      <c r="E166" s="21">
        <v>0</v>
      </c>
      <c r="F166" s="21">
        <v>12812</v>
      </c>
      <c r="G166" s="21">
        <v>2135.12</v>
      </c>
      <c r="H166" s="21">
        <v>0</v>
      </c>
      <c r="I166" s="21">
        <v>2135.12</v>
      </c>
      <c r="J166" s="21">
        <v>0</v>
      </c>
      <c r="K166" s="21">
        <v>14947.12</v>
      </c>
      <c r="L166" s="21">
        <v>0</v>
      </c>
      <c r="M166" s="21">
        <v>14947.12</v>
      </c>
      <c r="N166" s="21">
        <v>33094.81</v>
      </c>
      <c r="O166" s="21">
        <v>0</v>
      </c>
      <c r="Q166" s="22">
        <v>2026</v>
      </c>
      <c r="R166" s="23">
        <v>8</v>
      </c>
    </row>
    <row r="167" spans="1:18" x14ac:dyDescent="0.25">
      <c r="A167" s="13" t="s">
        <v>1064</v>
      </c>
      <c r="B167" s="13" t="s">
        <v>1085</v>
      </c>
      <c r="C167" s="25">
        <v>324593.71999999997</v>
      </c>
      <c r="D167" s="21">
        <v>86560</v>
      </c>
      <c r="E167" s="21">
        <v>0</v>
      </c>
      <c r="F167" s="21">
        <v>86560</v>
      </c>
      <c r="G167" s="21">
        <v>14426.32</v>
      </c>
      <c r="H167" s="21">
        <v>0</v>
      </c>
      <c r="I167" s="21">
        <v>14426.32</v>
      </c>
      <c r="J167" s="21">
        <v>0</v>
      </c>
      <c r="K167" s="21">
        <v>100986.32</v>
      </c>
      <c r="L167" s="21">
        <v>0</v>
      </c>
      <c r="M167" s="21">
        <v>100986.32</v>
      </c>
      <c r="N167" s="21">
        <v>223607.4</v>
      </c>
      <c r="O167" s="21">
        <v>0</v>
      </c>
      <c r="Q167" s="22">
        <v>2026</v>
      </c>
      <c r="R167" s="23">
        <v>8</v>
      </c>
    </row>
    <row r="168" spans="1:18" x14ac:dyDescent="0.25">
      <c r="A168" s="13" t="s">
        <v>1064</v>
      </c>
      <c r="B168" s="13" t="s">
        <v>1086</v>
      </c>
      <c r="C168" s="25">
        <v>37585.199999999997</v>
      </c>
      <c r="D168" s="21">
        <v>10024</v>
      </c>
      <c r="E168" s="21">
        <v>0</v>
      </c>
      <c r="F168" s="21">
        <v>10024</v>
      </c>
      <c r="G168" s="21">
        <v>1670.4</v>
      </c>
      <c r="H168" s="21">
        <v>0</v>
      </c>
      <c r="I168" s="21">
        <v>1670.4</v>
      </c>
      <c r="J168" s="21">
        <v>0</v>
      </c>
      <c r="K168" s="21">
        <v>11694.4</v>
      </c>
      <c r="L168" s="21">
        <v>0</v>
      </c>
      <c r="M168" s="21">
        <v>11694.4</v>
      </c>
      <c r="N168" s="21">
        <v>25890.799999999999</v>
      </c>
      <c r="O168" s="21">
        <v>0</v>
      </c>
      <c r="Q168" s="22">
        <v>2026</v>
      </c>
      <c r="R168" s="23">
        <v>8</v>
      </c>
    </row>
    <row r="169" spans="1:18" x14ac:dyDescent="0.25">
      <c r="A169" s="13" t="s">
        <v>1064</v>
      </c>
      <c r="B169" s="13" t="s">
        <v>1087</v>
      </c>
      <c r="C169" s="25">
        <v>13387.44</v>
      </c>
      <c r="D169" s="21">
        <v>3568</v>
      </c>
      <c r="E169" s="21">
        <v>0</v>
      </c>
      <c r="F169" s="21">
        <v>3568</v>
      </c>
      <c r="G169" s="21">
        <v>595.12</v>
      </c>
      <c r="H169" s="21">
        <v>0</v>
      </c>
      <c r="I169" s="21">
        <v>595.12</v>
      </c>
      <c r="J169" s="21">
        <v>0</v>
      </c>
      <c r="K169" s="21">
        <v>4163.12</v>
      </c>
      <c r="L169" s="21">
        <v>0</v>
      </c>
      <c r="M169" s="21">
        <v>4163.12</v>
      </c>
      <c r="N169" s="21">
        <v>9224.32</v>
      </c>
      <c r="O169" s="21">
        <v>0</v>
      </c>
      <c r="Q169" s="22">
        <v>2026</v>
      </c>
      <c r="R169" s="23">
        <v>8</v>
      </c>
    </row>
    <row r="170" spans="1:18" x14ac:dyDescent="0.25">
      <c r="A170" s="13" t="s">
        <v>1064</v>
      </c>
      <c r="B170" s="13" t="s">
        <v>1088</v>
      </c>
      <c r="C170" s="25">
        <v>32096.61</v>
      </c>
      <c r="D170" s="21">
        <v>8559.08</v>
      </c>
      <c r="E170" s="21">
        <v>0</v>
      </c>
      <c r="F170" s="21">
        <v>8559.08</v>
      </c>
      <c r="G170" s="21">
        <v>1426.48</v>
      </c>
      <c r="H170" s="21">
        <v>0</v>
      </c>
      <c r="I170" s="21">
        <v>1426.48</v>
      </c>
      <c r="J170" s="21">
        <v>0</v>
      </c>
      <c r="K170" s="21">
        <v>9985.56</v>
      </c>
      <c r="L170" s="21">
        <v>0</v>
      </c>
      <c r="M170" s="21">
        <v>9985.56</v>
      </c>
      <c r="N170" s="21">
        <v>22111.05</v>
      </c>
      <c r="O170" s="21">
        <v>0</v>
      </c>
      <c r="Q170" s="22">
        <v>2026</v>
      </c>
      <c r="R170" s="23">
        <v>8</v>
      </c>
    </row>
    <row r="171" spans="1:18" x14ac:dyDescent="0.25">
      <c r="A171" s="13" t="s">
        <v>1064</v>
      </c>
      <c r="B171" s="13" t="s">
        <v>1089</v>
      </c>
      <c r="C171" s="25">
        <v>21084.25</v>
      </c>
      <c r="D171" s="21">
        <v>5622.48</v>
      </c>
      <c r="E171" s="21">
        <v>0</v>
      </c>
      <c r="F171" s="21">
        <v>5622.48</v>
      </c>
      <c r="G171" s="21">
        <v>937.04</v>
      </c>
      <c r="H171" s="21">
        <v>0</v>
      </c>
      <c r="I171" s="21">
        <v>937.04</v>
      </c>
      <c r="J171" s="21">
        <v>0</v>
      </c>
      <c r="K171" s="21">
        <v>6559.52</v>
      </c>
      <c r="L171" s="21">
        <v>0</v>
      </c>
      <c r="M171" s="21">
        <v>6559.52</v>
      </c>
      <c r="N171" s="21">
        <v>14524.73</v>
      </c>
      <c r="O171" s="21">
        <v>0</v>
      </c>
      <c r="Q171" s="22">
        <v>2026</v>
      </c>
      <c r="R171" s="23">
        <v>8</v>
      </c>
    </row>
    <row r="172" spans="1:18" x14ac:dyDescent="0.25">
      <c r="A172" s="13" t="s">
        <v>1064</v>
      </c>
      <c r="B172" s="13" t="s">
        <v>1090</v>
      </c>
      <c r="C172" s="25">
        <v>68653.59</v>
      </c>
      <c r="D172" s="21">
        <v>18307.64</v>
      </c>
      <c r="E172" s="21">
        <v>0</v>
      </c>
      <c r="F172" s="21">
        <v>18307.64</v>
      </c>
      <c r="G172" s="21">
        <v>3051.28</v>
      </c>
      <c r="H172" s="21">
        <v>0</v>
      </c>
      <c r="I172" s="21">
        <v>3051.28</v>
      </c>
      <c r="J172" s="21">
        <v>0</v>
      </c>
      <c r="K172" s="21">
        <v>21358.92</v>
      </c>
      <c r="L172" s="21">
        <v>0</v>
      </c>
      <c r="M172" s="21">
        <v>21358.92</v>
      </c>
      <c r="N172" s="21">
        <v>47294.67</v>
      </c>
      <c r="O172" s="21">
        <v>0</v>
      </c>
      <c r="Q172" s="22">
        <v>2026</v>
      </c>
      <c r="R172" s="23">
        <v>8</v>
      </c>
    </row>
    <row r="173" spans="1:18" x14ac:dyDescent="0.25">
      <c r="A173" s="13" t="s">
        <v>1064</v>
      </c>
      <c r="B173" s="13" t="s">
        <v>1091</v>
      </c>
      <c r="C173" s="25">
        <v>78050.820000000007</v>
      </c>
      <c r="D173" s="21">
        <v>16911.02</v>
      </c>
      <c r="E173" s="21">
        <v>0</v>
      </c>
      <c r="F173" s="21">
        <v>16911.02</v>
      </c>
      <c r="G173" s="21">
        <v>3468.96</v>
      </c>
      <c r="H173" s="21">
        <v>0</v>
      </c>
      <c r="I173" s="21">
        <v>3468.96</v>
      </c>
      <c r="J173" s="21">
        <v>0</v>
      </c>
      <c r="K173" s="21">
        <v>20379.98</v>
      </c>
      <c r="L173" s="21">
        <v>0</v>
      </c>
      <c r="M173" s="21">
        <v>20379.98</v>
      </c>
      <c r="N173" s="21">
        <v>57670.84</v>
      </c>
      <c r="O173" s="21">
        <v>0</v>
      </c>
      <c r="Q173" s="22">
        <v>2026</v>
      </c>
      <c r="R173" s="23">
        <v>8</v>
      </c>
    </row>
    <row r="174" spans="1:18" x14ac:dyDescent="0.25">
      <c r="A174" s="13" t="s">
        <v>1064</v>
      </c>
      <c r="B174" s="13" t="s">
        <v>1092</v>
      </c>
      <c r="C174" s="25">
        <v>124194.39</v>
      </c>
      <c r="D174" s="21">
        <v>24838.89</v>
      </c>
      <c r="E174" s="21">
        <v>0</v>
      </c>
      <c r="F174" s="21">
        <v>24838.89</v>
      </c>
      <c r="G174" s="21">
        <v>5519.76</v>
      </c>
      <c r="H174" s="21">
        <v>0</v>
      </c>
      <c r="I174" s="21">
        <v>5519.76</v>
      </c>
      <c r="J174" s="21">
        <v>0</v>
      </c>
      <c r="K174" s="21">
        <v>30358.65</v>
      </c>
      <c r="L174" s="21">
        <v>0</v>
      </c>
      <c r="M174" s="21">
        <v>30358.65</v>
      </c>
      <c r="N174" s="21">
        <v>93835.74</v>
      </c>
      <c r="O174" s="21">
        <v>0</v>
      </c>
      <c r="Q174" s="22">
        <v>2026</v>
      </c>
      <c r="R174" s="23">
        <v>8</v>
      </c>
    </row>
    <row r="175" spans="1:18" x14ac:dyDescent="0.25">
      <c r="A175" s="13" t="s">
        <v>1064</v>
      </c>
      <c r="B175" s="13" t="s">
        <v>1091</v>
      </c>
      <c r="C175" s="25">
        <v>73024.45</v>
      </c>
      <c r="D175" s="21">
        <v>14604.9</v>
      </c>
      <c r="E175" s="21">
        <v>0</v>
      </c>
      <c r="F175" s="21">
        <v>14604.9</v>
      </c>
      <c r="G175" s="21">
        <v>3245.52</v>
      </c>
      <c r="H175" s="21">
        <v>0</v>
      </c>
      <c r="I175" s="21">
        <v>3245.52</v>
      </c>
      <c r="J175" s="21">
        <v>0</v>
      </c>
      <c r="K175" s="21">
        <v>17850.419999999998</v>
      </c>
      <c r="L175" s="21">
        <v>0</v>
      </c>
      <c r="M175" s="21">
        <v>17850.419999999998</v>
      </c>
      <c r="N175" s="21">
        <v>55174.03</v>
      </c>
      <c r="O175" s="21">
        <v>0</v>
      </c>
      <c r="Q175" s="22">
        <v>2026</v>
      </c>
      <c r="R175" s="23">
        <v>8</v>
      </c>
    </row>
    <row r="176" spans="1:18" x14ac:dyDescent="0.25">
      <c r="A176" s="13" t="s">
        <v>1064</v>
      </c>
      <c r="B176" s="13" t="s">
        <v>1093</v>
      </c>
      <c r="C176" s="25">
        <v>23867.25</v>
      </c>
      <c r="D176" s="21">
        <v>4773.45</v>
      </c>
      <c r="E176" s="21">
        <v>0</v>
      </c>
      <c r="F176" s="21">
        <v>4773.45</v>
      </c>
      <c r="G176" s="21">
        <v>1060.8</v>
      </c>
      <c r="H176" s="21">
        <v>0</v>
      </c>
      <c r="I176" s="21">
        <v>1060.8</v>
      </c>
      <c r="J176" s="21">
        <v>0</v>
      </c>
      <c r="K176" s="21">
        <v>5834.25</v>
      </c>
      <c r="L176" s="21">
        <v>0</v>
      </c>
      <c r="M176" s="21">
        <v>5834.25</v>
      </c>
      <c r="N176" s="21">
        <v>18033</v>
      </c>
      <c r="O176" s="21">
        <v>0</v>
      </c>
      <c r="Q176" s="22">
        <v>2026</v>
      </c>
      <c r="R176" s="23">
        <v>8</v>
      </c>
    </row>
    <row r="177" spans="1:18" x14ac:dyDescent="0.25">
      <c r="A177" s="13" t="s">
        <v>1064</v>
      </c>
      <c r="B177" s="13" t="s">
        <v>1094</v>
      </c>
      <c r="C177" s="25">
        <v>86147.83</v>
      </c>
      <c r="D177" s="21">
        <v>17229.57</v>
      </c>
      <c r="E177" s="21">
        <v>0</v>
      </c>
      <c r="F177" s="21">
        <v>17229.57</v>
      </c>
      <c r="G177" s="21">
        <v>3828.8</v>
      </c>
      <c r="H177" s="21">
        <v>0</v>
      </c>
      <c r="I177" s="21">
        <v>3828.8</v>
      </c>
      <c r="J177" s="21">
        <v>0</v>
      </c>
      <c r="K177" s="21">
        <v>21058.37</v>
      </c>
      <c r="L177" s="21">
        <v>0</v>
      </c>
      <c r="M177" s="21">
        <v>21058.37</v>
      </c>
      <c r="N177" s="21">
        <v>65089.46</v>
      </c>
      <c r="O177" s="21">
        <v>0</v>
      </c>
      <c r="Q177" s="22">
        <v>2026</v>
      </c>
      <c r="R177" s="23">
        <v>8</v>
      </c>
    </row>
    <row r="178" spans="1:18" x14ac:dyDescent="0.25">
      <c r="A178" s="13" t="s">
        <v>1064</v>
      </c>
      <c r="B178" s="13" t="s">
        <v>1064</v>
      </c>
      <c r="C178" s="25">
        <v>235041.08</v>
      </c>
      <c r="D178" s="21">
        <v>19586.759999999998</v>
      </c>
      <c r="E178" s="21">
        <v>0</v>
      </c>
      <c r="F178" s="21">
        <v>19586.759999999998</v>
      </c>
      <c r="G178" s="21">
        <v>10446.24</v>
      </c>
      <c r="H178" s="21">
        <v>0</v>
      </c>
      <c r="I178" s="21">
        <v>10446.24</v>
      </c>
      <c r="J178" s="21">
        <v>0</v>
      </c>
      <c r="K178" s="21">
        <v>30033</v>
      </c>
      <c r="L178" s="21">
        <v>0</v>
      </c>
      <c r="M178" s="21">
        <v>30033</v>
      </c>
      <c r="N178" s="21">
        <v>205008.08</v>
      </c>
      <c r="O178" s="21">
        <v>0</v>
      </c>
      <c r="Q178" s="22">
        <v>2026</v>
      </c>
      <c r="R178" s="23">
        <v>8</v>
      </c>
    </row>
    <row r="179" spans="1:18" x14ac:dyDescent="0.25">
      <c r="A179" s="13" t="s">
        <v>1064</v>
      </c>
      <c r="B179" s="13" t="s">
        <v>1095</v>
      </c>
      <c r="C179" s="25">
        <v>65065.33</v>
      </c>
      <c r="D179" s="21">
        <v>65065.33</v>
      </c>
      <c r="E179" s="21">
        <v>0</v>
      </c>
      <c r="F179" s="21">
        <v>65065.33</v>
      </c>
      <c r="G179" s="21">
        <v>0</v>
      </c>
      <c r="H179" s="21">
        <v>0</v>
      </c>
      <c r="I179" s="21">
        <v>0</v>
      </c>
      <c r="J179" s="21">
        <v>0</v>
      </c>
      <c r="K179" s="21">
        <v>65065.33</v>
      </c>
      <c r="L179" s="21">
        <v>0</v>
      </c>
      <c r="M179" s="21">
        <v>65065.33</v>
      </c>
      <c r="N179" s="21">
        <v>0</v>
      </c>
      <c r="O179" s="21">
        <v>0</v>
      </c>
      <c r="Q179" s="22">
        <v>2026</v>
      </c>
      <c r="R179" s="23">
        <v>8</v>
      </c>
    </row>
    <row r="180" spans="1:18" x14ac:dyDescent="0.25">
      <c r="A180" s="13" t="s">
        <v>1064</v>
      </c>
      <c r="B180" s="13" t="s">
        <v>1096</v>
      </c>
      <c r="C180" s="25">
        <v>665.5</v>
      </c>
      <c r="D180" s="21">
        <v>665.5</v>
      </c>
      <c r="E180" s="21">
        <v>0</v>
      </c>
      <c r="F180" s="21">
        <v>665.5</v>
      </c>
      <c r="G180" s="21">
        <v>0</v>
      </c>
      <c r="H180" s="21">
        <v>0</v>
      </c>
      <c r="I180" s="21">
        <v>0</v>
      </c>
      <c r="J180" s="21">
        <v>0</v>
      </c>
      <c r="K180" s="21">
        <v>665.5</v>
      </c>
      <c r="L180" s="21">
        <v>0</v>
      </c>
      <c r="M180" s="21">
        <v>665.5</v>
      </c>
      <c r="N180" s="21">
        <v>0</v>
      </c>
      <c r="O180" s="21">
        <v>0</v>
      </c>
      <c r="Q180" s="22">
        <v>2026</v>
      </c>
      <c r="R180" s="23">
        <v>8</v>
      </c>
    </row>
    <row r="181" spans="1:18" x14ac:dyDescent="0.25">
      <c r="A181" s="13" t="s">
        <v>1064</v>
      </c>
      <c r="B181" s="13" t="s">
        <v>1097</v>
      </c>
      <c r="C181" s="25">
        <v>7314.64</v>
      </c>
      <c r="D181" s="21">
        <v>4754.49</v>
      </c>
      <c r="E181" s="21">
        <v>0</v>
      </c>
      <c r="F181" s="21">
        <v>4754.49</v>
      </c>
      <c r="G181" s="21">
        <v>487.68</v>
      </c>
      <c r="H181" s="21">
        <v>0</v>
      </c>
      <c r="I181" s="21">
        <v>487.68</v>
      </c>
      <c r="J181" s="21">
        <v>0</v>
      </c>
      <c r="K181" s="21">
        <v>5242.17</v>
      </c>
      <c r="L181" s="21">
        <v>0</v>
      </c>
      <c r="M181" s="21">
        <v>5242.17</v>
      </c>
      <c r="N181" s="21">
        <v>2072.4699999999998</v>
      </c>
      <c r="O181" s="21">
        <v>0</v>
      </c>
      <c r="Q181" s="22">
        <v>2026</v>
      </c>
      <c r="R181" s="23">
        <v>8</v>
      </c>
    </row>
    <row r="182" spans="1:18" x14ac:dyDescent="0.25">
      <c r="A182" s="13" t="s">
        <v>1064</v>
      </c>
      <c r="B182" s="13" t="s">
        <v>1098</v>
      </c>
      <c r="C182" s="25">
        <v>172710.92</v>
      </c>
      <c r="D182" s="21">
        <v>61682.48</v>
      </c>
      <c r="E182" s="21">
        <v>0</v>
      </c>
      <c r="F182" s="21">
        <v>61682.48</v>
      </c>
      <c r="G182" s="21">
        <v>16448.64</v>
      </c>
      <c r="H182" s="21">
        <v>0</v>
      </c>
      <c r="I182" s="21">
        <v>16448.64</v>
      </c>
      <c r="J182" s="21">
        <v>0</v>
      </c>
      <c r="K182" s="21">
        <v>78131.12</v>
      </c>
      <c r="L182" s="21">
        <v>0</v>
      </c>
      <c r="M182" s="21">
        <v>78131.12</v>
      </c>
      <c r="N182" s="21">
        <v>94579.8</v>
      </c>
      <c r="O182" s="21">
        <v>0</v>
      </c>
      <c r="Q182" s="22">
        <v>2026</v>
      </c>
      <c r="R182" s="23">
        <v>8</v>
      </c>
    </row>
    <row r="183" spans="1:18" x14ac:dyDescent="0.25">
      <c r="A183" s="13" t="s">
        <v>1064</v>
      </c>
      <c r="B183" s="13" t="s">
        <v>1099</v>
      </c>
      <c r="C183" s="25">
        <v>9066.11</v>
      </c>
      <c r="D183" s="21">
        <v>7252.88</v>
      </c>
      <c r="E183" s="21">
        <v>0</v>
      </c>
      <c r="F183" s="21">
        <v>7252.88</v>
      </c>
      <c r="G183" s="21">
        <v>604.4</v>
      </c>
      <c r="H183" s="21">
        <v>0</v>
      </c>
      <c r="I183" s="21">
        <v>604.4</v>
      </c>
      <c r="J183" s="21">
        <v>0</v>
      </c>
      <c r="K183" s="21">
        <v>7857.28</v>
      </c>
      <c r="L183" s="21">
        <v>0</v>
      </c>
      <c r="M183" s="21">
        <v>7857.28</v>
      </c>
      <c r="N183" s="21">
        <v>1208.83</v>
      </c>
      <c r="O183" s="21">
        <v>0</v>
      </c>
      <c r="Q183" s="22">
        <v>2026</v>
      </c>
      <c r="R183" s="23">
        <v>8</v>
      </c>
    </row>
    <row r="184" spans="1:18" x14ac:dyDescent="0.25">
      <c r="A184" s="13" t="s">
        <v>1064</v>
      </c>
      <c r="B184" s="13" t="s">
        <v>1100</v>
      </c>
      <c r="C184" s="25">
        <v>34681.370000000003</v>
      </c>
      <c r="D184" s="21">
        <v>27745.119999999999</v>
      </c>
      <c r="E184" s="21">
        <v>0</v>
      </c>
      <c r="F184" s="21">
        <v>27745.119999999999</v>
      </c>
      <c r="G184" s="21">
        <v>2312.08</v>
      </c>
      <c r="H184" s="21">
        <v>0</v>
      </c>
      <c r="I184" s="21">
        <v>2312.08</v>
      </c>
      <c r="J184" s="21">
        <v>0</v>
      </c>
      <c r="K184" s="21">
        <v>30057.200000000001</v>
      </c>
      <c r="L184" s="21">
        <v>0</v>
      </c>
      <c r="M184" s="21">
        <v>30057.200000000001</v>
      </c>
      <c r="N184" s="21">
        <v>4624.17</v>
      </c>
      <c r="O184" s="21">
        <v>0</v>
      </c>
      <c r="Q184" s="22">
        <v>2026</v>
      </c>
      <c r="R184" s="23">
        <v>8</v>
      </c>
    </row>
    <row r="185" spans="1:18" x14ac:dyDescent="0.25">
      <c r="A185" s="13" t="s">
        <v>1064</v>
      </c>
      <c r="B185" s="13" t="s">
        <v>1101</v>
      </c>
      <c r="C185" s="25">
        <v>156175.19</v>
      </c>
      <c r="D185" s="21">
        <v>117131.4</v>
      </c>
      <c r="E185" s="21">
        <v>0</v>
      </c>
      <c r="F185" s="21">
        <v>117131.4</v>
      </c>
      <c r="G185" s="21">
        <v>10411.68</v>
      </c>
      <c r="H185" s="21">
        <v>0</v>
      </c>
      <c r="I185" s="21">
        <v>10411.68</v>
      </c>
      <c r="J185" s="21">
        <v>0</v>
      </c>
      <c r="K185" s="21">
        <v>127543.08</v>
      </c>
      <c r="L185" s="21">
        <v>0</v>
      </c>
      <c r="M185" s="21">
        <v>127543.08</v>
      </c>
      <c r="N185" s="21">
        <v>28632.11</v>
      </c>
      <c r="O185" s="21">
        <v>0</v>
      </c>
      <c r="Q185" s="22">
        <v>2026</v>
      </c>
      <c r="R185" s="23">
        <v>8</v>
      </c>
    </row>
    <row r="186" spans="1:18" x14ac:dyDescent="0.25">
      <c r="A186" s="13" t="s">
        <v>1064</v>
      </c>
      <c r="B186" s="13" t="s">
        <v>1101</v>
      </c>
      <c r="C186" s="25">
        <v>81380.22</v>
      </c>
      <c r="D186" s="21">
        <v>38655.5</v>
      </c>
      <c r="E186" s="21">
        <v>0</v>
      </c>
      <c r="F186" s="21">
        <v>38655.5</v>
      </c>
      <c r="G186" s="21">
        <v>5425.36</v>
      </c>
      <c r="H186" s="21">
        <v>0</v>
      </c>
      <c r="I186" s="21">
        <v>5425.36</v>
      </c>
      <c r="J186" s="21">
        <v>0</v>
      </c>
      <c r="K186" s="21">
        <v>44080.86</v>
      </c>
      <c r="L186" s="21">
        <v>0</v>
      </c>
      <c r="M186" s="21">
        <v>44080.86</v>
      </c>
      <c r="N186" s="21">
        <v>37299.360000000001</v>
      </c>
      <c r="O186" s="21">
        <v>0</v>
      </c>
      <c r="Q186" s="22">
        <v>2026</v>
      </c>
      <c r="R186" s="23">
        <v>8</v>
      </c>
    </row>
    <row r="187" spans="1:18" x14ac:dyDescent="0.25">
      <c r="A187" s="13" t="s">
        <v>1064</v>
      </c>
      <c r="B187" s="13" t="s">
        <v>1102</v>
      </c>
      <c r="C187" s="25">
        <v>4131.49</v>
      </c>
      <c r="D187" s="21">
        <v>826</v>
      </c>
      <c r="E187" s="21">
        <v>0</v>
      </c>
      <c r="F187" s="21">
        <v>826</v>
      </c>
      <c r="G187" s="21">
        <v>550.96</v>
      </c>
      <c r="H187" s="21">
        <v>0</v>
      </c>
      <c r="I187" s="21">
        <v>550.96</v>
      </c>
      <c r="J187" s="21">
        <v>0</v>
      </c>
      <c r="K187" s="21">
        <v>1376.96</v>
      </c>
      <c r="L187" s="21">
        <v>0</v>
      </c>
      <c r="M187" s="21">
        <v>1376.96</v>
      </c>
      <c r="N187" s="21">
        <v>2754.53</v>
      </c>
      <c r="O187" s="21">
        <v>0</v>
      </c>
      <c r="Q187" s="22">
        <v>2026</v>
      </c>
      <c r="R187" s="23">
        <v>8</v>
      </c>
    </row>
    <row r="188" spans="1:18" x14ac:dyDescent="0.25">
      <c r="A188" s="13" t="s">
        <v>1064</v>
      </c>
      <c r="B188" s="13" t="s">
        <v>1103</v>
      </c>
      <c r="C188" s="25">
        <v>60219.15</v>
      </c>
      <c r="D188" s="21">
        <v>0</v>
      </c>
      <c r="E188" s="21">
        <v>0</v>
      </c>
      <c r="F188" s="21">
        <v>0</v>
      </c>
      <c r="G188" s="21">
        <v>2676.4</v>
      </c>
      <c r="H188" s="21">
        <v>0</v>
      </c>
      <c r="I188" s="21">
        <v>2676.4</v>
      </c>
      <c r="J188" s="21">
        <v>0</v>
      </c>
      <c r="K188" s="21">
        <v>2676.4</v>
      </c>
      <c r="L188" s="21">
        <v>0</v>
      </c>
      <c r="M188" s="21">
        <v>2676.4</v>
      </c>
      <c r="N188" s="21">
        <v>57542.75</v>
      </c>
      <c r="O188" s="21">
        <v>0</v>
      </c>
      <c r="Q188" s="22">
        <v>2026</v>
      </c>
      <c r="R188" s="23">
        <v>8</v>
      </c>
    </row>
    <row r="189" spans="1:18" x14ac:dyDescent="0.25">
      <c r="A189" s="13" t="s">
        <v>1064</v>
      </c>
      <c r="B189" s="13" t="s">
        <v>1103</v>
      </c>
      <c r="C189" s="25">
        <v>25655.58</v>
      </c>
      <c r="D189" s="21">
        <v>0</v>
      </c>
      <c r="E189" s="21">
        <v>0</v>
      </c>
      <c r="F189" s="21">
        <v>0</v>
      </c>
      <c r="G189" s="21">
        <v>1140.24</v>
      </c>
      <c r="H189" s="21">
        <v>0</v>
      </c>
      <c r="I189" s="21">
        <v>1140.24</v>
      </c>
      <c r="J189" s="21">
        <v>0</v>
      </c>
      <c r="K189" s="21">
        <v>1140.24</v>
      </c>
      <c r="L189" s="21">
        <v>0</v>
      </c>
      <c r="M189" s="21">
        <v>1140.24</v>
      </c>
      <c r="N189" s="21">
        <v>24515.34</v>
      </c>
      <c r="O189" s="21">
        <v>0</v>
      </c>
      <c r="Q189" s="22">
        <v>2026</v>
      </c>
      <c r="R189" s="23">
        <v>8</v>
      </c>
    </row>
    <row r="190" spans="1:18" x14ac:dyDescent="0.25">
      <c r="A190" s="13" t="s">
        <v>1064</v>
      </c>
      <c r="B190" s="13" t="s">
        <v>1104</v>
      </c>
      <c r="C190" s="25">
        <v>79398.83</v>
      </c>
      <c r="D190" s="21">
        <v>0</v>
      </c>
      <c r="E190" s="21">
        <v>0</v>
      </c>
      <c r="F190" s="21">
        <v>0</v>
      </c>
      <c r="G190" s="21">
        <v>3528.8</v>
      </c>
      <c r="H190" s="21">
        <v>0</v>
      </c>
      <c r="I190" s="21">
        <v>3528.8</v>
      </c>
      <c r="J190" s="21">
        <v>0</v>
      </c>
      <c r="K190" s="21">
        <v>3528.8</v>
      </c>
      <c r="L190" s="21">
        <v>0</v>
      </c>
      <c r="M190" s="21">
        <v>3528.8</v>
      </c>
      <c r="N190" s="21">
        <v>75870.03</v>
      </c>
      <c r="O190" s="21">
        <v>0</v>
      </c>
      <c r="Q190" s="22">
        <v>2026</v>
      </c>
      <c r="R190" s="23">
        <v>8</v>
      </c>
    </row>
    <row r="191" spans="1:18" x14ac:dyDescent="0.25">
      <c r="A191" s="13" t="s">
        <v>1064</v>
      </c>
      <c r="B191" s="13" t="s">
        <v>1105</v>
      </c>
      <c r="C191" s="25">
        <v>135559.53</v>
      </c>
      <c r="D191" s="21">
        <v>0</v>
      </c>
      <c r="E191" s="21">
        <v>0</v>
      </c>
      <c r="F191" s="21">
        <v>0</v>
      </c>
      <c r="G191" s="21">
        <v>6024.88</v>
      </c>
      <c r="H191" s="21">
        <v>0</v>
      </c>
      <c r="I191" s="21">
        <v>6024.88</v>
      </c>
      <c r="J191" s="21">
        <v>0</v>
      </c>
      <c r="K191" s="21">
        <v>6024.88</v>
      </c>
      <c r="L191" s="21">
        <v>0</v>
      </c>
      <c r="M191" s="21">
        <v>6024.88</v>
      </c>
      <c r="N191" s="21">
        <v>129534.65</v>
      </c>
      <c r="O191" s="21">
        <v>0</v>
      </c>
      <c r="Q191" s="22">
        <v>2026</v>
      </c>
      <c r="R191" s="23">
        <v>8</v>
      </c>
    </row>
    <row r="192" spans="1:18" x14ac:dyDescent="0.25">
      <c r="A192" s="13" t="s">
        <v>1064</v>
      </c>
      <c r="B192" s="13" t="s">
        <v>1106</v>
      </c>
      <c r="C192" s="25">
        <v>135559.53</v>
      </c>
      <c r="D192" s="21">
        <v>0</v>
      </c>
      <c r="E192" s="21">
        <v>0</v>
      </c>
      <c r="F192" s="21">
        <v>0</v>
      </c>
      <c r="G192" s="21">
        <v>6024.88</v>
      </c>
      <c r="H192" s="21">
        <v>0</v>
      </c>
      <c r="I192" s="21">
        <v>6024.88</v>
      </c>
      <c r="J192" s="21">
        <v>0</v>
      </c>
      <c r="K192" s="21">
        <v>6024.88</v>
      </c>
      <c r="L192" s="21">
        <v>0</v>
      </c>
      <c r="M192" s="21">
        <v>6024.88</v>
      </c>
      <c r="N192" s="21">
        <v>129534.65</v>
      </c>
      <c r="O192" s="21">
        <v>0</v>
      </c>
      <c r="Q192" s="22">
        <v>2026</v>
      </c>
      <c r="R192" s="23">
        <v>8</v>
      </c>
    </row>
    <row r="193" spans="1:18" x14ac:dyDescent="0.25">
      <c r="A193" s="13" t="s">
        <v>1064</v>
      </c>
      <c r="B193" s="13" t="s">
        <v>1107</v>
      </c>
      <c r="C193" s="25">
        <v>277.91000000000003</v>
      </c>
      <c r="D193" s="21">
        <v>0</v>
      </c>
      <c r="E193" s="21">
        <v>0</v>
      </c>
      <c r="F193" s="21">
        <v>0</v>
      </c>
      <c r="G193" s="21">
        <v>12.32</v>
      </c>
      <c r="H193" s="21">
        <v>0</v>
      </c>
      <c r="I193" s="21">
        <v>12.32</v>
      </c>
      <c r="J193" s="21">
        <v>0</v>
      </c>
      <c r="K193" s="21">
        <v>12.32</v>
      </c>
      <c r="L193" s="21">
        <v>0</v>
      </c>
      <c r="M193" s="21">
        <v>12.32</v>
      </c>
      <c r="N193" s="21">
        <v>265.58999999999997</v>
      </c>
      <c r="O193" s="21">
        <v>0</v>
      </c>
      <c r="Q193" s="22">
        <v>2026</v>
      </c>
      <c r="R193" s="23">
        <v>8</v>
      </c>
    </row>
    <row r="194" spans="1:18" x14ac:dyDescent="0.25">
      <c r="A194" s="13" t="s">
        <v>1064</v>
      </c>
      <c r="B194" s="13" t="s">
        <v>1108</v>
      </c>
      <c r="C194" s="25">
        <v>531.34</v>
      </c>
      <c r="D194" s="21">
        <v>0</v>
      </c>
      <c r="E194" s="21">
        <v>0</v>
      </c>
      <c r="F194" s="21">
        <v>0</v>
      </c>
      <c r="G194" s="21">
        <v>23.6</v>
      </c>
      <c r="H194" s="21">
        <v>0</v>
      </c>
      <c r="I194" s="21">
        <v>23.6</v>
      </c>
      <c r="J194" s="21">
        <v>0</v>
      </c>
      <c r="K194" s="21">
        <v>23.6</v>
      </c>
      <c r="L194" s="21">
        <v>0</v>
      </c>
      <c r="M194" s="21">
        <v>23.6</v>
      </c>
      <c r="N194" s="21">
        <v>507.74</v>
      </c>
      <c r="O194" s="21">
        <v>0</v>
      </c>
      <c r="Q194" s="22">
        <v>2026</v>
      </c>
      <c r="R194" s="23">
        <v>8</v>
      </c>
    </row>
    <row r="195" spans="1:18" x14ac:dyDescent="0.25">
      <c r="A195" s="13" t="s">
        <v>1064</v>
      </c>
      <c r="B195" s="13" t="s">
        <v>1109</v>
      </c>
      <c r="C195" s="25">
        <v>5487.35</v>
      </c>
      <c r="D195" s="21">
        <v>0</v>
      </c>
      <c r="E195" s="21">
        <v>0</v>
      </c>
      <c r="F195" s="21">
        <v>0</v>
      </c>
      <c r="G195" s="21">
        <v>243.92</v>
      </c>
      <c r="H195" s="21">
        <v>0</v>
      </c>
      <c r="I195" s="21">
        <v>243.92</v>
      </c>
      <c r="J195" s="21">
        <v>0</v>
      </c>
      <c r="K195" s="21">
        <v>243.92</v>
      </c>
      <c r="L195" s="21">
        <v>0</v>
      </c>
      <c r="M195" s="21">
        <v>243.92</v>
      </c>
      <c r="N195" s="21">
        <v>5243.43</v>
      </c>
      <c r="O195" s="21">
        <v>0</v>
      </c>
      <c r="Q195" s="22">
        <v>2026</v>
      </c>
      <c r="R195" s="23">
        <v>8</v>
      </c>
    </row>
    <row r="196" spans="1:18" x14ac:dyDescent="0.25">
      <c r="A196" s="13" t="s">
        <v>1064</v>
      </c>
      <c r="B196" s="13" t="s">
        <v>1110</v>
      </c>
      <c r="C196" s="25">
        <v>25349.5</v>
      </c>
      <c r="D196" s="21">
        <v>0</v>
      </c>
      <c r="E196" s="21">
        <v>0</v>
      </c>
      <c r="F196" s="21">
        <v>0</v>
      </c>
      <c r="G196" s="21">
        <v>1126.6400000000001</v>
      </c>
      <c r="H196" s="21">
        <v>0</v>
      </c>
      <c r="I196" s="21">
        <v>1126.6400000000001</v>
      </c>
      <c r="J196" s="21">
        <v>0</v>
      </c>
      <c r="K196" s="21">
        <v>1126.6400000000001</v>
      </c>
      <c r="L196" s="21">
        <v>0</v>
      </c>
      <c r="M196" s="21">
        <v>1126.6400000000001</v>
      </c>
      <c r="N196" s="21">
        <v>24222.86</v>
      </c>
      <c r="O196" s="21">
        <v>0</v>
      </c>
      <c r="Q196" s="22">
        <v>2026</v>
      </c>
      <c r="R196" s="23">
        <v>8</v>
      </c>
    </row>
    <row r="197" spans="1:18" x14ac:dyDescent="0.25">
      <c r="A197" s="13" t="s">
        <v>1064</v>
      </c>
      <c r="B197" s="13" t="s">
        <v>1111</v>
      </c>
      <c r="C197" s="25">
        <v>13007.28</v>
      </c>
      <c r="D197" s="21">
        <v>0</v>
      </c>
      <c r="E197" s="21">
        <v>0</v>
      </c>
      <c r="F197" s="21">
        <v>0</v>
      </c>
      <c r="G197" s="21">
        <v>578.08000000000004</v>
      </c>
      <c r="H197" s="21">
        <v>0</v>
      </c>
      <c r="I197" s="21">
        <v>578.08000000000004</v>
      </c>
      <c r="J197" s="21">
        <v>0</v>
      </c>
      <c r="K197" s="21">
        <v>578.08000000000004</v>
      </c>
      <c r="L197" s="21">
        <v>0</v>
      </c>
      <c r="M197" s="21">
        <v>578.08000000000004</v>
      </c>
      <c r="N197" s="21">
        <v>12429.2</v>
      </c>
      <c r="O197" s="21">
        <v>0</v>
      </c>
      <c r="Q197" s="22">
        <v>2026</v>
      </c>
      <c r="R197" s="23">
        <v>8</v>
      </c>
    </row>
    <row r="198" spans="1:18" x14ac:dyDescent="0.25">
      <c r="A198" s="13" t="s">
        <v>1064</v>
      </c>
      <c r="B198" s="13" t="s">
        <v>670</v>
      </c>
      <c r="C198" s="25">
        <v>604721.69999999995</v>
      </c>
      <c r="D198" s="21">
        <v>0</v>
      </c>
      <c r="E198" s="21">
        <v>0</v>
      </c>
      <c r="F198" s="21">
        <v>0</v>
      </c>
      <c r="G198" s="21">
        <v>26876.560000000001</v>
      </c>
      <c r="H198" s="21">
        <v>0</v>
      </c>
      <c r="I198" s="21">
        <v>26876.560000000001</v>
      </c>
      <c r="J198" s="21">
        <v>0</v>
      </c>
      <c r="K198" s="21">
        <v>26876.560000000001</v>
      </c>
      <c r="L198" s="21">
        <v>0</v>
      </c>
      <c r="M198" s="21">
        <v>26876.560000000001</v>
      </c>
      <c r="N198" s="21">
        <v>577845.14</v>
      </c>
      <c r="O198" s="21">
        <v>0</v>
      </c>
      <c r="Q198" s="22">
        <v>2026</v>
      </c>
      <c r="R198" s="23">
        <v>8</v>
      </c>
    </row>
    <row r="199" spans="1:18" x14ac:dyDescent="0.25">
      <c r="A199" s="13" t="s">
        <v>1064</v>
      </c>
      <c r="B199" s="13" t="s">
        <v>671</v>
      </c>
      <c r="C199" s="25">
        <v>33464.550000000003</v>
      </c>
      <c r="D199" s="21">
        <v>0</v>
      </c>
      <c r="E199" s="21">
        <v>0</v>
      </c>
      <c r="F199" s="21">
        <v>0</v>
      </c>
      <c r="G199" s="21">
        <v>371.82</v>
      </c>
      <c r="H199" s="21">
        <v>0</v>
      </c>
      <c r="I199" s="21">
        <v>371.82</v>
      </c>
      <c r="J199" s="21">
        <v>0</v>
      </c>
      <c r="K199" s="21">
        <v>371.82</v>
      </c>
      <c r="L199" s="21">
        <v>0</v>
      </c>
      <c r="M199" s="21">
        <v>371.82</v>
      </c>
      <c r="N199" s="21">
        <v>33092.730000000003</v>
      </c>
      <c r="O199" s="21">
        <v>0</v>
      </c>
      <c r="Q199" s="22">
        <v>2026</v>
      </c>
      <c r="R199" s="23">
        <v>8</v>
      </c>
    </row>
    <row r="200" spans="1:18" x14ac:dyDescent="0.25">
      <c r="A200" s="13" t="s">
        <v>1064</v>
      </c>
      <c r="B200" s="13" t="s">
        <v>1106</v>
      </c>
      <c r="C200" s="25">
        <v>820.96</v>
      </c>
      <c r="D200" s="21">
        <v>0</v>
      </c>
      <c r="E200" s="21">
        <v>0</v>
      </c>
      <c r="F200" s="21">
        <v>0</v>
      </c>
      <c r="G200" s="21">
        <v>9.1199999999999992</v>
      </c>
      <c r="H200" s="21">
        <v>0</v>
      </c>
      <c r="I200" s="21">
        <v>9.1199999999999992</v>
      </c>
      <c r="J200" s="21">
        <v>0</v>
      </c>
      <c r="K200" s="21">
        <v>9.1199999999999992</v>
      </c>
      <c r="L200" s="21">
        <v>0</v>
      </c>
      <c r="M200" s="21">
        <v>9.1199999999999992</v>
      </c>
      <c r="N200" s="21">
        <v>811.84</v>
      </c>
      <c r="O200" s="21">
        <v>0</v>
      </c>
      <c r="Q200" s="22">
        <v>2026</v>
      </c>
      <c r="R200" s="23">
        <v>8</v>
      </c>
    </row>
    <row r="201" spans="1:18" x14ac:dyDescent="0.25">
      <c r="A201" s="13" t="s">
        <v>1064</v>
      </c>
      <c r="B201" s="13" t="s">
        <v>1105</v>
      </c>
      <c r="C201" s="25">
        <v>820.96</v>
      </c>
      <c r="D201" s="21">
        <v>0</v>
      </c>
      <c r="E201" s="21">
        <v>0</v>
      </c>
      <c r="F201" s="21">
        <v>0</v>
      </c>
      <c r="G201" s="21">
        <v>22.8</v>
      </c>
      <c r="H201" s="21">
        <v>0</v>
      </c>
      <c r="I201" s="21">
        <v>22.8</v>
      </c>
      <c r="J201" s="21">
        <v>0</v>
      </c>
      <c r="K201" s="21">
        <v>22.8</v>
      </c>
      <c r="L201" s="21">
        <v>0</v>
      </c>
      <c r="M201" s="21">
        <v>22.8</v>
      </c>
      <c r="N201" s="21">
        <v>798.16</v>
      </c>
      <c r="O201" s="21">
        <v>0</v>
      </c>
      <c r="Q201" s="22">
        <v>2026</v>
      </c>
      <c r="R201" s="23">
        <v>8</v>
      </c>
    </row>
    <row r="202" spans="1:18" x14ac:dyDescent="0.25">
      <c r="A202" s="13" t="s">
        <v>1064</v>
      </c>
      <c r="B202" s="13" t="s">
        <v>1104</v>
      </c>
      <c r="C202" s="25">
        <v>820.96</v>
      </c>
      <c r="D202" s="21">
        <v>0</v>
      </c>
      <c r="E202" s="21">
        <v>0</v>
      </c>
      <c r="F202" s="21">
        <v>0</v>
      </c>
      <c r="G202" s="21">
        <v>22.8</v>
      </c>
      <c r="H202" s="21">
        <v>0</v>
      </c>
      <c r="I202" s="21">
        <v>22.8</v>
      </c>
      <c r="J202" s="21">
        <v>0</v>
      </c>
      <c r="K202" s="21">
        <v>22.8</v>
      </c>
      <c r="L202" s="21">
        <v>0</v>
      </c>
      <c r="M202" s="21">
        <v>22.8</v>
      </c>
      <c r="N202" s="21">
        <v>798.16</v>
      </c>
      <c r="O202" s="21">
        <v>0</v>
      </c>
      <c r="Q202" s="22">
        <v>2026</v>
      </c>
      <c r="R202" s="23">
        <v>8</v>
      </c>
    </row>
    <row r="203" spans="1:18" x14ac:dyDescent="0.25">
      <c r="A203" s="13" t="s">
        <v>1064</v>
      </c>
      <c r="B203" s="13" t="s">
        <v>1112</v>
      </c>
      <c r="C203" s="25">
        <v>14553.86</v>
      </c>
      <c r="D203" s="21">
        <v>0</v>
      </c>
      <c r="E203" s="21">
        <v>0</v>
      </c>
      <c r="F203" s="21">
        <v>0</v>
      </c>
      <c r="G203" s="21">
        <v>161.69999999999999</v>
      </c>
      <c r="H203" s="21">
        <v>0</v>
      </c>
      <c r="I203" s="21">
        <v>161.69999999999999</v>
      </c>
      <c r="J203" s="21">
        <v>0</v>
      </c>
      <c r="K203" s="21">
        <v>161.69999999999999</v>
      </c>
      <c r="L203" s="21">
        <v>0</v>
      </c>
      <c r="M203" s="21">
        <v>161.69999999999999</v>
      </c>
      <c r="N203" s="21">
        <v>14392.16</v>
      </c>
      <c r="O203" s="21">
        <v>0</v>
      </c>
      <c r="Q203" s="22">
        <v>2026</v>
      </c>
      <c r="R203" s="23">
        <v>8</v>
      </c>
    </row>
    <row r="204" spans="1:18" x14ac:dyDescent="0.25">
      <c r="A204" s="13" t="s">
        <v>1064</v>
      </c>
      <c r="B204" s="13" t="s">
        <v>670</v>
      </c>
      <c r="C204" s="25">
        <v>67191.3</v>
      </c>
      <c r="D204" s="21">
        <v>0</v>
      </c>
      <c r="E204" s="21">
        <v>0</v>
      </c>
      <c r="F204" s="21">
        <v>0</v>
      </c>
      <c r="G204" s="21">
        <v>1866.45</v>
      </c>
      <c r="H204" s="21">
        <v>0</v>
      </c>
      <c r="I204" s="21">
        <v>1866.45</v>
      </c>
      <c r="J204" s="21">
        <v>0</v>
      </c>
      <c r="K204" s="21">
        <v>1866.45</v>
      </c>
      <c r="L204" s="21">
        <v>0</v>
      </c>
      <c r="M204" s="21">
        <v>1866.45</v>
      </c>
      <c r="N204" s="21">
        <v>65324.85</v>
      </c>
      <c r="O204" s="21">
        <v>0</v>
      </c>
      <c r="Q204" s="22">
        <v>2026</v>
      </c>
      <c r="R204" s="23">
        <v>8</v>
      </c>
    </row>
    <row r="205" spans="1:18" x14ac:dyDescent="0.25">
      <c r="A205" s="13" t="s">
        <v>1064</v>
      </c>
      <c r="B205" s="13" t="s">
        <v>1113</v>
      </c>
      <c r="C205" s="25">
        <v>27099.77</v>
      </c>
      <c r="D205" s="21">
        <v>0</v>
      </c>
      <c r="E205" s="21">
        <v>0</v>
      </c>
      <c r="F205" s="21">
        <v>0</v>
      </c>
      <c r="G205" s="21">
        <v>301.10000000000002</v>
      </c>
      <c r="H205" s="21">
        <v>0</v>
      </c>
      <c r="I205" s="21">
        <v>301.10000000000002</v>
      </c>
      <c r="J205" s="21">
        <v>0</v>
      </c>
      <c r="K205" s="21">
        <v>301.10000000000002</v>
      </c>
      <c r="L205" s="21">
        <v>0</v>
      </c>
      <c r="M205" s="21">
        <v>301.10000000000002</v>
      </c>
      <c r="N205" s="21">
        <v>26798.67</v>
      </c>
      <c r="O205" s="21">
        <v>0</v>
      </c>
      <c r="Q205" s="22">
        <v>2026</v>
      </c>
      <c r="R205" s="23">
        <v>8</v>
      </c>
    </row>
    <row r="206" spans="1:18" x14ac:dyDescent="0.25">
      <c r="A206" s="13" t="s">
        <v>1064</v>
      </c>
      <c r="B206" s="13" t="s">
        <v>672</v>
      </c>
      <c r="C206" s="25">
        <v>2384.79</v>
      </c>
      <c r="D206" s="21">
        <v>0</v>
      </c>
      <c r="E206" s="21">
        <v>0</v>
      </c>
      <c r="F206" s="21">
        <v>0</v>
      </c>
      <c r="G206" s="21">
        <v>26.5</v>
      </c>
      <c r="H206" s="21">
        <v>0</v>
      </c>
      <c r="I206" s="21">
        <v>26.5</v>
      </c>
      <c r="J206" s="21">
        <v>0</v>
      </c>
      <c r="K206" s="21">
        <v>26.5</v>
      </c>
      <c r="L206" s="21">
        <v>0</v>
      </c>
      <c r="M206" s="21">
        <v>26.5</v>
      </c>
      <c r="N206" s="21">
        <v>2358.29</v>
      </c>
      <c r="O206" s="21">
        <v>0</v>
      </c>
      <c r="Q206" s="22">
        <v>2026</v>
      </c>
      <c r="R206" s="23">
        <v>8</v>
      </c>
    </row>
    <row r="207" spans="1:18" x14ac:dyDescent="0.25">
      <c r="A207" s="13" t="s">
        <v>1064</v>
      </c>
      <c r="B207" s="13" t="s">
        <v>673</v>
      </c>
      <c r="C207" s="25">
        <v>2384.79</v>
      </c>
      <c r="D207" s="21">
        <v>0</v>
      </c>
      <c r="E207" s="21">
        <v>0</v>
      </c>
      <c r="F207" s="21">
        <v>0</v>
      </c>
      <c r="G207" s="21">
        <v>26.5</v>
      </c>
      <c r="H207" s="21">
        <v>0</v>
      </c>
      <c r="I207" s="21">
        <v>26.5</v>
      </c>
      <c r="J207" s="21">
        <v>0</v>
      </c>
      <c r="K207" s="21">
        <v>26.5</v>
      </c>
      <c r="L207" s="21">
        <v>0</v>
      </c>
      <c r="M207" s="21">
        <v>26.5</v>
      </c>
      <c r="N207" s="21">
        <v>2358.29</v>
      </c>
      <c r="O207" s="21">
        <v>0</v>
      </c>
      <c r="Q207" s="22">
        <v>2026</v>
      </c>
      <c r="R207" s="23">
        <v>8</v>
      </c>
    </row>
    <row r="208" spans="1:18" x14ac:dyDescent="0.25">
      <c r="A208" s="13" t="s">
        <v>1064</v>
      </c>
      <c r="B208" s="13" t="s">
        <v>1114</v>
      </c>
      <c r="C208" s="25">
        <v>3694.94</v>
      </c>
      <c r="D208" s="21">
        <v>0</v>
      </c>
      <c r="E208" s="21">
        <v>0</v>
      </c>
      <c r="F208" s="21">
        <v>0</v>
      </c>
      <c r="G208" s="21">
        <v>41.06</v>
      </c>
      <c r="H208" s="21">
        <v>0</v>
      </c>
      <c r="I208" s="21">
        <v>41.06</v>
      </c>
      <c r="J208" s="21">
        <v>0</v>
      </c>
      <c r="K208" s="21">
        <v>41.06</v>
      </c>
      <c r="L208" s="21">
        <v>0</v>
      </c>
      <c r="M208" s="21">
        <v>41.06</v>
      </c>
      <c r="N208" s="21">
        <v>3653.88</v>
      </c>
      <c r="O208" s="21">
        <v>0</v>
      </c>
      <c r="Q208" s="22">
        <v>2026</v>
      </c>
      <c r="R208" s="23">
        <v>8</v>
      </c>
    </row>
    <row r="209" spans="1:18" x14ac:dyDescent="0.25">
      <c r="A209" s="13" t="s">
        <v>1115</v>
      </c>
      <c r="B209" s="13" t="s">
        <v>1116</v>
      </c>
      <c r="C209" s="25">
        <v>178759.35</v>
      </c>
      <c r="D209" s="21">
        <v>178759.35</v>
      </c>
      <c r="E209" s="21">
        <v>0</v>
      </c>
      <c r="F209" s="21">
        <v>178759.35</v>
      </c>
      <c r="G209" s="21">
        <v>0</v>
      </c>
      <c r="H209" s="21">
        <v>0</v>
      </c>
      <c r="I209" s="21">
        <v>0</v>
      </c>
      <c r="J209" s="21">
        <v>0</v>
      </c>
      <c r="K209" s="21">
        <v>178759.35</v>
      </c>
      <c r="L209" s="21">
        <v>0</v>
      </c>
      <c r="M209" s="21">
        <v>178759.35</v>
      </c>
      <c r="N209" s="21">
        <v>0</v>
      </c>
      <c r="O209" s="21">
        <v>0</v>
      </c>
      <c r="Q209" s="22">
        <v>2026</v>
      </c>
      <c r="R209" s="23">
        <v>8</v>
      </c>
    </row>
    <row r="210" spans="1:18" x14ac:dyDescent="0.25">
      <c r="A210" s="13" t="s">
        <v>1115</v>
      </c>
      <c r="B210" s="13" t="s">
        <v>1117</v>
      </c>
      <c r="C210" s="25">
        <v>2407.9</v>
      </c>
      <c r="D210" s="21">
        <v>2407.9</v>
      </c>
      <c r="E210" s="21">
        <v>0</v>
      </c>
      <c r="F210" s="21">
        <v>2407.9</v>
      </c>
      <c r="G210" s="21">
        <v>0</v>
      </c>
      <c r="H210" s="21">
        <v>0</v>
      </c>
      <c r="I210" s="21">
        <v>0</v>
      </c>
      <c r="J210" s="21">
        <v>0</v>
      </c>
      <c r="K210" s="21">
        <v>2407.9</v>
      </c>
      <c r="L210" s="21">
        <v>0</v>
      </c>
      <c r="M210" s="21">
        <v>2407.9</v>
      </c>
      <c r="N210" s="21">
        <v>0</v>
      </c>
      <c r="O210" s="21">
        <v>0</v>
      </c>
      <c r="Q210" s="22">
        <v>2026</v>
      </c>
      <c r="R210" s="23">
        <v>8</v>
      </c>
    </row>
    <row r="211" spans="1:18" x14ac:dyDescent="0.25">
      <c r="A211" s="13" t="s">
        <v>1115</v>
      </c>
      <c r="B211" s="13" t="s">
        <v>1118</v>
      </c>
      <c r="C211" s="25">
        <v>21141.79</v>
      </c>
      <c r="D211" s="21">
        <v>21141.79</v>
      </c>
      <c r="E211" s="21">
        <v>0</v>
      </c>
      <c r="F211" s="21">
        <v>21141.79</v>
      </c>
      <c r="G211" s="21">
        <v>0</v>
      </c>
      <c r="H211" s="21">
        <v>0</v>
      </c>
      <c r="I211" s="21">
        <v>0</v>
      </c>
      <c r="J211" s="21">
        <v>0</v>
      </c>
      <c r="K211" s="21">
        <v>21141.79</v>
      </c>
      <c r="L211" s="21">
        <v>0</v>
      </c>
      <c r="M211" s="21">
        <v>21141.79</v>
      </c>
      <c r="N211" s="21">
        <v>0</v>
      </c>
      <c r="O211" s="21">
        <v>0</v>
      </c>
      <c r="Q211" s="22">
        <v>2026</v>
      </c>
      <c r="R211" s="23">
        <v>8</v>
      </c>
    </row>
    <row r="212" spans="1:18" x14ac:dyDescent="0.25">
      <c r="A212" s="13" t="s">
        <v>1115</v>
      </c>
      <c r="B212" s="13" t="s">
        <v>1119</v>
      </c>
      <c r="C212" s="25">
        <v>203835.73</v>
      </c>
      <c r="D212" s="21">
        <v>203835.73</v>
      </c>
      <c r="E212" s="21">
        <v>0</v>
      </c>
      <c r="F212" s="21">
        <v>203835.73</v>
      </c>
      <c r="G212" s="21">
        <v>0</v>
      </c>
      <c r="H212" s="21">
        <v>0</v>
      </c>
      <c r="I212" s="21">
        <v>0</v>
      </c>
      <c r="J212" s="21">
        <v>0</v>
      </c>
      <c r="K212" s="21">
        <v>203835.73</v>
      </c>
      <c r="L212" s="21">
        <v>0</v>
      </c>
      <c r="M212" s="21">
        <v>203835.73</v>
      </c>
      <c r="N212" s="21">
        <v>0</v>
      </c>
      <c r="O212" s="21">
        <v>0</v>
      </c>
      <c r="Q212" s="22">
        <v>2026</v>
      </c>
      <c r="R212" s="23">
        <v>8</v>
      </c>
    </row>
    <row r="213" spans="1:18" x14ac:dyDescent="0.25">
      <c r="A213" s="13" t="s">
        <v>1115</v>
      </c>
      <c r="B213" s="13" t="s">
        <v>1120</v>
      </c>
      <c r="C213" s="25">
        <v>29119.39</v>
      </c>
      <c r="D213" s="21">
        <v>29119.39</v>
      </c>
      <c r="E213" s="21">
        <v>0</v>
      </c>
      <c r="F213" s="21">
        <v>29119.39</v>
      </c>
      <c r="G213" s="21">
        <v>0</v>
      </c>
      <c r="H213" s="21">
        <v>0</v>
      </c>
      <c r="I213" s="21">
        <v>0</v>
      </c>
      <c r="J213" s="21">
        <v>0</v>
      </c>
      <c r="K213" s="21">
        <v>29119.39</v>
      </c>
      <c r="L213" s="21">
        <v>0</v>
      </c>
      <c r="M213" s="21">
        <v>29119.39</v>
      </c>
      <c r="N213" s="21">
        <v>0</v>
      </c>
      <c r="O213" s="21">
        <v>0</v>
      </c>
      <c r="Q213" s="22">
        <v>2026</v>
      </c>
      <c r="R213" s="23">
        <v>8</v>
      </c>
    </row>
    <row r="214" spans="1:18" x14ac:dyDescent="0.25">
      <c r="A214" s="13" t="s">
        <v>1115</v>
      </c>
      <c r="B214" s="13" t="s">
        <v>1121</v>
      </c>
      <c r="C214" s="25">
        <v>326927.90000000002</v>
      </c>
      <c r="D214" s="21">
        <v>261544</v>
      </c>
      <c r="E214" s="21">
        <v>0</v>
      </c>
      <c r="F214" s="21">
        <v>261544</v>
      </c>
      <c r="G214" s="21">
        <v>43589.279999999999</v>
      </c>
      <c r="H214" s="21">
        <v>0</v>
      </c>
      <c r="I214" s="21">
        <v>43589.279999999999</v>
      </c>
      <c r="J214" s="21">
        <v>0</v>
      </c>
      <c r="K214" s="21">
        <v>305133.28000000003</v>
      </c>
      <c r="L214" s="21">
        <v>0</v>
      </c>
      <c r="M214" s="21">
        <v>305133.28000000003</v>
      </c>
      <c r="N214" s="21">
        <v>21794.62</v>
      </c>
      <c r="O214" s="21">
        <v>0</v>
      </c>
      <c r="Q214" s="22">
        <v>2026</v>
      </c>
      <c r="R214" s="23">
        <v>8</v>
      </c>
    </row>
    <row r="215" spans="1:18" x14ac:dyDescent="0.25">
      <c r="A215" s="13" t="s">
        <v>1115</v>
      </c>
      <c r="B215" s="13" t="s">
        <v>1122</v>
      </c>
      <c r="C215" s="25">
        <v>214824.47</v>
      </c>
      <c r="D215" s="21">
        <v>80559.179999999993</v>
      </c>
      <c r="E215" s="21">
        <v>0</v>
      </c>
      <c r="F215" s="21">
        <v>80559.179999999993</v>
      </c>
      <c r="G215" s="21">
        <v>17902</v>
      </c>
      <c r="H215" s="21">
        <v>0</v>
      </c>
      <c r="I215" s="21">
        <v>17902</v>
      </c>
      <c r="J215" s="21">
        <v>0</v>
      </c>
      <c r="K215" s="21">
        <v>98461.18</v>
      </c>
      <c r="L215" s="21">
        <v>0</v>
      </c>
      <c r="M215" s="21">
        <v>98461.18</v>
      </c>
      <c r="N215" s="21">
        <v>116363.29</v>
      </c>
      <c r="O215" s="21">
        <v>0</v>
      </c>
      <c r="Q215" s="22">
        <v>2026</v>
      </c>
      <c r="R215" s="23">
        <v>8</v>
      </c>
    </row>
    <row r="216" spans="1:18" x14ac:dyDescent="0.25">
      <c r="A216" s="13" t="s">
        <v>1115</v>
      </c>
      <c r="B216" s="13" t="s">
        <v>1123</v>
      </c>
      <c r="C216" s="25">
        <v>215760.4</v>
      </c>
      <c r="D216" s="21">
        <v>40455</v>
      </c>
      <c r="E216" s="21">
        <v>0</v>
      </c>
      <c r="F216" s="21">
        <v>40455</v>
      </c>
      <c r="G216" s="21">
        <v>17980</v>
      </c>
      <c r="H216" s="21">
        <v>0</v>
      </c>
      <c r="I216" s="21">
        <v>17980</v>
      </c>
      <c r="J216" s="21">
        <v>0</v>
      </c>
      <c r="K216" s="21">
        <v>58435</v>
      </c>
      <c r="L216" s="21">
        <v>0</v>
      </c>
      <c r="M216" s="21">
        <v>58435</v>
      </c>
      <c r="N216" s="21">
        <v>157325.4</v>
      </c>
      <c r="O216" s="21">
        <v>0</v>
      </c>
      <c r="Q216" s="22">
        <v>2026</v>
      </c>
      <c r="R216" s="23">
        <v>8</v>
      </c>
    </row>
    <row r="217" spans="1:18" x14ac:dyDescent="0.25">
      <c r="A217" s="13" t="s">
        <v>1115</v>
      </c>
      <c r="B217" s="13" t="s">
        <v>1124</v>
      </c>
      <c r="C217" s="25">
        <v>33275</v>
      </c>
      <c r="D217" s="21">
        <v>0</v>
      </c>
      <c r="E217" s="21">
        <v>0</v>
      </c>
      <c r="F217" s="21">
        <v>0</v>
      </c>
      <c r="G217" s="21">
        <v>1733.05</v>
      </c>
      <c r="H217" s="21">
        <v>0</v>
      </c>
      <c r="I217" s="21">
        <v>1733.05</v>
      </c>
      <c r="J217" s="21">
        <v>0</v>
      </c>
      <c r="K217" s="21">
        <v>1733.05</v>
      </c>
      <c r="L217" s="21">
        <v>0</v>
      </c>
      <c r="M217" s="21">
        <v>1733.05</v>
      </c>
      <c r="N217" s="21">
        <v>31541.95</v>
      </c>
      <c r="O217" s="21">
        <v>0</v>
      </c>
      <c r="Q217" s="22">
        <v>2026</v>
      </c>
      <c r="R217" s="23">
        <v>8</v>
      </c>
    </row>
    <row r="218" spans="1:18" x14ac:dyDescent="0.25">
      <c r="A218" s="13" t="s">
        <v>1125</v>
      </c>
      <c r="B218" s="13" t="s">
        <v>1125</v>
      </c>
      <c r="C218" s="25">
        <v>17800.3</v>
      </c>
      <c r="D218" s="21">
        <v>17800.3</v>
      </c>
      <c r="E218" s="21">
        <v>0</v>
      </c>
      <c r="F218" s="21">
        <v>17800.3</v>
      </c>
      <c r="G218" s="21">
        <v>0</v>
      </c>
      <c r="H218" s="21">
        <v>0</v>
      </c>
      <c r="I218" s="21">
        <v>0</v>
      </c>
      <c r="J218" s="21">
        <v>0</v>
      </c>
      <c r="K218" s="21">
        <v>17800.3</v>
      </c>
      <c r="L218" s="21">
        <v>0</v>
      </c>
      <c r="M218" s="21">
        <v>17800.3</v>
      </c>
      <c r="N218" s="21">
        <v>0</v>
      </c>
      <c r="O218" s="21">
        <v>0</v>
      </c>
      <c r="Q218" s="22">
        <v>2026</v>
      </c>
      <c r="R218" s="23">
        <v>8</v>
      </c>
    </row>
    <row r="219" spans="1:18" x14ac:dyDescent="0.25">
      <c r="A219" s="13" t="s">
        <v>1125</v>
      </c>
      <c r="B219" s="13" t="s">
        <v>1126</v>
      </c>
      <c r="C219" s="25">
        <v>2032.8</v>
      </c>
      <c r="D219" s="21">
        <v>762.3</v>
      </c>
      <c r="E219" s="21">
        <v>0</v>
      </c>
      <c r="F219" s="21">
        <v>762.3</v>
      </c>
      <c r="G219" s="21">
        <v>169.44</v>
      </c>
      <c r="H219" s="21">
        <v>0</v>
      </c>
      <c r="I219" s="21">
        <v>169.44</v>
      </c>
      <c r="J219" s="21">
        <v>0</v>
      </c>
      <c r="K219" s="21">
        <v>931.74</v>
      </c>
      <c r="L219" s="21">
        <v>0</v>
      </c>
      <c r="M219" s="21">
        <v>931.74</v>
      </c>
      <c r="N219" s="21">
        <v>1101.06</v>
      </c>
      <c r="O219" s="21">
        <v>0</v>
      </c>
      <c r="Q219" s="22">
        <v>2026</v>
      </c>
      <c r="R219" s="23">
        <v>8</v>
      </c>
    </row>
    <row r="220" spans="1:18" x14ac:dyDescent="0.25">
      <c r="A220" s="13" t="s">
        <v>1127</v>
      </c>
      <c r="B220" s="13" t="s">
        <v>1128</v>
      </c>
      <c r="C220" s="25">
        <v>11979</v>
      </c>
      <c r="D220" s="21">
        <v>9583.2000000000007</v>
      </c>
      <c r="E220" s="21">
        <v>0</v>
      </c>
      <c r="F220" s="21">
        <v>9583.2000000000007</v>
      </c>
      <c r="G220" s="21">
        <v>798.64</v>
      </c>
      <c r="H220" s="21">
        <v>0</v>
      </c>
      <c r="I220" s="21">
        <v>798.64</v>
      </c>
      <c r="J220" s="21">
        <v>0</v>
      </c>
      <c r="K220" s="21">
        <v>10381.84</v>
      </c>
      <c r="L220" s="21">
        <v>0</v>
      </c>
      <c r="M220" s="21">
        <v>10381.84</v>
      </c>
      <c r="N220" s="21">
        <v>1597.16</v>
      </c>
      <c r="O220" s="21">
        <v>0</v>
      </c>
      <c r="Q220" s="22">
        <v>2026</v>
      </c>
      <c r="R220" s="23">
        <v>8</v>
      </c>
    </row>
    <row r="221" spans="1:18" x14ac:dyDescent="0.25">
      <c r="A221" s="13" t="s">
        <v>1127</v>
      </c>
      <c r="B221" s="13" t="s">
        <v>1129</v>
      </c>
      <c r="C221" s="25">
        <v>10641.89</v>
      </c>
      <c r="D221" s="21">
        <v>10641.89</v>
      </c>
      <c r="E221" s="21">
        <v>0</v>
      </c>
      <c r="F221" s="21">
        <v>10641.89</v>
      </c>
      <c r="G221" s="21">
        <v>0</v>
      </c>
      <c r="H221" s="21">
        <v>0</v>
      </c>
      <c r="I221" s="21">
        <v>0</v>
      </c>
      <c r="J221" s="21">
        <v>0</v>
      </c>
      <c r="K221" s="21">
        <v>10641.89</v>
      </c>
      <c r="L221" s="21">
        <v>0</v>
      </c>
      <c r="M221" s="21">
        <v>10641.89</v>
      </c>
      <c r="N221" s="21">
        <v>0</v>
      </c>
      <c r="O221" s="21">
        <v>0</v>
      </c>
      <c r="Q221" s="22">
        <v>2026</v>
      </c>
      <c r="R221" s="23">
        <v>8</v>
      </c>
    </row>
    <row r="222" spans="1:18" x14ac:dyDescent="0.25">
      <c r="A222" s="13" t="s">
        <v>1127</v>
      </c>
      <c r="B222" s="13" t="s">
        <v>1130</v>
      </c>
      <c r="C222" s="25">
        <v>10708.5</v>
      </c>
      <c r="D222" s="21">
        <v>10708.5</v>
      </c>
      <c r="E222" s="21">
        <v>0</v>
      </c>
      <c r="F222" s="21">
        <v>10708.5</v>
      </c>
      <c r="G222" s="21">
        <v>0</v>
      </c>
      <c r="H222" s="21">
        <v>0</v>
      </c>
      <c r="I222" s="21">
        <v>0</v>
      </c>
      <c r="J222" s="21">
        <v>0</v>
      </c>
      <c r="K222" s="21">
        <v>10708.5</v>
      </c>
      <c r="L222" s="21">
        <v>0</v>
      </c>
      <c r="M222" s="21">
        <v>10708.5</v>
      </c>
      <c r="N222" s="21">
        <v>0</v>
      </c>
      <c r="O222" s="21">
        <v>0</v>
      </c>
      <c r="Q222" s="22">
        <v>2026</v>
      </c>
      <c r="R222" s="23">
        <v>8</v>
      </c>
    </row>
    <row r="223" spans="1:18" x14ac:dyDescent="0.25">
      <c r="A223" s="13" t="s">
        <v>1127</v>
      </c>
      <c r="B223" s="13" t="s">
        <v>1131</v>
      </c>
      <c r="C223" s="25">
        <v>3737.63</v>
      </c>
      <c r="D223" s="21">
        <v>3737.63</v>
      </c>
      <c r="E223" s="21">
        <v>0</v>
      </c>
      <c r="F223" s="21">
        <v>3737.63</v>
      </c>
      <c r="G223" s="21">
        <v>0</v>
      </c>
      <c r="H223" s="21">
        <v>0</v>
      </c>
      <c r="I223" s="21">
        <v>0</v>
      </c>
      <c r="J223" s="21">
        <v>0</v>
      </c>
      <c r="K223" s="21">
        <v>3737.63</v>
      </c>
      <c r="L223" s="21">
        <v>0</v>
      </c>
      <c r="M223" s="21">
        <v>3737.63</v>
      </c>
      <c r="N223" s="21">
        <v>0</v>
      </c>
      <c r="O223" s="21">
        <v>0</v>
      </c>
      <c r="Q223" s="22">
        <v>2026</v>
      </c>
      <c r="R223" s="23">
        <v>8</v>
      </c>
    </row>
    <row r="224" spans="1:18" x14ac:dyDescent="0.25">
      <c r="A224" s="13" t="s">
        <v>1127</v>
      </c>
      <c r="B224" s="13" t="s">
        <v>1130</v>
      </c>
      <c r="C224" s="25">
        <v>22409.14</v>
      </c>
      <c r="D224" s="21">
        <v>16806.849999999999</v>
      </c>
      <c r="E224" s="21">
        <v>0</v>
      </c>
      <c r="F224" s="21">
        <v>16806.849999999999</v>
      </c>
      <c r="G224" s="21">
        <v>4979.84</v>
      </c>
      <c r="H224" s="21">
        <v>0</v>
      </c>
      <c r="I224" s="21">
        <v>4979.84</v>
      </c>
      <c r="J224" s="21">
        <v>0</v>
      </c>
      <c r="K224" s="21">
        <v>21786.69</v>
      </c>
      <c r="L224" s="21">
        <v>0</v>
      </c>
      <c r="M224" s="21">
        <v>21786.69</v>
      </c>
      <c r="N224" s="21">
        <v>622.45000000000005</v>
      </c>
      <c r="O224" s="21">
        <v>0</v>
      </c>
      <c r="Q224" s="22">
        <v>2026</v>
      </c>
      <c r="R224" s="23">
        <v>8</v>
      </c>
    </row>
    <row r="225" spans="1:18" x14ac:dyDescent="0.25">
      <c r="A225" s="13" t="s">
        <v>1127</v>
      </c>
      <c r="B225" s="13" t="s">
        <v>1132</v>
      </c>
      <c r="C225" s="25">
        <v>22409.14</v>
      </c>
      <c r="D225" s="21">
        <v>7469.71</v>
      </c>
      <c r="E225" s="21">
        <v>0</v>
      </c>
      <c r="F225" s="21">
        <v>7469.71</v>
      </c>
      <c r="G225" s="21">
        <v>4979.84</v>
      </c>
      <c r="H225" s="21">
        <v>0</v>
      </c>
      <c r="I225" s="21">
        <v>4979.84</v>
      </c>
      <c r="J225" s="21">
        <v>0</v>
      </c>
      <c r="K225" s="21">
        <v>12449.55</v>
      </c>
      <c r="L225" s="21">
        <v>0</v>
      </c>
      <c r="M225" s="21">
        <v>12449.55</v>
      </c>
      <c r="N225" s="21">
        <v>9959.59</v>
      </c>
      <c r="O225" s="21">
        <v>0</v>
      </c>
      <c r="Q225" s="22">
        <v>2026</v>
      </c>
      <c r="R225" s="23">
        <v>8</v>
      </c>
    </row>
    <row r="226" spans="1:18" x14ac:dyDescent="0.25">
      <c r="A226" s="13" t="s">
        <v>1133</v>
      </c>
      <c r="B226" s="13" t="s">
        <v>1134</v>
      </c>
      <c r="C226" s="25">
        <v>13388.71</v>
      </c>
      <c r="D226" s="21">
        <v>13388.71</v>
      </c>
      <c r="E226" s="21">
        <v>0</v>
      </c>
      <c r="F226" s="21">
        <v>13388.71</v>
      </c>
      <c r="G226" s="21">
        <v>0</v>
      </c>
      <c r="H226" s="21">
        <v>0</v>
      </c>
      <c r="I226" s="21">
        <v>0</v>
      </c>
      <c r="J226" s="21">
        <v>0</v>
      </c>
      <c r="K226" s="21">
        <v>13388.71</v>
      </c>
      <c r="L226" s="21">
        <v>0</v>
      </c>
      <c r="M226" s="21">
        <v>13388.71</v>
      </c>
      <c r="N226" s="21">
        <v>0</v>
      </c>
      <c r="O226" s="21">
        <v>0</v>
      </c>
      <c r="Q226" s="22">
        <v>2026</v>
      </c>
      <c r="R226" s="23">
        <v>8</v>
      </c>
    </row>
    <row r="227" spans="1:18" x14ac:dyDescent="0.25">
      <c r="A227" s="13" t="s">
        <v>1133</v>
      </c>
      <c r="B227" s="13" t="s">
        <v>1135</v>
      </c>
      <c r="C227" s="25">
        <v>2806.35</v>
      </c>
      <c r="D227" s="21">
        <v>2806.35</v>
      </c>
      <c r="E227" s="21">
        <v>0</v>
      </c>
      <c r="F227" s="21">
        <v>2806.35</v>
      </c>
      <c r="G227" s="21">
        <v>0</v>
      </c>
      <c r="H227" s="21">
        <v>0</v>
      </c>
      <c r="I227" s="21">
        <v>0</v>
      </c>
      <c r="J227" s="21">
        <v>0</v>
      </c>
      <c r="K227" s="21">
        <v>2806.35</v>
      </c>
      <c r="L227" s="21">
        <v>0</v>
      </c>
      <c r="M227" s="21">
        <v>2806.35</v>
      </c>
      <c r="N227" s="21">
        <v>0</v>
      </c>
      <c r="O227" s="21">
        <v>0</v>
      </c>
      <c r="Q227" s="22">
        <v>2026</v>
      </c>
      <c r="R227" s="23">
        <v>8</v>
      </c>
    </row>
    <row r="228" spans="1:18" x14ac:dyDescent="0.25">
      <c r="A228" s="13" t="s">
        <v>1133</v>
      </c>
      <c r="B228" s="13" t="s">
        <v>1136</v>
      </c>
      <c r="C228" s="25">
        <v>103813.45</v>
      </c>
      <c r="D228" s="21">
        <v>103813.45</v>
      </c>
      <c r="E228" s="21">
        <v>0</v>
      </c>
      <c r="F228" s="21">
        <v>103813.45</v>
      </c>
      <c r="G228" s="21">
        <v>0</v>
      </c>
      <c r="H228" s="21">
        <v>0</v>
      </c>
      <c r="I228" s="21">
        <v>0</v>
      </c>
      <c r="J228" s="21">
        <v>0</v>
      </c>
      <c r="K228" s="21">
        <v>103813.45</v>
      </c>
      <c r="L228" s="21">
        <v>0</v>
      </c>
      <c r="M228" s="21">
        <v>103813.45</v>
      </c>
      <c r="N228" s="21">
        <v>0</v>
      </c>
      <c r="O228" s="21">
        <v>0</v>
      </c>
      <c r="Q228" s="22">
        <v>2026</v>
      </c>
      <c r="R228" s="23">
        <v>8</v>
      </c>
    </row>
    <row r="229" spans="1:18" x14ac:dyDescent="0.25">
      <c r="A229" s="13" t="s">
        <v>1133</v>
      </c>
      <c r="B229" s="13" t="s">
        <v>1137</v>
      </c>
      <c r="C229" s="25">
        <v>5226.18</v>
      </c>
      <c r="D229" s="21">
        <v>3484</v>
      </c>
      <c r="E229" s="21">
        <v>0</v>
      </c>
      <c r="F229" s="21">
        <v>3484</v>
      </c>
      <c r="G229" s="21">
        <v>1161.44</v>
      </c>
      <c r="H229" s="21">
        <v>0</v>
      </c>
      <c r="I229" s="21">
        <v>1161.44</v>
      </c>
      <c r="J229" s="21">
        <v>0</v>
      </c>
      <c r="K229" s="21">
        <v>4645.4399999999996</v>
      </c>
      <c r="L229" s="21">
        <v>0</v>
      </c>
      <c r="M229" s="21">
        <v>4645.4399999999996</v>
      </c>
      <c r="N229" s="21">
        <v>580.74</v>
      </c>
      <c r="O229" s="21">
        <v>0</v>
      </c>
      <c r="Q229" s="22">
        <v>2026</v>
      </c>
      <c r="R229" s="23">
        <v>8</v>
      </c>
    </row>
    <row r="230" spans="1:18" x14ac:dyDescent="0.25">
      <c r="A230" s="13" t="s">
        <v>1133</v>
      </c>
      <c r="B230" s="13" t="s">
        <v>1138</v>
      </c>
      <c r="C230" s="25">
        <v>7444.4</v>
      </c>
      <c r="D230" s="21">
        <v>2481.4699999999998</v>
      </c>
      <c r="E230" s="21">
        <v>0</v>
      </c>
      <c r="F230" s="21">
        <v>2481.4699999999998</v>
      </c>
      <c r="G230" s="21">
        <v>1654.32</v>
      </c>
      <c r="H230" s="21">
        <v>0</v>
      </c>
      <c r="I230" s="21">
        <v>1654.32</v>
      </c>
      <c r="J230" s="21">
        <v>0</v>
      </c>
      <c r="K230" s="21">
        <v>4135.79</v>
      </c>
      <c r="L230" s="21">
        <v>0</v>
      </c>
      <c r="M230" s="21">
        <v>4135.79</v>
      </c>
      <c r="N230" s="21">
        <v>3308.61</v>
      </c>
      <c r="O230" s="21">
        <v>0</v>
      </c>
      <c r="Q230" s="22">
        <v>2026</v>
      </c>
      <c r="R230" s="23">
        <v>8</v>
      </c>
    </row>
    <row r="231" spans="1:18" x14ac:dyDescent="0.25">
      <c r="A231" s="13" t="s">
        <v>1133</v>
      </c>
      <c r="B231" s="13" t="s">
        <v>1139</v>
      </c>
      <c r="C231" s="25">
        <v>8097.61</v>
      </c>
      <c r="D231" s="21">
        <v>0</v>
      </c>
      <c r="E231" s="21">
        <v>0</v>
      </c>
      <c r="F231" s="21">
        <v>0</v>
      </c>
      <c r="G231" s="21">
        <v>843.5</v>
      </c>
      <c r="H231" s="21">
        <v>0</v>
      </c>
      <c r="I231" s="21">
        <v>843.5</v>
      </c>
      <c r="J231" s="21">
        <v>0</v>
      </c>
      <c r="K231" s="21">
        <v>843.5</v>
      </c>
      <c r="L231" s="21">
        <v>0</v>
      </c>
      <c r="M231" s="21">
        <v>843.5</v>
      </c>
      <c r="N231" s="21">
        <v>7254.11</v>
      </c>
      <c r="O231" s="21">
        <v>0</v>
      </c>
      <c r="Q231" s="22">
        <v>2026</v>
      </c>
      <c r="R231" s="23">
        <v>8</v>
      </c>
    </row>
    <row r="232" spans="1:18" x14ac:dyDescent="0.25">
      <c r="A232" s="13" t="s">
        <v>1140</v>
      </c>
      <c r="B232" s="13" t="s">
        <v>674</v>
      </c>
      <c r="C232" s="25">
        <v>19972.54</v>
      </c>
      <c r="D232" s="21">
        <v>17975.29</v>
      </c>
      <c r="E232" s="21">
        <v>0</v>
      </c>
      <c r="F232" s="21">
        <v>17975.29</v>
      </c>
      <c r="G232" s="21">
        <v>0</v>
      </c>
      <c r="H232" s="21">
        <v>0</v>
      </c>
      <c r="I232" s="21">
        <v>0</v>
      </c>
      <c r="J232" s="21">
        <v>0</v>
      </c>
      <c r="K232" s="21">
        <v>17975.29</v>
      </c>
      <c r="L232" s="21">
        <v>0</v>
      </c>
      <c r="M232" s="21">
        <v>17975.29</v>
      </c>
      <c r="N232" s="21">
        <v>1997.25</v>
      </c>
      <c r="O232" s="21">
        <v>1997.25</v>
      </c>
      <c r="Q232" s="22">
        <v>2026</v>
      </c>
      <c r="R232" s="23">
        <v>8</v>
      </c>
    </row>
    <row r="233" spans="1:18" x14ac:dyDescent="0.25">
      <c r="A233" s="13" t="s">
        <v>1140</v>
      </c>
      <c r="B233" s="13" t="s">
        <v>675</v>
      </c>
      <c r="C233" s="25">
        <v>19972.54</v>
      </c>
      <c r="D233" s="21">
        <v>17975.29</v>
      </c>
      <c r="E233" s="21">
        <v>0</v>
      </c>
      <c r="F233" s="21">
        <v>17975.29</v>
      </c>
      <c r="G233" s="21">
        <v>0</v>
      </c>
      <c r="H233" s="21">
        <v>0</v>
      </c>
      <c r="I233" s="21">
        <v>0</v>
      </c>
      <c r="J233" s="21">
        <v>0</v>
      </c>
      <c r="K233" s="21">
        <v>17975.29</v>
      </c>
      <c r="L233" s="21">
        <v>0</v>
      </c>
      <c r="M233" s="21">
        <v>17975.29</v>
      </c>
      <c r="N233" s="21">
        <v>1997.25</v>
      </c>
      <c r="O233" s="21">
        <v>1997.25</v>
      </c>
      <c r="Q233" s="22">
        <v>2026</v>
      </c>
      <c r="R233" s="23">
        <v>8</v>
      </c>
    </row>
    <row r="234" spans="1:18" x14ac:dyDescent="0.25">
      <c r="A234" s="13" t="s">
        <v>1140</v>
      </c>
      <c r="B234" s="13" t="s">
        <v>676</v>
      </c>
      <c r="C234" s="25">
        <v>34802.300000000003</v>
      </c>
      <c r="D234" s="21">
        <v>25057.68</v>
      </c>
      <c r="E234" s="21">
        <v>0</v>
      </c>
      <c r="F234" s="21">
        <v>25057.68</v>
      </c>
      <c r="G234" s="21">
        <v>2088.16</v>
      </c>
      <c r="H234" s="21">
        <v>0</v>
      </c>
      <c r="I234" s="21">
        <v>2088.16</v>
      </c>
      <c r="J234" s="21">
        <v>0</v>
      </c>
      <c r="K234" s="21">
        <v>27145.84</v>
      </c>
      <c r="L234" s="21">
        <v>0</v>
      </c>
      <c r="M234" s="21">
        <v>27145.84</v>
      </c>
      <c r="N234" s="21">
        <v>7656.46</v>
      </c>
      <c r="O234" s="21">
        <v>3480.23</v>
      </c>
      <c r="Q234" s="22">
        <v>2026</v>
      </c>
      <c r="R234" s="23">
        <v>8</v>
      </c>
    </row>
    <row r="235" spans="1:18" x14ac:dyDescent="0.25">
      <c r="A235" s="13" t="s">
        <v>1140</v>
      </c>
      <c r="B235" s="13" t="s">
        <v>677</v>
      </c>
      <c r="C235" s="25">
        <v>39836.959999999999</v>
      </c>
      <c r="D235" s="21">
        <v>10755</v>
      </c>
      <c r="E235" s="21">
        <v>0</v>
      </c>
      <c r="F235" s="21">
        <v>10755</v>
      </c>
      <c r="G235" s="21">
        <v>2390.3200000000002</v>
      </c>
      <c r="H235" s="21">
        <v>0</v>
      </c>
      <c r="I235" s="21">
        <v>2390.3200000000002</v>
      </c>
      <c r="J235" s="21">
        <v>0</v>
      </c>
      <c r="K235" s="21">
        <v>13145.32</v>
      </c>
      <c r="L235" s="21">
        <v>0</v>
      </c>
      <c r="M235" s="21">
        <v>13145.32</v>
      </c>
      <c r="N235" s="21">
        <v>26691.64</v>
      </c>
      <c r="O235" s="21">
        <v>3983.7</v>
      </c>
      <c r="Q235" s="22">
        <v>2026</v>
      </c>
      <c r="R235" s="23">
        <v>8</v>
      </c>
    </row>
    <row r="236" spans="1:18" x14ac:dyDescent="0.25">
      <c r="A236" s="13" t="s">
        <v>1140</v>
      </c>
      <c r="B236" s="13" t="s">
        <v>677</v>
      </c>
      <c r="C236" s="25">
        <v>1296.1600000000001</v>
      </c>
      <c r="D236" s="21">
        <v>233.31</v>
      </c>
      <c r="E236" s="21">
        <v>0</v>
      </c>
      <c r="F236" s="21">
        <v>233.31</v>
      </c>
      <c r="G236" s="21">
        <v>51.84</v>
      </c>
      <c r="H236" s="21">
        <v>0</v>
      </c>
      <c r="I236" s="21">
        <v>51.84</v>
      </c>
      <c r="J236" s="21">
        <v>0</v>
      </c>
      <c r="K236" s="21">
        <v>285.14999999999998</v>
      </c>
      <c r="L236" s="21">
        <v>0</v>
      </c>
      <c r="M236" s="21">
        <v>285.14999999999998</v>
      </c>
      <c r="N236" s="21">
        <v>1011.01</v>
      </c>
      <c r="O236" s="21">
        <v>129.62</v>
      </c>
      <c r="Q236" s="22">
        <v>2026</v>
      </c>
      <c r="R236" s="23">
        <v>8</v>
      </c>
    </row>
    <row r="237" spans="1:18" x14ac:dyDescent="0.25">
      <c r="A237" s="13" t="s">
        <v>1141</v>
      </c>
      <c r="B237" s="13" t="s">
        <v>679</v>
      </c>
      <c r="C237" s="25">
        <v>80486.880000000005</v>
      </c>
      <c r="D237" s="21">
        <v>72438.19</v>
      </c>
      <c r="E237" s="21">
        <v>0</v>
      </c>
      <c r="F237" s="21">
        <v>72438.19</v>
      </c>
      <c r="G237" s="21">
        <v>0</v>
      </c>
      <c r="H237" s="21">
        <v>0</v>
      </c>
      <c r="I237" s="21">
        <v>0</v>
      </c>
      <c r="J237" s="21">
        <v>0</v>
      </c>
      <c r="K237" s="21">
        <v>72438.19</v>
      </c>
      <c r="L237" s="21">
        <v>0</v>
      </c>
      <c r="M237" s="21">
        <v>72438.19</v>
      </c>
      <c r="N237" s="21">
        <v>8048.69</v>
      </c>
      <c r="O237" s="21">
        <v>8048.69</v>
      </c>
      <c r="Q237" s="22">
        <v>2026</v>
      </c>
      <c r="R237" s="23">
        <v>8</v>
      </c>
    </row>
    <row r="238" spans="1:18" x14ac:dyDescent="0.25">
      <c r="A238" s="13" t="s">
        <v>1141</v>
      </c>
      <c r="B238" s="13" t="s">
        <v>681</v>
      </c>
      <c r="C238" s="25">
        <v>67312.52</v>
      </c>
      <c r="D238" s="21">
        <v>60581.27</v>
      </c>
      <c r="E238" s="21">
        <v>0</v>
      </c>
      <c r="F238" s="21">
        <v>60581.27</v>
      </c>
      <c r="G238" s="21">
        <v>0</v>
      </c>
      <c r="H238" s="21">
        <v>0</v>
      </c>
      <c r="I238" s="21">
        <v>0</v>
      </c>
      <c r="J238" s="21">
        <v>0</v>
      </c>
      <c r="K238" s="21">
        <v>60581.27</v>
      </c>
      <c r="L238" s="21">
        <v>0</v>
      </c>
      <c r="M238" s="21">
        <v>60581.27</v>
      </c>
      <c r="N238" s="21">
        <v>6731.25</v>
      </c>
      <c r="O238" s="21">
        <v>6731.25</v>
      </c>
      <c r="Q238" s="22">
        <v>2026</v>
      </c>
      <c r="R238" s="23">
        <v>8</v>
      </c>
    </row>
    <row r="239" spans="1:18" x14ac:dyDescent="0.25">
      <c r="A239" s="13" t="s">
        <v>1141</v>
      </c>
      <c r="B239" s="13" t="s">
        <v>683</v>
      </c>
      <c r="C239" s="25">
        <v>67369.210000000006</v>
      </c>
      <c r="D239" s="21">
        <v>60632.29</v>
      </c>
      <c r="E239" s="21">
        <v>0</v>
      </c>
      <c r="F239" s="21">
        <v>60632.29</v>
      </c>
      <c r="G239" s="21">
        <v>0</v>
      </c>
      <c r="H239" s="21">
        <v>0</v>
      </c>
      <c r="I239" s="21">
        <v>0</v>
      </c>
      <c r="J239" s="21">
        <v>0</v>
      </c>
      <c r="K239" s="21">
        <v>60632.29</v>
      </c>
      <c r="L239" s="21">
        <v>0</v>
      </c>
      <c r="M239" s="21">
        <v>60632.29</v>
      </c>
      <c r="N239" s="21">
        <v>6736.92</v>
      </c>
      <c r="O239" s="21">
        <v>6736.92</v>
      </c>
      <c r="Q239" s="22">
        <v>2026</v>
      </c>
      <c r="R239" s="23">
        <v>8</v>
      </c>
    </row>
    <row r="240" spans="1:18" x14ac:dyDescent="0.25">
      <c r="A240" s="13" t="s">
        <v>1141</v>
      </c>
      <c r="B240" s="13" t="s">
        <v>685</v>
      </c>
      <c r="C240" s="25">
        <v>64902.17</v>
      </c>
      <c r="D240" s="21">
        <v>58411.92</v>
      </c>
      <c r="E240" s="21">
        <v>0</v>
      </c>
      <c r="F240" s="21">
        <v>58411.92</v>
      </c>
      <c r="G240" s="21">
        <v>0</v>
      </c>
      <c r="H240" s="21">
        <v>0</v>
      </c>
      <c r="I240" s="21">
        <v>0</v>
      </c>
      <c r="J240" s="21">
        <v>0</v>
      </c>
      <c r="K240" s="21">
        <v>58411.92</v>
      </c>
      <c r="L240" s="21">
        <v>0</v>
      </c>
      <c r="M240" s="21">
        <v>58411.92</v>
      </c>
      <c r="N240" s="21">
        <v>6490.25</v>
      </c>
      <c r="O240" s="21">
        <v>6490.22</v>
      </c>
      <c r="Q240" s="22">
        <v>2026</v>
      </c>
      <c r="R240" s="23">
        <v>8</v>
      </c>
    </row>
    <row r="241" spans="1:18" x14ac:dyDescent="0.25">
      <c r="A241" s="13" t="s">
        <v>1141</v>
      </c>
      <c r="B241" s="13" t="s">
        <v>687</v>
      </c>
      <c r="C241" s="25">
        <v>64902.17</v>
      </c>
      <c r="D241" s="21">
        <v>58411.92</v>
      </c>
      <c r="E241" s="21">
        <v>0</v>
      </c>
      <c r="F241" s="21">
        <v>58411.92</v>
      </c>
      <c r="G241" s="21">
        <v>0</v>
      </c>
      <c r="H241" s="21">
        <v>0</v>
      </c>
      <c r="I241" s="21">
        <v>0</v>
      </c>
      <c r="J241" s="21">
        <v>0</v>
      </c>
      <c r="K241" s="21">
        <v>58411.92</v>
      </c>
      <c r="L241" s="21">
        <v>0</v>
      </c>
      <c r="M241" s="21">
        <v>58411.92</v>
      </c>
      <c r="N241" s="21">
        <v>6490.25</v>
      </c>
      <c r="O241" s="21">
        <v>6490.22</v>
      </c>
      <c r="Q241" s="22">
        <v>2026</v>
      </c>
      <c r="R241" s="23">
        <v>8</v>
      </c>
    </row>
    <row r="242" spans="1:18" x14ac:dyDescent="0.25">
      <c r="A242" s="13" t="s">
        <v>1141</v>
      </c>
      <c r="B242" s="13" t="s">
        <v>689</v>
      </c>
      <c r="C242" s="25">
        <v>85724.86</v>
      </c>
      <c r="D242" s="21">
        <v>72928.11</v>
      </c>
      <c r="E242" s="21">
        <v>0</v>
      </c>
      <c r="F242" s="21">
        <v>72928.11</v>
      </c>
      <c r="G242" s="21">
        <v>4224.26</v>
      </c>
      <c r="H242" s="21">
        <v>0</v>
      </c>
      <c r="I242" s="21">
        <v>4224.26</v>
      </c>
      <c r="J242" s="21">
        <v>0</v>
      </c>
      <c r="K242" s="21">
        <v>77152.37</v>
      </c>
      <c r="L242" s="21">
        <v>0</v>
      </c>
      <c r="M242" s="21">
        <v>77152.37</v>
      </c>
      <c r="N242" s="21">
        <v>8572.49</v>
      </c>
      <c r="O242" s="21">
        <v>8572.49</v>
      </c>
      <c r="Q242" s="22">
        <v>2026</v>
      </c>
      <c r="R242" s="23">
        <v>8</v>
      </c>
    </row>
    <row r="243" spans="1:18" x14ac:dyDescent="0.25">
      <c r="A243" s="13" t="s">
        <v>1141</v>
      </c>
      <c r="B243" s="13" t="s">
        <v>691</v>
      </c>
      <c r="C243" s="25">
        <v>85724.86</v>
      </c>
      <c r="D243" s="21">
        <v>72928.11</v>
      </c>
      <c r="E243" s="21">
        <v>0</v>
      </c>
      <c r="F243" s="21">
        <v>72928.11</v>
      </c>
      <c r="G243" s="21">
        <v>4224.26</v>
      </c>
      <c r="H243" s="21">
        <v>0</v>
      </c>
      <c r="I243" s="21">
        <v>4224.26</v>
      </c>
      <c r="J243" s="21">
        <v>0</v>
      </c>
      <c r="K243" s="21">
        <v>77152.37</v>
      </c>
      <c r="L243" s="21">
        <v>0</v>
      </c>
      <c r="M243" s="21">
        <v>77152.37</v>
      </c>
      <c r="N243" s="21">
        <v>8572.49</v>
      </c>
      <c r="O243" s="21">
        <v>8572.49</v>
      </c>
      <c r="Q243" s="22">
        <v>2026</v>
      </c>
      <c r="R243" s="23">
        <v>8</v>
      </c>
    </row>
    <row r="244" spans="1:18" x14ac:dyDescent="0.25">
      <c r="A244" s="13" t="s">
        <v>1141</v>
      </c>
      <c r="B244" s="13" t="s">
        <v>693</v>
      </c>
      <c r="C244" s="25">
        <v>87953.600000000006</v>
      </c>
      <c r="D244" s="21">
        <v>62194</v>
      </c>
      <c r="E244" s="21">
        <v>0</v>
      </c>
      <c r="F244" s="21">
        <v>62194</v>
      </c>
      <c r="G244" s="21">
        <v>7539.68</v>
      </c>
      <c r="H244" s="21">
        <v>0</v>
      </c>
      <c r="I244" s="21">
        <v>7539.68</v>
      </c>
      <c r="J244" s="21">
        <v>0</v>
      </c>
      <c r="K244" s="21">
        <v>69733.679999999993</v>
      </c>
      <c r="L244" s="21">
        <v>0</v>
      </c>
      <c r="M244" s="21">
        <v>69733.679999999993</v>
      </c>
      <c r="N244" s="21">
        <v>18219.919999999998</v>
      </c>
      <c r="O244" s="21">
        <v>8795.36</v>
      </c>
      <c r="Q244" s="22">
        <v>2026</v>
      </c>
      <c r="R244" s="23">
        <v>8</v>
      </c>
    </row>
    <row r="245" spans="1:18" x14ac:dyDescent="0.25">
      <c r="A245" s="13" t="s">
        <v>1141</v>
      </c>
      <c r="B245" s="13" t="s">
        <v>695</v>
      </c>
      <c r="C245" s="25">
        <v>87953.600000000006</v>
      </c>
      <c r="D245" s="21">
        <v>62194</v>
      </c>
      <c r="E245" s="21">
        <v>0</v>
      </c>
      <c r="F245" s="21">
        <v>62194</v>
      </c>
      <c r="G245" s="21">
        <v>7539.68</v>
      </c>
      <c r="H245" s="21">
        <v>0</v>
      </c>
      <c r="I245" s="21">
        <v>7539.68</v>
      </c>
      <c r="J245" s="21">
        <v>0</v>
      </c>
      <c r="K245" s="21">
        <v>69733.679999999993</v>
      </c>
      <c r="L245" s="21">
        <v>0</v>
      </c>
      <c r="M245" s="21">
        <v>69733.679999999993</v>
      </c>
      <c r="N245" s="21">
        <v>18219.919999999998</v>
      </c>
      <c r="O245" s="21">
        <v>8795.36</v>
      </c>
      <c r="Q245" s="22">
        <v>2026</v>
      </c>
      <c r="R245" s="23">
        <v>8</v>
      </c>
    </row>
    <row r="246" spans="1:18" x14ac:dyDescent="0.25">
      <c r="A246" s="13" t="s">
        <v>1141</v>
      </c>
      <c r="B246" s="13" t="s">
        <v>697</v>
      </c>
      <c r="C246" s="25">
        <v>87953.59</v>
      </c>
      <c r="D246" s="21">
        <v>62194</v>
      </c>
      <c r="E246" s="21">
        <v>0</v>
      </c>
      <c r="F246" s="21">
        <v>62194</v>
      </c>
      <c r="G246" s="21">
        <v>7539.68</v>
      </c>
      <c r="H246" s="21">
        <v>0</v>
      </c>
      <c r="I246" s="21">
        <v>7539.68</v>
      </c>
      <c r="J246" s="21">
        <v>0</v>
      </c>
      <c r="K246" s="21">
        <v>69733.679999999993</v>
      </c>
      <c r="L246" s="21">
        <v>0</v>
      </c>
      <c r="M246" s="21">
        <v>69733.679999999993</v>
      </c>
      <c r="N246" s="21">
        <v>18219.91</v>
      </c>
      <c r="O246" s="21">
        <v>8795.36</v>
      </c>
      <c r="Q246" s="22">
        <v>2026</v>
      </c>
      <c r="R246" s="23">
        <v>8</v>
      </c>
    </row>
    <row r="247" spans="1:18" x14ac:dyDescent="0.25">
      <c r="A247" s="13" t="s">
        <v>1141</v>
      </c>
      <c r="B247" s="13" t="s">
        <v>698</v>
      </c>
      <c r="C247" s="25">
        <v>50231.76</v>
      </c>
      <c r="D247" s="21">
        <v>29062.66</v>
      </c>
      <c r="E247" s="21">
        <v>0</v>
      </c>
      <c r="F247" s="21">
        <v>29062.66</v>
      </c>
      <c r="G247" s="21">
        <v>4305.6000000000004</v>
      </c>
      <c r="H247" s="21">
        <v>0</v>
      </c>
      <c r="I247" s="21">
        <v>4305.6000000000004</v>
      </c>
      <c r="J247" s="21">
        <v>0</v>
      </c>
      <c r="K247" s="21">
        <v>33368.26</v>
      </c>
      <c r="L247" s="21">
        <v>0</v>
      </c>
      <c r="M247" s="21">
        <v>33368.26</v>
      </c>
      <c r="N247" s="21">
        <v>16863.5</v>
      </c>
      <c r="O247" s="21">
        <v>5023.18</v>
      </c>
      <c r="Q247" s="22">
        <v>2026</v>
      </c>
      <c r="R247" s="23">
        <v>8</v>
      </c>
    </row>
    <row r="248" spans="1:18" x14ac:dyDescent="0.25">
      <c r="A248" s="13" t="s">
        <v>1141</v>
      </c>
      <c r="B248" s="13" t="s">
        <v>699</v>
      </c>
      <c r="C248" s="25">
        <v>50228.7</v>
      </c>
      <c r="D248" s="21">
        <v>29060.91</v>
      </c>
      <c r="E248" s="21">
        <v>0</v>
      </c>
      <c r="F248" s="21">
        <v>29060.91</v>
      </c>
      <c r="G248" s="21">
        <v>4305.28</v>
      </c>
      <c r="H248" s="21">
        <v>0</v>
      </c>
      <c r="I248" s="21">
        <v>4305.28</v>
      </c>
      <c r="J248" s="21">
        <v>0</v>
      </c>
      <c r="K248" s="21">
        <v>33366.19</v>
      </c>
      <c r="L248" s="21">
        <v>0</v>
      </c>
      <c r="M248" s="21">
        <v>33366.19</v>
      </c>
      <c r="N248" s="21">
        <v>16862.509999999998</v>
      </c>
      <c r="O248" s="21">
        <v>5022.87</v>
      </c>
      <c r="Q248" s="22">
        <v>2026</v>
      </c>
      <c r="R248" s="23">
        <v>8</v>
      </c>
    </row>
    <row r="249" spans="1:18" x14ac:dyDescent="0.25">
      <c r="A249" s="13" t="s">
        <v>1141</v>
      </c>
      <c r="B249" s="13" t="s">
        <v>700</v>
      </c>
      <c r="C249" s="25">
        <v>18521.02</v>
      </c>
      <c r="D249" s="21">
        <v>16668.919999999998</v>
      </c>
      <c r="E249" s="21">
        <v>0</v>
      </c>
      <c r="F249" s="21">
        <v>16668.919999999998</v>
      </c>
      <c r="G249" s="21">
        <v>0</v>
      </c>
      <c r="H249" s="21">
        <v>0</v>
      </c>
      <c r="I249" s="21">
        <v>0</v>
      </c>
      <c r="J249" s="21">
        <v>0</v>
      </c>
      <c r="K249" s="21">
        <v>16668.919999999998</v>
      </c>
      <c r="L249" s="21">
        <v>0</v>
      </c>
      <c r="M249" s="21">
        <v>16668.919999999998</v>
      </c>
      <c r="N249" s="21">
        <v>1852.1</v>
      </c>
      <c r="O249" s="21">
        <v>1852.1</v>
      </c>
      <c r="Q249" s="22">
        <v>2026</v>
      </c>
      <c r="R249" s="23">
        <v>8</v>
      </c>
    </row>
    <row r="250" spans="1:18" x14ac:dyDescent="0.25">
      <c r="A250" s="13" t="s">
        <v>1141</v>
      </c>
      <c r="B250" s="13" t="s">
        <v>702</v>
      </c>
      <c r="C250" s="25">
        <v>18521.02</v>
      </c>
      <c r="D250" s="21">
        <v>16668.919999999998</v>
      </c>
      <c r="E250" s="21">
        <v>0</v>
      </c>
      <c r="F250" s="21">
        <v>16668.919999999998</v>
      </c>
      <c r="G250" s="21">
        <v>0</v>
      </c>
      <c r="H250" s="21">
        <v>0</v>
      </c>
      <c r="I250" s="21">
        <v>0</v>
      </c>
      <c r="J250" s="21">
        <v>0</v>
      </c>
      <c r="K250" s="21">
        <v>16668.919999999998</v>
      </c>
      <c r="L250" s="21">
        <v>0</v>
      </c>
      <c r="M250" s="21">
        <v>16668.919999999998</v>
      </c>
      <c r="N250" s="21">
        <v>1852.1</v>
      </c>
      <c r="O250" s="21">
        <v>1852.1</v>
      </c>
      <c r="Q250" s="22">
        <v>2026</v>
      </c>
      <c r="R250" s="23">
        <v>8</v>
      </c>
    </row>
    <row r="251" spans="1:18" x14ac:dyDescent="0.25">
      <c r="A251" s="13" t="s">
        <v>1141</v>
      </c>
      <c r="B251" s="13" t="s">
        <v>704</v>
      </c>
      <c r="C251" s="25">
        <v>23011.42</v>
      </c>
      <c r="D251" s="21">
        <v>20710.28</v>
      </c>
      <c r="E251" s="21">
        <v>0</v>
      </c>
      <c r="F251" s="21">
        <v>20710.28</v>
      </c>
      <c r="G251" s="21">
        <v>0</v>
      </c>
      <c r="H251" s="21">
        <v>0</v>
      </c>
      <c r="I251" s="21">
        <v>0</v>
      </c>
      <c r="J251" s="21">
        <v>0</v>
      </c>
      <c r="K251" s="21">
        <v>20710.28</v>
      </c>
      <c r="L251" s="21">
        <v>0</v>
      </c>
      <c r="M251" s="21">
        <v>20710.28</v>
      </c>
      <c r="N251" s="21">
        <v>2301.14</v>
      </c>
      <c r="O251" s="21">
        <v>2301.14</v>
      </c>
      <c r="Q251" s="22">
        <v>2026</v>
      </c>
      <c r="R251" s="23">
        <v>8</v>
      </c>
    </row>
    <row r="252" spans="1:18" x14ac:dyDescent="0.25">
      <c r="A252" s="13" t="s">
        <v>1141</v>
      </c>
      <c r="B252" s="13" t="s">
        <v>706</v>
      </c>
      <c r="C252" s="25">
        <v>23011.42</v>
      </c>
      <c r="D252" s="21">
        <v>20710.28</v>
      </c>
      <c r="E252" s="21">
        <v>0</v>
      </c>
      <c r="F252" s="21">
        <v>20710.28</v>
      </c>
      <c r="G252" s="21">
        <v>0</v>
      </c>
      <c r="H252" s="21">
        <v>0</v>
      </c>
      <c r="I252" s="21">
        <v>0</v>
      </c>
      <c r="J252" s="21">
        <v>0</v>
      </c>
      <c r="K252" s="21">
        <v>20710.28</v>
      </c>
      <c r="L252" s="21">
        <v>0</v>
      </c>
      <c r="M252" s="21">
        <v>20710.28</v>
      </c>
      <c r="N252" s="21">
        <v>2301.14</v>
      </c>
      <c r="O252" s="21">
        <v>2301.14</v>
      </c>
      <c r="Q252" s="22">
        <v>2026</v>
      </c>
      <c r="R252" s="23">
        <v>8</v>
      </c>
    </row>
    <row r="253" spans="1:18" x14ac:dyDescent="0.25">
      <c r="A253" s="13" t="s">
        <v>1141</v>
      </c>
      <c r="B253" s="13" t="s">
        <v>708</v>
      </c>
      <c r="C253" s="25">
        <v>20127.259999999998</v>
      </c>
      <c r="D253" s="21">
        <v>18114.53</v>
      </c>
      <c r="E253" s="21">
        <v>0</v>
      </c>
      <c r="F253" s="21">
        <v>18114.53</v>
      </c>
      <c r="G253" s="21">
        <v>0</v>
      </c>
      <c r="H253" s="21">
        <v>0</v>
      </c>
      <c r="I253" s="21">
        <v>0</v>
      </c>
      <c r="J253" s="21">
        <v>0</v>
      </c>
      <c r="K253" s="21">
        <v>18114.53</v>
      </c>
      <c r="L253" s="21">
        <v>0</v>
      </c>
      <c r="M253" s="21">
        <v>18114.53</v>
      </c>
      <c r="N253" s="21">
        <v>2012.73</v>
      </c>
      <c r="O253" s="21">
        <v>2012.73</v>
      </c>
      <c r="Q253" s="22">
        <v>2026</v>
      </c>
      <c r="R253" s="23">
        <v>8</v>
      </c>
    </row>
    <row r="254" spans="1:18" x14ac:dyDescent="0.25">
      <c r="A254" s="13" t="s">
        <v>1141</v>
      </c>
      <c r="B254" s="13" t="s">
        <v>709</v>
      </c>
      <c r="C254" s="25">
        <v>20127.259999999998</v>
      </c>
      <c r="D254" s="21">
        <v>18114.53</v>
      </c>
      <c r="E254" s="21">
        <v>0</v>
      </c>
      <c r="F254" s="21">
        <v>18114.53</v>
      </c>
      <c r="G254" s="21">
        <v>0</v>
      </c>
      <c r="H254" s="21">
        <v>0</v>
      </c>
      <c r="I254" s="21">
        <v>0</v>
      </c>
      <c r="J254" s="21">
        <v>0</v>
      </c>
      <c r="K254" s="21">
        <v>18114.53</v>
      </c>
      <c r="L254" s="21">
        <v>0</v>
      </c>
      <c r="M254" s="21">
        <v>18114.53</v>
      </c>
      <c r="N254" s="21">
        <v>2012.73</v>
      </c>
      <c r="O254" s="21">
        <v>2012.73</v>
      </c>
      <c r="Q254" s="22">
        <v>2026</v>
      </c>
      <c r="R254" s="23">
        <v>8</v>
      </c>
    </row>
    <row r="255" spans="1:18" x14ac:dyDescent="0.25">
      <c r="A255" s="13" t="s">
        <v>1141</v>
      </c>
      <c r="B255" s="13" t="s">
        <v>710</v>
      </c>
      <c r="C255" s="25">
        <v>20480.900000000001</v>
      </c>
      <c r="D255" s="21">
        <v>15798</v>
      </c>
      <c r="E255" s="21">
        <v>0</v>
      </c>
      <c r="F255" s="21">
        <v>15798</v>
      </c>
      <c r="G255" s="21">
        <v>1756.56</v>
      </c>
      <c r="H255" s="21">
        <v>0</v>
      </c>
      <c r="I255" s="21">
        <v>1756.56</v>
      </c>
      <c r="J255" s="21">
        <v>0</v>
      </c>
      <c r="K255" s="21">
        <v>17554.560000000001</v>
      </c>
      <c r="L255" s="21">
        <v>0</v>
      </c>
      <c r="M255" s="21">
        <v>17554.560000000001</v>
      </c>
      <c r="N255" s="21">
        <v>2926.34</v>
      </c>
      <c r="O255" s="21">
        <v>2048.09</v>
      </c>
      <c r="Q255" s="22">
        <v>2026</v>
      </c>
      <c r="R255" s="23">
        <v>8</v>
      </c>
    </row>
    <row r="256" spans="1:18" x14ac:dyDescent="0.25">
      <c r="A256" s="13" t="s">
        <v>1141</v>
      </c>
      <c r="B256" s="13" t="s">
        <v>711</v>
      </c>
      <c r="C256" s="25">
        <v>20480.900000000001</v>
      </c>
      <c r="D256" s="21">
        <v>15798</v>
      </c>
      <c r="E256" s="21">
        <v>0</v>
      </c>
      <c r="F256" s="21">
        <v>15798</v>
      </c>
      <c r="G256" s="21">
        <v>1756.56</v>
      </c>
      <c r="H256" s="21">
        <v>0</v>
      </c>
      <c r="I256" s="21">
        <v>1756.56</v>
      </c>
      <c r="J256" s="21">
        <v>0</v>
      </c>
      <c r="K256" s="21">
        <v>17554.560000000001</v>
      </c>
      <c r="L256" s="21">
        <v>0</v>
      </c>
      <c r="M256" s="21">
        <v>17554.560000000001</v>
      </c>
      <c r="N256" s="21">
        <v>2926.34</v>
      </c>
      <c r="O256" s="21">
        <v>2048.09</v>
      </c>
      <c r="Q256" s="22">
        <v>2026</v>
      </c>
      <c r="R256" s="23">
        <v>8</v>
      </c>
    </row>
    <row r="257" spans="1:18" x14ac:dyDescent="0.25">
      <c r="A257" s="13" t="s">
        <v>1141</v>
      </c>
      <c r="B257" s="13" t="s">
        <v>712</v>
      </c>
      <c r="C257" s="25">
        <v>20480.900000000001</v>
      </c>
      <c r="D257" s="21">
        <v>15798</v>
      </c>
      <c r="E257" s="21">
        <v>0</v>
      </c>
      <c r="F257" s="21">
        <v>15798</v>
      </c>
      <c r="G257" s="21">
        <v>1756.56</v>
      </c>
      <c r="H257" s="21">
        <v>0</v>
      </c>
      <c r="I257" s="21">
        <v>1756.56</v>
      </c>
      <c r="J257" s="21">
        <v>0</v>
      </c>
      <c r="K257" s="21">
        <v>17554.560000000001</v>
      </c>
      <c r="L257" s="21">
        <v>0</v>
      </c>
      <c r="M257" s="21">
        <v>17554.560000000001</v>
      </c>
      <c r="N257" s="21">
        <v>2926.34</v>
      </c>
      <c r="O257" s="21">
        <v>2048.09</v>
      </c>
      <c r="Q257" s="22">
        <v>2026</v>
      </c>
      <c r="R257" s="23">
        <v>8</v>
      </c>
    </row>
    <row r="258" spans="1:18" x14ac:dyDescent="0.25">
      <c r="A258" s="13" t="s">
        <v>1141</v>
      </c>
      <c r="B258" s="13" t="s">
        <v>713</v>
      </c>
      <c r="C258" s="25">
        <v>20480.900000000001</v>
      </c>
      <c r="D258" s="21">
        <v>15798</v>
      </c>
      <c r="E258" s="21">
        <v>0</v>
      </c>
      <c r="F258" s="21">
        <v>15798</v>
      </c>
      <c r="G258" s="21">
        <v>1756.56</v>
      </c>
      <c r="H258" s="21">
        <v>0</v>
      </c>
      <c r="I258" s="21">
        <v>1756.56</v>
      </c>
      <c r="J258" s="21">
        <v>0</v>
      </c>
      <c r="K258" s="21">
        <v>17554.560000000001</v>
      </c>
      <c r="L258" s="21">
        <v>0</v>
      </c>
      <c r="M258" s="21">
        <v>17554.560000000001</v>
      </c>
      <c r="N258" s="21">
        <v>2926.34</v>
      </c>
      <c r="O258" s="21">
        <v>2048.09</v>
      </c>
      <c r="Q258" s="22">
        <v>2026</v>
      </c>
      <c r="R258" s="23">
        <v>8</v>
      </c>
    </row>
    <row r="259" spans="1:18" x14ac:dyDescent="0.25">
      <c r="A259" s="13" t="s">
        <v>1141</v>
      </c>
      <c r="B259" s="13" t="s">
        <v>714</v>
      </c>
      <c r="C259" s="25">
        <v>20480.900000000001</v>
      </c>
      <c r="D259" s="21">
        <v>15798</v>
      </c>
      <c r="E259" s="21">
        <v>0</v>
      </c>
      <c r="F259" s="21">
        <v>15798</v>
      </c>
      <c r="G259" s="21">
        <v>1756.56</v>
      </c>
      <c r="H259" s="21">
        <v>0</v>
      </c>
      <c r="I259" s="21">
        <v>1756.56</v>
      </c>
      <c r="J259" s="21">
        <v>0</v>
      </c>
      <c r="K259" s="21">
        <v>17554.560000000001</v>
      </c>
      <c r="L259" s="21">
        <v>0</v>
      </c>
      <c r="M259" s="21">
        <v>17554.560000000001</v>
      </c>
      <c r="N259" s="21">
        <v>2926.34</v>
      </c>
      <c r="O259" s="21">
        <v>2048.09</v>
      </c>
      <c r="Q259" s="22">
        <v>2026</v>
      </c>
      <c r="R259" s="23">
        <v>8</v>
      </c>
    </row>
    <row r="260" spans="1:18" x14ac:dyDescent="0.25">
      <c r="A260" s="13" t="s">
        <v>1141</v>
      </c>
      <c r="B260" s="13" t="s">
        <v>715</v>
      </c>
      <c r="C260" s="25">
        <v>20480.900000000001</v>
      </c>
      <c r="D260" s="21">
        <v>15798</v>
      </c>
      <c r="E260" s="21">
        <v>0</v>
      </c>
      <c r="F260" s="21">
        <v>15798</v>
      </c>
      <c r="G260" s="21">
        <v>1756.56</v>
      </c>
      <c r="H260" s="21">
        <v>0</v>
      </c>
      <c r="I260" s="21">
        <v>1756.56</v>
      </c>
      <c r="J260" s="21">
        <v>0</v>
      </c>
      <c r="K260" s="21">
        <v>17554.560000000001</v>
      </c>
      <c r="L260" s="21">
        <v>0</v>
      </c>
      <c r="M260" s="21">
        <v>17554.560000000001</v>
      </c>
      <c r="N260" s="21">
        <v>2926.34</v>
      </c>
      <c r="O260" s="21">
        <v>2048.09</v>
      </c>
      <c r="Q260" s="22">
        <v>2026</v>
      </c>
      <c r="R260" s="23">
        <v>8</v>
      </c>
    </row>
    <row r="261" spans="1:18" x14ac:dyDescent="0.25">
      <c r="A261" s="13" t="s">
        <v>1141</v>
      </c>
      <c r="B261" s="13" t="s">
        <v>716</v>
      </c>
      <c r="C261" s="25">
        <v>20480.900000000001</v>
      </c>
      <c r="D261" s="21">
        <v>15798</v>
      </c>
      <c r="E261" s="21">
        <v>0</v>
      </c>
      <c r="F261" s="21">
        <v>15798</v>
      </c>
      <c r="G261" s="21">
        <v>1756.56</v>
      </c>
      <c r="H261" s="21">
        <v>0</v>
      </c>
      <c r="I261" s="21">
        <v>1756.56</v>
      </c>
      <c r="J261" s="21">
        <v>0</v>
      </c>
      <c r="K261" s="21">
        <v>17554.560000000001</v>
      </c>
      <c r="L261" s="21">
        <v>0</v>
      </c>
      <c r="M261" s="21">
        <v>17554.560000000001</v>
      </c>
      <c r="N261" s="21">
        <v>2926.34</v>
      </c>
      <c r="O261" s="21">
        <v>2048.09</v>
      </c>
      <c r="Q261" s="22">
        <v>2026</v>
      </c>
      <c r="R261" s="23">
        <v>8</v>
      </c>
    </row>
    <row r="262" spans="1:18" x14ac:dyDescent="0.25">
      <c r="A262" s="13" t="s">
        <v>1141</v>
      </c>
      <c r="B262" s="13" t="s">
        <v>717</v>
      </c>
      <c r="C262" s="25">
        <v>20480.900000000001</v>
      </c>
      <c r="D262" s="21">
        <v>15798</v>
      </c>
      <c r="E262" s="21">
        <v>0</v>
      </c>
      <c r="F262" s="21">
        <v>15798</v>
      </c>
      <c r="G262" s="21">
        <v>1756.56</v>
      </c>
      <c r="H262" s="21">
        <v>0</v>
      </c>
      <c r="I262" s="21">
        <v>1756.56</v>
      </c>
      <c r="J262" s="21">
        <v>0</v>
      </c>
      <c r="K262" s="21">
        <v>17554.560000000001</v>
      </c>
      <c r="L262" s="21">
        <v>0</v>
      </c>
      <c r="M262" s="21">
        <v>17554.560000000001</v>
      </c>
      <c r="N262" s="21">
        <v>2926.34</v>
      </c>
      <c r="O262" s="21">
        <v>2048.09</v>
      </c>
      <c r="Q262" s="22">
        <v>2026</v>
      </c>
      <c r="R262" s="23">
        <v>8</v>
      </c>
    </row>
    <row r="263" spans="1:18" x14ac:dyDescent="0.25">
      <c r="A263" s="13" t="s">
        <v>1141</v>
      </c>
      <c r="B263" s="13" t="s">
        <v>718</v>
      </c>
      <c r="C263" s="25">
        <v>20480.900000000001</v>
      </c>
      <c r="D263" s="21">
        <v>15798</v>
      </c>
      <c r="E263" s="21">
        <v>0</v>
      </c>
      <c r="F263" s="21">
        <v>15798</v>
      </c>
      <c r="G263" s="21">
        <v>1756.56</v>
      </c>
      <c r="H263" s="21">
        <v>0</v>
      </c>
      <c r="I263" s="21">
        <v>1756.56</v>
      </c>
      <c r="J263" s="21">
        <v>0</v>
      </c>
      <c r="K263" s="21">
        <v>17554.560000000001</v>
      </c>
      <c r="L263" s="21">
        <v>0</v>
      </c>
      <c r="M263" s="21">
        <v>17554.560000000001</v>
      </c>
      <c r="N263" s="21">
        <v>2926.34</v>
      </c>
      <c r="O263" s="21">
        <v>2048.09</v>
      </c>
      <c r="Q263" s="22">
        <v>2026</v>
      </c>
      <c r="R263" s="23">
        <v>8</v>
      </c>
    </row>
    <row r="264" spans="1:18" x14ac:dyDescent="0.25">
      <c r="A264" s="13" t="s">
        <v>1141</v>
      </c>
      <c r="B264" s="13" t="s">
        <v>719</v>
      </c>
      <c r="C264" s="25">
        <v>26333.51</v>
      </c>
      <c r="D264" s="21">
        <v>20316</v>
      </c>
      <c r="E264" s="21">
        <v>0</v>
      </c>
      <c r="F264" s="21">
        <v>20316</v>
      </c>
      <c r="G264" s="21">
        <v>2256.08</v>
      </c>
      <c r="H264" s="21">
        <v>0</v>
      </c>
      <c r="I264" s="21">
        <v>2256.08</v>
      </c>
      <c r="J264" s="21">
        <v>0</v>
      </c>
      <c r="K264" s="21">
        <v>22572.080000000002</v>
      </c>
      <c r="L264" s="21">
        <v>0</v>
      </c>
      <c r="M264" s="21">
        <v>22572.080000000002</v>
      </c>
      <c r="N264" s="21">
        <v>3761.43</v>
      </c>
      <c r="O264" s="21">
        <v>2633.35</v>
      </c>
      <c r="Q264" s="22">
        <v>2026</v>
      </c>
      <c r="R264" s="23">
        <v>8</v>
      </c>
    </row>
    <row r="265" spans="1:18" x14ac:dyDescent="0.25">
      <c r="A265" s="13" t="s">
        <v>1141</v>
      </c>
      <c r="B265" s="13" t="s">
        <v>720</v>
      </c>
      <c r="C265" s="25">
        <v>26333.51</v>
      </c>
      <c r="D265" s="21">
        <v>20316</v>
      </c>
      <c r="E265" s="21">
        <v>0</v>
      </c>
      <c r="F265" s="21">
        <v>20316</v>
      </c>
      <c r="G265" s="21">
        <v>2256.08</v>
      </c>
      <c r="H265" s="21">
        <v>0</v>
      </c>
      <c r="I265" s="21">
        <v>2256.08</v>
      </c>
      <c r="J265" s="21">
        <v>0</v>
      </c>
      <c r="K265" s="21">
        <v>22572.080000000002</v>
      </c>
      <c r="L265" s="21">
        <v>0</v>
      </c>
      <c r="M265" s="21">
        <v>22572.080000000002</v>
      </c>
      <c r="N265" s="21">
        <v>3761.43</v>
      </c>
      <c r="O265" s="21">
        <v>2633.35</v>
      </c>
      <c r="Q265" s="22">
        <v>2026</v>
      </c>
      <c r="R265" s="23">
        <v>8</v>
      </c>
    </row>
    <row r="266" spans="1:18" x14ac:dyDescent="0.25">
      <c r="A266" s="13" t="s">
        <v>1141</v>
      </c>
      <c r="B266" s="13" t="s">
        <v>721</v>
      </c>
      <c r="C266" s="25">
        <v>26333.51</v>
      </c>
      <c r="D266" s="21">
        <v>20316</v>
      </c>
      <c r="E266" s="21">
        <v>0</v>
      </c>
      <c r="F266" s="21">
        <v>20316</v>
      </c>
      <c r="G266" s="21">
        <v>2256.08</v>
      </c>
      <c r="H266" s="21">
        <v>0</v>
      </c>
      <c r="I266" s="21">
        <v>2256.08</v>
      </c>
      <c r="J266" s="21">
        <v>0</v>
      </c>
      <c r="K266" s="21">
        <v>22572.080000000002</v>
      </c>
      <c r="L266" s="21">
        <v>0</v>
      </c>
      <c r="M266" s="21">
        <v>22572.080000000002</v>
      </c>
      <c r="N266" s="21">
        <v>3761.43</v>
      </c>
      <c r="O266" s="21">
        <v>2633.35</v>
      </c>
      <c r="Q266" s="22">
        <v>2026</v>
      </c>
      <c r="R266" s="23">
        <v>8</v>
      </c>
    </row>
    <row r="267" spans="1:18" x14ac:dyDescent="0.25">
      <c r="A267" s="13" t="s">
        <v>1141</v>
      </c>
      <c r="B267" s="13" t="s">
        <v>722</v>
      </c>
      <c r="C267" s="25">
        <v>26333.51</v>
      </c>
      <c r="D267" s="21">
        <v>20316</v>
      </c>
      <c r="E267" s="21">
        <v>0</v>
      </c>
      <c r="F267" s="21">
        <v>20316</v>
      </c>
      <c r="G267" s="21">
        <v>2256.08</v>
      </c>
      <c r="H267" s="21">
        <v>0</v>
      </c>
      <c r="I267" s="21">
        <v>2256.08</v>
      </c>
      <c r="J267" s="21">
        <v>0</v>
      </c>
      <c r="K267" s="21">
        <v>22572.080000000002</v>
      </c>
      <c r="L267" s="21">
        <v>0</v>
      </c>
      <c r="M267" s="21">
        <v>22572.080000000002</v>
      </c>
      <c r="N267" s="21">
        <v>3761.43</v>
      </c>
      <c r="O267" s="21">
        <v>2633.35</v>
      </c>
      <c r="Q267" s="22">
        <v>2026</v>
      </c>
      <c r="R267" s="23">
        <v>8</v>
      </c>
    </row>
    <row r="268" spans="1:18" x14ac:dyDescent="0.25">
      <c r="A268" s="13" t="s">
        <v>1141</v>
      </c>
      <c r="B268" s="13" t="s">
        <v>723</v>
      </c>
      <c r="C268" s="25">
        <v>29453.67</v>
      </c>
      <c r="D268" s="21">
        <v>7574</v>
      </c>
      <c r="E268" s="21">
        <v>0</v>
      </c>
      <c r="F268" s="21">
        <v>7574</v>
      </c>
      <c r="G268" s="21">
        <v>2524.64</v>
      </c>
      <c r="H268" s="21">
        <v>0</v>
      </c>
      <c r="I268" s="21">
        <v>2524.64</v>
      </c>
      <c r="J268" s="21">
        <v>0</v>
      </c>
      <c r="K268" s="21">
        <v>10098.64</v>
      </c>
      <c r="L268" s="21">
        <v>0</v>
      </c>
      <c r="M268" s="21">
        <v>10098.64</v>
      </c>
      <c r="N268" s="21">
        <v>19355.03</v>
      </c>
      <c r="O268" s="21">
        <v>2945.37</v>
      </c>
      <c r="Q268" s="22">
        <v>2026</v>
      </c>
      <c r="R268" s="23">
        <v>8</v>
      </c>
    </row>
    <row r="269" spans="1:18" x14ac:dyDescent="0.25">
      <c r="A269" s="13" t="s">
        <v>1141</v>
      </c>
      <c r="B269" s="13" t="s">
        <v>724</v>
      </c>
      <c r="C269" s="25">
        <v>29454.15</v>
      </c>
      <c r="D269" s="21">
        <v>7574</v>
      </c>
      <c r="E269" s="21">
        <v>0</v>
      </c>
      <c r="F269" s="21">
        <v>7574</v>
      </c>
      <c r="G269" s="21">
        <v>2524.64</v>
      </c>
      <c r="H269" s="21">
        <v>0</v>
      </c>
      <c r="I269" s="21">
        <v>2524.64</v>
      </c>
      <c r="J269" s="21">
        <v>0</v>
      </c>
      <c r="K269" s="21">
        <v>10098.64</v>
      </c>
      <c r="L269" s="21">
        <v>0</v>
      </c>
      <c r="M269" s="21">
        <v>10098.64</v>
      </c>
      <c r="N269" s="21">
        <v>19355.509999999998</v>
      </c>
      <c r="O269" s="21">
        <v>2945.42</v>
      </c>
      <c r="Q269" s="22">
        <v>2026</v>
      </c>
      <c r="R269" s="23">
        <v>8</v>
      </c>
    </row>
    <row r="270" spans="1:18" x14ac:dyDescent="0.25">
      <c r="A270" s="13" t="s">
        <v>1141</v>
      </c>
      <c r="B270" s="13" t="s">
        <v>725</v>
      </c>
      <c r="C270" s="25">
        <v>29453.67</v>
      </c>
      <c r="D270" s="21">
        <v>7574</v>
      </c>
      <c r="E270" s="21">
        <v>0</v>
      </c>
      <c r="F270" s="21">
        <v>7574</v>
      </c>
      <c r="G270" s="21">
        <v>2524.64</v>
      </c>
      <c r="H270" s="21">
        <v>0</v>
      </c>
      <c r="I270" s="21">
        <v>2524.64</v>
      </c>
      <c r="J270" s="21">
        <v>0</v>
      </c>
      <c r="K270" s="21">
        <v>10098.64</v>
      </c>
      <c r="L270" s="21">
        <v>0</v>
      </c>
      <c r="M270" s="21">
        <v>10098.64</v>
      </c>
      <c r="N270" s="21">
        <v>19355.03</v>
      </c>
      <c r="O270" s="21">
        <v>2945.37</v>
      </c>
      <c r="Q270" s="22">
        <v>2026</v>
      </c>
      <c r="R270" s="23">
        <v>8</v>
      </c>
    </row>
    <row r="271" spans="1:18" x14ac:dyDescent="0.25">
      <c r="A271" s="13" t="s">
        <v>1141</v>
      </c>
      <c r="B271" s="13" t="s">
        <v>726</v>
      </c>
      <c r="C271" s="25">
        <v>29453.67</v>
      </c>
      <c r="D271" s="21">
        <v>7574</v>
      </c>
      <c r="E271" s="21">
        <v>0</v>
      </c>
      <c r="F271" s="21">
        <v>7574</v>
      </c>
      <c r="G271" s="21">
        <v>2524.64</v>
      </c>
      <c r="H271" s="21">
        <v>0</v>
      </c>
      <c r="I271" s="21">
        <v>2524.64</v>
      </c>
      <c r="J271" s="21">
        <v>0</v>
      </c>
      <c r="K271" s="21">
        <v>10098.64</v>
      </c>
      <c r="L271" s="21">
        <v>0</v>
      </c>
      <c r="M271" s="21">
        <v>10098.64</v>
      </c>
      <c r="N271" s="21">
        <v>19355.03</v>
      </c>
      <c r="O271" s="21">
        <v>2945.37</v>
      </c>
      <c r="Q271" s="22">
        <v>2026</v>
      </c>
      <c r="R271" s="23">
        <v>8</v>
      </c>
    </row>
    <row r="272" spans="1:18" x14ac:dyDescent="0.25">
      <c r="A272" s="13" t="s">
        <v>1141</v>
      </c>
      <c r="B272" s="13" t="s">
        <v>727</v>
      </c>
      <c r="C272" s="25">
        <v>29453.19</v>
      </c>
      <c r="D272" s="21">
        <v>7574</v>
      </c>
      <c r="E272" s="21">
        <v>0</v>
      </c>
      <c r="F272" s="21">
        <v>7574</v>
      </c>
      <c r="G272" s="21">
        <v>2524.48</v>
      </c>
      <c r="H272" s="21">
        <v>0</v>
      </c>
      <c r="I272" s="21">
        <v>2524.48</v>
      </c>
      <c r="J272" s="21">
        <v>0</v>
      </c>
      <c r="K272" s="21">
        <v>10098.48</v>
      </c>
      <c r="L272" s="21">
        <v>0</v>
      </c>
      <c r="M272" s="21">
        <v>10098.48</v>
      </c>
      <c r="N272" s="21">
        <v>19354.71</v>
      </c>
      <c r="O272" s="21">
        <v>2945.32</v>
      </c>
      <c r="Q272" s="22">
        <v>2026</v>
      </c>
      <c r="R272" s="23">
        <v>8</v>
      </c>
    </row>
    <row r="273" spans="1:18" x14ac:dyDescent="0.25">
      <c r="A273" s="13" t="s">
        <v>1141</v>
      </c>
      <c r="B273" s="13" t="s">
        <v>728</v>
      </c>
      <c r="C273" s="25">
        <v>29453.67</v>
      </c>
      <c r="D273" s="21">
        <v>7574</v>
      </c>
      <c r="E273" s="21">
        <v>0</v>
      </c>
      <c r="F273" s="21">
        <v>7574</v>
      </c>
      <c r="G273" s="21">
        <v>2524.64</v>
      </c>
      <c r="H273" s="21">
        <v>0</v>
      </c>
      <c r="I273" s="21">
        <v>2524.64</v>
      </c>
      <c r="J273" s="21">
        <v>0</v>
      </c>
      <c r="K273" s="21">
        <v>10098.64</v>
      </c>
      <c r="L273" s="21">
        <v>0</v>
      </c>
      <c r="M273" s="21">
        <v>10098.64</v>
      </c>
      <c r="N273" s="21">
        <v>19355.03</v>
      </c>
      <c r="O273" s="21">
        <v>2945.37</v>
      </c>
      <c r="Q273" s="22">
        <v>2026</v>
      </c>
      <c r="R273" s="23">
        <v>8</v>
      </c>
    </row>
    <row r="274" spans="1:18" x14ac:dyDescent="0.25">
      <c r="A274" s="13" t="s">
        <v>1141</v>
      </c>
      <c r="B274" s="13" t="s">
        <v>729</v>
      </c>
      <c r="C274" s="25">
        <v>29453.67</v>
      </c>
      <c r="D274" s="21">
        <v>7574</v>
      </c>
      <c r="E274" s="21">
        <v>0</v>
      </c>
      <c r="F274" s="21">
        <v>7574</v>
      </c>
      <c r="G274" s="21">
        <v>2524.64</v>
      </c>
      <c r="H274" s="21">
        <v>0</v>
      </c>
      <c r="I274" s="21">
        <v>2524.64</v>
      </c>
      <c r="J274" s="21">
        <v>0</v>
      </c>
      <c r="K274" s="21">
        <v>10098.64</v>
      </c>
      <c r="L274" s="21">
        <v>0</v>
      </c>
      <c r="M274" s="21">
        <v>10098.64</v>
      </c>
      <c r="N274" s="21">
        <v>19355.03</v>
      </c>
      <c r="O274" s="21">
        <v>2945.37</v>
      </c>
      <c r="Q274" s="22">
        <v>2026</v>
      </c>
      <c r="R274" s="23">
        <v>8</v>
      </c>
    </row>
    <row r="275" spans="1:18" x14ac:dyDescent="0.25">
      <c r="A275" s="13" t="s">
        <v>1141</v>
      </c>
      <c r="B275" s="13" t="s">
        <v>730</v>
      </c>
      <c r="C275" s="25">
        <v>29453.67</v>
      </c>
      <c r="D275" s="21">
        <v>7574</v>
      </c>
      <c r="E275" s="21">
        <v>0</v>
      </c>
      <c r="F275" s="21">
        <v>7574</v>
      </c>
      <c r="G275" s="21">
        <v>2524.64</v>
      </c>
      <c r="H275" s="21">
        <v>0</v>
      </c>
      <c r="I275" s="21">
        <v>2524.64</v>
      </c>
      <c r="J275" s="21">
        <v>0</v>
      </c>
      <c r="K275" s="21">
        <v>10098.64</v>
      </c>
      <c r="L275" s="21">
        <v>0</v>
      </c>
      <c r="M275" s="21">
        <v>10098.64</v>
      </c>
      <c r="N275" s="21">
        <v>19355.03</v>
      </c>
      <c r="O275" s="21">
        <v>2945.37</v>
      </c>
      <c r="Q275" s="22">
        <v>2026</v>
      </c>
      <c r="R275" s="23">
        <v>8</v>
      </c>
    </row>
    <row r="276" spans="1:18" x14ac:dyDescent="0.25">
      <c r="A276" s="13" t="s">
        <v>1141</v>
      </c>
      <c r="B276" s="13" t="s">
        <v>731</v>
      </c>
      <c r="C276" s="25">
        <v>50473.47</v>
      </c>
      <c r="D276" s="21">
        <v>8111.25</v>
      </c>
      <c r="E276" s="21">
        <v>0</v>
      </c>
      <c r="F276" s="21">
        <v>8111.25</v>
      </c>
      <c r="G276" s="21">
        <v>4326.3999999999996</v>
      </c>
      <c r="H276" s="21">
        <v>0</v>
      </c>
      <c r="I276" s="21">
        <v>4326.3999999999996</v>
      </c>
      <c r="J276" s="21">
        <v>0</v>
      </c>
      <c r="K276" s="21">
        <v>12437.65</v>
      </c>
      <c r="L276" s="21">
        <v>0</v>
      </c>
      <c r="M276" s="21">
        <v>12437.65</v>
      </c>
      <c r="N276" s="21">
        <v>38035.82</v>
      </c>
      <c r="O276" s="21">
        <v>5047.3500000000004</v>
      </c>
      <c r="Q276" s="22">
        <v>2026</v>
      </c>
      <c r="R276" s="23">
        <v>8</v>
      </c>
    </row>
    <row r="277" spans="1:18" x14ac:dyDescent="0.25">
      <c r="A277" s="13" t="s">
        <v>1141</v>
      </c>
      <c r="B277" s="13" t="s">
        <v>732</v>
      </c>
      <c r="C277" s="25">
        <v>50473.47</v>
      </c>
      <c r="D277" s="21">
        <v>8111.25</v>
      </c>
      <c r="E277" s="21">
        <v>0</v>
      </c>
      <c r="F277" s="21">
        <v>8111.25</v>
      </c>
      <c r="G277" s="21">
        <v>4326.3999999999996</v>
      </c>
      <c r="H277" s="21">
        <v>0</v>
      </c>
      <c r="I277" s="21">
        <v>4326.3999999999996</v>
      </c>
      <c r="J277" s="21">
        <v>0</v>
      </c>
      <c r="K277" s="21">
        <v>12437.65</v>
      </c>
      <c r="L277" s="21">
        <v>0</v>
      </c>
      <c r="M277" s="21">
        <v>12437.65</v>
      </c>
      <c r="N277" s="21">
        <v>38035.82</v>
      </c>
      <c r="O277" s="21">
        <v>5047.3500000000004</v>
      </c>
      <c r="Q277" s="22">
        <v>2026</v>
      </c>
      <c r="R277" s="23">
        <v>8</v>
      </c>
    </row>
    <row r="278" spans="1:18" x14ac:dyDescent="0.25">
      <c r="A278" s="13" t="s">
        <v>1141</v>
      </c>
      <c r="B278" s="13" t="s">
        <v>733</v>
      </c>
      <c r="C278" s="25">
        <v>50473.47</v>
      </c>
      <c r="D278" s="21">
        <v>8111.25</v>
      </c>
      <c r="E278" s="21">
        <v>0</v>
      </c>
      <c r="F278" s="21">
        <v>8111.25</v>
      </c>
      <c r="G278" s="21">
        <v>4326.3999999999996</v>
      </c>
      <c r="H278" s="21">
        <v>0</v>
      </c>
      <c r="I278" s="21">
        <v>4326.3999999999996</v>
      </c>
      <c r="J278" s="21">
        <v>0</v>
      </c>
      <c r="K278" s="21">
        <v>12437.65</v>
      </c>
      <c r="L278" s="21">
        <v>0</v>
      </c>
      <c r="M278" s="21">
        <v>12437.65</v>
      </c>
      <c r="N278" s="21">
        <v>38035.82</v>
      </c>
      <c r="O278" s="21">
        <v>5047.3500000000004</v>
      </c>
      <c r="Q278" s="22">
        <v>2026</v>
      </c>
      <c r="R278" s="23">
        <v>8</v>
      </c>
    </row>
    <row r="279" spans="1:18" x14ac:dyDescent="0.25">
      <c r="A279" s="13" t="s">
        <v>1141</v>
      </c>
      <c r="B279" s="13" t="s">
        <v>734</v>
      </c>
      <c r="C279" s="25">
        <v>50473.47</v>
      </c>
      <c r="D279" s="21">
        <v>8111.25</v>
      </c>
      <c r="E279" s="21">
        <v>0</v>
      </c>
      <c r="F279" s="21">
        <v>8111.25</v>
      </c>
      <c r="G279" s="21">
        <v>4326.3999999999996</v>
      </c>
      <c r="H279" s="21">
        <v>0</v>
      </c>
      <c r="I279" s="21">
        <v>4326.3999999999996</v>
      </c>
      <c r="J279" s="21">
        <v>0</v>
      </c>
      <c r="K279" s="21">
        <v>12437.65</v>
      </c>
      <c r="L279" s="21">
        <v>0</v>
      </c>
      <c r="M279" s="21">
        <v>12437.65</v>
      </c>
      <c r="N279" s="21">
        <v>38035.82</v>
      </c>
      <c r="O279" s="21">
        <v>5047.3500000000004</v>
      </c>
      <c r="Q279" s="22">
        <v>2026</v>
      </c>
      <c r="R279" s="23">
        <v>8</v>
      </c>
    </row>
    <row r="280" spans="1:18" x14ac:dyDescent="0.25">
      <c r="A280" s="13" t="s">
        <v>1141</v>
      </c>
      <c r="B280" s="13" t="s">
        <v>735</v>
      </c>
      <c r="C280" s="25">
        <v>49598.64</v>
      </c>
      <c r="D280" s="21">
        <v>7971.25</v>
      </c>
      <c r="E280" s="21">
        <v>0</v>
      </c>
      <c r="F280" s="21">
        <v>7971.25</v>
      </c>
      <c r="G280" s="21">
        <v>4251.28</v>
      </c>
      <c r="H280" s="21">
        <v>0</v>
      </c>
      <c r="I280" s="21">
        <v>4251.28</v>
      </c>
      <c r="J280" s="21">
        <v>0</v>
      </c>
      <c r="K280" s="21">
        <v>12222.53</v>
      </c>
      <c r="L280" s="21">
        <v>0</v>
      </c>
      <c r="M280" s="21">
        <v>12222.53</v>
      </c>
      <c r="N280" s="21">
        <v>37376.11</v>
      </c>
      <c r="O280" s="21">
        <v>4959.8599999999997</v>
      </c>
      <c r="Q280" s="22">
        <v>2026</v>
      </c>
      <c r="R280" s="23">
        <v>8</v>
      </c>
    </row>
    <row r="281" spans="1:18" x14ac:dyDescent="0.25">
      <c r="A281" s="13" t="s">
        <v>1141</v>
      </c>
      <c r="B281" s="13" t="s">
        <v>736</v>
      </c>
      <c r="C281" s="25">
        <v>49598.64</v>
      </c>
      <c r="D281" s="21">
        <v>7971.25</v>
      </c>
      <c r="E281" s="21">
        <v>0</v>
      </c>
      <c r="F281" s="21">
        <v>7971.25</v>
      </c>
      <c r="G281" s="21">
        <v>4251.28</v>
      </c>
      <c r="H281" s="21">
        <v>0</v>
      </c>
      <c r="I281" s="21">
        <v>4251.28</v>
      </c>
      <c r="J281" s="21">
        <v>0</v>
      </c>
      <c r="K281" s="21">
        <v>12222.53</v>
      </c>
      <c r="L281" s="21">
        <v>0</v>
      </c>
      <c r="M281" s="21">
        <v>12222.53</v>
      </c>
      <c r="N281" s="21">
        <v>37376.11</v>
      </c>
      <c r="O281" s="21">
        <v>4959.8599999999997</v>
      </c>
      <c r="Q281" s="22">
        <v>2026</v>
      </c>
      <c r="R281" s="23">
        <v>8</v>
      </c>
    </row>
    <row r="282" spans="1:18" x14ac:dyDescent="0.25">
      <c r="A282" s="13" t="s">
        <v>1141</v>
      </c>
      <c r="B282" s="13" t="s">
        <v>737</v>
      </c>
      <c r="C282" s="25">
        <v>49598.64</v>
      </c>
      <c r="D282" s="21">
        <v>7971.25</v>
      </c>
      <c r="E282" s="21">
        <v>0</v>
      </c>
      <c r="F282" s="21">
        <v>7971.25</v>
      </c>
      <c r="G282" s="21">
        <v>4251.28</v>
      </c>
      <c r="H282" s="21">
        <v>0</v>
      </c>
      <c r="I282" s="21">
        <v>4251.28</v>
      </c>
      <c r="J282" s="21">
        <v>0</v>
      </c>
      <c r="K282" s="21">
        <v>12222.53</v>
      </c>
      <c r="L282" s="21">
        <v>0</v>
      </c>
      <c r="M282" s="21">
        <v>12222.53</v>
      </c>
      <c r="N282" s="21">
        <v>37376.11</v>
      </c>
      <c r="O282" s="21">
        <v>4959.8599999999997</v>
      </c>
      <c r="Q282" s="22">
        <v>2026</v>
      </c>
      <c r="R282" s="23">
        <v>8</v>
      </c>
    </row>
    <row r="283" spans="1:18" x14ac:dyDescent="0.25">
      <c r="A283" s="13" t="s">
        <v>1141</v>
      </c>
      <c r="B283" s="13" t="s">
        <v>738</v>
      </c>
      <c r="C283" s="25">
        <v>49598.64</v>
      </c>
      <c r="D283" s="21">
        <v>7971.25</v>
      </c>
      <c r="E283" s="21">
        <v>0</v>
      </c>
      <c r="F283" s="21">
        <v>7971.25</v>
      </c>
      <c r="G283" s="21">
        <v>4251.28</v>
      </c>
      <c r="H283" s="21">
        <v>0</v>
      </c>
      <c r="I283" s="21">
        <v>4251.28</v>
      </c>
      <c r="J283" s="21">
        <v>0</v>
      </c>
      <c r="K283" s="21">
        <v>12222.53</v>
      </c>
      <c r="L283" s="21">
        <v>0</v>
      </c>
      <c r="M283" s="21">
        <v>12222.53</v>
      </c>
      <c r="N283" s="21">
        <v>37376.11</v>
      </c>
      <c r="O283" s="21">
        <v>4959.8599999999997</v>
      </c>
      <c r="Q283" s="22">
        <v>2026</v>
      </c>
      <c r="R283" s="23">
        <v>8</v>
      </c>
    </row>
    <row r="284" spans="1:18" x14ac:dyDescent="0.25">
      <c r="A284" s="13" t="s">
        <v>1141</v>
      </c>
      <c r="B284" s="13" t="s">
        <v>739</v>
      </c>
      <c r="C284" s="25">
        <v>50905.440000000002</v>
      </c>
      <c r="D284" s="21">
        <v>8181.25</v>
      </c>
      <c r="E284" s="21">
        <v>0</v>
      </c>
      <c r="F284" s="21">
        <v>8181.25</v>
      </c>
      <c r="G284" s="21">
        <v>4363.3599999999997</v>
      </c>
      <c r="H284" s="21">
        <v>0</v>
      </c>
      <c r="I284" s="21">
        <v>4363.3599999999997</v>
      </c>
      <c r="J284" s="21">
        <v>0</v>
      </c>
      <c r="K284" s="21">
        <v>12544.61</v>
      </c>
      <c r="L284" s="21">
        <v>0</v>
      </c>
      <c r="M284" s="21">
        <v>12544.61</v>
      </c>
      <c r="N284" s="21">
        <v>38360.83</v>
      </c>
      <c r="O284" s="21">
        <v>5090.54</v>
      </c>
      <c r="Q284" s="22">
        <v>2026</v>
      </c>
      <c r="R284" s="23">
        <v>8</v>
      </c>
    </row>
    <row r="285" spans="1:18" x14ac:dyDescent="0.25">
      <c r="A285" s="13" t="s">
        <v>1141</v>
      </c>
      <c r="B285" s="13" t="s">
        <v>741</v>
      </c>
      <c r="C285" s="25">
        <v>33822.230000000003</v>
      </c>
      <c r="D285" s="21">
        <v>30440.01</v>
      </c>
      <c r="E285" s="21">
        <v>0</v>
      </c>
      <c r="F285" s="21">
        <v>30440.01</v>
      </c>
      <c r="G285" s="21">
        <v>0</v>
      </c>
      <c r="H285" s="21">
        <v>0</v>
      </c>
      <c r="I285" s="21">
        <v>0</v>
      </c>
      <c r="J285" s="21">
        <v>0</v>
      </c>
      <c r="K285" s="21">
        <v>30440.01</v>
      </c>
      <c r="L285" s="21">
        <v>0</v>
      </c>
      <c r="M285" s="21">
        <v>30440.01</v>
      </c>
      <c r="N285" s="21">
        <v>3382.22</v>
      </c>
      <c r="O285" s="21">
        <v>3382.22</v>
      </c>
      <c r="Q285" s="22">
        <v>2026</v>
      </c>
      <c r="R285" s="23">
        <v>8</v>
      </c>
    </row>
    <row r="286" spans="1:18" x14ac:dyDescent="0.25">
      <c r="A286" s="13" t="s">
        <v>1141</v>
      </c>
      <c r="B286" s="13" t="s">
        <v>742</v>
      </c>
      <c r="C286" s="25">
        <v>63454.97</v>
      </c>
      <c r="D286" s="21">
        <v>18356.63</v>
      </c>
      <c r="E286" s="21">
        <v>0</v>
      </c>
      <c r="F286" s="21">
        <v>18356.63</v>
      </c>
      <c r="G286" s="21">
        <v>5438.96</v>
      </c>
      <c r="H286" s="21">
        <v>0</v>
      </c>
      <c r="I286" s="21">
        <v>5438.96</v>
      </c>
      <c r="J286" s="21">
        <v>0</v>
      </c>
      <c r="K286" s="21">
        <v>23795.59</v>
      </c>
      <c r="L286" s="21">
        <v>0</v>
      </c>
      <c r="M286" s="21">
        <v>23795.59</v>
      </c>
      <c r="N286" s="21">
        <v>39659.379999999997</v>
      </c>
      <c r="O286" s="21">
        <v>6345.5</v>
      </c>
      <c r="Q286" s="22">
        <v>2026</v>
      </c>
      <c r="R286" s="23">
        <v>8</v>
      </c>
    </row>
    <row r="287" spans="1:18" x14ac:dyDescent="0.25">
      <c r="A287" s="13" t="s">
        <v>1141</v>
      </c>
      <c r="B287" s="13" t="s">
        <v>743</v>
      </c>
      <c r="C287" s="25">
        <v>66111.45</v>
      </c>
      <c r="D287" s="21">
        <v>21250.1</v>
      </c>
      <c r="E287" s="21">
        <v>0</v>
      </c>
      <c r="F287" s="21">
        <v>21250.1</v>
      </c>
      <c r="G287" s="21">
        <v>5666.72</v>
      </c>
      <c r="H287" s="21">
        <v>0</v>
      </c>
      <c r="I287" s="21">
        <v>5666.72</v>
      </c>
      <c r="J287" s="21">
        <v>0</v>
      </c>
      <c r="K287" s="21">
        <v>26916.82</v>
      </c>
      <c r="L287" s="21">
        <v>0</v>
      </c>
      <c r="M287" s="21">
        <v>26916.82</v>
      </c>
      <c r="N287" s="21">
        <v>39194.629999999997</v>
      </c>
      <c r="O287" s="21">
        <v>6611.15</v>
      </c>
      <c r="Q287" s="22">
        <v>2026</v>
      </c>
      <c r="R287" s="23">
        <v>8</v>
      </c>
    </row>
    <row r="288" spans="1:18" x14ac:dyDescent="0.25">
      <c r="A288" s="13" t="s">
        <v>1141</v>
      </c>
      <c r="B288" s="13" t="s">
        <v>744</v>
      </c>
      <c r="C288" s="25">
        <v>66111.45</v>
      </c>
      <c r="D288" s="21">
        <v>21250.1</v>
      </c>
      <c r="E288" s="21">
        <v>0</v>
      </c>
      <c r="F288" s="21">
        <v>21250.1</v>
      </c>
      <c r="G288" s="21">
        <v>5666.72</v>
      </c>
      <c r="H288" s="21">
        <v>0</v>
      </c>
      <c r="I288" s="21">
        <v>5666.72</v>
      </c>
      <c r="J288" s="21">
        <v>0</v>
      </c>
      <c r="K288" s="21">
        <v>26916.82</v>
      </c>
      <c r="L288" s="21">
        <v>0</v>
      </c>
      <c r="M288" s="21">
        <v>26916.82</v>
      </c>
      <c r="N288" s="21">
        <v>39194.629999999997</v>
      </c>
      <c r="O288" s="21">
        <v>6611.15</v>
      </c>
      <c r="Q288" s="22">
        <v>2026</v>
      </c>
      <c r="R288" s="23">
        <v>8</v>
      </c>
    </row>
    <row r="289" spans="1:18" x14ac:dyDescent="0.25">
      <c r="A289" s="13" t="s">
        <v>1141</v>
      </c>
      <c r="B289" s="13" t="s">
        <v>745</v>
      </c>
      <c r="C289" s="25">
        <v>66111.45</v>
      </c>
      <c r="D289" s="21">
        <v>21250.1</v>
      </c>
      <c r="E289" s="21">
        <v>0</v>
      </c>
      <c r="F289" s="21">
        <v>21250.1</v>
      </c>
      <c r="G289" s="21">
        <v>5666.72</v>
      </c>
      <c r="H289" s="21">
        <v>0</v>
      </c>
      <c r="I289" s="21">
        <v>5666.72</v>
      </c>
      <c r="J289" s="21">
        <v>0</v>
      </c>
      <c r="K289" s="21">
        <v>26916.82</v>
      </c>
      <c r="L289" s="21">
        <v>0</v>
      </c>
      <c r="M289" s="21">
        <v>26916.82</v>
      </c>
      <c r="N289" s="21">
        <v>39194.629999999997</v>
      </c>
      <c r="O289" s="21">
        <v>6611.15</v>
      </c>
      <c r="Q289" s="22">
        <v>2026</v>
      </c>
      <c r="R289" s="23">
        <v>8</v>
      </c>
    </row>
    <row r="290" spans="1:18" x14ac:dyDescent="0.25">
      <c r="A290" s="13" t="s">
        <v>1141</v>
      </c>
      <c r="B290" s="13" t="s">
        <v>746</v>
      </c>
      <c r="C290" s="25">
        <v>66111.45</v>
      </c>
      <c r="D290" s="21">
        <v>21250.1</v>
      </c>
      <c r="E290" s="21">
        <v>0</v>
      </c>
      <c r="F290" s="21">
        <v>21250.1</v>
      </c>
      <c r="G290" s="21">
        <v>5666.72</v>
      </c>
      <c r="H290" s="21">
        <v>0</v>
      </c>
      <c r="I290" s="21">
        <v>5666.72</v>
      </c>
      <c r="J290" s="21">
        <v>0</v>
      </c>
      <c r="K290" s="21">
        <v>26916.82</v>
      </c>
      <c r="L290" s="21">
        <v>0</v>
      </c>
      <c r="M290" s="21">
        <v>26916.82</v>
      </c>
      <c r="N290" s="21">
        <v>39194.629999999997</v>
      </c>
      <c r="O290" s="21">
        <v>6611.15</v>
      </c>
      <c r="Q290" s="22">
        <v>2026</v>
      </c>
      <c r="R290" s="23">
        <v>8</v>
      </c>
    </row>
    <row r="291" spans="1:18" x14ac:dyDescent="0.25">
      <c r="A291" s="13" t="s">
        <v>1141</v>
      </c>
      <c r="B291" s="13" t="s">
        <v>747</v>
      </c>
      <c r="C291" s="25">
        <v>51104.25</v>
      </c>
      <c r="D291" s="21">
        <v>6571</v>
      </c>
      <c r="E291" s="21">
        <v>0</v>
      </c>
      <c r="F291" s="21">
        <v>6571</v>
      </c>
      <c r="G291" s="21">
        <v>4380.32</v>
      </c>
      <c r="H291" s="21">
        <v>0</v>
      </c>
      <c r="I291" s="21">
        <v>4380.32</v>
      </c>
      <c r="J291" s="21">
        <v>0</v>
      </c>
      <c r="K291" s="21">
        <v>10951.32</v>
      </c>
      <c r="L291" s="21">
        <v>0</v>
      </c>
      <c r="M291" s="21">
        <v>10951.32</v>
      </c>
      <c r="N291" s="21">
        <v>40152.93</v>
      </c>
      <c r="O291" s="21">
        <v>5110.43</v>
      </c>
      <c r="Q291" s="22">
        <v>2026</v>
      </c>
      <c r="R291" s="23">
        <v>8</v>
      </c>
    </row>
    <row r="292" spans="1:18" x14ac:dyDescent="0.25">
      <c r="A292" s="13" t="s">
        <v>1141</v>
      </c>
      <c r="B292" s="13" t="s">
        <v>748</v>
      </c>
      <c r="C292" s="25">
        <v>51104.25</v>
      </c>
      <c r="D292" s="21">
        <v>6571</v>
      </c>
      <c r="E292" s="21">
        <v>0</v>
      </c>
      <c r="F292" s="21">
        <v>6571</v>
      </c>
      <c r="G292" s="21">
        <v>4380.32</v>
      </c>
      <c r="H292" s="21">
        <v>0</v>
      </c>
      <c r="I292" s="21">
        <v>4380.32</v>
      </c>
      <c r="J292" s="21">
        <v>0</v>
      </c>
      <c r="K292" s="21">
        <v>10951.32</v>
      </c>
      <c r="L292" s="21">
        <v>0</v>
      </c>
      <c r="M292" s="21">
        <v>10951.32</v>
      </c>
      <c r="N292" s="21">
        <v>40152.93</v>
      </c>
      <c r="O292" s="21">
        <v>5110.43</v>
      </c>
      <c r="Q292" s="22">
        <v>2026</v>
      </c>
      <c r="R292" s="23">
        <v>8</v>
      </c>
    </row>
    <row r="293" spans="1:18" x14ac:dyDescent="0.25">
      <c r="A293" s="13" t="s">
        <v>1141</v>
      </c>
      <c r="B293" s="13" t="s">
        <v>749</v>
      </c>
      <c r="C293" s="25">
        <v>50605.1</v>
      </c>
      <c r="D293" s="21">
        <v>1626.5</v>
      </c>
      <c r="E293" s="21">
        <v>0</v>
      </c>
      <c r="F293" s="21">
        <v>1626.5</v>
      </c>
      <c r="G293" s="21">
        <v>4337.6000000000004</v>
      </c>
      <c r="H293" s="21">
        <v>0</v>
      </c>
      <c r="I293" s="21">
        <v>4337.6000000000004</v>
      </c>
      <c r="J293" s="21">
        <v>0</v>
      </c>
      <c r="K293" s="21">
        <v>5964.1</v>
      </c>
      <c r="L293" s="21">
        <v>0</v>
      </c>
      <c r="M293" s="21">
        <v>5964.1</v>
      </c>
      <c r="N293" s="21">
        <v>44641</v>
      </c>
      <c r="O293" s="21">
        <v>5060.51</v>
      </c>
      <c r="Q293" s="22">
        <v>2026</v>
      </c>
      <c r="R293" s="23">
        <v>8</v>
      </c>
    </row>
    <row r="294" spans="1:18" x14ac:dyDescent="0.25">
      <c r="A294" s="13" t="s">
        <v>1141</v>
      </c>
      <c r="B294" s="13" t="s">
        <v>750</v>
      </c>
      <c r="C294" s="25">
        <v>51847.5</v>
      </c>
      <c r="D294" s="21">
        <v>0</v>
      </c>
      <c r="E294" s="21">
        <v>0</v>
      </c>
      <c r="F294" s="21">
        <v>0</v>
      </c>
      <c r="G294" s="21">
        <v>4444.08</v>
      </c>
      <c r="H294" s="21">
        <v>0</v>
      </c>
      <c r="I294" s="21">
        <v>4444.08</v>
      </c>
      <c r="J294" s="21">
        <v>0</v>
      </c>
      <c r="K294" s="21">
        <v>4444.08</v>
      </c>
      <c r="L294" s="21">
        <v>0</v>
      </c>
      <c r="M294" s="21">
        <v>4444.08</v>
      </c>
      <c r="N294" s="21">
        <v>47403.42</v>
      </c>
      <c r="O294" s="21">
        <v>5184.75</v>
      </c>
      <c r="Q294" s="22">
        <v>2026</v>
      </c>
      <c r="R294" s="23">
        <v>8</v>
      </c>
    </row>
    <row r="295" spans="1:18" x14ac:dyDescent="0.25">
      <c r="A295" s="13" t="s">
        <v>1141</v>
      </c>
      <c r="B295" s="13" t="s">
        <v>751</v>
      </c>
      <c r="C295" s="25">
        <v>96478.63</v>
      </c>
      <c r="D295" s="21">
        <v>0</v>
      </c>
      <c r="E295" s="21">
        <v>0</v>
      </c>
      <c r="F295" s="21">
        <v>0</v>
      </c>
      <c r="G295" s="21">
        <v>5168.5</v>
      </c>
      <c r="H295" s="21">
        <v>0</v>
      </c>
      <c r="I295" s="21">
        <v>5168.5</v>
      </c>
      <c r="J295" s="21">
        <v>0</v>
      </c>
      <c r="K295" s="21">
        <v>5168.5</v>
      </c>
      <c r="L295" s="21">
        <v>0</v>
      </c>
      <c r="M295" s="21">
        <v>5168.5</v>
      </c>
      <c r="N295" s="21">
        <v>91310.13</v>
      </c>
      <c r="O295" s="21">
        <v>9647.86</v>
      </c>
      <c r="Q295" s="22">
        <v>2026</v>
      </c>
      <c r="R295" s="23">
        <v>8</v>
      </c>
    </row>
    <row r="296" spans="1:18" x14ac:dyDescent="0.25">
      <c r="A296" s="13" t="s">
        <v>1141</v>
      </c>
      <c r="B296" s="13" t="s">
        <v>752</v>
      </c>
      <c r="C296" s="25">
        <v>97311.32</v>
      </c>
      <c r="D296" s="21">
        <v>0</v>
      </c>
      <c r="E296" s="21">
        <v>0</v>
      </c>
      <c r="F296" s="21">
        <v>0</v>
      </c>
      <c r="G296" s="21">
        <v>5213.1000000000004</v>
      </c>
      <c r="H296" s="21">
        <v>0</v>
      </c>
      <c r="I296" s="21">
        <v>5213.1000000000004</v>
      </c>
      <c r="J296" s="21">
        <v>0</v>
      </c>
      <c r="K296" s="21">
        <v>5213.1000000000004</v>
      </c>
      <c r="L296" s="21">
        <v>0</v>
      </c>
      <c r="M296" s="21">
        <v>5213.1000000000004</v>
      </c>
      <c r="N296" s="21">
        <v>92098.22</v>
      </c>
      <c r="O296" s="21">
        <v>9731.1299999999992</v>
      </c>
      <c r="Q296" s="22">
        <v>2026</v>
      </c>
      <c r="R296" s="23">
        <v>8</v>
      </c>
    </row>
    <row r="297" spans="1:18" x14ac:dyDescent="0.25">
      <c r="A297" s="13" t="s">
        <v>1141</v>
      </c>
      <c r="B297" s="13" t="s">
        <v>753</v>
      </c>
      <c r="C297" s="25">
        <v>96478.64</v>
      </c>
      <c r="D297" s="21">
        <v>0</v>
      </c>
      <c r="E297" s="21">
        <v>0</v>
      </c>
      <c r="F297" s="21">
        <v>0</v>
      </c>
      <c r="G297" s="21">
        <v>2067.4</v>
      </c>
      <c r="H297" s="21">
        <v>0</v>
      </c>
      <c r="I297" s="21">
        <v>2067.4</v>
      </c>
      <c r="J297" s="21">
        <v>0</v>
      </c>
      <c r="K297" s="21">
        <v>2067.4</v>
      </c>
      <c r="L297" s="21">
        <v>0</v>
      </c>
      <c r="M297" s="21">
        <v>2067.4</v>
      </c>
      <c r="N297" s="21">
        <v>94411.24</v>
      </c>
      <c r="O297" s="21">
        <v>9647.86</v>
      </c>
      <c r="Q297" s="22">
        <v>2026</v>
      </c>
      <c r="R297" s="23">
        <v>8</v>
      </c>
    </row>
    <row r="298" spans="1:18" x14ac:dyDescent="0.25">
      <c r="A298" s="13" t="s">
        <v>1141</v>
      </c>
      <c r="B298" s="13" t="s">
        <v>754</v>
      </c>
      <c r="C298" s="25">
        <v>96478.63</v>
      </c>
      <c r="D298" s="21">
        <v>0</v>
      </c>
      <c r="E298" s="21">
        <v>0</v>
      </c>
      <c r="F298" s="21">
        <v>0</v>
      </c>
      <c r="G298" s="21">
        <v>2067.4</v>
      </c>
      <c r="H298" s="21">
        <v>0</v>
      </c>
      <c r="I298" s="21">
        <v>2067.4</v>
      </c>
      <c r="J298" s="21">
        <v>0</v>
      </c>
      <c r="K298" s="21">
        <v>2067.4</v>
      </c>
      <c r="L298" s="21">
        <v>0</v>
      </c>
      <c r="M298" s="21">
        <v>2067.4</v>
      </c>
      <c r="N298" s="21">
        <v>94411.23</v>
      </c>
      <c r="O298" s="21">
        <v>9647.86</v>
      </c>
      <c r="Q298" s="22">
        <v>2026</v>
      </c>
      <c r="R298" s="23">
        <v>8</v>
      </c>
    </row>
    <row r="299" spans="1:18" x14ac:dyDescent="0.25">
      <c r="A299" s="13" t="s">
        <v>1141</v>
      </c>
      <c r="B299" s="13" t="s">
        <v>755</v>
      </c>
      <c r="C299" s="25">
        <v>97311.32</v>
      </c>
      <c r="D299" s="21">
        <v>0</v>
      </c>
      <c r="E299" s="21">
        <v>0</v>
      </c>
      <c r="F299" s="21">
        <v>0</v>
      </c>
      <c r="G299" s="21">
        <v>5213.1000000000004</v>
      </c>
      <c r="H299" s="21">
        <v>0</v>
      </c>
      <c r="I299" s="21">
        <v>5213.1000000000004</v>
      </c>
      <c r="J299" s="21">
        <v>0</v>
      </c>
      <c r="K299" s="21">
        <v>5213.1000000000004</v>
      </c>
      <c r="L299" s="21">
        <v>0</v>
      </c>
      <c r="M299" s="21">
        <v>5213.1000000000004</v>
      </c>
      <c r="N299" s="21">
        <v>92098.22</v>
      </c>
      <c r="O299" s="21">
        <v>9731.1299999999992</v>
      </c>
      <c r="Q299" s="22">
        <v>2026</v>
      </c>
      <c r="R299" s="23">
        <v>8</v>
      </c>
    </row>
    <row r="300" spans="1:18" x14ac:dyDescent="0.25">
      <c r="A300" s="13" t="s">
        <v>1141</v>
      </c>
      <c r="B300" s="13" t="s">
        <v>756</v>
      </c>
      <c r="C300" s="25">
        <v>97311.33</v>
      </c>
      <c r="D300" s="21">
        <v>0</v>
      </c>
      <c r="E300" s="21">
        <v>0</v>
      </c>
      <c r="F300" s="21">
        <v>0</v>
      </c>
      <c r="G300" s="21">
        <v>2085.2399999999998</v>
      </c>
      <c r="H300" s="21">
        <v>0</v>
      </c>
      <c r="I300" s="21">
        <v>2085.2399999999998</v>
      </c>
      <c r="J300" s="21">
        <v>0</v>
      </c>
      <c r="K300" s="21">
        <v>2085.2399999999998</v>
      </c>
      <c r="L300" s="21">
        <v>0</v>
      </c>
      <c r="M300" s="21">
        <v>2085.2399999999998</v>
      </c>
      <c r="N300" s="21">
        <v>95226.09</v>
      </c>
      <c r="O300" s="21">
        <v>9731.1299999999992</v>
      </c>
      <c r="Q300" s="22">
        <v>2026</v>
      </c>
      <c r="R300" s="23">
        <v>8</v>
      </c>
    </row>
    <row r="301" spans="1:18" x14ac:dyDescent="0.25">
      <c r="A301" s="13" t="s">
        <v>1141</v>
      </c>
      <c r="B301" s="13" t="s">
        <v>757</v>
      </c>
      <c r="C301" s="25">
        <v>97311.32</v>
      </c>
      <c r="D301" s="21">
        <v>0</v>
      </c>
      <c r="E301" s="21">
        <v>0</v>
      </c>
      <c r="F301" s="21">
        <v>0</v>
      </c>
      <c r="G301" s="21">
        <v>2085.2399999999998</v>
      </c>
      <c r="H301" s="21">
        <v>0</v>
      </c>
      <c r="I301" s="21">
        <v>2085.2399999999998</v>
      </c>
      <c r="J301" s="21">
        <v>0</v>
      </c>
      <c r="K301" s="21">
        <v>2085.2399999999998</v>
      </c>
      <c r="L301" s="21">
        <v>0</v>
      </c>
      <c r="M301" s="21">
        <v>2085.2399999999998</v>
      </c>
      <c r="N301" s="21">
        <v>95226.08</v>
      </c>
      <c r="O301" s="21">
        <v>9731.1299999999992</v>
      </c>
      <c r="Q301" s="22">
        <v>2026</v>
      </c>
      <c r="R301" s="23">
        <v>8</v>
      </c>
    </row>
    <row r="302" spans="1:18" x14ac:dyDescent="0.25">
      <c r="A302" s="13" t="s">
        <v>1141</v>
      </c>
      <c r="B302" s="13" t="s">
        <v>758</v>
      </c>
      <c r="C302" s="25">
        <v>96476.96</v>
      </c>
      <c r="D302" s="21">
        <v>0</v>
      </c>
      <c r="E302" s="21">
        <v>0</v>
      </c>
      <c r="F302" s="21">
        <v>0</v>
      </c>
      <c r="G302" s="21">
        <v>2067.36</v>
      </c>
      <c r="H302" s="21">
        <v>0</v>
      </c>
      <c r="I302" s="21">
        <v>2067.36</v>
      </c>
      <c r="J302" s="21">
        <v>0</v>
      </c>
      <c r="K302" s="21">
        <v>2067.36</v>
      </c>
      <c r="L302" s="21">
        <v>0</v>
      </c>
      <c r="M302" s="21">
        <v>2067.36</v>
      </c>
      <c r="N302" s="21">
        <v>94409.600000000006</v>
      </c>
      <c r="O302" s="21">
        <v>9647.7000000000007</v>
      </c>
      <c r="Q302" s="22">
        <v>2026</v>
      </c>
      <c r="R302" s="23">
        <v>8</v>
      </c>
    </row>
    <row r="303" spans="1:18" x14ac:dyDescent="0.25">
      <c r="A303" s="13" t="s">
        <v>1141</v>
      </c>
      <c r="B303" s="13" t="s">
        <v>759</v>
      </c>
      <c r="C303" s="25">
        <v>96476.96</v>
      </c>
      <c r="D303" s="21">
        <v>0</v>
      </c>
      <c r="E303" s="21">
        <v>0</v>
      </c>
      <c r="F303" s="21">
        <v>0</v>
      </c>
      <c r="G303" s="21">
        <v>2067.36</v>
      </c>
      <c r="H303" s="21">
        <v>0</v>
      </c>
      <c r="I303" s="21">
        <v>2067.36</v>
      </c>
      <c r="J303" s="21">
        <v>0</v>
      </c>
      <c r="K303" s="21">
        <v>2067.36</v>
      </c>
      <c r="L303" s="21">
        <v>0</v>
      </c>
      <c r="M303" s="21">
        <v>2067.36</v>
      </c>
      <c r="N303" s="21">
        <v>94409.600000000006</v>
      </c>
      <c r="O303" s="21">
        <v>9647.7000000000007</v>
      </c>
      <c r="Q303" s="22">
        <v>2026</v>
      </c>
      <c r="R303" s="23">
        <v>8</v>
      </c>
    </row>
    <row r="304" spans="1:18" x14ac:dyDescent="0.25">
      <c r="A304" s="13" t="s">
        <v>1141</v>
      </c>
      <c r="B304" s="13" t="s">
        <v>760</v>
      </c>
      <c r="C304" s="25">
        <v>96478.63</v>
      </c>
      <c r="D304" s="21">
        <v>0</v>
      </c>
      <c r="E304" s="21">
        <v>0</v>
      </c>
      <c r="F304" s="21">
        <v>0</v>
      </c>
      <c r="G304" s="21">
        <v>2067.4</v>
      </c>
      <c r="H304" s="21">
        <v>0</v>
      </c>
      <c r="I304" s="21">
        <v>2067.4</v>
      </c>
      <c r="J304" s="21">
        <v>0</v>
      </c>
      <c r="K304" s="21">
        <v>2067.4</v>
      </c>
      <c r="L304" s="21">
        <v>0</v>
      </c>
      <c r="M304" s="21">
        <v>2067.4</v>
      </c>
      <c r="N304" s="21">
        <v>94411.23</v>
      </c>
      <c r="O304" s="21">
        <v>9647.86</v>
      </c>
      <c r="Q304" s="22">
        <v>2026</v>
      </c>
      <c r="R304" s="23">
        <v>8</v>
      </c>
    </row>
    <row r="305" spans="1:18" x14ac:dyDescent="0.25">
      <c r="A305" s="13" t="s">
        <v>1141</v>
      </c>
      <c r="B305" s="13" t="s">
        <v>761</v>
      </c>
      <c r="C305" s="25">
        <v>96476.96</v>
      </c>
      <c r="D305" s="21">
        <v>0</v>
      </c>
      <c r="E305" s="21">
        <v>0</v>
      </c>
      <c r="F305" s="21">
        <v>0</v>
      </c>
      <c r="G305" s="21">
        <v>2067.36</v>
      </c>
      <c r="H305" s="21">
        <v>0</v>
      </c>
      <c r="I305" s="21">
        <v>2067.36</v>
      </c>
      <c r="J305" s="21">
        <v>0</v>
      </c>
      <c r="K305" s="21">
        <v>2067.36</v>
      </c>
      <c r="L305" s="21">
        <v>0</v>
      </c>
      <c r="M305" s="21">
        <v>2067.36</v>
      </c>
      <c r="N305" s="21">
        <v>94409.600000000006</v>
      </c>
      <c r="O305" s="21">
        <v>9647.7000000000007</v>
      </c>
      <c r="Q305" s="22">
        <v>2026</v>
      </c>
      <c r="R305" s="23">
        <v>8</v>
      </c>
    </row>
    <row r="306" spans="1:18" x14ac:dyDescent="0.25">
      <c r="A306" s="13" t="s">
        <v>1141</v>
      </c>
      <c r="B306" s="13" t="s">
        <v>762</v>
      </c>
      <c r="C306" s="25">
        <v>96478.63</v>
      </c>
      <c r="D306" s="21">
        <v>0</v>
      </c>
      <c r="E306" s="21">
        <v>0</v>
      </c>
      <c r="F306" s="21">
        <v>0</v>
      </c>
      <c r="G306" s="21">
        <v>2067.4</v>
      </c>
      <c r="H306" s="21">
        <v>0</v>
      </c>
      <c r="I306" s="21">
        <v>2067.4</v>
      </c>
      <c r="J306" s="21">
        <v>0</v>
      </c>
      <c r="K306" s="21">
        <v>2067.4</v>
      </c>
      <c r="L306" s="21">
        <v>0</v>
      </c>
      <c r="M306" s="21">
        <v>2067.4</v>
      </c>
      <c r="N306" s="21">
        <v>94411.23</v>
      </c>
      <c r="O306" s="21">
        <v>9647.86</v>
      </c>
      <c r="Q306" s="22">
        <v>2026</v>
      </c>
      <c r="R306" s="23">
        <v>8</v>
      </c>
    </row>
    <row r="307" spans="1:18" x14ac:dyDescent="0.25">
      <c r="A307" s="13" t="s">
        <v>1141</v>
      </c>
      <c r="B307" s="13" t="s">
        <v>1142</v>
      </c>
      <c r="C307" s="25">
        <v>10199.92</v>
      </c>
      <c r="D307" s="21">
        <v>0</v>
      </c>
      <c r="E307" s="21">
        <v>0</v>
      </c>
      <c r="F307" s="21">
        <v>0</v>
      </c>
      <c r="G307" s="21">
        <v>218.56</v>
      </c>
      <c r="H307" s="21">
        <v>0</v>
      </c>
      <c r="I307" s="21">
        <v>218.56</v>
      </c>
      <c r="J307" s="21">
        <v>0</v>
      </c>
      <c r="K307" s="21">
        <v>218.56</v>
      </c>
      <c r="L307" s="21">
        <v>0</v>
      </c>
      <c r="M307" s="21">
        <v>218.56</v>
      </c>
      <c r="N307" s="21">
        <v>9981.36</v>
      </c>
      <c r="O307" s="21">
        <v>1019.99</v>
      </c>
      <c r="Q307" s="22">
        <v>2026</v>
      </c>
      <c r="R307" s="23">
        <v>8</v>
      </c>
    </row>
    <row r="308" spans="1:18" x14ac:dyDescent="0.25">
      <c r="A308" s="13" t="s">
        <v>1143</v>
      </c>
      <c r="B308" s="13" t="s">
        <v>764</v>
      </c>
      <c r="C308" s="25">
        <v>37995.410000000003</v>
      </c>
      <c r="D308" s="21">
        <v>34195</v>
      </c>
      <c r="E308" s="21">
        <v>0</v>
      </c>
      <c r="F308" s="21">
        <v>34195</v>
      </c>
      <c r="G308" s="21">
        <v>0</v>
      </c>
      <c r="H308" s="21">
        <v>0</v>
      </c>
      <c r="I308" s="21">
        <v>0</v>
      </c>
      <c r="J308" s="21">
        <v>0</v>
      </c>
      <c r="K308" s="21">
        <v>34195</v>
      </c>
      <c r="L308" s="21">
        <v>0</v>
      </c>
      <c r="M308" s="21">
        <v>34195</v>
      </c>
      <c r="N308" s="21">
        <v>3800.41</v>
      </c>
      <c r="O308" s="21">
        <v>3799.54</v>
      </c>
      <c r="Q308" s="22">
        <v>2026</v>
      </c>
      <c r="R308" s="23">
        <v>8</v>
      </c>
    </row>
    <row r="309" spans="1:18" x14ac:dyDescent="0.25">
      <c r="A309" s="13" t="s">
        <v>1143</v>
      </c>
      <c r="B309" s="13" t="s">
        <v>765</v>
      </c>
      <c r="C309" s="25">
        <v>33666.51</v>
      </c>
      <c r="D309" s="21">
        <v>30299.86</v>
      </c>
      <c r="E309" s="21">
        <v>0</v>
      </c>
      <c r="F309" s="21">
        <v>30299.86</v>
      </c>
      <c r="G309" s="21">
        <v>0</v>
      </c>
      <c r="H309" s="21">
        <v>0</v>
      </c>
      <c r="I309" s="21">
        <v>0</v>
      </c>
      <c r="J309" s="21">
        <v>0</v>
      </c>
      <c r="K309" s="21">
        <v>30299.86</v>
      </c>
      <c r="L309" s="21">
        <v>0</v>
      </c>
      <c r="M309" s="21">
        <v>30299.86</v>
      </c>
      <c r="N309" s="21">
        <v>3366.65</v>
      </c>
      <c r="O309" s="21">
        <v>3366.65</v>
      </c>
      <c r="Q309" s="22">
        <v>2026</v>
      </c>
      <c r="R309" s="23">
        <v>8</v>
      </c>
    </row>
    <row r="310" spans="1:18" x14ac:dyDescent="0.25">
      <c r="A310" s="13" t="s">
        <v>1143</v>
      </c>
      <c r="B310" s="13" t="s">
        <v>766</v>
      </c>
      <c r="C310" s="25">
        <v>47232.75</v>
      </c>
      <c r="D310" s="21">
        <v>0</v>
      </c>
      <c r="E310" s="21">
        <v>0</v>
      </c>
      <c r="F310" s="21">
        <v>0</v>
      </c>
      <c r="G310" s="21">
        <v>1012.14</v>
      </c>
      <c r="H310" s="21">
        <v>0</v>
      </c>
      <c r="I310" s="21">
        <v>1012.14</v>
      </c>
      <c r="J310" s="21">
        <v>0</v>
      </c>
      <c r="K310" s="21">
        <v>1012.14</v>
      </c>
      <c r="L310" s="21">
        <v>0</v>
      </c>
      <c r="M310" s="21">
        <v>1012.14</v>
      </c>
      <c r="N310" s="21">
        <v>46220.61</v>
      </c>
      <c r="O310" s="21">
        <v>4723.28</v>
      </c>
      <c r="Q310" s="22">
        <v>2026</v>
      </c>
      <c r="R310" s="23">
        <v>8</v>
      </c>
    </row>
    <row r="311" spans="1:18" x14ac:dyDescent="0.25">
      <c r="A311" s="13" t="s">
        <v>1144</v>
      </c>
      <c r="B311" s="13" t="s">
        <v>767</v>
      </c>
      <c r="C311" s="25">
        <v>221659.53</v>
      </c>
      <c r="D311" s="21">
        <v>26599.14</v>
      </c>
      <c r="E311" s="21">
        <v>0</v>
      </c>
      <c r="F311" s="21">
        <v>26599.14</v>
      </c>
      <c r="G311" s="21">
        <v>8866.4</v>
      </c>
      <c r="H311" s="21">
        <v>0</v>
      </c>
      <c r="I311" s="21">
        <v>8866.4</v>
      </c>
      <c r="J311" s="21">
        <v>0</v>
      </c>
      <c r="K311" s="21">
        <v>35465.54</v>
      </c>
      <c r="L311" s="21">
        <v>0</v>
      </c>
      <c r="M311" s="21">
        <v>35465.54</v>
      </c>
      <c r="N311" s="21">
        <v>186193.99</v>
      </c>
      <c r="O311" s="21">
        <v>22165.95</v>
      </c>
      <c r="Q311" s="22">
        <v>2026</v>
      </c>
      <c r="R311" s="23">
        <v>8</v>
      </c>
    </row>
    <row r="312" spans="1:18" x14ac:dyDescent="0.25">
      <c r="A312" s="13" t="s">
        <v>1144</v>
      </c>
      <c r="B312" s="13" t="s">
        <v>768</v>
      </c>
      <c r="C312" s="25">
        <v>79937.7</v>
      </c>
      <c r="D312" s="21">
        <v>64769.24</v>
      </c>
      <c r="E312" s="21">
        <v>0</v>
      </c>
      <c r="F312" s="21">
        <v>64769.24</v>
      </c>
      <c r="G312" s="21">
        <v>3376.32</v>
      </c>
      <c r="H312" s="21">
        <v>0</v>
      </c>
      <c r="I312" s="21">
        <v>3376.32</v>
      </c>
      <c r="J312" s="21">
        <v>0</v>
      </c>
      <c r="K312" s="21">
        <v>68145.56</v>
      </c>
      <c r="L312" s="21">
        <v>0</v>
      </c>
      <c r="M312" s="21">
        <v>68145.56</v>
      </c>
      <c r="N312" s="21">
        <v>11792.14</v>
      </c>
      <c r="O312" s="21">
        <v>7993.77</v>
      </c>
      <c r="Q312" s="22">
        <v>2026</v>
      </c>
      <c r="R312" s="23">
        <v>8</v>
      </c>
    </row>
    <row r="313" spans="1:18" x14ac:dyDescent="0.25">
      <c r="A313" s="13" t="s">
        <v>1144</v>
      </c>
      <c r="B313" s="13" t="s">
        <v>769</v>
      </c>
      <c r="C313" s="25">
        <v>47610.5</v>
      </c>
      <c r="D313" s="21">
        <v>40297.1</v>
      </c>
      <c r="E313" s="21">
        <v>0</v>
      </c>
      <c r="F313" s="21">
        <v>40297.1</v>
      </c>
      <c r="G313" s="21">
        <v>2166.88</v>
      </c>
      <c r="H313" s="21">
        <v>0</v>
      </c>
      <c r="I313" s="21">
        <v>2166.88</v>
      </c>
      <c r="J313" s="21">
        <v>0</v>
      </c>
      <c r="K313" s="21">
        <v>42463.98</v>
      </c>
      <c r="L313" s="21">
        <v>0</v>
      </c>
      <c r="M313" s="21">
        <v>42463.98</v>
      </c>
      <c r="N313" s="21">
        <v>5146.5200000000004</v>
      </c>
      <c r="O313" s="21">
        <v>0</v>
      </c>
      <c r="Q313" s="22">
        <v>2026</v>
      </c>
      <c r="R313" s="23">
        <v>8</v>
      </c>
    </row>
    <row r="314" spans="1:18" x14ac:dyDescent="0.25">
      <c r="A314" s="13" t="s">
        <v>1144</v>
      </c>
      <c r="B314" s="13" t="s">
        <v>770</v>
      </c>
      <c r="C314" s="25">
        <v>37510.160000000003</v>
      </c>
      <c r="D314" s="21">
        <v>37510.160000000003</v>
      </c>
      <c r="E314" s="21">
        <v>0</v>
      </c>
      <c r="F314" s="21">
        <v>37510.160000000003</v>
      </c>
      <c r="G314" s="21">
        <v>0</v>
      </c>
      <c r="H314" s="21">
        <v>0</v>
      </c>
      <c r="I314" s="21">
        <v>0</v>
      </c>
      <c r="J314" s="21">
        <v>0</v>
      </c>
      <c r="K314" s="21">
        <v>37510.160000000003</v>
      </c>
      <c r="L314" s="21">
        <v>0</v>
      </c>
      <c r="M314" s="21">
        <v>37510.160000000003</v>
      </c>
      <c r="N314" s="21">
        <v>0</v>
      </c>
      <c r="O314" s="21">
        <v>0</v>
      </c>
      <c r="Q314" s="22">
        <v>2026</v>
      </c>
      <c r="R314" s="23">
        <v>8</v>
      </c>
    </row>
    <row r="315" spans="1:18" x14ac:dyDescent="0.25">
      <c r="A315" s="13" t="s">
        <v>1144</v>
      </c>
      <c r="B315" s="13" t="s">
        <v>771</v>
      </c>
      <c r="C315" s="25">
        <v>34534.25</v>
      </c>
      <c r="D315" s="21">
        <v>34534.25</v>
      </c>
      <c r="E315" s="21">
        <v>0</v>
      </c>
      <c r="F315" s="21">
        <v>34534.25</v>
      </c>
      <c r="G315" s="21">
        <v>0</v>
      </c>
      <c r="H315" s="21">
        <v>0</v>
      </c>
      <c r="I315" s="21">
        <v>0</v>
      </c>
      <c r="J315" s="21">
        <v>0</v>
      </c>
      <c r="K315" s="21">
        <v>34534.25</v>
      </c>
      <c r="L315" s="21">
        <v>0</v>
      </c>
      <c r="M315" s="21">
        <v>34534.25</v>
      </c>
      <c r="N315" s="21">
        <v>0</v>
      </c>
      <c r="O315" s="21">
        <v>0</v>
      </c>
      <c r="Q315" s="22">
        <v>2026</v>
      </c>
      <c r="R315" s="23">
        <v>8</v>
      </c>
    </row>
    <row r="316" spans="1:18" x14ac:dyDescent="0.25">
      <c r="A316" s="13" t="s">
        <v>1144</v>
      </c>
      <c r="B316" s="13" t="s">
        <v>772</v>
      </c>
      <c r="C316" s="25">
        <v>38261.71</v>
      </c>
      <c r="D316" s="21">
        <v>34435.54</v>
      </c>
      <c r="E316" s="21">
        <v>0</v>
      </c>
      <c r="F316" s="21">
        <v>34435.54</v>
      </c>
      <c r="G316" s="21">
        <v>0</v>
      </c>
      <c r="H316" s="21">
        <v>0</v>
      </c>
      <c r="I316" s="21">
        <v>0</v>
      </c>
      <c r="J316" s="21">
        <v>0</v>
      </c>
      <c r="K316" s="21">
        <v>34435.54</v>
      </c>
      <c r="L316" s="21">
        <v>0</v>
      </c>
      <c r="M316" s="21">
        <v>34435.54</v>
      </c>
      <c r="N316" s="21">
        <v>3826.17</v>
      </c>
      <c r="O316" s="21">
        <v>3826.17</v>
      </c>
      <c r="Q316" s="22">
        <v>2026</v>
      </c>
      <c r="R316" s="23">
        <v>8</v>
      </c>
    </row>
    <row r="317" spans="1:18" x14ac:dyDescent="0.25">
      <c r="A317" s="13" t="s">
        <v>1144</v>
      </c>
      <c r="B317" s="13" t="s">
        <v>773</v>
      </c>
      <c r="C317" s="25">
        <v>38265.120000000003</v>
      </c>
      <c r="D317" s="21">
        <v>34438.61</v>
      </c>
      <c r="E317" s="21">
        <v>0</v>
      </c>
      <c r="F317" s="21">
        <v>34438.61</v>
      </c>
      <c r="G317" s="21">
        <v>0</v>
      </c>
      <c r="H317" s="21">
        <v>0</v>
      </c>
      <c r="I317" s="21">
        <v>0</v>
      </c>
      <c r="J317" s="21">
        <v>0</v>
      </c>
      <c r="K317" s="21">
        <v>34438.61</v>
      </c>
      <c r="L317" s="21">
        <v>0</v>
      </c>
      <c r="M317" s="21">
        <v>34438.61</v>
      </c>
      <c r="N317" s="21">
        <v>3826.51</v>
      </c>
      <c r="O317" s="21">
        <v>3826.51</v>
      </c>
      <c r="Q317" s="22">
        <v>2026</v>
      </c>
      <c r="R317" s="23">
        <v>8</v>
      </c>
    </row>
    <row r="318" spans="1:18" x14ac:dyDescent="0.25">
      <c r="A318" s="13" t="s">
        <v>1144</v>
      </c>
      <c r="B318" s="13" t="s">
        <v>774</v>
      </c>
      <c r="C318" s="25">
        <v>43070.59</v>
      </c>
      <c r="D318" s="21">
        <v>31010.799999999999</v>
      </c>
      <c r="E318" s="21">
        <v>0</v>
      </c>
      <c r="F318" s="21">
        <v>31010.799999999999</v>
      </c>
      <c r="G318" s="21">
        <v>2584.2399999999998</v>
      </c>
      <c r="H318" s="21">
        <v>0</v>
      </c>
      <c r="I318" s="21">
        <v>2584.2399999999998</v>
      </c>
      <c r="J318" s="21">
        <v>0</v>
      </c>
      <c r="K318" s="21">
        <v>33595.040000000001</v>
      </c>
      <c r="L318" s="21">
        <v>0</v>
      </c>
      <c r="M318" s="21">
        <v>33595.040000000001</v>
      </c>
      <c r="N318" s="21">
        <v>9475.5499999999993</v>
      </c>
      <c r="O318" s="21">
        <v>4307.0600000000004</v>
      </c>
      <c r="Q318" s="22">
        <v>2026</v>
      </c>
      <c r="R318" s="23">
        <v>8</v>
      </c>
    </row>
    <row r="319" spans="1:18" x14ac:dyDescent="0.25">
      <c r="A319" s="13" t="s">
        <v>1144</v>
      </c>
      <c r="B319" s="13" t="s">
        <v>775</v>
      </c>
      <c r="C319" s="25">
        <v>43338.25</v>
      </c>
      <c r="D319" s="21">
        <v>31203.52</v>
      </c>
      <c r="E319" s="21">
        <v>0</v>
      </c>
      <c r="F319" s="21">
        <v>31203.52</v>
      </c>
      <c r="G319" s="21">
        <v>2600.3200000000002</v>
      </c>
      <c r="H319" s="21">
        <v>0</v>
      </c>
      <c r="I319" s="21">
        <v>2600.3200000000002</v>
      </c>
      <c r="J319" s="21">
        <v>0</v>
      </c>
      <c r="K319" s="21">
        <v>33803.839999999997</v>
      </c>
      <c r="L319" s="21">
        <v>0</v>
      </c>
      <c r="M319" s="21">
        <v>33803.839999999997</v>
      </c>
      <c r="N319" s="21">
        <v>9534.41</v>
      </c>
      <c r="O319" s="21">
        <v>4333.83</v>
      </c>
      <c r="Q319" s="22">
        <v>2026</v>
      </c>
      <c r="R319" s="23">
        <v>8</v>
      </c>
    </row>
    <row r="320" spans="1:18" x14ac:dyDescent="0.25">
      <c r="A320" s="13" t="s">
        <v>1144</v>
      </c>
      <c r="B320" s="13" t="s">
        <v>776</v>
      </c>
      <c r="C320" s="25">
        <v>43338.25</v>
      </c>
      <c r="D320" s="21">
        <v>31203.52</v>
      </c>
      <c r="E320" s="21">
        <v>0</v>
      </c>
      <c r="F320" s="21">
        <v>31203.52</v>
      </c>
      <c r="G320" s="21">
        <v>2600.3200000000002</v>
      </c>
      <c r="H320" s="21">
        <v>0</v>
      </c>
      <c r="I320" s="21">
        <v>2600.3200000000002</v>
      </c>
      <c r="J320" s="21">
        <v>0</v>
      </c>
      <c r="K320" s="21">
        <v>33803.839999999997</v>
      </c>
      <c r="L320" s="21">
        <v>0</v>
      </c>
      <c r="M320" s="21">
        <v>33803.839999999997</v>
      </c>
      <c r="N320" s="21">
        <v>9534.41</v>
      </c>
      <c r="O320" s="21">
        <v>4333.83</v>
      </c>
      <c r="Q320" s="22">
        <v>2026</v>
      </c>
      <c r="R320" s="23">
        <v>8</v>
      </c>
    </row>
    <row r="321" spans="1:18" x14ac:dyDescent="0.25">
      <c r="A321" s="13" t="s">
        <v>1144</v>
      </c>
      <c r="B321" s="13" t="s">
        <v>777</v>
      </c>
      <c r="C321" s="25">
        <v>43338.25</v>
      </c>
      <c r="D321" s="21">
        <v>31203.52</v>
      </c>
      <c r="E321" s="21">
        <v>0</v>
      </c>
      <c r="F321" s="21">
        <v>31203.52</v>
      </c>
      <c r="G321" s="21">
        <v>2600.3200000000002</v>
      </c>
      <c r="H321" s="21">
        <v>0</v>
      </c>
      <c r="I321" s="21">
        <v>2600.3200000000002</v>
      </c>
      <c r="J321" s="21">
        <v>0</v>
      </c>
      <c r="K321" s="21">
        <v>33803.839999999997</v>
      </c>
      <c r="L321" s="21">
        <v>0</v>
      </c>
      <c r="M321" s="21">
        <v>33803.839999999997</v>
      </c>
      <c r="N321" s="21">
        <v>9534.41</v>
      </c>
      <c r="O321" s="21">
        <v>4333.83</v>
      </c>
      <c r="Q321" s="22">
        <v>2026</v>
      </c>
      <c r="R321" s="23">
        <v>8</v>
      </c>
    </row>
    <row r="322" spans="1:18" x14ac:dyDescent="0.25">
      <c r="A322" s="13" t="s">
        <v>1144</v>
      </c>
      <c r="B322" s="13" t="s">
        <v>778</v>
      </c>
      <c r="C322" s="25">
        <v>94329.18</v>
      </c>
      <c r="D322" s="21">
        <v>67917.039999999994</v>
      </c>
      <c r="E322" s="21">
        <v>0</v>
      </c>
      <c r="F322" s="21">
        <v>67917.039999999994</v>
      </c>
      <c r="G322" s="21">
        <v>5659.76</v>
      </c>
      <c r="H322" s="21">
        <v>0</v>
      </c>
      <c r="I322" s="21">
        <v>5659.76</v>
      </c>
      <c r="J322" s="21">
        <v>0</v>
      </c>
      <c r="K322" s="21">
        <v>73576.800000000003</v>
      </c>
      <c r="L322" s="21">
        <v>0</v>
      </c>
      <c r="M322" s="21">
        <v>73576.800000000003</v>
      </c>
      <c r="N322" s="21">
        <v>20752.38</v>
      </c>
      <c r="O322" s="21">
        <v>9432.92</v>
      </c>
      <c r="Q322" s="22">
        <v>2026</v>
      </c>
      <c r="R322" s="23">
        <v>8</v>
      </c>
    </row>
    <row r="323" spans="1:18" x14ac:dyDescent="0.25">
      <c r="A323" s="13" t="s">
        <v>1144</v>
      </c>
      <c r="B323" s="13" t="s">
        <v>779</v>
      </c>
      <c r="C323" s="25">
        <v>94329.18</v>
      </c>
      <c r="D323" s="21">
        <v>67917.039999999994</v>
      </c>
      <c r="E323" s="21">
        <v>0</v>
      </c>
      <c r="F323" s="21">
        <v>67917.039999999994</v>
      </c>
      <c r="G323" s="21">
        <v>5659.76</v>
      </c>
      <c r="H323" s="21">
        <v>0</v>
      </c>
      <c r="I323" s="21">
        <v>5659.76</v>
      </c>
      <c r="J323" s="21">
        <v>0</v>
      </c>
      <c r="K323" s="21">
        <v>73576.800000000003</v>
      </c>
      <c r="L323" s="21">
        <v>0</v>
      </c>
      <c r="M323" s="21">
        <v>73576.800000000003</v>
      </c>
      <c r="N323" s="21">
        <v>20752.38</v>
      </c>
      <c r="O323" s="21">
        <v>9432.92</v>
      </c>
      <c r="Q323" s="22">
        <v>2026</v>
      </c>
      <c r="R323" s="23">
        <v>8</v>
      </c>
    </row>
    <row r="324" spans="1:18" x14ac:dyDescent="0.25">
      <c r="A324" s="13" t="s">
        <v>1144</v>
      </c>
      <c r="B324" s="13" t="s">
        <v>781</v>
      </c>
      <c r="C324" s="25">
        <v>94329.18</v>
      </c>
      <c r="D324" s="21">
        <v>67917.039999999994</v>
      </c>
      <c r="E324" s="21">
        <v>0</v>
      </c>
      <c r="F324" s="21">
        <v>67917.039999999994</v>
      </c>
      <c r="G324" s="21">
        <v>5659.76</v>
      </c>
      <c r="H324" s="21">
        <v>0</v>
      </c>
      <c r="I324" s="21">
        <v>5659.76</v>
      </c>
      <c r="J324" s="21">
        <v>0</v>
      </c>
      <c r="K324" s="21">
        <v>73576.800000000003</v>
      </c>
      <c r="L324" s="21">
        <v>0</v>
      </c>
      <c r="M324" s="21">
        <v>73576.800000000003</v>
      </c>
      <c r="N324" s="21">
        <v>20752.38</v>
      </c>
      <c r="O324" s="21">
        <v>9432.92</v>
      </c>
      <c r="Q324" s="22">
        <v>2026</v>
      </c>
      <c r="R324" s="23">
        <v>8</v>
      </c>
    </row>
    <row r="325" spans="1:18" x14ac:dyDescent="0.25">
      <c r="A325" s="13" t="s">
        <v>1144</v>
      </c>
      <c r="B325" s="13" t="s">
        <v>783</v>
      </c>
      <c r="C325" s="25">
        <v>94329.18</v>
      </c>
      <c r="D325" s="21">
        <v>67917.039999999994</v>
      </c>
      <c r="E325" s="21">
        <v>0</v>
      </c>
      <c r="F325" s="21">
        <v>67917.039999999994</v>
      </c>
      <c r="G325" s="21">
        <v>5659.76</v>
      </c>
      <c r="H325" s="21">
        <v>0</v>
      </c>
      <c r="I325" s="21">
        <v>5659.76</v>
      </c>
      <c r="J325" s="21">
        <v>0</v>
      </c>
      <c r="K325" s="21">
        <v>73576.800000000003</v>
      </c>
      <c r="L325" s="21">
        <v>0</v>
      </c>
      <c r="M325" s="21">
        <v>73576.800000000003</v>
      </c>
      <c r="N325" s="21">
        <v>20752.38</v>
      </c>
      <c r="O325" s="21">
        <v>9432.92</v>
      </c>
      <c r="Q325" s="22">
        <v>2026</v>
      </c>
      <c r="R325" s="23">
        <v>8</v>
      </c>
    </row>
    <row r="326" spans="1:18" x14ac:dyDescent="0.25">
      <c r="A326" s="13" t="s">
        <v>1144</v>
      </c>
      <c r="B326" s="13" t="s">
        <v>785</v>
      </c>
      <c r="C326" s="25">
        <v>94329.18</v>
      </c>
      <c r="D326" s="21">
        <v>67917.039999999994</v>
      </c>
      <c r="E326" s="21">
        <v>0</v>
      </c>
      <c r="F326" s="21">
        <v>67917.039999999994</v>
      </c>
      <c r="G326" s="21">
        <v>5659.76</v>
      </c>
      <c r="H326" s="21">
        <v>0</v>
      </c>
      <c r="I326" s="21">
        <v>5659.76</v>
      </c>
      <c r="J326" s="21">
        <v>0</v>
      </c>
      <c r="K326" s="21">
        <v>73576.800000000003</v>
      </c>
      <c r="L326" s="21">
        <v>0</v>
      </c>
      <c r="M326" s="21">
        <v>73576.800000000003</v>
      </c>
      <c r="N326" s="21">
        <v>20752.38</v>
      </c>
      <c r="O326" s="21">
        <v>9432.92</v>
      </c>
      <c r="Q326" s="22">
        <v>2026</v>
      </c>
      <c r="R326" s="23">
        <v>8</v>
      </c>
    </row>
    <row r="327" spans="1:18" x14ac:dyDescent="0.25">
      <c r="A327" s="13" t="s">
        <v>1144</v>
      </c>
      <c r="B327" s="13" t="s">
        <v>787</v>
      </c>
      <c r="C327" s="25">
        <v>67484.160000000003</v>
      </c>
      <c r="D327" s="21">
        <v>48588.56</v>
      </c>
      <c r="E327" s="21">
        <v>0</v>
      </c>
      <c r="F327" s="21">
        <v>48588.56</v>
      </c>
      <c r="G327" s="21">
        <v>4049.04</v>
      </c>
      <c r="H327" s="21">
        <v>0</v>
      </c>
      <c r="I327" s="21">
        <v>4049.04</v>
      </c>
      <c r="J327" s="21">
        <v>0</v>
      </c>
      <c r="K327" s="21">
        <v>52637.599999999999</v>
      </c>
      <c r="L327" s="21">
        <v>0</v>
      </c>
      <c r="M327" s="21">
        <v>52637.599999999999</v>
      </c>
      <c r="N327" s="21">
        <v>14846.56</v>
      </c>
      <c r="O327" s="21">
        <v>6748.42</v>
      </c>
      <c r="Q327" s="22">
        <v>2026</v>
      </c>
      <c r="R327" s="23">
        <v>8</v>
      </c>
    </row>
    <row r="328" spans="1:18" x14ac:dyDescent="0.25">
      <c r="A328" s="13" t="s">
        <v>1144</v>
      </c>
      <c r="B328" s="13" t="s">
        <v>788</v>
      </c>
      <c r="C328" s="25">
        <v>45300.02</v>
      </c>
      <c r="D328" s="21">
        <v>32616</v>
      </c>
      <c r="E328" s="21">
        <v>0</v>
      </c>
      <c r="F328" s="21">
        <v>32616</v>
      </c>
      <c r="G328" s="21">
        <v>2718</v>
      </c>
      <c r="H328" s="21">
        <v>0</v>
      </c>
      <c r="I328" s="21">
        <v>2718</v>
      </c>
      <c r="J328" s="21">
        <v>0</v>
      </c>
      <c r="K328" s="21">
        <v>35334</v>
      </c>
      <c r="L328" s="21">
        <v>0</v>
      </c>
      <c r="M328" s="21">
        <v>35334</v>
      </c>
      <c r="N328" s="21">
        <v>9966.02</v>
      </c>
      <c r="O328" s="21">
        <v>4530</v>
      </c>
      <c r="Q328" s="22">
        <v>2026</v>
      </c>
      <c r="R328" s="23">
        <v>8</v>
      </c>
    </row>
    <row r="329" spans="1:18" x14ac:dyDescent="0.25">
      <c r="A329" s="13" t="s">
        <v>1144</v>
      </c>
      <c r="B329" s="13" t="s">
        <v>789</v>
      </c>
      <c r="C329" s="25">
        <v>45300.02</v>
      </c>
      <c r="D329" s="21">
        <v>32616</v>
      </c>
      <c r="E329" s="21">
        <v>0</v>
      </c>
      <c r="F329" s="21">
        <v>32616</v>
      </c>
      <c r="G329" s="21">
        <v>2718</v>
      </c>
      <c r="H329" s="21">
        <v>0</v>
      </c>
      <c r="I329" s="21">
        <v>2718</v>
      </c>
      <c r="J329" s="21">
        <v>0</v>
      </c>
      <c r="K329" s="21">
        <v>35334</v>
      </c>
      <c r="L329" s="21">
        <v>0</v>
      </c>
      <c r="M329" s="21">
        <v>35334</v>
      </c>
      <c r="N329" s="21">
        <v>9966.02</v>
      </c>
      <c r="O329" s="21">
        <v>4530</v>
      </c>
      <c r="Q329" s="22">
        <v>2026</v>
      </c>
      <c r="R329" s="23">
        <v>8</v>
      </c>
    </row>
    <row r="330" spans="1:18" x14ac:dyDescent="0.25">
      <c r="A330" s="13" t="s">
        <v>1144</v>
      </c>
      <c r="B330" s="13" t="s">
        <v>790</v>
      </c>
      <c r="C330" s="25">
        <v>45300.02</v>
      </c>
      <c r="D330" s="21">
        <v>32616</v>
      </c>
      <c r="E330" s="21">
        <v>0</v>
      </c>
      <c r="F330" s="21">
        <v>32616</v>
      </c>
      <c r="G330" s="21">
        <v>2718</v>
      </c>
      <c r="H330" s="21">
        <v>0</v>
      </c>
      <c r="I330" s="21">
        <v>2718</v>
      </c>
      <c r="J330" s="21">
        <v>0</v>
      </c>
      <c r="K330" s="21">
        <v>35334</v>
      </c>
      <c r="L330" s="21">
        <v>0</v>
      </c>
      <c r="M330" s="21">
        <v>35334</v>
      </c>
      <c r="N330" s="21">
        <v>9966.02</v>
      </c>
      <c r="O330" s="21">
        <v>4530</v>
      </c>
      <c r="Q330" s="22">
        <v>2026</v>
      </c>
      <c r="R330" s="23">
        <v>8</v>
      </c>
    </row>
    <row r="331" spans="1:18" x14ac:dyDescent="0.25">
      <c r="A331" s="13" t="s">
        <v>1144</v>
      </c>
      <c r="B331" s="13" t="s">
        <v>791</v>
      </c>
      <c r="C331" s="25">
        <v>45567.67</v>
      </c>
      <c r="D331" s="21">
        <v>32808.720000000001</v>
      </c>
      <c r="E331" s="21">
        <v>0</v>
      </c>
      <c r="F331" s="21">
        <v>32808.720000000001</v>
      </c>
      <c r="G331" s="21">
        <v>2734.08</v>
      </c>
      <c r="H331" s="21">
        <v>0</v>
      </c>
      <c r="I331" s="21">
        <v>2734.08</v>
      </c>
      <c r="J331" s="21">
        <v>0</v>
      </c>
      <c r="K331" s="21">
        <v>35542.800000000003</v>
      </c>
      <c r="L331" s="21">
        <v>0</v>
      </c>
      <c r="M331" s="21">
        <v>35542.800000000003</v>
      </c>
      <c r="N331" s="21">
        <v>10024.870000000001</v>
      </c>
      <c r="O331" s="21">
        <v>4556.7700000000004</v>
      </c>
      <c r="Q331" s="22">
        <v>2026</v>
      </c>
      <c r="R331" s="23">
        <v>8</v>
      </c>
    </row>
    <row r="332" spans="1:18" x14ac:dyDescent="0.25">
      <c r="A332" s="13" t="s">
        <v>1144</v>
      </c>
      <c r="B332" s="13" t="s">
        <v>792</v>
      </c>
      <c r="C332" s="25">
        <v>45567.67</v>
      </c>
      <c r="D332" s="21">
        <v>32808.720000000001</v>
      </c>
      <c r="E332" s="21">
        <v>0</v>
      </c>
      <c r="F332" s="21">
        <v>32808.720000000001</v>
      </c>
      <c r="G332" s="21">
        <v>2734.08</v>
      </c>
      <c r="H332" s="21">
        <v>0</v>
      </c>
      <c r="I332" s="21">
        <v>2734.08</v>
      </c>
      <c r="J332" s="21">
        <v>0</v>
      </c>
      <c r="K332" s="21">
        <v>35542.800000000003</v>
      </c>
      <c r="L332" s="21">
        <v>0</v>
      </c>
      <c r="M332" s="21">
        <v>35542.800000000003</v>
      </c>
      <c r="N332" s="21">
        <v>10024.870000000001</v>
      </c>
      <c r="O332" s="21">
        <v>4556.7700000000004</v>
      </c>
      <c r="Q332" s="22">
        <v>2026</v>
      </c>
      <c r="R332" s="23">
        <v>8</v>
      </c>
    </row>
    <row r="333" spans="1:18" x14ac:dyDescent="0.25">
      <c r="A333" s="13" t="s">
        <v>1144</v>
      </c>
      <c r="B333" s="13" t="s">
        <v>793</v>
      </c>
      <c r="C333" s="25">
        <v>46789.65</v>
      </c>
      <c r="D333" s="21">
        <v>33688.559999999998</v>
      </c>
      <c r="E333" s="21">
        <v>0</v>
      </c>
      <c r="F333" s="21">
        <v>33688.559999999998</v>
      </c>
      <c r="G333" s="21">
        <v>2807.36</v>
      </c>
      <c r="H333" s="21">
        <v>0</v>
      </c>
      <c r="I333" s="21">
        <v>2807.36</v>
      </c>
      <c r="J333" s="21">
        <v>0</v>
      </c>
      <c r="K333" s="21">
        <v>36495.919999999998</v>
      </c>
      <c r="L333" s="21">
        <v>0</v>
      </c>
      <c r="M333" s="21">
        <v>36495.919999999998</v>
      </c>
      <c r="N333" s="21">
        <v>10293.73</v>
      </c>
      <c r="O333" s="21">
        <v>4678.97</v>
      </c>
      <c r="Q333" s="22">
        <v>2026</v>
      </c>
      <c r="R333" s="23">
        <v>8</v>
      </c>
    </row>
    <row r="334" spans="1:18" x14ac:dyDescent="0.25">
      <c r="A334" s="13" t="s">
        <v>1144</v>
      </c>
      <c r="B334" s="13" t="s">
        <v>794</v>
      </c>
      <c r="C334" s="25">
        <v>46942.35</v>
      </c>
      <c r="D334" s="21">
        <v>33798.480000000003</v>
      </c>
      <c r="E334" s="21">
        <v>0</v>
      </c>
      <c r="F334" s="21">
        <v>33798.480000000003</v>
      </c>
      <c r="G334" s="21">
        <v>2816.56</v>
      </c>
      <c r="H334" s="21">
        <v>0</v>
      </c>
      <c r="I334" s="21">
        <v>2816.56</v>
      </c>
      <c r="J334" s="21">
        <v>0</v>
      </c>
      <c r="K334" s="21">
        <v>36615.040000000001</v>
      </c>
      <c r="L334" s="21">
        <v>0</v>
      </c>
      <c r="M334" s="21">
        <v>36615.040000000001</v>
      </c>
      <c r="N334" s="21">
        <v>10327.31</v>
      </c>
      <c r="O334" s="21">
        <v>4694.24</v>
      </c>
      <c r="Q334" s="22">
        <v>2026</v>
      </c>
      <c r="R334" s="23">
        <v>8</v>
      </c>
    </row>
    <row r="335" spans="1:18" x14ac:dyDescent="0.25">
      <c r="A335" s="13" t="s">
        <v>1144</v>
      </c>
      <c r="B335" s="13" t="s">
        <v>795</v>
      </c>
      <c r="C335" s="25">
        <v>42593.49</v>
      </c>
      <c r="D335" s="21">
        <v>26833.87</v>
      </c>
      <c r="E335" s="21">
        <v>0</v>
      </c>
      <c r="F335" s="21">
        <v>26833.87</v>
      </c>
      <c r="G335" s="21">
        <v>2555.6</v>
      </c>
      <c r="H335" s="21">
        <v>0</v>
      </c>
      <c r="I335" s="21">
        <v>2555.6</v>
      </c>
      <c r="J335" s="21">
        <v>0</v>
      </c>
      <c r="K335" s="21">
        <v>29389.47</v>
      </c>
      <c r="L335" s="21">
        <v>0</v>
      </c>
      <c r="M335" s="21">
        <v>29389.47</v>
      </c>
      <c r="N335" s="21">
        <v>13204.02</v>
      </c>
      <c r="O335" s="21">
        <v>4259.3500000000004</v>
      </c>
      <c r="Q335" s="22">
        <v>2026</v>
      </c>
      <c r="R335" s="23">
        <v>8</v>
      </c>
    </row>
    <row r="336" spans="1:18" x14ac:dyDescent="0.25">
      <c r="A336" s="13" t="s">
        <v>1144</v>
      </c>
      <c r="B336" s="13" t="s">
        <v>796</v>
      </c>
      <c r="C336" s="25">
        <v>44277.81</v>
      </c>
      <c r="D336" s="21">
        <v>27895</v>
      </c>
      <c r="E336" s="21">
        <v>0</v>
      </c>
      <c r="F336" s="21">
        <v>27895</v>
      </c>
      <c r="G336" s="21">
        <v>2656.64</v>
      </c>
      <c r="H336" s="21">
        <v>0</v>
      </c>
      <c r="I336" s="21">
        <v>2656.64</v>
      </c>
      <c r="J336" s="21">
        <v>0</v>
      </c>
      <c r="K336" s="21">
        <v>30551.64</v>
      </c>
      <c r="L336" s="21">
        <v>0</v>
      </c>
      <c r="M336" s="21">
        <v>30551.64</v>
      </c>
      <c r="N336" s="21">
        <v>13726.17</v>
      </c>
      <c r="O336" s="21">
        <v>4427.78</v>
      </c>
      <c r="Q336" s="22">
        <v>2026</v>
      </c>
      <c r="R336" s="23">
        <v>8</v>
      </c>
    </row>
    <row r="337" spans="1:18" x14ac:dyDescent="0.25">
      <c r="A337" s="13" t="s">
        <v>1144</v>
      </c>
      <c r="B337" s="13" t="s">
        <v>797</v>
      </c>
      <c r="C337" s="25">
        <v>59906.12</v>
      </c>
      <c r="D337" s="21">
        <v>40436.629999999997</v>
      </c>
      <c r="E337" s="21">
        <v>0</v>
      </c>
      <c r="F337" s="21">
        <v>40436.629999999997</v>
      </c>
      <c r="G337" s="21">
        <v>3594.4</v>
      </c>
      <c r="H337" s="21">
        <v>0</v>
      </c>
      <c r="I337" s="21">
        <v>3594.4</v>
      </c>
      <c r="J337" s="21">
        <v>0</v>
      </c>
      <c r="K337" s="21">
        <v>44031.03</v>
      </c>
      <c r="L337" s="21">
        <v>0</v>
      </c>
      <c r="M337" s="21">
        <v>44031.03</v>
      </c>
      <c r="N337" s="21">
        <v>15875.09</v>
      </c>
      <c r="O337" s="21">
        <v>5990.61</v>
      </c>
      <c r="Q337" s="22">
        <v>2026</v>
      </c>
      <c r="R337" s="23">
        <v>8</v>
      </c>
    </row>
    <row r="338" spans="1:18" x14ac:dyDescent="0.25">
      <c r="A338" s="13" t="s">
        <v>1144</v>
      </c>
      <c r="B338" s="13" t="s">
        <v>798</v>
      </c>
      <c r="C338" s="25">
        <v>52421.79</v>
      </c>
      <c r="D338" s="21">
        <v>35384.699999999997</v>
      </c>
      <c r="E338" s="21">
        <v>0</v>
      </c>
      <c r="F338" s="21">
        <v>35384.699999999997</v>
      </c>
      <c r="G338" s="21">
        <v>3145.28</v>
      </c>
      <c r="H338" s="21">
        <v>0</v>
      </c>
      <c r="I338" s="21">
        <v>3145.28</v>
      </c>
      <c r="J338" s="21">
        <v>0</v>
      </c>
      <c r="K338" s="21">
        <v>38529.980000000003</v>
      </c>
      <c r="L338" s="21">
        <v>0</v>
      </c>
      <c r="M338" s="21">
        <v>38529.980000000003</v>
      </c>
      <c r="N338" s="21">
        <v>13891.81</v>
      </c>
      <c r="O338" s="21">
        <v>5242.18</v>
      </c>
      <c r="Q338" s="22">
        <v>2026</v>
      </c>
      <c r="R338" s="23">
        <v>8</v>
      </c>
    </row>
    <row r="339" spans="1:18" x14ac:dyDescent="0.25">
      <c r="A339" s="13" t="s">
        <v>1144</v>
      </c>
      <c r="B339" s="13" t="s">
        <v>799</v>
      </c>
      <c r="C339" s="25">
        <v>52421.79</v>
      </c>
      <c r="D339" s="21">
        <v>35384.699999999997</v>
      </c>
      <c r="E339" s="21">
        <v>0</v>
      </c>
      <c r="F339" s="21">
        <v>35384.699999999997</v>
      </c>
      <c r="G339" s="21">
        <v>3145.28</v>
      </c>
      <c r="H339" s="21">
        <v>0</v>
      </c>
      <c r="I339" s="21">
        <v>3145.28</v>
      </c>
      <c r="J339" s="21">
        <v>0</v>
      </c>
      <c r="K339" s="21">
        <v>38529.980000000003</v>
      </c>
      <c r="L339" s="21">
        <v>0</v>
      </c>
      <c r="M339" s="21">
        <v>38529.980000000003</v>
      </c>
      <c r="N339" s="21">
        <v>13891.81</v>
      </c>
      <c r="O339" s="21">
        <v>5242.18</v>
      </c>
      <c r="Q339" s="22">
        <v>2026</v>
      </c>
      <c r="R339" s="23">
        <v>8</v>
      </c>
    </row>
    <row r="340" spans="1:18" x14ac:dyDescent="0.25">
      <c r="A340" s="13" t="s">
        <v>1144</v>
      </c>
      <c r="B340" s="13" t="s">
        <v>800</v>
      </c>
      <c r="C340" s="25">
        <v>61546.81</v>
      </c>
      <c r="D340" s="21">
        <v>38774.47</v>
      </c>
      <c r="E340" s="21">
        <v>0</v>
      </c>
      <c r="F340" s="21">
        <v>38774.47</v>
      </c>
      <c r="G340" s="21">
        <v>3692.8</v>
      </c>
      <c r="H340" s="21">
        <v>0</v>
      </c>
      <c r="I340" s="21">
        <v>3692.8</v>
      </c>
      <c r="J340" s="21">
        <v>0</v>
      </c>
      <c r="K340" s="21">
        <v>42467.27</v>
      </c>
      <c r="L340" s="21">
        <v>0</v>
      </c>
      <c r="M340" s="21">
        <v>42467.27</v>
      </c>
      <c r="N340" s="21">
        <v>19079.54</v>
      </c>
      <c r="O340" s="21">
        <v>6154.68</v>
      </c>
      <c r="Q340" s="22">
        <v>2026</v>
      </c>
      <c r="R340" s="23">
        <v>8</v>
      </c>
    </row>
    <row r="341" spans="1:18" x14ac:dyDescent="0.25">
      <c r="A341" s="13" t="s">
        <v>1144</v>
      </c>
      <c r="B341" s="13" t="s">
        <v>801</v>
      </c>
      <c r="C341" s="25">
        <v>98311.28</v>
      </c>
      <c r="D341" s="21">
        <v>70784.160000000003</v>
      </c>
      <c r="E341" s="21">
        <v>0</v>
      </c>
      <c r="F341" s="21">
        <v>70784.160000000003</v>
      </c>
      <c r="G341" s="21">
        <v>5898.64</v>
      </c>
      <c r="H341" s="21">
        <v>0</v>
      </c>
      <c r="I341" s="21">
        <v>5898.64</v>
      </c>
      <c r="J341" s="21">
        <v>0</v>
      </c>
      <c r="K341" s="21">
        <v>76682.8</v>
      </c>
      <c r="L341" s="21">
        <v>0</v>
      </c>
      <c r="M341" s="21">
        <v>76682.8</v>
      </c>
      <c r="N341" s="21">
        <v>21628.48</v>
      </c>
      <c r="O341" s="21">
        <v>9831.1299999999992</v>
      </c>
      <c r="Q341" s="22">
        <v>2026</v>
      </c>
      <c r="R341" s="23">
        <v>8</v>
      </c>
    </row>
    <row r="342" spans="1:18" x14ac:dyDescent="0.25">
      <c r="A342" s="13" t="s">
        <v>1144</v>
      </c>
      <c r="B342" s="13" t="s">
        <v>802</v>
      </c>
      <c r="C342" s="25">
        <v>59352.75</v>
      </c>
      <c r="D342" s="21">
        <v>42734</v>
      </c>
      <c r="E342" s="21">
        <v>0</v>
      </c>
      <c r="F342" s="21">
        <v>42734</v>
      </c>
      <c r="G342" s="21">
        <v>3561.2</v>
      </c>
      <c r="H342" s="21">
        <v>0</v>
      </c>
      <c r="I342" s="21">
        <v>3561.2</v>
      </c>
      <c r="J342" s="21">
        <v>0</v>
      </c>
      <c r="K342" s="21">
        <v>46295.199999999997</v>
      </c>
      <c r="L342" s="21">
        <v>0</v>
      </c>
      <c r="M342" s="21">
        <v>46295.199999999997</v>
      </c>
      <c r="N342" s="21">
        <v>13057.55</v>
      </c>
      <c r="O342" s="21">
        <v>5935.28</v>
      </c>
      <c r="Q342" s="22">
        <v>2026</v>
      </c>
      <c r="R342" s="23">
        <v>8</v>
      </c>
    </row>
    <row r="343" spans="1:18" x14ac:dyDescent="0.25">
      <c r="A343" s="13" t="s">
        <v>1144</v>
      </c>
      <c r="B343" s="13" t="s">
        <v>803</v>
      </c>
      <c r="C343" s="25">
        <v>59352.75</v>
      </c>
      <c r="D343" s="21">
        <v>42734</v>
      </c>
      <c r="E343" s="21">
        <v>0</v>
      </c>
      <c r="F343" s="21">
        <v>42734</v>
      </c>
      <c r="G343" s="21">
        <v>3561.2</v>
      </c>
      <c r="H343" s="21">
        <v>0</v>
      </c>
      <c r="I343" s="21">
        <v>3561.2</v>
      </c>
      <c r="J343" s="21">
        <v>0</v>
      </c>
      <c r="K343" s="21">
        <v>46295.199999999997</v>
      </c>
      <c r="L343" s="21">
        <v>0</v>
      </c>
      <c r="M343" s="21">
        <v>46295.199999999997</v>
      </c>
      <c r="N343" s="21">
        <v>13057.55</v>
      </c>
      <c r="O343" s="21">
        <v>5935.28</v>
      </c>
      <c r="Q343" s="22">
        <v>2026</v>
      </c>
      <c r="R343" s="23">
        <v>8</v>
      </c>
    </row>
    <row r="344" spans="1:18" x14ac:dyDescent="0.25">
      <c r="A344" s="13" t="s">
        <v>1144</v>
      </c>
      <c r="B344" s="13" t="s">
        <v>804</v>
      </c>
      <c r="C344" s="25">
        <v>59358.49</v>
      </c>
      <c r="D344" s="21">
        <v>42738.080000000002</v>
      </c>
      <c r="E344" s="21">
        <v>0</v>
      </c>
      <c r="F344" s="21">
        <v>42738.080000000002</v>
      </c>
      <c r="G344" s="21">
        <v>3561.52</v>
      </c>
      <c r="H344" s="21">
        <v>0</v>
      </c>
      <c r="I344" s="21">
        <v>3561.52</v>
      </c>
      <c r="J344" s="21">
        <v>0</v>
      </c>
      <c r="K344" s="21">
        <v>46299.6</v>
      </c>
      <c r="L344" s="21">
        <v>0</v>
      </c>
      <c r="M344" s="21">
        <v>46299.6</v>
      </c>
      <c r="N344" s="21">
        <v>13058.89</v>
      </c>
      <c r="O344" s="21">
        <v>5935.85</v>
      </c>
      <c r="Q344" s="22">
        <v>2026</v>
      </c>
      <c r="R344" s="23">
        <v>8</v>
      </c>
    </row>
    <row r="345" spans="1:18" x14ac:dyDescent="0.25">
      <c r="A345" s="13" t="s">
        <v>1144</v>
      </c>
      <c r="B345" s="13" t="s">
        <v>805</v>
      </c>
      <c r="C345" s="25">
        <v>59358.49</v>
      </c>
      <c r="D345" s="21">
        <v>42738.080000000002</v>
      </c>
      <c r="E345" s="21">
        <v>0</v>
      </c>
      <c r="F345" s="21">
        <v>42738.080000000002</v>
      </c>
      <c r="G345" s="21">
        <v>3561.52</v>
      </c>
      <c r="H345" s="21">
        <v>0</v>
      </c>
      <c r="I345" s="21">
        <v>3561.52</v>
      </c>
      <c r="J345" s="21">
        <v>0</v>
      </c>
      <c r="K345" s="21">
        <v>46299.6</v>
      </c>
      <c r="L345" s="21">
        <v>0</v>
      </c>
      <c r="M345" s="21">
        <v>46299.6</v>
      </c>
      <c r="N345" s="21">
        <v>13058.89</v>
      </c>
      <c r="O345" s="21">
        <v>5935.85</v>
      </c>
      <c r="Q345" s="22">
        <v>2026</v>
      </c>
      <c r="R345" s="23">
        <v>8</v>
      </c>
    </row>
    <row r="346" spans="1:18" x14ac:dyDescent="0.25">
      <c r="A346" s="13" t="s">
        <v>1144</v>
      </c>
      <c r="B346" s="13" t="s">
        <v>806</v>
      </c>
      <c r="C346" s="25">
        <v>59199.72</v>
      </c>
      <c r="D346" s="21">
        <v>39959.78</v>
      </c>
      <c r="E346" s="21">
        <v>0</v>
      </c>
      <c r="F346" s="21">
        <v>39959.78</v>
      </c>
      <c r="G346" s="21">
        <v>3552</v>
      </c>
      <c r="H346" s="21">
        <v>0</v>
      </c>
      <c r="I346" s="21">
        <v>3552</v>
      </c>
      <c r="J346" s="21">
        <v>0</v>
      </c>
      <c r="K346" s="21">
        <v>43511.78</v>
      </c>
      <c r="L346" s="21">
        <v>0</v>
      </c>
      <c r="M346" s="21">
        <v>43511.78</v>
      </c>
      <c r="N346" s="21">
        <v>15687.94</v>
      </c>
      <c r="O346" s="21">
        <v>5919.97</v>
      </c>
      <c r="Q346" s="22">
        <v>2026</v>
      </c>
      <c r="R346" s="23">
        <v>8</v>
      </c>
    </row>
    <row r="347" spans="1:18" x14ac:dyDescent="0.25">
      <c r="A347" s="13" t="s">
        <v>1144</v>
      </c>
      <c r="B347" s="13" t="s">
        <v>807</v>
      </c>
      <c r="C347" s="25">
        <v>56837</v>
      </c>
      <c r="D347" s="21">
        <v>38364.980000000003</v>
      </c>
      <c r="E347" s="21">
        <v>0</v>
      </c>
      <c r="F347" s="21">
        <v>38364.980000000003</v>
      </c>
      <c r="G347" s="21">
        <v>3410.24</v>
      </c>
      <c r="H347" s="21">
        <v>0</v>
      </c>
      <c r="I347" s="21">
        <v>3410.24</v>
      </c>
      <c r="J347" s="21">
        <v>0</v>
      </c>
      <c r="K347" s="21">
        <v>41775.22</v>
      </c>
      <c r="L347" s="21">
        <v>0</v>
      </c>
      <c r="M347" s="21">
        <v>41775.22</v>
      </c>
      <c r="N347" s="21">
        <v>15061.78</v>
      </c>
      <c r="O347" s="21">
        <v>5683.7</v>
      </c>
      <c r="Q347" s="22">
        <v>2026</v>
      </c>
      <c r="R347" s="23">
        <v>8</v>
      </c>
    </row>
    <row r="348" spans="1:18" x14ac:dyDescent="0.25">
      <c r="A348" s="13" t="s">
        <v>1144</v>
      </c>
      <c r="B348" s="13" t="s">
        <v>808</v>
      </c>
      <c r="C348" s="25">
        <v>59200.15</v>
      </c>
      <c r="D348" s="21">
        <v>39960.080000000002</v>
      </c>
      <c r="E348" s="21">
        <v>0</v>
      </c>
      <c r="F348" s="21">
        <v>39960.080000000002</v>
      </c>
      <c r="G348" s="21">
        <v>3552</v>
      </c>
      <c r="H348" s="21">
        <v>0</v>
      </c>
      <c r="I348" s="21">
        <v>3552</v>
      </c>
      <c r="J348" s="21">
        <v>0</v>
      </c>
      <c r="K348" s="21">
        <v>43512.08</v>
      </c>
      <c r="L348" s="21">
        <v>0</v>
      </c>
      <c r="M348" s="21">
        <v>43512.08</v>
      </c>
      <c r="N348" s="21">
        <v>15688.07</v>
      </c>
      <c r="O348" s="21">
        <v>5920.02</v>
      </c>
      <c r="Q348" s="22">
        <v>2026</v>
      </c>
      <c r="R348" s="23">
        <v>8</v>
      </c>
    </row>
    <row r="349" spans="1:18" x14ac:dyDescent="0.25">
      <c r="A349" s="13" t="s">
        <v>1144</v>
      </c>
      <c r="B349" s="13" t="s">
        <v>809</v>
      </c>
      <c r="C349" s="25">
        <v>64361.39</v>
      </c>
      <c r="D349" s="21">
        <v>37651.449999999997</v>
      </c>
      <c r="E349" s="21">
        <v>0</v>
      </c>
      <c r="F349" s="21">
        <v>37651.449999999997</v>
      </c>
      <c r="G349" s="21">
        <v>3861.68</v>
      </c>
      <c r="H349" s="21">
        <v>0</v>
      </c>
      <c r="I349" s="21">
        <v>3861.68</v>
      </c>
      <c r="J349" s="21">
        <v>0</v>
      </c>
      <c r="K349" s="21">
        <v>41513.129999999997</v>
      </c>
      <c r="L349" s="21">
        <v>0</v>
      </c>
      <c r="M349" s="21">
        <v>41513.129999999997</v>
      </c>
      <c r="N349" s="21">
        <v>22848.26</v>
      </c>
      <c r="O349" s="21">
        <v>6436.14</v>
      </c>
      <c r="Q349" s="22">
        <v>2026</v>
      </c>
      <c r="R349" s="23">
        <v>8</v>
      </c>
    </row>
    <row r="350" spans="1:18" x14ac:dyDescent="0.25">
      <c r="A350" s="13" t="s">
        <v>1144</v>
      </c>
      <c r="B350" s="13" t="s">
        <v>810</v>
      </c>
      <c r="C350" s="25">
        <v>73954.45</v>
      </c>
      <c r="D350" s="21">
        <v>46591.3</v>
      </c>
      <c r="E350" s="21">
        <v>0</v>
      </c>
      <c r="F350" s="21">
        <v>46591.3</v>
      </c>
      <c r="G350" s="21">
        <v>4437.28</v>
      </c>
      <c r="H350" s="21">
        <v>0</v>
      </c>
      <c r="I350" s="21">
        <v>4437.28</v>
      </c>
      <c r="J350" s="21">
        <v>0</v>
      </c>
      <c r="K350" s="21">
        <v>51028.58</v>
      </c>
      <c r="L350" s="21">
        <v>0</v>
      </c>
      <c r="M350" s="21">
        <v>51028.58</v>
      </c>
      <c r="N350" s="21">
        <v>22925.87</v>
      </c>
      <c r="O350" s="21">
        <v>7395.45</v>
      </c>
      <c r="Q350" s="22">
        <v>2026</v>
      </c>
      <c r="R350" s="23">
        <v>8</v>
      </c>
    </row>
    <row r="351" spans="1:18" x14ac:dyDescent="0.25">
      <c r="A351" s="13" t="s">
        <v>1144</v>
      </c>
      <c r="B351" s="13" t="s">
        <v>811</v>
      </c>
      <c r="C351" s="25">
        <v>73954.45</v>
      </c>
      <c r="D351" s="21">
        <v>46591.3</v>
      </c>
      <c r="E351" s="21">
        <v>0</v>
      </c>
      <c r="F351" s="21">
        <v>46591.3</v>
      </c>
      <c r="G351" s="21">
        <v>4437.28</v>
      </c>
      <c r="H351" s="21">
        <v>0</v>
      </c>
      <c r="I351" s="21">
        <v>4437.28</v>
      </c>
      <c r="J351" s="21">
        <v>0</v>
      </c>
      <c r="K351" s="21">
        <v>51028.58</v>
      </c>
      <c r="L351" s="21">
        <v>0</v>
      </c>
      <c r="M351" s="21">
        <v>51028.58</v>
      </c>
      <c r="N351" s="21">
        <v>22925.87</v>
      </c>
      <c r="O351" s="21">
        <v>7395.45</v>
      </c>
      <c r="Q351" s="22">
        <v>2026</v>
      </c>
      <c r="R351" s="23">
        <v>8</v>
      </c>
    </row>
    <row r="352" spans="1:18" x14ac:dyDescent="0.25">
      <c r="A352" s="13" t="s">
        <v>1144</v>
      </c>
      <c r="B352" s="13" t="s">
        <v>812</v>
      </c>
      <c r="C352" s="25">
        <v>73954.460000000006</v>
      </c>
      <c r="D352" s="21">
        <v>46591.3</v>
      </c>
      <c r="E352" s="21">
        <v>0</v>
      </c>
      <c r="F352" s="21">
        <v>46591.3</v>
      </c>
      <c r="G352" s="21">
        <v>4437.28</v>
      </c>
      <c r="H352" s="21">
        <v>0</v>
      </c>
      <c r="I352" s="21">
        <v>4437.28</v>
      </c>
      <c r="J352" s="21">
        <v>0</v>
      </c>
      <c r="K352" s="21">
        <v>51028.58</v>
      </c>
      <c r="L352" s="21">
        <v>0</v>
      </c>
      <c r="M352" s="21">
        <v>51028.58</v>
      </c>
      <c r="N352" s="21">
        <v>22925.88</v>
      </c>
      <c r="O352" s="21">
        <v>7395.45</v>
      </c>
      <c r="Q352" s="22">
        <v>2026</v>
      </c>
      <c r="R352" s="23">
        <v>8</v>
      </c>
    </row>
    <row r="353" spans="1:18" x14ac:dyDescent="0.25">
      <c r="A353" s="13" t="s">
        <v>1144</v>
      </c>
      <c r="B353" s="13" t="s">
        <v>813</v>
      </c>
      <c r="C353" s="25">
        <v>74578.81</v>
      </c>
      <c r="D353" s="21">
        <v>46984.63</v>
      </c>
      <c r="E353" s="21">
        <v>0</v>
      </c>
      <c r="F353" s="21">
        <v>46984.63</v>
      </c>
      <c r="G353" s="21">
        <v>4474.72</v>
      </c>
      <c r="H353" s="21">
        <v>0</v>
      </c>
      <c r="I353" s="21">
        <v>4474.72</v>
      </c>
      <c r="J353" s="21">
        <v>0</v>
      </c>
      <c r="K353" s="21">
        <v>51459.35</v>
      </c>
      <c r="L353" s="21">
        <v>0</v>
      </c>
      <c r="M353" s="21">
        <v>51459.35</v>
      </c>
      <c r="N353" s="21">
        <v>23119.46</v>
      </c>
      <c r="O353" s="21">
        <v>7457.88</v>
      </c>
      <c r="Q353" s="22">
        <v>2026</v>
      </c>
      <c r="R353" s="23">
        <v>8</v>
      </c>
    </row>
    <row r="354" spans="1:18" x14ac:dyDescent="0.25">
      <c r="A354" s="13" t="s">
        <v>1144</v>
      </c>
      <c r="B354" s="13" t="s">
        <v>814</v>
      </c>
      <c r="C354" s="25">
        <v>70126.009999999995</v>
      </c>
      <c r="D354" s="21">
        <v>44179.38</v>
      </c>
      <c r="E354" s="21">
        <v>0</v>
      </c>
      <c r="F354" s="21">
        <v>44179.38</v>
      </c>
      <c r="G354" s="21">
        <v>4207.6000000000004</v>
      </c>
      <c r="H354" s="21">
        <v>0</v>
      </c>
      <c r="I354" s="21">
        <v>4207.6000000000004</v>
      </c>
      <c r="J354" s="21">
        <v>0</v>
      </c>
      <c r="K354" s="21">
        <v>48386.98</v>
      </c>
      <c r="L354" s="21">
        <v>0</v>
      </c>
      <c r="M354" s="21">
        <v>48386.98</v>
      </c>
      <c r="N354" s="21">
        <v>21739.03</v>
      </c>
      <c r="O354" s="21">
        <v>7012.6</v>
      </c>
      <c r="Q354" s="22">
        <v>2026</v>
      </c>
      <c r="R354" s="23">
        <v>8</v>
      </c>
    </row>
    <row r="355" spans="1:18" x14ac:dyDescent="0.25">
      <c r="A355" s="13" t="s">
        <v>1144</v>
      </c>
      <c r="B355" s="13" t="s">
        <v>815</v>
      </c>
      <c r="C355" s="25">
        <v>43877.3</v>
      </c>
      <c r="D355" s="21">
        <v>27642.720000000001</v>
      </c>
      <c r="E355" s="21">
        <v>0</v>
      </c>
      <c r="F355" s="21">
        <v>27642.720000000001</v>
      </c>
      <c r="G355" s="21">
        <v>2632.64</v>
      </c>
      <c r="H355" s="21">
        <v>0</v>
      </c>
      <c r="I355" s="21">
        <v>2632.64</v>
      </c>
      <c r="J355" s="21">
        <v>0</v>
      </c>
      <c r="K355" s="21">
        <v>30275.360000000001</v>
      </c>
      <c r="L355" s="21">
        <v>0</v>
      </c>
      <c r="M355" s="21">
        <v>30275.360000000001</v>
      </c>
      <c r="N355" s="21">
        <v>13601.94</v>
      </c>
      <c r="O355" s="21">
        <v>4387.7299999999996</v>
      </c>
      <c r="Q355" s="22">
        <v>2026</v>
      </c>
      <c r="R355" s="23">
        <v>8</v>
      </c>
    </row>
    <row r="356" spans="1:18" x14ac:dyDescent="0.25">
      <c r="A356" s="13" t="s">
        <v>1144</v>
      </c>
      <c r="B356" s="13" t="s">
        <v>816</v>
      </c>
      <c r="C356" s="25">
        <v>59229.7</v>
      </c>
      <c r="D356" s="21">
        <v>37314.69</v>
      </c>
      <c r="E356" s="21">
        <v>0</v>
      </c>
      <c r="F356" s="21">
        <v>37314.69</v>
      </c>
      <c r="G356" s="21">
        <v>3553.76</v>
      </c>
      <c r="H356" s="21">
        <v>0</v>
      </c>
      <c r="I356" s="21">
        <v>3553.76</v>
      </c>
      <c r="J356" s="21">
        <v>0</v>
      </c>
      <c r="K356" s="21">
        <v>40868.449999999997</v>
      </c>
      <c r="L356" s="21">
        <v>0</v>
      </c>
      <c r="M356" s="21">
        <v>40868.449999999997</v>
      </c>
      <c r="N356" s="21">
        <v>18361.25</v>
      </c>
      <c r="O356" s="21">
        <v>5922.97</v>
      </c>
      <c r="Q356" s="22">
        <v>2026</v>
      </c>
      <c r="R356" s="23">
        <v>8</v>
      </c>
    </row>
    <row r="357" spans="1:18" x14ac:dyDescent="0.25">
      <c r="A357" s="13" t="s">
        <v>1144</v>
      </c>
      <c r="B357" s="13" t="s">
        <v>817</v>
      </c>
      <c r="C357" s="25">
        <v>58777.24</v>
      </c>
      <c r="D357" s="21">
        <v>37029.65</v>
      </c>
      <c r="E357" s="21">
        <v>0</v>
      </c>
      <c r="F357" s="21">
        <v>37029.65</v>
      </c>
      <c r="G357" s="21">
        <v>3526.64</v>
      </c>
      <c r="H357" s="21">
        <v>0</v>
      </c>
      <c r="I357" s="21">
        <v>3526.64</v>
      </c>
      <c r="J357" s="21">
        <v>0</v>
      </c>
      <c r="K357" s="21">
        <v>40556.29</v>
      </c>
      <c r="L357" s="21">
        <v>0</v>
      </c>
      <c r="M357" s="21">
        <v>40556.29</v>
      </c>
      <c r="N357" s="21">
        <v>18220.95</v>
      </c>
      <c r="O357" s="21">
        <v>5877.72</v>
      </c>
      <c r="Q357" s="22">
        <v>2026</v>
      </c>
      <c r="R357" s="23">
        <v>8</v>
      </c>
    </row>
    <row r="358" spans="1:18" x14ac:dyDescent="0.25">
      <c r="A358" s="13" t="s">
        <v>1144</v>
      </c>
      <c r="B358" s="13" t="s">
        <v>818</v>
      </c>
      <c r="C358" s="25">
        <v>73853.84</v>
      </c>
      <c r="D358" s="21">
        <v>46527.95</v>
      </c>
      <c r="E358" s="21">
        <v>0</v>
      </c>
      <c r="F358" s="21">
        <v>46527.95</v>
      </c>
      <c r="G358" s="21">
        <v>4431.2</v>
      </c>
      <c r="H358" s="21">
        <v>0</v>
      </c>
      <c r="I358" s="21">
        <v>4431.2</v>
      </c>
      <c r="J358" s="21">
        <v>0</v>
      </c>
      <c r="K358" s="21">
        <v>50959.15</v>
      </c>
      <c r="L358" s="21">
        <v>0</v>
      </c>
      <c r="M358" s="21">
        <v>50959.15</v>
      </c>
      <c r="N358" s="21">
        <v>22894.69</v>
      </c>
      <c r="O358" s="21">
        <v>7385.38</v>
      </c>
      <c r="Q358" s="22">
        <v>2026</v>
      </c>
      <c r="R358" s="23">
        <v>8</v>
      </c>
    </row>
    <row r="359" spans="1:18" x14ac:dyDescent="0.25">
      <c r="A359" s="13" t="s">
        <v>1144</v>
      </c>
      <c r="B359" s="13" t="s">
        <v>819</v>
      </c>
      <c r="C359" s="25">
        <v>73853.84</v>
      </c>
      <c r="D359" s="21">
        <v>46527.95</v>
      </c>
      <c r="E359" s="21">
        <v>0</v>
      </c>
      <c r="F359" s="21">
        <v>46527.95</v>
      </c>
      <c r="G359" s="21">
        <v>4431.2</v>
      </c>
      <c r="H359" s="21">
        <v>0</v>
      </c>
      <c r="I359" s="21">
        <v>4431.2</v>
      </c>
      <c r="J359" s="21">
        <v>0</v>
      </c>
      <c r="K359" s="21">
        <v>50959.15</v>
      </c>
      <c r="L359" s="21">
        <v>0</v>
      </c>
      <c r="M359" s="21">
        <v>50959.15</v>
      </c>
      <c r="N359" s="21">
        <v>22894.69</v>
      </c>
      <c r="O359" s="21">
        <v>7385.38</v>
      </c>
      <c r="Q359" s="22">
        <v>2026</v>
      </c>
      <c r="R359" s="23">
        <v>8</v>
      </c>
    </row>
    <row r="360" spans="1:18" x14ac:dyDescent="0.25">
      <c r="A360" s="13" t="s">
        <v>1144</v>
      </c>
      <c r="B360" s="13" t="s">
        <v>820</v>
      </c>
      <c r="C360" s="25">
        <v>61948</v>
      </c>
      <c r="D360" s="21">
        <v>33450</v>
      </c>
      <c r="E360" s="21">
        <v>0</v>
      </c>
      <c r="F360" s="21">
        <v>33450</v>
      </c>
      <c r="G360" s="21">
        <v>3717.2</v>
      </c>
      <c r="H360" s="21">
        <v>0</v>
      </c>
      <c r="I360" s="21">
        <v>3717.2</v>
      </c>
      <c r="J360" s="21">
        <v>0</v>
      </c>
      <c r="K360" s="21">
        <v>37167.199999999997</v>
      </c>
      <c r="L360" s="21">
        <v>0</v>
      </c>
      <c r="M360" s="21">
        <v>37167.199999999997</v>
      </c>
      <c r="N360" s="21">
        <v>24780.799999999999</v>
      </c>
      <c r="O360" s="21">
        <v>6194.8</v>
      </c>
      <c r="Q360" s="22">
        <v>2026</v>
      </c>
      <c r="R360" s="23">
        <v>8</v>
      </c>
    </row>
    <row r="361" spans="1:18" x14ac:dyDescent="0.25">
      <c r="A361" s="13" t="s">
        <v>1144</v>
      </c>
      <c r="B361" s="13" t="s">
        <v>821</v>
      </c>
      <c r="C361" s="25">
        <v>78782.17</v>
      </c>
      <c r="D361" s="21">
        <v>35450</v>
      </c>
      <c r="E361" s="21">
        <v>0</v>
      </c>
      <c r="F361" s="21">
        <v>35450</v>
      </c>
      <c r="G361" s="21">
        <v>4727.2</v>
      </c>
      <c r="H361" s="21">
        <v>0</v>
      </c>
      <c r="I361" s="21">
        <v>4727.2</v>
      </c>
      <c r="J361" s="21">
        <v>0</v>
      </c>
      <c r="K361" s="21">
        <v>40177.199999999997</v>
      </c>
      <c r="L361" s="21">
        <v>0</v>
      </c>
      <c r="M361" s="21">
        <v>40177.199999999997</v>
      </c>
      <c r="N361" s="21">
        <v>38604.97</v>
      </c>
      <c r="O361" s="21">
        <v>7878.22</v>
      </c>
      <c r="Q361" s="22">
        <v>2026</v>
      </c>
      <c r="R361" s="23">
        <v>8</v>
      </c>
    </row>
    <row r="362" spans="1:18" x14ac:dyDescent="0.25">
      <c r="A362" s="13" t="s">
        <v>1144</v>
      </c>
      <c r="B362" s="13" t="s">
        <v>822</v>
      </c>
      <c r="C362" s="25">
        <v>65111.59</v>
      </c>
      <c r="D362" s="21">
        <v>29300</v>
      </c>
      <c r="E362" s="21">
        <v>0</v>
      </c>
      <c r="F362" s="21">
        <v>29300</v>
      </c>
      <c r="G362" s="21">
        <v>3906.72</v>
      </c>
      <c r="H362" s="21">
        <v>0</v>
      </c>
      <c r="I362" s="21">
        <v>3906.72</v>
      </c>
      <c r="J362" s="21">
        <v>0</v>
      </c>
      <c r="K362" s="21">
        <v>33206.720000000001</v>
      </c>
      <c r="L362" s="21">
        <v>0</v>
      </c>
      <c r="M362" s="21">
        <v>33206.720000000001</v>
      </c>
      <c r="N362" s="21">
        <v>31904.87</v>
      </c>
      <c r="O362" s="21">
        <v>6511.16</v>
      </c>
      <c r="Q362" s="22">
        <v>2026</v>
      </c>
      <c r="R362" s="23">
        <v>8</v>
      </c>
    </row>
    <row r="363" spans="1:18" x14ac:dyDescent="0.25">
      <c r="A363" s="13" t="s">
        <v>1144</v>
      </c>
      <c r="B363" s="13" t="s">
        <v>823</v>
      </c>
      <c r="C363" s="25">
        <v>81576.19</v>
      </c>
      <c r="D363" s="21">
        <v>33039</v>
      </c>
      <c r="E363" s="21">
        <v>0</v>
      </c>
      <c r="F363" s="21">
        <v>33039</v>
      </c>
      <c r="G363" s="21">
        <v>4894.4799999999996</v>
      </c>
      <c r="H363" s="21">
        <v>0</v>
      </c>
      <c r="I363" s="21">
        <v>4894.4799999999996</v>
      </c>
      <c r="J363" s="21">
        <v>0</v>
      </c>
      <c r="K363" s="21">
        <v>37933.480000000003</v>
      </c>
      <c r="L363" s="21">
        <v>0</v>
      </c>
      <c r="M363" s="21">
        <v>37933.480000000003</v>
      </c>
      <c r="N363" s="21">
        <v>43642.71</v>
      </c>
      <c r="O363" s="21">
        <v>8157.62</v>
      </c>
      <c r="Q363" s="22">
        <v>2026</v>
      </c>
      <c r="R363" s="23">
        <v>8</v>
      </c>
    </row>
    <row r="364" spans="1:18" x14ac:dyDescent="0.25">
      <c r="A364" s="13" t="s">
        <v>1144</v>
      </c>
      <c r="B364" s="13" t="s">
        <v>824</v>
      </c>
      <c r="C364" s="25">
        <v>81411.789999999994</v>
      </c>
      <c r="D364" s="21">
        <v>32971.5</v>
      </c>
      <c r="E364" s="21">
        <v>0</v>
      </c>
      <c r="F364" s="21">
        <v>32971.5</v>
      </c>
      <c r="G364" s="21">
        <v>4884.72</v>
      </c>
      <c r="H364" s="21">
        <v>0</v>
      </c>
      <c r="I364" s="21">
        <v>4884.72</v>
      </c>
      <c r="J364" s="21">
        <v>0</v>
      </c>
      <c r="K364" s="21">
        <v>37856.22</v>
      </c>
      <c r="L364" s="21">
        <v>0</v>
      </c>
      <c r="M364" s="21">
        <v>37856.22</v>
      </c>
      <c r="N364" s="21">
        <v>43555.57</v>
      </c>
      <c r="O364" s="21">
        <v>8141.18</v>
      </c>
      <c r="Q364" s="22">
        <v>2026</v>
      </c>
      <c r="R364" s="23">
        <v>8</v>
      </c>
    </row>
    <row r="365" spans="1:18" x14ac:dyDescent="0.25">
      <c r="A365" s="13" t="s">
        <v>1144</v>
      </c>
      <c r="B365" s="13" t="s">
        <v>825</v>
      </c>
      <c r="C365" s="25">
        <v>47327.03</v>
      </c>
      <c r="D365" s="21">
        <v>14906.5</v>
      </c>
      <c r="E365" s="21">
        <v>0</v>
      </c>
      <c r="F365" s="21">
        <v>14906.5</v>
      </c>
      <c r="G365" s="21">
        <v>2839.76</v>
      </c>
      <c r="H365" s="21">
        <v>0</v>
      </c>
      <c r="I365" s="21">
        <v>2839.76</v>
      </c>
      <c r="J365" s="21">
        <v>0</v>
      </c>
      <c r="K365" s="21">
        <v>17746.259999999998</v>
      </c>
      <c r="L365" s="21">
        <v>0</v>
      </c>
      <c r="M365" s="21">
        <v>17746.259999999998</v>
      </c>
      <c r="N365" s="21">
        <v>29580.77</v>
      </c>
      <c r="O365" s="21">
        <v>4732.7</v>
      </c>
      <c r="Q365" s="22">
        <v>2026</v>
      </c>
      <c r="R365" s="23">
        <v>8</v>
      </c>
    </row>
    <row r="366" spans="1:18" x14ac:dyDescent="0.25">
      <c r="A366" s="13" t="s">
        <v>1144</v>
      </c>
      <c r="B366" s="13" t="s">
        <v>826</v>
      </c>
      <c r="C366" s="25">
        <v>54959.69</v>
      </c>
      <c r="D366" s="21">
        <v>9068.35</v>
      </c>
      <c r="E366" s="21">
        <v>0</v>
      </c>
      <c r="F366" s="21">
        <v>9068.35</v>
      </c>
      <c r="G366" s="21">
        <v>2198.4</v>
      </c>
      <c r="H366" s="21">
        <v>0</v>
      </c>
      <c r="I366" s="21">
        <v>2198.4</v>
      </c>
      <c r="J366" s="21">
        <v>0</v>
      </c>
      <c r="K366" s="21">
        <v>11266.75</v>
      </c>
      <c r="L366" s="21">
        <v>0</v>
      </c>
      <c r="M366" s="21">
        <v>11266.75</v>
      </c>
      <c r="N366" s="21">
        <v>43692.94</v>
      </c>
      <c r="O366" s="21">
        <v>5495.97</v>
      </c>
      <c r="Q366" s="22">
        <v>2026</v>
      </c>
      <c r="R366" s="23">
        <v>8</v>
      </c>
    </row>
    <row r="367" spans="1:18" x14ac:dyDescent="0.25">
      <c r="A367" s="13" t="s">
        <v>1144</v>
      </c>
      <c r="B367" s="13" t="s">
        <v>827</v>
      </c>
      <c r="C367" s="25">
        <v>54959.69</v>
      </c>
      <c r="D367" s="21">
        <v>9068.35</v>
      </c>
      <c r="E367" s="21">
        <v>0</v>
      </c>
      <c r="F367" s="21">
        <v>9068.35</v>
      </c>
      <c r="G367" s="21">
        <v>2198.4</v>
      </c>
      <c r="H367" s="21">
        <v>0</v>
      </c>
      <c r="I367" s="21">
        <v>2198.4</v>
      </c>
      <c r="J367" s="21">
        <v>0</v>
      </c>
      <c r="K367" s="21">
        <v>11266.75</v>
      </c>
      <c r="L367" s="21">
        <v>0</v>
      </c>
      <c r="M367" s="21">
        <v>11266.75</v>
      </c>
      <c r="N367" s="21">
        <v>43692.94</v>
      </c>
      <c r="O367" s="21">
        <v>5495.97</v>
      </c>
      <c r="Q367" s="22">
        <v>2026</v>
      </c>
      <c r="R367" s="23">
        <v>8</v>
      </c>
    </row>
    <row r="368" spans="1:18" x14ac:dyDescent="0.25">
      <c r="A368" s="13" t="s">
        <v>1144</v>
      </c>
      <c r="B368" s="13" t="s">
        <v>828</v>
      </c>
      <c r="C368" s="25">
        <v>54959.69</v>
      </c>
      <c r="D368" s="21">
        <v>9068.35</v>
      </c>
      <c r="E368" s="21">
        <v>0</v>
      </c>
      <c r="F368" s="21">
        <v>9068.35</v>
      </c>
      <c r="G368" s="21">
        <v>2198.4</v>
      </c>
      <c r="H368" s="21">
        <v>0</v>
      </c>
      <c r="I368" s="21">
        <v>2198.4</v>
      </c>
      <c r="J368" s="21">
        <v>0</v>
      </c>
      <c r="K368" s="21">
        <v>11266.75</v>
      </c>
      <c r="L368" s="21">
        <v>0</v>
      </c>
      <c r="M368" s="21">
        <v>11266.75</v>
      </c>
      <c r="N368" s="21">
        <v>43692.94</v>
      </c>
      <c r="O368" s="21">
        <v>5495.97</v>
      </c>
      <c r="Q368" s="22">
        <v>2026</v>
      </c>
      <c r="R368" s="23">
        <v>8</v>
      </c>
    </row>
    <row r="369" spans="1:18" x14ac:dyDescent="0.25">
      <c r="A369" s="13" t="s">
        <v>1144</v>
      </c>
      <c r="B369" s="13" t="s">
        <v>829</v>
      </c>
      <c r="C369" s="25">
        <v>78441.19</v>
      </c>
      <c r="D369" s="21">
        <v>10590</v>
      </c>
      <c r="E369" s="21">
        <v>0</v>
      </c>
      <c r="F369" s="21">
        <v>10590</v>
      </c>
      <c r="G369" s="21">
        <v>4706.4799999999996</v>
      </c>
      <c r="H369" s="21">
        <v>0</v>
      </c>
      <c r="I369" s="21">
        <v>4706.4799999999996</v>
      </c>
      <c r="J369" s="21">
        <v>0</v>
      </c>
      <c r="K369" s="21">
        <v>15296.48</v>
      </c>
      <c r="L369" s="21">
        <v>0</v>
      </c>
      <c r="M369" s="21">
        <v>15296.48</v>
      </c>
      <c r="N369" s="21">
        <v>63144.71</v>
      </c>
      <c r="O369" s="21">
        <v>7844.12</v>
      </c>
      <c r="Q369" s="22">
        <v>2026</v>
      </c>
      <c r="R369" s="23">
        <v>8</v>
      </c>
    </row>
    <row r="370" spans="1:18" x14ac:dyDescent="0.25">
      <c r="A370" s="13" t="s">
        <v>1144</v>
      </c>
      <c r="B370" s="13" t="s">
        <v>830</v>
      </c>
      <c r="C370" s="25">
        <v>85170</v>
      </c>
      <c r="D370" s="21">
        <v>11497.5</v>
      </c>
      <c r="E370" s="21">
        <v>0</v>
      </c>
      <c r="F370" s="21">
        <v>11497.5</v>
      </c>
      <c r="G370" s="21">
        <v>5110.24</v>
      </c>
      <c r="H370" s="21">
        <v>0</v>
      </c>
      <c r="I370" s="21">
        <v>5110.24</v>
      </c>
      <c r="J370" s="21">
        <v>0</v>
      </c>
      <c r="K370" s="21">
        <v>16607.740000000002</v>
      </c>
      <c r="L370" s="21">
        <v>0</v>
      </c>
      <c r="M370" s="21">
        <v>16607.740000000002</v>
      </c>
      <c r="N370" s="21">
        <v>68562.259999999995</v>
      </c>
      <c r="O370" s="21">
        <v>8517</v>
      </c>
      <c r="Q370" s="22">
        <v>2026</v>
      </c>
      <c r="R370" s="23">
        <v>8</v>
      </c>
    </row>
    <row r="371" spans="1:18" x14ac:dyDescent="0.25">
      <c r="A371" s="13" t="s">
        <v>1144</v>
      </c>
      <c r="B371" s="13" t="s">
        <v>831</v>
      </c>
      <c r="C371" s="25">
        <v>59390.9</v>
      </c>
      <c r="D371" s="21">
        <v>8017.5</v>
      </c>
      <c r="E371" s="21">
        <v>0</v>
      </c>
      <c r="F371" s="21">
        <v>8017.5</v>
      </c>
      <c r="G371" s="21">
        <v>3563.44</v>
      </c>
      <c r="H371" s="21">
        <v>0</v>
      </c>
      <c r="I371" s="21">
        <v>3563.44</v>
      </c>
      <c r="J371" s="21">
        <v>0</v>
      </c>
      <c r="K371" s="21">
        <v>11580.94</v>
      </c>
      <c r="L371" s="21">
        <v>0</v>
      </c>
      <c r="M371" s="21">
        <v>11580.94</v>
      </c>
      <c r="N371" s="21">
        <v>47809.96</v>
      </c>
      <c r="O371" s="21">
        <v>5939.09</v>
      </c>
      <c r="Q371" s="22">
        <v>2026</v>
      </c>
      <c r="R371" s="23">
        <v>8</v>
      </c>
    </row>
    <row r="372" spans="1:18" x14ac:dyDescent="0.25">
      <c r="A372" s="13" t="s">
        <v>1144</v>
      </c>
      <c r="B372" s="13" t="s">
        <v>832</v>
      </c>
      <c r="C372" s="25">
        <v>69192.479999999996</v>
      </c>
      <c r="D372" s="21">
        <v>9340.5</v>
      </c>
      <c r="E372" s="21">
        <v>0</v>
      </c>
      <c r="F372" s="21">
        <v>9340.5</v>
      </c>
      <c r="G372" s="21">
        <v>4151.5200000000004</v>
      </c>
      <c r="H372" s="21">
        <v>0</v>
      </c>
      <c r="I372" s="21">
        <v>4151.5200000000004</v>
      </c>
      <c r="J372" s="21">
        <v>0</v>
      </c>
      <c r="K372" s="21">
        <v>13492.02</v>
      </c>
      <c r="L372" s="21">
        <v>0</v>
      </c>
      <c r="M372" s="21">
        <v>13492.02</v>
      </c>
      <c r="N372" s="21">
        <v>55700.46</v>
      </c>
      <c r="O372" s="21">
        <v>6919.25</v>
      </c>
      <c r="Q372" s="22">
        <v>2026</v>
      </c>
      <c r="R372" s="23">
        <v>8</v>
      </c>
    </row>
    <row r="373" spans="1:18" x14ac:dyDescent="0.25">
      <c r="A373" s="13" t="s">
        <v>1144</v>
      </c>
      <c r="B373" s="13" t="s">
        <v>833</v>
      </c>
      <c r="C373" s="25">
        <v>63575.75</v>
      </c>
      <c r="D373" s="21">
        <v>8583</v>
      </c>
      <c r="E373" s="21">
        <v>0</v>
      </c>
      <c r="F373" s="21">
        <v>8583</v>
      </c>
      <c r="G373" s="21">
        <v>3814.56</v>
      </c>
      <c r="H373" s="21">
        <v>0</v>
      </c>
      <c r="I373" s="21">
        <v>3814.56</v>
      </c>
      <c r="J373" s="21">
        <v>0</v>
      </c>
      <c r="K373" s="21">
        <v>12397.56</v>
      </c>
      <c r="L373" s="21">
        <v>0</v>
      </c>
      <c r="M373" s="21">
        <v>12397.56</v>
      </c>
      <c r="N373" s="21">
        <v>51178.19</v>
      </c>
      <c r="O373" s="21">
        <v>6357.58</v>
      </c>
      <c r="Q373" s="22">
        <v>2026</v>
      </c>
      <c r="R373" s="23">
        <v>8</v>
      </c>
    </row>
    <row r="374" spans="1:18" x14ac:dyDescent="0.25">
      <c r="A374" s="13" t="s">
        <v>1144</v>
      </c>
      <c r="B374" s="13" t="s">
        <v>834</v>
      </c>
      <c r="C374" s="25">
        <v>81244.5</v>
      </c>
      <c r="D374" s="21">
        <v>10968</v>
      </c>
      <c r="E374" s="21">
        <v>0</v>
      </c>
      <c r="F374" s="21">
        <v>10968</v>
      </c>
      <c r="G374" s="21">
        <v>4874.6400000000003</v>
      </c>
      <c r="H374" s="21">
        <v>0</v>
      </c>
      <c r="I374" s="21">
        <v>4874.6400000000003</v>
      </c>
      <c r="J374" s="21">
        <v>0</v>
      </c>
      <c r="K374" s="21">
        <v>15842.64</v>
      </c>
      <c r="L374" s="21">
        <v>0</v>
      </c>
      <c r="M374" s="21">
        <v>15842.64</v>
      </c>
      <c r="N374" s="21">
        <v>65401.86</v>
      </c>
      <c r="O374" s="21">
        <v>8124.45</v>
      </c>
      <c r="Q374" s="22">
        <v>2026</v>
      </c>
      <c r="R374" s="23">
        <v>8</v>
      </c>
    </row>
    <row r="375" spans="1:18" x14ac:dyDescent="0.25">
      <c r="A375" s="13" t="s">
        <v>1144</v>
      </c>
      <c r="B375" s="13" t="s">
        <v>835</v>
      </c>
      <c r="C375" s="25">
        <v>93380.54</v>
      </c>
      <c r="D375" s="21">
        <v>12606</v>
      </c>
      <c r="E375" s="21">
        <v>0</v>
      </c>
      <c r="F375" s="21">
        <v>12606</v>
      </c>
      <c r="G375" s="21">
        <v>5602.8</v>
      </c>
      <c r="H375" s="21">
        <v>0</v>
      </c>
      <c r="I375" s="21">
        <v>5602.8</v>
      </c>
      <c r="J375" s="21">
        <v>0</v>
      </c>
      <c r="K375" s="21">
        <v>18208.8</v>
      </c>
      <c r="L375" s="21">
        <v>0</v>
      </c>
      <c r="M375" s="21">
        <v>18208.8</v>
      </c>
      <c r="N375" s="21">
        <v>75171.740000000005</v>
      </c>
      <c r="O375" s="21">
        <v>9338.0499999999993</v>
      </c>
      <c r="Q375" s="22">
        <v>2026</v>
      </c>
      <c r="R375" s="23">
        <v>8</v>
      </c>
    </row>
    <row r="376" spans="1:18" x14ac:dyDescent="0.25">
      <c r="A376" s="13" t="s">
        <v>1144</v>
      </c>
      <c r="B376" s="13" t="s">
        <v>836</v>
      </c>
      <c r="C376" s="25">
        <v>81027.649999999994</v>
      </c>
      <c r="D376" s="21">
        <v>7292.49</v>
      </c>
      <c r="E376" s="21">
        <v>0</v>
      </c>
      <c r="F376" s="21">
        <v>7292.49</v>
      </c>
      <c r="G376" s="21">
        <v>4861.68</v>
      </c>
      <c r="H376" s="21">
        <v>0</v>
      </c>
      <c r="I376" s="21">
        <v>4861.68</v>
      </c>
      <c r="J376" s="21">
        <v>0</v>
      </c>
      <c r="K376" s="21">
        <v>12154.17</v>
      </c>
      <c r="L376" s="21">
        <v>0</v>
      </c>
      <c r="M376" s="21">
        <v>12154.17</v>
      </c>
      <c r="N376" s="21">
        <v>68873.48</v>
      </c>
      <c r="O376" s="21">
        <v>8102.77</v>
      </c>
      <c r="Q376" s="22">
        <v>2026</v>
      </c>
      <c r="R376" s="23">
        <v>8</v>
      </c>
    </row>
    <row r="377" spans="1:18" x14ac:dyDescent="0.25">
      <c r="A377" s="13" t="s">
        <v>1144</v>
      </c>
      <c r="B377" s="13" t="s">
        <v>1145</v>
      </c>
      <c r="C377" s="25">
        <v>69792.2</v>
      </c>
      <c r="D377" s="21">
        <v>0</v>
      </c>
      <c r="E377" s="21">
        <v>0</v>
      </c>
      <c r="F377" s="21">
        <v>0</v>
      </c>
      <c r="G377" s="21">
        <v>4187.5200000000004</v>
      </c>
      <c r="H377" s="21">
        <v>0</v>
      </c>
      <c r="I377" s="21">
        <v>4187.5200000000004</v>
      </c>
      <c r="J377" s="21">
        <v>0</v>
      </c>
      <c r="K377" s="21">
        <v>4187.5200000000004</v>
      </c>
      <c r="L377" s="21">
        <v>0</v>
      </c>
      <c r="M377" s="21">
        <v>4187.5200000000004</v>
      </c>
      <c r="N377" s="21">
        <v>65604.679999999993</v>
      </c>
      <c r="O377" s="21">
        <v>6979.22</v>
      </c>
      <c r="Q377" s="22">
        <v>2026</v>
      </c>
      <c r="R377" s="23">
        <v>8</v>
      </c>
    </row>
    <row r="378" spans="1:18" x14ac:dyDescent="0.25">
      <c r="A378" s="13" t="s">
        <v>1144</v>
      </c>
      <c r="B378" s="13" t="s">
        <v>837</v>
      </c>
      <c r="C378" s="25">
        <v>168601.4</v>
      </c>
      <c r="D378" s="21">
        <v>0</v>
      </c>
      <c r="E378" s="21">
        <v>0</v>
      </c>
      <c r="F378" s="21">
        <v>0</v>
      </c>
      <c r="G378" s="21">
        <v>2529.02</v>
      </c>
      <c r="H378" s="21">
        <v>0</v>
      </c>
      <c r="I378" s="21">
        <v>2529.02</v>
      </c>
      <c r="J378" s="21">
        <v>0</v>
      </c>
      <c r="K378" s="21">
        <v>2529.02</v>
      </c>
      <c r="L378" s="21">
        <v>0</v>
      </c>
      <c r="M378" s="21">
        <v>2529.02</v>
      </c>
      <c r="N378" s="21">
        <v>166072.38</v>
      </c>
      <c r="O378" s="21">
        <v>16860.14</v>
      </c>
      <c r="Q378" s="22">
        <v>2026</v>
      </c>
      <c r="R378" s="23">
        <v>8</v>
      </c>
    </row>
    <row r="379" spans="1:18" x14ac:dyDescent="0.25">
      <c r="A379" s="13" t="s">
        <v>1144</v>
      </c>
      <c r="B379" s="13" t="s">
        <v>838</v>
      </c>
      <c r="C379" s="25">
        <v>168601.4</v>
      </c>
      <c r="D379" s="21">
        <v>0</v>
      </c>
      <c r="E379" s="21">
        <v>0</v>
      </c>
      <c r="F379" s="21">
        <v>0</v>
      </c>
      <c r="G379" s="21">
        <v>2529.02</v>
      </c>
      <c r="H379" s="21">
        <v>0</v>
      </c>
      <c r="I379" s="21">
        <v>2529.02</v>
      </c>
      <c r="J379" s="21">
        <v>0</v>
      </c>
      <c r="K379" s="21">
        <v>2529.02</v>
      </c>
      <c r="L379" s="21">
        <v>0</v>
      </c>
      <c r="M379" s="21">
        <v>2529.02</v>
      </c>
      <c r="N379" s="21">
        <v>166072.38</v>
      </c>
      <c r="O379" s="21">
        <v>16860.14</v>
      </c>
      <c r="Q379" s="22">
        <v>2026</v>
      </c>
      <c r="R379" s="23">
        <v>8</v>
      </c>
    </row>
    <row r="380" spans="1:18" x14ac:dyDescent="0.25">
      <c r="A380" s="13" t="s">
        <v>1144</v>
      </c>
      <c r="B380" s="13" t="s">
        <v>839</v>
      </c>
      <c r="C380" s="25">
        <v>168601.4</v>
      </c>
      <c r="D380" s="21">
        <v>0</v>
      </c>
      <c r="E380" s="21">
        <v>0</v>
      </c>
      <c r="F380" s="21">
        <v>0</v>
      </c>
      <c r="G380" s="21">
        <v>2529.02</v>
      </c>
      <c r="H380" s="21">
        <v>0</v>
      </c>
      <c r="I380" s="21">
        <v>2529.02</v>
      </c>
      <c r="J380" s="21">
        <v>0</v>
      </c>
      <c r="K380" s="21">
        <v>2529.02</v>
      </c>
      <c r="L380" s="21">
        <v>0</v>
      </c>
      <c r="M380" s="21">
        <v>2529.02</v>
      </c>
      <c r="N380" s="21">
        <v>166072.38</v>
      </c>
      <c r="O380" s="21">
        <v>16860.14</v>
      </c>
      <c r="Q380" s="22">
        <v>2026</v>
      </c>
      <c r="R380" s="23">
        <v>8</v>
      </c>
    </row>
    <row r="381" spans="1:18" x14ac:dyDescent="0.25">
      <c r="A381" s="13" t="s">
        <v>1144</v>
      </c>
      <c r="B381" s="13" t="s">
        <v>840</v>
      </c>
      <c r="C381" s="25">
        <v>168601.4</v>
      </c>
      <c r="D381" s="21">
        <v>0</v>
      </c>
      <c r="E381" s="21">
        <v>0</v>
      </c>
      <c r="F381" s="21">
        <v>0</v>
      </c>
      <c r="G381" s="21">
        <v>2529.02</v>
      </c>
      <c r="H381" s="21">
        <v>0</v>
      </c>
      <c r="I381" s="21">
        <v>2529.02</v>
      </c>
      <c r="J381" s="21">
        <v>0</v>
      </c>
      <c r="K381" s="21">
        <v>2529.02</v>
      </c>
      <c r="L381" s="21">
        <v>0</v>
      </c>
      <c r="M381" s="21">
        <v>2529.02</v>
      </c>
      <c r="N381" s="21">
        <v>166072.38</v>
      </c>
      <c r="O381" s="21">
        <v>16860.14</v>
      </c>
      <c r="Q381" s="22">
        <v>2026</v>
      </c>
      <c r="R381" s="23">
        <v>8</v>
      </c>
    </row>
    <row r="382" spans="1:18" x14ac:dyDescent="0.25">
      <c r="A382" s="13" t="s">
        <v>1144</v>
      </c>
      <c r="B382" s="13" t="s">
        <v>1146</v>
      </c>
      <c r="C382" s="25">
        <v>76641.399999999994</v>
      </c>
      <c r="D382" s="21">
        <v>0</v>
      </c>
      <c r="E382" s="21">
        <v>0</v>
      </c>
      <c r="F382" s="21">
        <v>0</v>
      </c>
      <c r="G382" s="21">
        <v>2874.05</v>
      </c>
      <c r="H382" s="21">
        <v>0</v>
      </c>
      <c r="I382" s="21">
        <v>2874.05</v>
      </c>
      <c r="J382" s="21">
        <v>0</v>
      </c>
      <c r="K382" s="21">
        <v>2874.05</v>
      </c>
      <c r="L382" s="21">
        <v>0</v>
      </c>
      <c r="M382" s="21">
        <v>2874.05</v>
      </c>
      <c r="N382" s="21">
        <v>73767.350000000006</v>
      </c>
      <c r="O382" s="21">
        <v>7664.14</v>
      </c>
      <c r="Q382" s="22">
        <v>2026</v>
      </c>
      <c r="R382" s="23">
        <v>8</v>
      </c>
    </row>
    <row r="383" spans="1:18" x14ac:dyDescent="0.25">
      <c r="A383" s="13" t="s">
        <v>1147</v>
      </c>
      <c r="B383" s="13" t="s">
        <v>842</v>
      </c>
      <c r="C383" s="25">
        <v>16082.86</v>
      </c>
      <c r="D383" s="21">
        <v>16082.86</v>
      </c>
      <c r="E383" s="21">
        <v>0</v>
      </c>
      <c r="F383" s="21">
        <v>16082.86</v>
      </c>
      <c r="G383" s="21">
        <v>0</v>
      </c>
      <c r="H383" s="21">
        <v>0</v>
      </c>
      <c r="I383" s="21">
        <v>0</v>
      </c>
      <c r="J383" s="21">
        <v>0</v>
      </c>
      <c r="K383" s="21">
        <v>16082.86</v>
      </c>
      <c r="L383" s="21">
        <v>0</v>
      </c>
      <c r="M383" s="21">
        <v>16082.86</v>
      </c>
      <c r="N383" s="21">
        <v>0</v>
      </c>
      <c r="O383" s="21">
        <v>0</v>
      </c>
      <c r="Q383" s="22">
        <v>2026</v>
      </c>
      <c r="R383" s="23">
        <v>8</v>
      </c>
    </row>
    <row r="384" spans="1:18" x14ac:dyDescent="0.25">
      <c r="A384" s="13" t="s">
        <v>1148</v>
      </c>
      <c r="B384" s="13" t="s">
        <v>1149</v>
      </c>
      <c r="C384" s="25">
        <v>41526.71</v>
      </c>
      <c r="D384" s="21">
        <v>20763.39</v>
      </c>
      <c r="E384" s="21">
        <v>0</v>
      </c>
      <c r="F384" s="21">
        <v>20763.39</v>
      </c>
      <c r="G384" s="21">
        <v>1384.24</v>
      </c>
      <c r="H384" s="21">
        <v>0</v>
      </c>
      <c r="I384" s="21">
        <v>1384.24</v>
      </c>
      <c r="J384" s="21">
        <v>0</v>
      </c>
      <c r="K384" s="21">
        <v>22147.63</v>
      </c>
      <c r="L384" s="21">
        <v>0</v>
      </c>
      <c r="M384" s="21">
        <v>22147.63</v>
      </c>
      <c r="N384" s="21">
        <v>19379.080000000002</v>
      </c>
      <c r="O384" s="21">
        <v>0</v>
      </c>
      <c r="Q384" s="22">
        <v>2026</v>
      </c>
      <c r="R384" s="23">
        <v>8</v>
      </c>
    </row>
    <row r="385" spans="1:18" x14ac:dyDescent="0.25">
      <c r="A385" s="13" t="s">
        <v>1148</v>
      </c>
      <c r="B385" s="13" t="s">
        <v>1150</v>
      </c>
      <c r="C385" s="25">
        <v>86477.62</v>
      </c>
      <c r="D385" s="21">
        <v>38049</v>
      </c>
      <c r="E385" s="21">
        <v>0</v>
      </c>
      <c r="F385" s="21">
        <v>38049</v>
      </c>
      <c r="G385" s="21">
        <v>4967.04</v>
      </c>
      <c r="H385" s="21">
        <v>0</v>
      </c>
      <c r="I385" s="21">
        <v>4967.04</v>
      </c>
      <c r="J385" s="21">
        <v>0</v>
      </c>
      <c r="K385" s="21">
        <v>43016.04</v>
      </c>
      <c r="L385" s="21">
        <v>0</v>
      </c>
      <c r="M385" s="21">
        <v>43016.04</v>
      </c>
      <c r="N385" s="21">
        <v>43461.58</v>
      </c>
      <c r="O385" s="21">
        <v>0</v>
      </c>
      <c r="Q385" s="22">
        <v>2026</v>
      </c>
      <c r="R385" s="23">
        <v>8</v>
      </c>
    </row>
    <row r="386" spans="1:18" x14ac:dyDescent="0.25">
      <c r="A386" s="13" t="s">
        <v>1151</v>
      </c>
      <c r="B386" s="13" t="s">
        <v>1152</v>
      </c>
      <c r="C386" s="25">
        <v>29433.21</v>
      </c>
      <c r="D386" s="21">
        <v>0</v>
      </c>
      <c r="E386" s="21">
        <v>0</v>
      </c>
      <c r="F386" s="21">
        <v>0</v>
      </c>
      <c r="G386" s="21">
        <v>3065.95</v>
      </c>
      <c r="H386" s="21">
        <v>0</v>
      </c>
      <c r="I386" s="21">
        <v>3065.95</v>
      </c>
      <c r="J386" s="21">
        <v>0</v>
      </c>
      <c r="K386" s="21">
        <v>3065.95</v>
      </c>
      <c r="L386" s="21">
        <v>0</v>
      </c>
      <c r="M386" s="21">
        <v>3065.95</v>
      </c>
      <c r="N386" s="21">
        <v>26367.26</v>
      </c>
      <c r="O386" s="21">
        <v>0</v>
      </c>
      <c r="Q386" s="22">
        <v>2026</v>
      </c>
      <c r="R386" s="23">
        <v>8</v>
      </c>
    </row>
    <row r="387" spans="1:18" x14ac:dyDescent="0.25">
      <c r="A387" s="13" t="s">
        <v>1151</v>
      </c>
      <c r="B387" s="13" t="s">
        <v>1153</v>
      </c>
      <c r="C387" s="25">
        <v>137.99</v>
      </c>
      <c r="D387" s="21">
        <v>0</v>
      </c>
      <c r="E387" s="21">
        <v>0</v>
      </c>
      <c r="F387" s="21">
        <v>0</v>
      </c>
      <c r="G387" s="21">
        <v>14.35</v>
      </c>
      <c r="H387" s="21">
        <v>0</v>
      </c>
      <c r="I387" s="21">
        <v>14.35</v>
      </c>
      <c r="J387" s="21">
        <v>0</v>
      </c>
      <c r="K387" s="21">
        <v>14.35</v>
      </c>
      <c r="L387" s="21">
        <v>0</v>
      </c>
      <c r="M387" s="21">
        <v>14.35</v>
      </c>
      <c r="N387" s="21">
        <v>123.64</v>
      </c>
      <c r="O387" s="21">
        <v>0</v>
      </c>
      <c r="Q387" s="22">
        <v>2026</v>
      </c>
      <c r="R387" s="23">
        <v>8</v>
      </c>
    </row>
    <row r="388" spans="1:18" x14ac:dyDescent="0.25">
      <c r="A388" s="13" t="s">
        <v>1154</v>
      </c>
      <c r="B388" s="13" t="s">
        <v>1154</v>
      </c>
      <c r="C388" s="25">
        <v>147282.99</v>
      </c>
      <c r="D388" s="21">
        <v>40502.83</v>
      </c>
      <c r="E388" s="21">
        <v>0</v>
      </c>
      <c r="F388" s="21">
        <v>40502.83</v>
      </c>
      <c r="G388" s="21">
        <v>9818.8799999999992</v>
      </c>
      <c r="H388" s="21">
        <v>0</v>
      </c>
      <c r="I388" s="21">
        <v>9818.8799999999992</v>
      </c>
      <c r="J388" s="21">
        <v>0</v>
      </c>
      <c r="K388" s="21">
        <v>50321.71</v>
      </c>
      <c r="L388" s="21">
        <v>0</v>
      </c>
      <c r="M388" s="21">
        <v>50321.71</v>
      </c>
      <c r="N388" s="21">
        <v>96961.279999999999</v>
      </c>
      <c r="O388" s="21">
        <v>0</v>
      </c>
      <c r="Q388" s="22">
        <v>2026</v>
      </c>
      <c r="R388" s="23">
        <v>8</v>
      </c>
    </row>
    <row r="389" spans="1:18" x14ac:dyDescent="0.25">
      <c r="A389" s="13" t="s">
        <v>1154</v>
      </c>
      <c r="B389" s="13" t="s">
        <v>1155</v>
      </c>
      <c r="C389" s="25">
        <v>37333.339999999997</v>
      </c>
      <c r="D389" s="21">
        <v>8399.99</v>
      </c>
      <c r="E389" s="21">
        <v>0</v>
      </c>
      <c r="F389" s="21">
        <v>8399.99</v>
      </c>
      <c r="G389" s="21">
        <v>2488.88</v>
      </c>
      <c r="H389" s="21">
        <v>0</v>
      </c>
      <c r="I389" s="21">
        <v>2488.88</v>
      </c>
      <c r="J389" s="21">
        <v>0</v>
      </c>
      <c r="K389" s="21">
        <v>10888.87</v>
      </c>
      <c r="L389" s="21">
        <v>0</v>
      </c>
      <c r="M389" s="21">
        <v>10888.87</v>
      </c>
      <c r="N389" s="21">
        <v>26444.47</v>
      </c>
      <c r="O389" s="21">
        <v>0</v>
      </c>
      <c r="Q389" s="22">
        <v>2026</v>
      </c>
      <c r="R389" s="23">
        <v>8</v>
      </c>
    </row>
    <row r="390" spans="1:18" x14ac:dyDescent="0.25">
      <c r="A390" s="13" t="s">
        <v>1156</v>
      </c>
      <c r="B390" s="13" t="s">
        <v>1157</v>
      </c>
      <c r="C390" s="25">
        <v>96772.58</v>
      </c>
      <c r="D390" s="21">
        <v>67740.820000000007</v>
      </c>
      <c r="E390" s="21">
        <v>0</v>
      </c>
      <c r="F390" s="21">
        <v>67740.820000000007</v>
      </c>
      <c r="G390" s="21">
        <v>12903.04</v>
      </c>
      <c r="H390" s="21">
        <v>0</v>
      </c>
      <c r="I390" s="21">
        <v>12903.04</v>
      </c>
      <c r="J390" s="21">
        <v>0</v>
      </c>
      <c r="K390" s="21">
        <v>80643.86</v>
      </c>
      <c r="L390" s="21">
        <v>0</v>
      </c>
      <c r="M390" s="21">
        <v>80643.86</v>
      </c>
      <c r="N390" s="21">
        <v>16128.72</v>
      </c>
      <c r="O390" s="21">
        <v>0</v>
      </c>
      <c r="Q390" s="22">
        <v>2026</v>
      </c>
      <c r="R390" s="23">
        <v>8</v>
      </c>
    </row>
    <row r="391" spans="1:18" x14ac:dyDescent="0.25">
      <c r="A391" s="13" t="s">
        <v>1156</v>
      </c>
      <c r="B391" s="13" t="s">
        <v>1158</v>
      </c>
      <c r="C391" s="25">
        <v>12775</v>
      </c>
      <c r="D391" s="21">
        <v>2555</v>
      </c>
      <c r="E391" s="21">
        <v>0</v>
      </c>
      <c r="F391" s="21">
        <v>2555</v>
      </c>
      <c r="G391" s="21">
        <v>1703.36</v>
      </c>
      <c r="H391" s="21">
        <v>0</v>
      </c>
      <c r="I391" s="21">
        <v>1703.36</v>
      </c>
      <c r="J391" s="21">
        <v>0</v>
      </c>
      <c r="K391" s="21">
        <v>4258.3599999999997</v>
      </c>
      <c r="L391" s="21">
        <v>0</v>
      </c>
      <c r="M391" s="21">
        <v>4258.3599999999997</v>
      </c>
      <c r="N391" s="21">
        <v>8516.64</v>
      </c>
      <c r="O391" s="21">
        <v>0</v>
      </c>
      <c r="Q391" s="22">
        <v>2026</v>
      </c>
      <c r="R391" s="23">
        <v>8</v>
      </c>
    </row>
    <row r="392" spans="1:18" x14ac:dyDescent="0.25">
      <c r="A392" s="13" t="s">
        <v>1159</v>
      </c>
      <c r="B392" s="13" t="s">
        <v>843</v>
      </c>
      <c r="C392" s="25">
        <v>220521.66</v>
      </c>
      <c r="D392" s="21">
        <v>202436.96</v>
      </c>
      <c r="E392" s="21">
        <v>0</v>
      </c>
      <c r="F392" s="21">
        <v>202436.96</v>
      </c>
      <c r="G392" s="21">
        <v>10334.08</v>
      </c>
      <c r="H392" s="21">
        <v>0</v>
      </c>
      <c r="I392" s="21">
        <v>10334.08</v>
      </c>
      <c r="J392" s="21">
        <v>0</v>
      </c>
      <c r="K392" s="21">
        <v>212771.04</v>
      </c>
      <c r="L392" s="21">
        <v>0</v>
      </c>
      <c r="M392" s="21">
        <v>212771.04</v>
      </c>
      <c r="N392" s="21">
        <v>7750.62</v>
      </c>
      <c r="O392" s="21">
        <v>0</v>
      </c>
      <c r="Q392" s="22">
        <v>2026</v>
      </c>
      <c r="R392" s="23">
        <v>8</v>
      </c>
    </row>
    <row r="393" spans="1:18" x14ac:dyDescent="0.25">
      <c r="A393" s="13" t="s">
        <v>1160</v>
      </c>
      <c r="B393" s="13" t="s">
        <v>1161</v>
      </c>
      <c r="C393" s="25">
        <v>22143</v>
      </c>
      <c r="D393" s="21">
        <v>7750.75</v>
      </c>
      <c r="E393" s="21">
        <v>0</v>
      </c>
      <c r="F393" s="21">
        <v>7750.75</v>
      </c>
      <c r="G393" s="21">
        <v>2952.24</v>
      </c>
      <c r="H393" s="21">
        <v>0</v>
      </c>
      <c r="I393" s="21">
        <v>2952.24</v>
      </c>
      <c r="J393" s="21">
        <v>0</v>
      </c>
      <c r="K393" s="21">
        <v>10702.99</v>
      </c>
      <c r="L393" s="21">
        <v>0</v>
      </c>
      <c r="M393" s="21">
        <v>10702.99</v>
      </c>
      <c r="N393" s="21">
        <v>11440.01</v>
      </c>
      <c r="O393" s="21">
        <v>0</v>
      </c>
      <c r="Q393" s="22">
        <v>2026</v>
      </c>
      <c r="R393" s="23">
        <v>8</v>
      </c>
    </row>
    <row r="394" spans="1:18" x14ac:dyDescent="0.25">
      <c r="A394" s="13" t="s">
        <v>1162</v>
      </c>
      <c r="B394" s="13" t="s">
        <v>1163</v>
      </c>
      <c r="C394" s="25">
        <v>201610.82</v>
      </c>
      <c r="D394" s="21">
        <v>131046.5</v>
      </c>
      <c r="E394" s="21">
        <v>0</v>
      </c>
      <c r="F394" s="21">
        <v>131046.5</v>
      </c>
      <c r="G394" s="21">
        <v>26881.599999999999</v>
      </c>
      <c r="H394" s="21">
        <v>0</v>
      </c>
      <c r="I394" s="21">
        <v>26881.599999999999</v>
      </c>
      <c r="J394" s="21">
        <v>0</v>
      </c>
      <c r="K394" s="21">
        <v>157928.1</v>
      </c>
      <c r="L394" s="21">
        <v>0</v>
      </c>
      <c r="M394" s="21">
        <v>157928.1</v>
      </c>
      <c r="N394" s="21">
        <v>43682.720000000001</v>
      </c>
      <c r="O394" s="21">
        <v>0</v>
      </c>
      <c r="Q394" s="22">
        <v>2026</v>
      </c>
      <c r="R394" s="23">
        <v>8</v>
      </c>
    </row>
    <row r="395" spans="1:18" x14ac:dyDescent="0.25">
      <c r="A395" s="13" t="s">
        <v>1164</v>
      </c>
      <c r="B395" s="13" t="s">
        <v>1164</v>
      </c>
      <c r="C395" s="25">
        <v>25110.53</v>
      </c>
      <c r="D395" s="21">
        <v>14348.88</v>
      </c>
      <c r="E395" s="21">
        <v>0</v>
      </c>
      <c r="F395" s="21">
        <v>14348.88</v>
      </c>
      <c r="G395" s="21">
        <v>2391.44</v>
      </c>
      <c r="H395" s="21">
        <v>0</v>
      </c>
      <c r="I395" s="21">
        <v>2391.44</v>
      </c>
      <c r="J395" s="21">
        <v>0</v>
      </c>
      <c r="K395" s="21">
        <v>16740.32</v>
      </c>
      <c r="L395" s="21">
        <v>0</v>
      </c>
      <c r="M395" s="21">
        <v>16740.32</v>
      </c>
      <c r="N395" s="21">
        <v>8370.2099999999991</v>
      </c>
      <c r="O395" s="21">
        <v>0</v>
      </c>
      <c r="Q395" s="22">
        <v>2026</v>
      </c>
      <c r="R395" s="23">
        <v>8</v>
      </c>
    </row>
    <row r="396" spans="1:18" x14ac:dyDescent="0.25">
      <c r="A396" s="13" t="s">
        <v>1164</v>
      </c>
      <c r="B396" s="13" t="s">
        <v>1165</v>
      </c>
      <c r="C396" s="25">
        <v>12342</v>
      </c>
      <c r="D396" s="21">
        <v>12342</v>
      </c>
      <c r="E396" s="21">
        <v>0</v>
      </c>
      <c r="F396" s="21">
        <v>12342</v>
      </c>
      <c r="G396" s="21">
        <v>0</v>
      </c>
      <c r="H396" s="21">
        <v>0</v>
      </c>
      <c r="I396" s="21">
        <v>0</v>
      </c>
      <c r="J396" s="21">
        <v>0</v>
      </c>
      <c r="K396" s="21">
        <v>12342</v>
      </c>
      <c r="L396" s="21">
        <v>0</v>
      </c>
      <c r="M396" s="21">
        <v>12342</v>
      </c>
      <c r="N396" s="21">
        <v>0</v>
      </c>
      <c r="O396" s="21">
        <v>0</v>
      </c>
      <c r="Q396" s="22">
        <v>2026</v>
      </c>
      <c r="R396" s="23">
        <v>8</v>
      </c>
    </row>
    <row r="397" spans="1:18" x14ac:dyDescent="0.25">
      <c r="A397" s="13" t="s">
        <v>1164</v>
      </c>
      <c r="B397" s="13" t="s">
        <v>1166</v>
      </c>
      <c r="C397" s="25">
        <v>13659.69</v>
      </c>
      <c r="D397" s="21">
        <v>0</v>
      </c>
      <c r="E397" s="21">
        <v>0</v>
      </c>
      <c r="F397" s="21">
        <v>0</v>
      </c>
      <c r="G397" s="21">
        <v>813.1</v>
      </c>
      <c r="H397" s="21">
        <v>0</v>
      </c>
      <c r="I397" s="21">
        <v>813.1</v>
      </c>
      <c r="J397" s="21">
        <v>0</v>
      </c>
      <c r="K397" s="21">
        <v>813.1</v>
      </c>
      <c r="L397" s="21">
        <v>0</v>
      </c>
      <c r="M397" s="21">
        <v>813.1</v>
      </c>
      <c r="N397" s="21">
        <v>12846.59</v>
      </c>
      <c r="O397" s="21">
        <v>0</v>
      </c>
      <c r="Q397" s="22">
        <v>2026</v>
      </c>
      <c r="R397" s="23">
        <v>8</v>
      </c>
    </row>
    <row r="398" spans="1:18" x14ac:dyDescent="0.25">
      <c r="A398" s="13" t="s">
        <v>1167</v>
      </c>
      <c r="B398" s="13" t="s">
        <v>844</v>
      </c>
      <c r="C398" s="25">
        <v>152990</v>
      </c>
      <c r="D398" s="21">
        <v>152990</v>
      </c>
      <c r="E398" s="21">
        <v>0</v>
      </c>
      <c r="F398" s="21">
        <v>152990</v>
      </c>
      <c r="G398" s="21">
        <v>0</v>
      </c>
      <c r="H398" s="21">
        <v>0</v>
      </c>
      <c r="I398" s="21">
        <v>0</v>
      </c>
      <c r="J398" s="21">
        <v>0</v>
      </c>
      <c r="K398" s="21">
        <v>152990</v>
      </c>
      <c r="L398" s="21">
        <v>0</v>
      </c>
      <c r="M398" s="21">
        <v>152990</v>
      </c>
      <c r="N398" s="21">
        <v>0</v>
      </c>
      <c r="O398" s="21">
        <v>0</v>
      </c>
      <c r="Q398" s="22">
        <v>2026</v>
      </c>
      <c r="R398" s="23">
        <v>8</v>
      </c>
    </row>
    <row r="399" spans="1:18" x14ac:dyDescent="0.25">
      <c r="A399" s="13" t="s">
        <v>1168</v>
      </c>
      <c r="B399" s="13" t="s">
        <v>1169</v>
      </c>
      <c r="C399" s="25">
        <v>644860.11</v>
      </c>
      <c r="D399" s="21">
        <v>644860.11</v>
      </c>
      <c r="E399" s="21">
        <v>0</v>
      </c>
      <c r="F399" s="21">
        <v>644860.11</v>
      </c>
      <c r="G399" s="21">
        <v>0</v>
      </c>
      <c r="H399" s="21">
        <v>0</v>
      </c>
      <c r="I399" s="21">
        <v>0</v>
      </c>
      <c r="J399" s="21">
        <v>0</v>
      </c>
      <c r="K399" s="21">
        <v>644860.11</v>
      </c>
      <c r="L399" s="21">
        <v>0</v>
      </c>
      <c r="M399" s="21">
        <v>644860.11</v>
      </c>
      <c r="N399" s="21">
        <v>0</v>
      </c>
      <c r="O399" s="21">
        <v>0</v>
      </c>
      <c r="Q399" s="22">
        <v>2026</v>
      </c>
      <c r="R399" s="23">
        <v>8</v>
      </c>
    </row>
    <row r="400" spans="1:18" x14ac:dyDescent="0.25">
      <c r="A400" s="13" t="s">
        <v>1168</v>
      </c>
      <c r="B400" s="13" t="s">
        <v>1170</v>
      </c>
      <c r="C400" s="25">
        <v>2453228.2200000002</v>
      </c>
      <c r="D400" s="21">
        <v>1544636.71</v>
      </c>
      <c r="E400" s="21">
        <v>0</v>
      </c>
      <c r="F400" s="21">
        <v>1544636.71</v>
      </c>
      <c r="G400" s="21">
        <v>21633.119999999999</v>
      </c>
      <c r="H400" s="21">
        <v>0</v>
      </c>
      <c r="I400" s="21">
        <v>21633.119999999999</v>
      </c>
      <c r="J400" s="21">
        <v>0</v>
      </c>
      <c r="K400" s="21">
        <v>1566269.83</v>
      </c>
      <c r="L400" s="21">
        <v>0</v>
      </c>
      <c r="M400" s="21">
        <v>1566269.83</v>
      </c>
      <c r="N400" s="21">
        <v>886958.39</v>
      </c>
      <c r="O400" s="21">
        <v>0</v>
      </c>
      <c r="Q400" s="22">
        <v>2026</v>
      </c>
      <c r="R400" s="23">
        <v>8</v>
      </c>
    </row>
    <row r="401" spans="1:18" x14ac:dyDescent="0.25">
      <c r="A401" s="13" t="s">
        <v>1168</v>
      </c>
      <c r="B401" s="13" t="s">
        <v>1171</v>
      </c>
      <c r="C401" s="25">
        <v>915383.67</v>
      </c>
      <c r="D401" s="21">
        <v>552999.29</v>
      </c>
      <c r="E401" s="21">
        <v>0</v>
      </c>
      <c r="F401" s="21">
        <v>552999.29</v>
      </c>
      <c r="G401" s="21">
        <v>31172.880000000001</v>
      </c>
      <c r="H401" s="21">
        <v>0</v>
      </c>
      <c r="I401" s="21">
        <v>31172.880000000001</v>
      </c>
      <c r="J401" s="21">
        <v>0</v>
      </c>
      <c r="K401" s="21">
        <v>584172.17000000004</v>
      </c>
      <c r="L401" s="21">
        <v>0</v>
      </c>
      <c r="M401" s="21">
        <v>584172.17000000004</v>
      </c>
      <c r="N401" s="21">
        <v>331211.5</v>
      </c>
      <c r="O401" s="21">
        <v>0</v>
      </c>
      <c r="Q401" s="22">
        <v>2026</v>
      </c>
      <c r="R401" s="23">
        <v>8</v>
      </c>
    </row>
    <row r="402" spans="1:18" x14ac:dyDescent="0.25">
      <c r="A402" s="13" t="s">
        <v>1168</v>
      </c>
      <c r="B402" s="13" t="s">
        <v>1172</v>
      </c>
      <c r="C402" s="25">
        <v>292922.77</v>
      </c>
      <c r="D402" s="21">
        <v>292922.77</v>
      </c>
      <c r="E402" s="21">
        <v>0</v>
      </c>
      <c r="F402" s="21">
        <v>292922.77</v>
      </c>
      <c r="G402" s="21">
        <v>0</v>
      </c>
      <c r="H402" s="21">
        <v>0</v>
      </c>
      <c r="I402" s="21">
        <v>0</v>
      </c>
      <c r="J402" s="21">
        <v>0</v>
      </c>
      <c r="K402" s="21">
        <v>292922.77</v>
      </c>
      <c r="L402" s="21">
        <v>0</v>
      </c>
      <c r="M402" s="21">
        <v>292922.77</v>
      </c>
      <c r="N402" s="21">
        <v>0</v>
      </c>
      <c r="O402" s="21">
        <v>0</v>
      </c>
      <c r="Q402" s="22">
        <v>2026</v>
      </c>
      <c r="R402" s="23">
        <v>8</v>
      </c>
    </row>
    <row r="403" spans="1:18" x14ac:dyDescent="0.25">
      <c r="A403" s="13" t="s">
        <v>1168</v>
      </c>
      <c r="B403" s="13" t="s">
        <v>1173</v>
      </c>
      <c r="C403" s="25">
        <v>136453.71</v>
      </c>
      <c r="D403" s="21">
        <v>121256.71</v>
      </c>
      <c r="E403" s="21">
        <v>0</v>
      </c>
      <c r="F403" s="21">
        <v>121256.71</v>
      </c>
      <c r="G403" s="21">
        <v>2026.32</v>
      </c>
      <c r="H403" s="21">
        <v>0</v>
      </c>
      <c r="I403" s="21">
        <v>2026.32</v>
      </c>
      <c r="J403" s="21">
        <v>0</v>
      </c>
      <c r="K403" s="21">
        <v>123283.03</v>
      </c>
      <c r="L403" s="21">
        <v>0</v>
      </c>
      <c r="M403" s="21">
        <v>123283.03</v>
      </c>
      <c r="N403" s="21">
        <v>13170.68</v>
      </c>
      <c r="O403" s="21">
        <v>0</v>
      </c>
      <c r="Q403" s="22">
        <v>2026</v>
      </c>
      <c r="R403" s="23">
        <v>8</v>
      </c>
    </row>
    <row r="404" spans="1:18" x14ac:dyDescent="0.25">
      <c r="A404" s="13" t="s">
        <v>1168</v>
      </c>
      <c r="B404" s="13" t="s">
        <v>1174</v>
      </c>
      <c r="C404" s="25">
        <v>146724.81</v>
      </c>
      <c r="D404" s="21">
        <v>132593.81</v>
      </c>
      <c r="E404" s="21">
        <v>0</v>
      </c>
      <c r="F404" s="21">
        <v>132593.81</v>
      </c>
      <c r="G404" s="21">
        <v>1884.08</v>
      </c>
      <c r="H404" s="21">
        <v>0</v>
      </c>
      <c r="I404" s="21">
        <v>1884.08</v>
      </c>
      <c r="J404" s="21">
        <v>0</v>
      </c>
      <c r="K404" s="21">
        <v>134477.89000000001</v>
      </c>
      <c r="L404" s="21">
        <v>0</v>
      </c>
      <c r="M404" s="21">
        <v>134477.89000000001</v>
      </c>
      <c r="N404" s="21">
        <v>12246.92</v>
      </c>
      <c r="O404" s="21">
        <v>0</v>
      </c>
      <c r="Q404" s="22">
        <v>2026</v>
      </c>
      <c r="R404" s="23">
        <v>8</v>
      </c>
    </row>
    <row r="405" spans="1:18" x14ac:dyDescent="0.25">
      <c r="A405" s="13" t="s">
        <v>1168</v>
      </c>
      <c r="B405" s="13" t="s">
        <v>1175</v>
      </c>
      <c r="C405" s="25">
        <v>294778.71000000002</v>
      </c>
      <c r="D405" s="21">
        <v>103172.58</v>
      </c>
      <c r="E405" s="21">
        <v>0</v>
      </c>
      <c r="F405" s="21">
        <v>103172.58</v>
      </c>
      <c r="G405" s="21">
        <v>9825.92</v>
      </c>
      <c r="H405" s="21">
        <v>0</v>
      </c>
      <c r="I405" s="21">
        <v>9825.92</v>
      </c>
      <c r="J405" s="21">
        <v>0</v>
      </c>
      <c r="K405" s="21">
        <v>112998.5</v>
      </c>
      <c r="L405" s="21">
        <v>0</v>
      </c>
      <c r="M405" s="21">
        <v>112998.5</v>
      </c>
      <c r="N405" s="21">
        <v>181780.21</v>
      </c>
      <c r="O405" s="21">
        <v>0</v>
      </c>
      <c r="Q405" s="22">
        <v>2026</v>
      </c>
      <c r="R405" s="23">
        <v>8</v>
      </c>
    </row>
    <row r="406" spans="1:18" x14ac:dyDescent="0.25">
      <c r="A406" s="13" t="s">
        <v>1168</v>
      </c>
      <c r="B406" s="13" t="s">
        <v>1176</v>
      </c>
      <c r="C406" s="25">
        <v>145189.51</v>
      </c>
      <c r="D406" s="21">
        <v>101632.65</v>
      </c>
      <c r="E406" s="21">
        <v>0</v>
      </c>
      <c r="F406" s="21">
        <v>101632.65</v>
      </c>
      <c r="G406" s="21">
        <v>9679.2800000000007</v>
      </c>
      <c r="H406" s="21">
        <v>0</v>
      </c>
      <c r="I406" s="21">
        <v>9679.2800000000007</v>
      </c>
      <c r="J406" s="21">
        <v>0</v>
      </c>
      <c r="K406" s="21">
        <v>111311.93</v>
      </c>
      <c r="L406" s="21">
        <v>0</v>
      </c>
      <c r="M406" s="21">
        <v>111311.93</v>
      </c>
      <c r="N406" s="21">
        <v>33877.58</v>
      </c>
      <c r="O406" s="21">
        <v>0</v>
      </c>
      <c r="Q406" s="22">
        <v>2026</v>
      </c>
      <c r="R406" s="23">
        <v>8</v>
      </c>
    </row>
    <row r="407" spans="1:18" x14ac:dyDescent="0.25">
      <c r="A407" s="13" t="s">
        <v>1177</v>
      </c>
      <c r="B407" s="13" t="s">
        <v>1178</v>
      </c>
      <c r="C407" s="25">
        <v>683964.6</v>
      </c>
      <c r="D407" s="21">
        <v>0</v>
      </c>
      <c r="G407" s="21">
        <v>0</v>
      </c>
      <c r="J407" s="21">
        <v>0</v>
      </c>
      <c r="K407" s="21">
        <v>0</v>
      </c>
      <c r="N407" s="21">
        <v>683964.6</v>
      </c>
      <c r="O407" s="21">
        <v>0</v>
      </c>
      <c r="Q407" s="22">
        <v>2026</v>
      </c>
      <c r="R407" s="23">
        <v>8</v>
      </c>
    </row>
    <row r="408" spans="1:18" x14ac:dyDescent="0.25">
      <c r="A408" s="13" t="s">
        <v>1179</v>
      </c>
      <c r="B408" s="13" t="s">
        <v>846</v>
      </c>
      <c r="C408" s="25">
        <v>143235.54</v>
      </c>
      <c r="D408" s="21">
        <v>143235.54</v>
      </c>
      <c r="E408" s="21">
        <v>0</v>
      </c>
      <c r="F408" s="21">
        <v>143235.54</v>
      </c>
      <c r="G408" s="21">
        <v>0</v>
      </c>
      <c r="H408" s="21">
        <v>0</v>
      </c>
      <c r="I408" s="21">
        <v>0</v>
      </c>
      <c r="J408" s="21">
        <v>0</v>
      </c>
      <c r="K408" s="21">
        <v>143235.54</v>
      </c>
      <c r="L408" s="21">
        <v>0</v>
      </c>
      <c r="M408" s="21">
        <v>143235.54</v>
      </c>
      <c r="N408" s="21">
        <v>0</v>
      </c>
      <c r="O408" s="21">
        <v>0</v>
      </c>
      <c r="Q408" s="22">
        <v>2026</v>
      </c>
      <c r="R408" s="23">
        <v>8</v>
      </c>
    </row>
    <row r="409" spans="1:18" x14ac:dyDescent="0.25">
      <c r="A409" s="13" t="s">
        <v>1179</v>
      </c>
      <c r="B409" s="13" t="s">
        <v>847</v>
      </c>
      <c r="C409" s="25">
        <v>181445.55</v>
      </c>
      <c r="D409" s="21">
        <v>69436.479999999996</v>
      </c>
      <c r="E409" s="21">
        <v>0</v>
      </c>
      <c r="F409" s="21">
        <v>69436.479999999996</v>
      </c>
      <c r="G409" s="21">
        <v>5481.12</v>
      </c>
      <c r="H409" s="21">
        <v>0</v>
      </c>
      <c r="I409" s="21">
        <v>5481.12</v>
      </c>
      <c r="J409" s="21">
        <v>0</v>
      </c>
      <c r="K409" s="21">
        <v>74917.600000000006</v>
      </c>
      <c r="L409" s="21">
        <v>0</v>
      </c>
      <c r="M409" s="21">
        <v>74917.600000000006</v>
      </c>
      <c r="N409" s="21">
        <v>106527.95</v>
      </c>
      <c r="O409" s="21">
        <v>18144.560000000001</v>
      </c>
      <c r="Q409" s="22">
        <v>2026</v>
      </c>
      <c r="R409" s="23">
        <v>8</v>
      </c>
    </row>
    <row r="410" spans="1:18" x14ac:dyDescent="0.25">
      <c r="A410" s="13" t="s">
        <v>1179</v>
      </c>
      <c r="B410" s="13" t="s">
        <v>848</v>
      </c>
      <c r="C410" s="25">
        <v>181445.55</v>
      </c>
      <c r="D410" s="21">
        <v>69436.479999999996</v>
      </c>
      <c r="E410" s="21">
        <v>0</v>
      </c>
      <c r="F410" s="21">
        <v>69436.479999999996</v>
      </c>
      <c r="G410" s="21">
        <v>5481.12</v>
      </c>
      <c r="H410" s="21">
        <v>0</v>
      </c>
      <c r="I410" s="21">
        <v>5481.12</v>
      </c>
      <c r="J410" s="21">
        <v>0</v>
      </c>
      <c r="K410" s="21">
        <v>74917.600000000006</v>
      </c>
      <c r="L410" s="21">
        <v>0</v>
      </c>
      <c r="M410" s="21">
        <v>74917.600000000006</v>
      </c>
      <c r="N410" s="21">
        <v>106527.95</v>
      </c>
      <c r="O410" s="21">
        <v>18144.560000000001</v>
      </c>
      <c r="Q410" s="22">
        <v>2026</v>
      </c>
      <c r="R410" s="23">
        <v>8</v>
      </c>
    </row>
    <row r="411" spans="1:18" x14ac:dyDescent="0.25">
      <c r="A411" s="13" t="s">
        <v>1179</v>
      </c>
      <c r="B411" s="13" t="s">
        <v>849</v>
      </c>
      <c r="C411" s="25">
        <v>181445.55</v>
      </c>
      <c r="D411" s="21">
        <v>69436.479999999996</v>
      </c>
      <c r="E411" s="21">
        <v>0</v>
      </c>
      <c r="F411" s="21">
        <v>69436.479999999996</v>
      </c>
      <c r="G411" s="21">
        <v>5481.12</v>
      </c>
      <c r="H411" s="21">
        <v>0</v>
      </c>
      <c r="I411" s="21">
        <v>5481.12</v>
      </c>
      <c r="J411" s="21">
        <v>0</v>
      </c>
      <c r="K411" s="21">
        <v>74917.600000000006</v>
      </c>
      <c r="L411" s="21">
        <v>0</v>
      </c>
      <c r="M411" s="21">
        <v>74917.600000000006</v>
      </c>
      <c r="N411" s="21">
        <v>106527.95</v>
      </c>
      <c r="O411" s="21">
        <v>18144.560000000001</v>
      </c>
      <c r="Q411" s="22">
        <v>2026</v>
      </c>
      <c r="R411" s="23">
        <v>8</v>
      </c>
    </row>
    <row r="412" spans="1:18" x14ac:dyDescent="0.25">
      <c r="A412" s="13" t="s">
        <v>1179</v>
      </c>
      <c r="B412" s="13" t="s">
        <v>850</v>
      </c>
      <c r="C412" s="25">
        <v>235438.53</v>
      </c>
      <c r="D412" s="21">
        <v>10594.73</v>
      </c>
      <c r="E412" s="21">
        <v>0</v>
      </c>
      <c r="F412" s="21">
        <v>10594.73</v>
      </c>
      <c r="G412" s="21">
        <v>7063.12</v>
      </c>
      <c r="H412" s="21">
        <v>0</v>
      </c>
      <c r="I412" s="21">
        <v>7063.12</v>
      </c>
      <c r="J412" s="21">
        <v>0</v>
      </c>
      <c r="K412" s="21">
        <v>17657.849999999999</v>
      </c>
      <c r="L412" s="21">
        <v>0</v>
      </c>
      <c r="M412" s="21">
        <v>17657.849999999999</v>
      </c>
      <c r="N412" s="21">
        <v>217780.68</v>
      </c>
      <c r="O412" s="21">
        <v>23543.85</v>
      </c>
      <c r="Q412" s="22">
        <v>2026</v>
      </c>
      <c r="R412" s="23">
        <v>8</v>
      </c>
    </row>
    <row r="413" spans="1:18" x14ac:dyDescent="0.25">
      <c r="A413" s="13" t="s">
        <v>1179</v>
      </c>
      <c r="B413" s="13" t="s">
        <v>851</v>
      </c>
      <c r="C413" s="25">
        <v>235438.53</v>
      </c>
      <c r="D413" s="21">
        <v>10594.73</v>
      </c>
      <c r="E413" s="21">
        <v>0</v>
      </c>
      <c r="F413" s="21">
        <v>10594.73</v>
      </c>
      <c r="G413" s="21">
        <v>7063.12</v>
      </c>
      <c r="H413" s="21">
        <v>0</v>
      </c>
      <c r="I413" s="21">
        <v>7063.12</v>
      </c>
      <c r="J413" s="21">
        <v>0</v>
      </c>
      <c r="K413" s="21">
        <v>17657.849999999999</v>
      </c>
      <c r="L413" s="21">
        <v>0</v>
      </c>
      <c r="M413" s="21">
        <v>17657.849999999999</v>
      </c>
      <c r="N413" s="21">
        <v>217780.68</v>
      </c>
      <c r="O413" s="21">
        <v>23543.85</v>
      </c>
      <c r="Q413" s="22">
        <v>2026</v>
      </c>
      <c r="R413" s="23">
        <v>8</v>
      </c>
    </row>
    <row r="414" spans="1:18" x14ac:dyDescent="0.25">
      <c r="A414" s="13" t="s">
        <v>1180</v>
      </c>
      <c r="B414" s="13" t="s">
        <v>1181</v>
      </c>
      <c r="C414" s="25">
        <v>12098.79</v>
      </c>
      <c r="D414" s="21">
        <v>6654.34</v>
      </c>
      <c r="E414" s="21">
        <v>0</v>
      </c>
      <c r="F414" s="21">
        <v>6654.34</v>
      </c>
      <c r="G414" s="21">
        <v>403.28</v>
      </c>
      <c r="H414" s="21">
        <v>0</v>
      </c>
      <c r="I414" s="21">
        <v>403.28</v>
      </c>
      <c r="J414" s="21">
        <v>0</v>
      </c>
      <c r="K414" s="21">
        <v>7057.62</v>
      </c>
      <c r="L414" s="21">
        <v>0</v>
      </c>
      <c r="M414" s="21">
        <v>7057.62</v>
      </c>
      <c r="N414" s="21">
        <v>5041.17</v>
      </c>
      <c r="O414" s="21">
        <v>0</v>
      </c>
      <c r="Q414" s="22">
        <v>2026</v>
      </c>
      <c r="R414" s="23">
        <v>8</v>
      </c>
    </row>
    <row r="415" spans="1:18" x14ac:dyDescent="0.25">
      <c r="A415" s="13" t="s">
        <v>1180</v>
      </c>
      <c r="B415" s="13" t="s">
        <v>1182</v>
      </c>
      <c r="C415" s="25">
        <v>4840</v>
      </c>
      <c r="D415" s="21">
        <v>2784</v>
      </c>
      <c r="E415" s="21">
        <v>0</v>
      </c>
      <c r="F415" s="21">
        <v>2784</v>
      </c>
      <c r="G415" s="21">
        <v>162.88</v>
      </c>
      <c r="H415" s="21">
        <v>0</v>
      </c>
      <c r="I415" s="21">
        <v>162.88</v>
      </c>
      <c r="J415" s="21">
        <v>0</v>
      </c>
      <c r="K415" s="21">
        <v>2946.88</v>
      </c>
      <c r="L415" s="21">
        <v>0</v>
      </c>
      <c r="M415" s="21">
        <v>2946.88</v>
      </c>
      <c r="N415" s="21">
        <v>1893.12</v>
      </c>
      <c r="O415" s="21">
        <v>0</v>
      </c>
      <c r="Q415" s="22">
        <v>2026</v>
      </c>
      <c r="R415" s="23">
        <v>8</v>
      </c>
    </row>
    <row r="416" spans="1:18" x14ac:dyDescent="0.25">
      <c r="A416" s="13" t="s">
        <v>1180</v>
      </c>
      <c r="B416" s="13" t="s">
        <v>1183</v>
      </c>
      <c r="C416" s="25">
        <v>137380.03</v>
      </c>
      <c r="D416" s="21">
        <v>75558.990000000005</v>
      </c>
      <c r="E416" s="21">
        <v>0</v>
      </c>
      <c r="F416" s="21">
        <v>75558.990000000005</v>
      </c>
      <c r="G416" s="21">
        <v>4579.3599999999997</v>
      </c>
      <c r="H416" s="21">
        <v>0</v>
      </c>
      <c r="I416" s="21">
        <v>4579.3599999999997</v>
      </c>
      <c r="J416" s="21">
        <v>0</v>
      </c>
      <c r="K416" s="21">
        <v>80138.350000000006</v>
      </c>
      <c r="L416" s="21">
        <v>0</v>
      </c>
      <c r="M416" s="21">
        <v>80138.350000000006</v>
      </c>
      <c r="N416" s="21">
        <v>57241.68</v>
      </c>
      <c r="O416" s="21">
        <v>0</v>
      </c>
      <c r="Q416" s="22">
        <v>2026</v>
      </c>
      <c r="R416" s="23">
        <v>8</v>
      </c>
    </row>
    <row r="417" spans="1:18" x14ac:dyDescent="0.25">
      <c r="A417" s="13" t="s">
        <v>1180</v>
      </c>
      <c r="B417" s="13" t="s">
        <v>1184</v>
      </c>
      <c r="C417" s="25">
        <v>3000</v>
      </c>
      <c r="D417" s="21">
        <v>2219.84</v>
      </c>
      <c r="E417" s="21">
        <v>0</v>
      </c>
      <c r="F417" s="21">
        <v>2219.84</v>
      </c>
      <c r="G417" s="21">
        <v>80</v>
      </c>
      <c r="H417" s="21">
        <v>0</v>
      </c>
      <c r="I417" s="21">
        <v>80</v>
      </c>
      <c r="J417" s="21">
        <v>0</v>
      </c>
      <c r="K417" s="21">
        <v>2299.84</v>
      </c>
      <c r="L417" s="21">
        <v>0</v>
      </c>
      <c r="M417" s="21">
        <v>2299.84</v>
      </c>
      <c r="N417" s="21">
        <v>700.16</v>
      </c>
      <c r="O417" s="21">
        <v>0</v>
      </c>
      <c r="Q417" s="22">
        <v>2026</v>
      </c>
      <c r="R417" s="23">
        <v>8</v>
      </c>
    </row>
    <row r="418" spans="1:18" x14ac:dyDescent="0.25">
      <c r="A418" s="13" t="s">
        <v>1180</v>
      </c>
      <c r="B418" s="13" t="s">
        <v>1185</v>
      </c>
      <c r="C418" s="25">
        <v>18796.53</v>
      </c>
      <c r="D418" s="21">
        <v>13908.39</v>
      </c>
      <c r="E418" s="21">
        <v>0</v>
      </c>
      <c r="F418" s="21">
        <v>13908.39</v>
      </c>
      <c r="G418" s="21">
        <v>501.36</v>
      </c>
      <c r="H418" s="21">
        <v>0</v>
      </c>
      <c r="I418" s="21">
        <v>501.36</v>
      </c>
      <c r="J418" s="21">
        <v>0</v>
      </c>
      <c r="K418" s="21">
        <v>14409.75</v>
      </c>
      <c r="L418" s="21">
        <v>0</v>
      </c>
      <c r="M418" s="21">
        <v>14409.75</v>
      </c>
      <c r="N418" s="21">
        <v>4386.78</v>
      </c>
      <c r="O418" s="21">
        <v>0</v>
      </c>
      <c r="Q418" s="22">
        <v>2026</v>
      </c>
      <c r="R418" s="23">
        <v>8</v>
      </c>
    </row>
    <row r="419" spans="1:18" x14ac:dyDescent="0.25">
      <c r="A419" s="13" t="s">
        <v>1186</v>
      </c>
      <c r="B419" s="13" t="s">
        <v>1187</v>
      </c>
      <c r="C419" s="25">
        <v>246155.14</v>
      </c>
      <c r="D419" s="21">
        <v>167033.75</v>
      </c>
      <c r="E419" s="21">
        <v>0</v>
      </c>
      <c r="F419" s="21">
        <v>167033.75</v>
      </c>
      <c r="G419" s="21">
        <v>23443.360000000001</v>
      </c>
      <c r="H419" s="21">
        <v>0</v>
      </c>
      <c r="I419" s="21">
        <v>23443.360000000001</v>
      </c>
      <c r="J419" s="21">
        <v>0</v>
      </c>
      <c r="K419" s="21">
        <v>190477.11</v>
      </c>
      <c r="L419" s="21">
        <v>0</v>
      </c>
      <c r="M419" s="21">
        <v>190477.11</v>
      </c>
      <c r="N419" s="21">
        <v>55678.03</v>
      </c>
      <c r="O419" s="21">
        <v>0</v>
      </c>
      <c r="Q419" s="22">
        <v>2026</v>
      </c>
      <c r="R419" s="23">
        <v>8</v>
      </c>
    </row>
    <row r="420" spans="1:18" x14ac:dyDescent="0.25">
      <c r="A420" s="13" t="s">
        <v>1188</v>
      </c>
      <c r="B420" s="13" t="s">
        <v>1189</v>
      </c>
      <c r="C420" s="25">
        <v>300801.58</v>
      </c>
      <c r="D420" s="21">
        <v>300801.58</v>
      </c>
      <c r="E420" s="21">
        <v>0</v>
      </c>
      <c r="F420" s="21">
        <v>300801.58</v>
      </c>
      <c r="G420" s="21">
        <v>0</v>
      </c>
      <c r="H420" s="21">
        <v>0</v>
      </c>
      <c r="I420" s="21">
        <v>0</v>
      </c>
      <c r="J420" s="21">
        <v>0</v>
      </c>
      <c r="K420" s="21">
        <v>300801.58</v>
      </c>
      <c r="L420" s="21">
        <v>0</v>
      </c>
      <c r="M420" s="21">
        <v>300801.58</v>
      </c>
      <c r="N420" s="21">
        <v>0</v>
      </c>
      <c r="O420" s="21">
        <v>0</v>
      </c>
      <c r="Q420" s="22">
        <v>2026</v>
      </c>
      <c r="R420" s="23">
        <v>8</v>
      </c>
    </row>
    <row r="421" spans="1:18" x14ac:dyDescent="0.25">
      <c r="A421" s="13" t="s">
        <v>1188</v>
      </c>
      <c r="B421" s="13" t="s">
        <v>1190</v>
      </c>
      <c r="C421" s="25">
        <v>18136.509999999998</v>
      </c>
      <c r="D421" s="21">
        <v>18136.509999999998</v>
      </c>
      <c r="E421" s="21">
        <v>0</v>
      </c>
      <c r="F421" s="21">
        <v>18136.509999999998</v>
      </c>
      <c r="G421" s="21">
        <v>0</v>
      </c>
      <c r="H421" s="21">
        <v>0</v>
      </c>
      <c r="I421" s="21">
        <v>0</v>
      </c>
      <c r="J421" s="21">
        <v>0</v>
      </c>
      <c r="K421" s="21">
        <v>18136.509999999998</v>
      </c>
      <c r="L421" s="21">
        <v>0</v>
      </c>
      <c r="M421" s="21">
        <v>18136.509999999998</v>
      </c>
      <c r="N421" s="21">
        <v>0</v>
      </c>
      <c r="O421" s="21">
        <v>0</v>
      </c>
      <c r="Q421" s="22">
        <v>2026</v>
      </c>
      <c r="R421" s="23">
        <v>8</v>
      </c>
    </row>
    <row r="422" spans="1:18" x14ac:dyDescent="0.25">
      <c r="A422" s="13" t="s">
        <v>1188</v>
      </c>
      <c r="B422" s="13" t="s">
        <v>1191</v>
      </c>
      <c r="C422" s="25">
        <v>12063.7</v>
      </c>
      <c r="D422" s="21">
        <v>12063.7</v>
      </c>
      <c r="E422" s="21">
        <v>0</v>
      </c>
      <c r="F422" s="21">
        <v>12063.7</v>
      </c>
      <c r="G422" s="21">
        <v>0</v>
      </c>
      <c r="H422" s="21">
        <v>0</v>
      </c>
      <c r="I422" s="21">
        <v>0</v>
      </c>
      <c r="J422" s="21">
        <v>0</v>
      </c>
      <c r="K422" s="21">
        <v>12063.7</v>
      </c>
      <c r="L422" s="21">
        <v>0</v>
      </c>
      <c r="M422" s="21">
        <v>12063.7</v>
      </c>
      <c r="N422" s="21">
        <v>0</v>
      </c>
      <c r="O422" s="21">
        <v>0</v>
      </c>
      <c r="Q422" s="22">
        <v>2026</v>
      </c>
      <c r="R422" s="23">
        <v>8</v>
      </c>
    </row>
    <row r="423" spans="1:18" x14ac:dyDescent="0.25">
      <c r="A423" s="13" t="s">
        <v>1188</v>
      </c>
      <c r="B423" s="13" t="s">
        <v>1190</v>
      </c>
      <c r="C423" s="25">
        <v>6987.75</v>
      </c>
      <c r="D423" s="21">
        <v>4542.04</v>
      </c>
      <c r="E423" s="21">
        <v>0</v>
      </c>
      <c r="F423" s="21">
        <v>4542.04</v>
      </c>
      <c r="G423" s="21">
        <v>931.68</v>
      </c>
      <c r="H423" s="21">
        <v>0</v>
      </c>
      <c r="I423" s="21">
        <v>931.68</v>
      </c>
      <c r="J423" s="21">
        <v>0</v>
      </c>
      <c r="K423" s="21">
        <v>5473.72</v>
      </c>
      <c r="L423" s="21">
        <v>0</v>
      </c>
      <c r="M423" s="21">
        <v>5473.72</v>
      </c>
      <c r="N423" s="21">
        <v>1514.03</v>
      </c>
      <c r="O423" s="21">
        <v>0</v>
      </c>
      <c r="Q423" s="22">
        <v>2026</v>
      </c>
      <c r="R423" s="23">
        <v>8</v>
      </c>
    </row>
    <row r="424" spans="1:18" x14ac:dyDescent="0.25">
      <c r="A424" s="13" t="s">
        <v>1188</v>
      </c>
      <c r="B424" s="13" t="s">
        <v>1192</v>
      </c>
      <c r="C424" s="25">
        <v>10143.43</v>
      </c>
      <c r="D424" s="21">
        <v>6086.07</v>
      </c>
      <c r="E424" s="21">
        <v>0</v>
      </c>
      <c r="F424" s="21">
        <v>6086.07</v>
      </c>
      <c r="G424" s="21">
        <v>1352.48</v>
      </c>
      <c r="H424" s="21">
        <v>0</v>
      </c>
      <c r="I424" s="21">
        <v>1352.48</v>
      </c>
      <c r="J424" s="21">
        <v>0</v>
      </c>
      <c r="K424" s="21">
        <v>7438.55</v>
      </c>
      <c r="L424" s="21">
        <v>0</v>
      </c>
      <c r="M424" s="21">
        <v>7438.55</v>
      </c>
      <c r="N424" s="21">
        <v>2704.88</v>
      </c>
      <c r="O424" s="21">
        <v>0</v>
      </c>
      <c r="Q424" s="22">
        <v>2026</v>
      </c>
      <c r="R424" s="23">
        <v>8</v>
      </c>
    </row>
    <row r="425" spans="1:18" x14ac:dyDescent="0.25">
      <c r="A425" s="13" t="s">
        <v>1188</v>
      </c>
      <c r="B425" s="13" t="s">
        <v>1193</v>
      </c>
      <c r="C425" s="25">
        <v>17626.41</v>
      </c>
      <c r="D425" s="21">
        <v>3525</v>
      </c>
      <c r="E425" s="21">
        <v>0</v>
      </c>
      <c r="F425" s="21">
        <v>3525</v>
      </c>
      <c r="G425" s="21">
        <v>2350.2399999999998</v>
      </c>
      <c r="H425" s="21">
        <v>0</v>
      </c>
      <c r="I425" s="21">
        <v>2350.2399999999998</v>
      </c>
      <c r="J425" s="21">
        <v>0</v>
      </c>
      <c r="K425" s="21">
        <v>5875.24</v>
      </c>
      <c r="L425" s="21">
        <v>0</v>
      </c>
      <c r="M425" s="21">
        <v>5875.24</v>
      </c>
      <c r="N425" s="21">
        <v>11751.17</v>
      </c>
      <c r="O425" s="21">
        <v>0</v>
      </c>
      <c r="Q425" s="22">
        <v>2026</v>
      </c>
      <c r="R425" s="23">
        <v>8</v>
      </c>
    </row>
    <row r="426" spans="1:18" x14ac:dyDescent="0.25">
      <c r="A426" s="13" t="s">
        <v>1188</v>
      </c>
      <c r="B426" s="13" t="s">
        <v>1194</v>
      </c>
      <c r="C426" s="25">
        <v>24184.880000000001</v>
      </c>
      <c r="D426" s="21">
        <v>4837</v>
      </c>
      <c r="E426" s="21">
        <v>0</v>
      </c>
      <c r="F426" s="21">
        <v>4837</v>
      </c>
      <c r="G426" s="21">
        <v>3224.64</v>
      </c>
      <c r="H426" s="21">
        <v>0</v>
      </c>
      <c r="I426" s="21">
        <v>3224.64</v>
      </c>
      <c r="J426" s="21">
        <v>0</v>
      </c>
      <c r="K426" s="21">
        <v>8061.64</v>
      </c>
      <c r="L426" s="21">
        <v>0</v>
      </c>
      <c r="M426" s="21">
        <v>8061.64</v>
      </c>
      <c r="N426" s="21">
        <v>16123.24</v>
      </c>
      <c r="O426" s="21">
        <v>0</v>
      </c>
      <c r="Q426" s="22">
        <v>2026</v>
      </c>
      <c r="R426" s="23">
        <v>8</v>
      </c>
    </row>
    <row r="427" spans="1:18" x14ac:dyDescent="0.25">
      <c r="A427" s="13" t="s">
        <v>1195</v>
      </c>
      <c r="B427" s="13" t="s">
        <v>852</v>
      </c>
      <c r="C427" s="25">
        <v>368617.97</v>
      </c>
      <c r="D427" s="21">
        <v>331756.17</v>
      </c>
      <c r="E427" s="21">
        <v>0</v>
      </c>
      <c r="F427" s="21">
        <v>331756.17</v>
      </c>
      <c r="G427" s="21">
        <v>0</v>
      </c>
      <c r="H427" s="21">
        <v>0</v>
      </c>
      <c r="I427" s="21">
        <v>0</v>
      </c>
      <c r="J427" s="21">
        <v>0</v>
      </c>
      <c r="K427" s="21">
        <v>331756.17</v>
      </c>
      <c r="L427" s="21">
        <v>0</v>
      </c>
      <c r="M427" s="21">
        <v>331756.17</v>
      </c>
      <c r="N427" s="21">
        <v>36861.800000000003</v>
      </c>
      <c r="O427" s="21">
        <v>36861.800000000003</v>
      </c>
      <c r="Q427" s="22">
        <v>2026</v>
      </c>
      <c r="R427" s="23">
        <v>8</v>
      </c>
    </row>
    <row r="428" spans="1:18" x14ac:dyDescent="0.25">
      <c r="A428" s="13" t="s">
        <v>1195</v>
      </c>
      <c r="B428" s="13" t="s">
        <v>853</v>
      </c>
      <c r="C428" s="25">
        <v>272382</v>
      </c>
      <c r="D428" s="21">
        <v>272382</v>
      </c>
      <c r="E428" s="21">
        <v>0</v>
      </c>
      <c r="F428" s="21">
        <v>272382</v>
      </c>
      <c r="G428" s="21">
        <v>0</v>
      </c>
      <c r="H428" s="21">
        <v>0</v>
      </c>
      <c r="I428" s="21">
        <v>0</v>
      </c>
      <c r="J428" s="21">
        <v>0</v>
      </c>
      <c r="K428" s="21">
        <v>272382</v>
      </c>
      <c r="L428" s="21">
        <v>0</v>
      </c>
      <c r="M428" s="21">
        <v>272382</v>
      </c>
      <c r="N428" s="21">
        <v>0</v>
      </c>
      <c r="O428" s="21">
        <v>0</v>
      </c>
      <c r="Q428" s="22">
        <v>2026</v>
      </c>
      <c r="R428" s="23">
        <v>8</v>
      </c>
    </row>
    <row r="429" spans="1:18" x14ac:dyDescent="0.25">
      <c r="A429" s="13" t="s">
        <v>1195</v>
      </c>
      <c r="B429" s="13" t="s">
        <v>855</v>
      </c>
      <c r="C429" s="25">
        <v>223897.36</v>
      </c>
      <c r="D429" s="21">
        <v>223897.36</v>
      </c>
      <c r="E429" s="21">
        <v>0</v>
      </c>
      <c r="F429" s="21">
        <v>223897.36</v>
      </c>
      <c r="G429" s="21">
        <v>0</v>
      </c>
      <c r="H429" s="21">
        <v>0</v>
      </c>
      <c r="I429" s="21">
        <v>0</v>
      </c>
      <c r="J429" s="21">
        <v>0</v>
      </c>
      <c r="K429" s="21">
        <v>223897.36</v>
      </c>
      <c r="L429" s="21">
        <v>0</v>
      </c>
      <c r="M429" s="21">
        <v>223897.36</v>
      </c>
      <c r="N429" s="21">
        <v>0</v>
      </c>
      <c r="O429" s="21">
        <v>0</v>
      </c>
      <c r="Q429" s="22">
        <v>2026</v>
      </c>
      <c r="R429" s="23">
        <v>8</v>
      </c>
    </row>
    <row r="430" spans="1:18" x14ac:dyDescent="0.25">
      <c r="A430" s="13" t="s">
        <v>1195</v>
      </c>
      <c r="B430" s="13" t="s">
        <v>856</v>
      </c>
      <c r="C430" s="25">
        <v>299148.28000000003</v>
      </c>
      <c r="D430" s="21">
        <v>299148.28000000003</v>
      </c>
      <c r="E430" s="21">
        <v>0</v>
      </c>
      <c r="F430" s="21">
        <v>299148.28000000003</v>
      </c>
      <c r="G430" s="21">
        <v>0</v>
      </c>
      <c r="H430" s="21">
        <v>0</v>
      </c>
      <c r="I430" s="21">
        <v>0</v>
      </c>
      <c r="J430" s="21">
        <v>0</v>
      </c>
      <c r="K430" s="21">
        <v>299148.28000000003</v>
      </c>
      <c r="L430" s="21">
        <v>0</v>
      </c>
      <c r="M430" s="21">
        <v>299148.28000000003</v>
      </c>
      <c r="N430" s="21">
        <v>0</v>
      </c>
      <c r="O430" s="21">
        <v>0</v>
      </c>
      <c r="Q430" s="22">
        <v>2026</v>
      </c>
      <c r="R430" s="23">
        <v>8</v>
      </c>
    </row>
    <row r="431" spans="1:18" x14ac:dyDescent="0.25">
      <c r="A431" s="13" t="s">
        <v>1195</v>
      </c>
      <c r="B431" s="13" t="s">
        <v>857</v>
      </c>
      <c r="C431" s="25">
        <v>277168.5</v>
      </c>
      <c r="D431" s="21">
        <v>277168.5</v>
      </c>
      <c r="E431" s="21">
        <v>0</v>
      </c>
      <c r="F431" s="21">
        <v>277168.5</v>
      </c>
      <c r="G431" s="21">
        <v>0</v>
      </c>
      <c r="H431" s="21">
        <v>0</v>
      </c>
      <c r="I431" s="21">
        <v>0</v>
      </c>
      <c r="J431" s="21">
        <v>0</v>
      </c>
      <c r="K431" s="21">
        <v>277168.5</v>
      </c>
      <c r="L431" s="21">
        <v>0</v>
      </c>
      <c r="M431" s="21">
        <v>277168.5</v>
      </c>
      <c r="N431" s="21">
        <v>0</v>
      </c>
      <c r="O431" s="21">
        <v>0</v>
      </c>
      <c r="Q431" s="22">
        <v>2026</v>
      </c>
      <c r="R431" s="23">
        <v>8</v>
      </c>
    </row>
    <row r="432" spans="1:18" x14ac:dyDescent="0.25">
      <c r="A432" s="13" t="s">
        <v>1195</v>
      </c>
      <c r="B432" s="13" t="s">
        <v>858</v>
      </c>
      <c r="C432" s="25">
        <v>92000</v>
      </c>
      <c r="D432" s="21">
        <v>55200</v>
      </c>
      <c r="E432" s="21">
        <v>0</v>
      </c>
      <c r="F432" s="21">
        <v>55200</v>
      </c>
      <c r="G432" s="21">
        <v>3066.64</v>
      </c>
      <c r="H432" s="21">
        <v>0</v>
      </c>
      <c r="I432" s="21">
        <v>3066.64</v>
      </c>
      <c r="J432" s="21">
        <v>0</v>
      </c>
      <c r="K432" s="21">
        <v>58266.64</v>
      </c>
      <c r="L432" s="21">
        <v>0</v>
      </c>
      <c r="M432" s="21">
        <v>58266.64</v>
      </c>
      <c r="N432" s="21">
        <v>33733.360000000001</v>
      </c>
      <c r="O432" s="21">
        <v>0</v>
      </c>
      <c r="Q432" s="22">
        <v>2026</v>
      </c>
      <c r="R432" s="23">
        <v>8</v>
      </c>
    </row>
    <row r="433" spans="1:18" x14ac:dyDescent="0.25">
      <c r="A433" s="13" t="s">
        <v>1195</v>
      </c>
      <c r="B433" s="13" t="s">
        <v>859</v>
      </c>
      <c r="C433" s="25">
        <v>846879</v>
      </c>
      <c r="D433" s="21">
        <v>0</v>
      </c>
      <c r="E433" s="21">
        <v>0</v>
      </c>
      <c r="F433" s="21">
        <v>0</v>
      </c>
      <c r="G433" s="21">
        <v>15879</v>
      </c>
      <c r="H433" s="21">
        <v>0</v>
      </c>
      <c r="I433" s="21">
        <v>15879</v>
      </c>
      <c r="J433" s="21">
        <v>0</v>
      </c>
      <c r="K433" s="21">
        <v>15879</v>
      </c>
      <c r="L433" s="21">
        <v>0</v>
      </c>
      <c r="M433" s="21">
        <v>15879</v>
      </c>
      <c r="N433" s="21">
        <v>831000</v>
      </c>
      <c r="O433" s="21">
        <v>84687.9</v>
      </c>
      <c r="Q433" s="22">
        <v>2026</v>
      </c>
      <c r="R433" s="23">
        <v>8</v>
      </c>
    </row>
    <row r="434" spans="1:18" x14ac:dyDescent="0.25">
      <c r="A434" s="13" t="s">
        <v>1195</v>
      </c>
      <c r="B434" s="13" t="s">
        <v>860</v>
      </c>
      <c r="C434" s="25">
        <v>846879</v>
      </c>
      <c r="D434" s="21">
        <v>0</v>
      </c>
      <c r="E434" s="21">
        <v>0</v>
      </c>
      <c r="F434" s="21">
        <v>0</v>
      </c>
      <c r="G434" s="21">
        <v>15879</v>
      </c>
      <c r="H434" s="21">
        <v>0</v>
      </c>
      <c r="I434" s="21">
        <v>15879</v>
      </c>
      <c r="J434" s="21">
        <v>0</v>
      </c>
      <c r="K434" s="21">
        <v>15879</v>
      </c>
      <c r="L434" s="21">
        <v>0</v>
      </c>
      <c r="M434" s="21">
        <v>15879</v>
      </c>
      <c r="N434" s="21">
        <v>831000</v>
      </c>
      <c r="O434" s="21">
        <v>84687.9</v>
      </c>
      <c r="Q434" s="22">
        <v>2026</v>
      </c>
      <c r="R434" s="23">
        <v>8</v>
      </c>
    </row>
    <row r="435" spans="1:18" x14ac:dyDescent="0.25">
      <c r="A435" s="13" t="s">
        <v>1195</v>
      </c>
      <c r="B435" s="13" t="s">
        <v>861</v>
      </c>
      <c r="C435" s="25">
        <v>846879</v>
      </c>
      <c r="D435" s="21">
        <v>0</v>
      </c>
      <c r="E435" s="21">
        <v>0</v>
      </c>
      <c r="F435" s="21">
        <v>0</v>
      </c>
      <c r="G435" s="21">
        <v>15879</v>
      </c>
      <c r="H435" s="21">
        <v>0</v>
      </c>
      <c r="I435" s="21">
        <v>15879</v>
      </c>
      <c r="J435" s="21">
        <v>0</v>
      </c>
      <c r="K435" s="21">
        <v>15879</v>
      </c>
      <c r="L435" s="21">
        <v>0</v>
      </c>
      <c r="M435" s="21">
        <v>15879</v>
      </c>
      <c r="N435" s="21">
        <v>831000</v>
      </c>
      <c r="O435" s="21">
        <v>84687.9</v>
      </c>
      <c r="Q435" s="22">
        <v>2026</v>
      </c>
      <c r="R435" s="23">
        <v>8</v>
      </c>
    </row>
    <row r="436" spans="1:18" x14ac:dyDescent="0.25">
      <c r="A436" s="13" t="s">
        <v>1196</v>
      </c>
      <c r="B436" s="13" t="s">
        <v>1197</v>
      </c>
      <c r="C436" s="25">
        <v>4550.8100000000004</v>
      </c>
      <c r="D436" s="21">
        <v>0</v>
      </c>
      <c r="E436" s="21">
        <v>0</v>
      </c>
      <c r="F436" s="21">
        <v>0</v>
      </c>
      <c r="G436" s="21">
        <v>202.24</v>
      </c>
      <c r="H436" s="21">
        <v>0</v>
      </c>
      <c r="I436" s="21">
        <v>202.24</v>
      </c>
      <c r="J436" s="21">
        <v>0</v>
      </c>
      <c r="K436" s="21">
        <v>202.24</v>
      </c>
      <c r="L436" s="21">
        <v>0</v>
      </c>
      <c r="M436" s="21">
        <v>202.24</v>
      </c>
      <c r="N436" s="21">
        <v>4348.57</v>
      </c>
      <c r="O436" s="21">
        <v>0</v>
      </c>
      <c r="Q436" s="22">
        <v>2026</v>
      </c>
      <c r="R436" s="23">
        <v>8</v>
      </c>
    </row>
    <row r="437" spans="1:18" x14ac:dyDescent="0.25">
      <c r="A437" s="13" t="s">
        <v>1198</v>
      </c>
      <c r="B437" s="13" t="s">
        <v>1199</v>
      </c>
      <c r="C437" s="25">
        <v>38030.300000000003</v>
      </c>
      <c r="D437" s="21">
        <v>38030.300000000003</v>
      </c>
      <c r="E437" s="21">
        <v>0</v>
      </c>
      <c r="F437" s="21">
        <v>38030.300000000003</v>
      </c>
      <c r="G437" s="21">
        <v>0</v>
      </c>
      <c r="H437" s="21">
        <v>0</v>
      </c>
      <c r="I437" s="21">
        <v>0</v>
      </c>
      <c r="J437" s="21">
        <v>0</v>
      </c>
      <c r="K437" s="21">
        <v>38030.300000000003</v>
      </c>
      <c r="L437" s="21">
        <v>0</v>
      </c>
      <c r="M437" s="21">
        <v>38030.300000000003</v>
      </c>
      <c r="N437" s="21">
        <v>0</v>
      </c>
      <c r="O437" s="21">
        <v>0</v>
      </c>
      <c r="Q437" s="22">
        <v>2026</v>
      </c>
      <c r="R437" s="23">
        <v>8</v>
      </c>
    </row>
    <row r="438" spans="1:18" x14ac:dyDescent="0.25">
      <c r="A438" s="13" t="s">
        <v>1198</v>
      </c>
      <c r="B438" s="13" t="s">
        <v>1200</v>
      </c>
      <c r="C438" s="25">
        <v>228219.61</v>
      </c>
      <c r="D438" s="21">
        <v>182576</v>
      </c>
      <c r="E438" s="21">
        <v>0</v>
      </c>
      <c r="F438" s="21">
        <v>182576</v>
      </c>
      <c r="G438" s="21">
        <v>30429.040000000001</v>
      </c>
      <c r="H438" s="21">
        <v>0</v>
      </c>
      <c r="I438" s="21">
        <v>30429.040000000001</v>
      </c>
      <c r="J438" s="21">
        <v>0</v>
      </c>
      <c r="K438" s="21">
        <v>213005.04</v>
      </c>
      <c r="L438" s="21">
        <v>0</v>
      </c>
      <c r="M438" s="21">
        <v>213005.04</v>
      </c>
      <c r="N438" s="21">
        <v>15214.57</v>
      </c>
      <c r="O438" s="21">
        <v>0</v>
      </c>
      <c r="Q438" s="22">
        <v>2026</v>
      </c>
      <c r="R438" s="23">
        <v>8</v>
      </c>
    </row>
    <row r="439" spans="1:18" x14ac:dyDescent="0.25">
      <c r="A439" s="13" t="s">
        <v>1198</v>
      </c>
      <c r="B439" s="13" t="s">
        <v>1201</v>
      </c>
      <c r="C439" s="25">
        <v>10164</v>
      </c>
      <c r="D439" s="21">
        <v>0</v>
      </c>
      <c r="E439" s="21">
        <v>0</v>
      </c>
      <c r="F439" s="21">
        <v>0</v>
      </c>
      <c r="G439" s="21">
        <v>338.8</v>
      </c>
      <c r="H439" s="21">
        <v>0</v>
      </c>
      <c r="I439" s="21">
        <v>338.8</v>
      </c>
      <c r="J439" s="21">
        <v>0</v>
      </c>
      <c r="K439" s="21">
        <v>338.8</v>
      </c>
      <c r="L439" s="21">
        <v>0</v>
      </c>
      <c r="M439" s="21">
        <v>338.8</v>
      </c>
      <c r="N439" s="21">
        <v>9825.2000000000007</v>
      </c>
      <c r="O439" s="21">
        <v>0</v>
      </c>
      <c r="Q439" s="22">
        <v>2026</v>
      </c>
      <c r="R439" s="23">
        <v>8</v>
      </c>
    </row>
    <row r="440" spans="1:18" x14ac:dyDescent="0.25">
      <c r="A440" s="13" t="s">
        <v>1202</v>
      </c>
      <c r="B440" s="13" t="s">
        <v>1203</v>
      </c>
      <c r="C440" s="25">
        <v>8439.75</v>
      </c>
      <c r="D440" s="21">
        <v>8439.75</v>
      </c>
      <c r="E440" s="21">
        <v>0</v>
      </c>
      <c r="F440" s="21">
        <v>8439.75</v>
      </c>
      <c r="G440" s="21">
        <v>0</v>
      </c>
      <c r="H440" s="21">
        <v>0</v>
      </c>
      <c r="I440" s="21">
        <v>0</v>
      </c>
      <c r="J440" s="21">
        <v>0</v>
      </c>
      <c r="K440" s="21">
        <v>8439.75</v>
      </c>
      <c r="L440" s="21">
        <v>0</v>
      </c>
      <c r="M440" s="21">
        <v>8439.75</v>
      </c>
      <c r="N440" s="21">
        <v>0</v>
      </c>
      <c r="O440" s="21">
        <v>0</v>
      </c>
      <c r="Q440" s="22">
        <v>2026</v>
      </c>
      <c r="R440" s="23">
        <v>8</v>
      </c>
    </row>
    <row r="441" spans="1:18" x14ac:dyDescent="0.25">
      <c r="A441" s="13" t="s">
        <v>1202</v>
      </c>
      <c r="B441" s="13" t="s">
        <v>1204</v>
      </c>
      <c r="C441" s="25">
        <v>2975</v>
      </c>
      <c r="D441" s="21">
        <v>1674</v>
      </c>
      <c r="E441" s="21">
        <v>0</v>
      </c>
      <c r="F441" s="21">
        <v>1674</v>
      </c>
      <c r="G441" s="21">
        <v>247.84</v>
      </c>
      <c r="H441" s="21">
        <v>0</v>
      </c>
      <c r="I441" s="21">
        <v>247.84</v>
      </c>
      <c r="J441" s="21">
        <v>0</v>
      </c>
      <c r="K441" s="21">
        <v>1921.84</v>
      </c>
      <c r="L441" s="21">
        <v>0</v>
      </c>
      <c r="M441" s="21">
        <v>1921.84</v>
      </c>
      <c r="N441" s="21">
        <v>1053.1600000000001</v>
      </c>
      <c r="O441" s="21">
        <v>0</v>
      </c>
      <c r="Q441" s="22">
        <v>2026</v>
      </c>
      <c r="R441" s="23">
        <v>8</v>
      </c>
    </row>
    <row r="442" spans="1:18" x14ac:dyDescent="0.25">
      <c r="A442" s="13" t="s">
        <v>1202</v>
      </c>
      <c r="B442" s="13" t="s">
        <v>1205</v>
      </c>
      <c r="C442" s="25">
        <v>4537.5</v>
      </c>
      <c r="D442" s="21">
        <v>3178</v>
      </c>
      <c r="E442" s="21">
        <v>0</v>
      </c>
      <c r="F442" s="21">
        <v>3178</v>
      </c>
      <c r="G442" s="21">
        <v>604.24</v>
      </c>
      <c r="H442" s="21">
        <v>0</v>
      </c>
      <c r="I442" s="21">
        <v>604.24</v>
      </c>
      <c r="J442" s="21">
        <v>0</v>
      </c>
      <c r="K442" s="21">
        <v>3782.24</v>
      </c>
      <c r="L442" s="21">
        <v>0</v>
      </c>
      <c r="M442" s="21">
        <v>3782.24</v>
      </c>
      <c r="N442" s="21">
        <v>755.26</v>
      </c>
      <c r="O442" s="21">
        <v>0</v>
      </c>
      <c r="Q442" s="22">
        <v>2026</v>
      </c>
      <c r="R442" s="23">
        <v>8</v>
      </c>
    </row>
    <row r="443" spans="1:18" x14ac:dyDescent="0.25">
      <c r="A443" s="13" t="s">
        <v>1202</v>
      </c>
      <c r="B443" s="13" t="s">
        <v>1205</v>
      </c>
      <c r="C443" s="25">
        <v>4537.5</v>
      </c>
      <c r="D443" s="21">
        <v>2722.5</v>
      </c>
      <c r="E443" s="21">
        <v>0</v>
      </c>
      <c r="F443" s="21">
        <v>2722.5</v>
      </c>
      <c r="G443" s="21">
        <v>605.04</v>
      </c>
      <c r="H443" s="21">
        <v>0</v>
      </c>
      <c r="I443" s="21">
        <v>605.04</v>
      </c>
      <c r="J443" s="21">
        <v>0</v>
      </c>
      <c r="K443" s="21">
        <v>3327.54</v>
      </c>
      <c r="L443" s="21">
        <v>0</v>
      </c>
      <c r="M443" s="21">
        <v>3327.54</v>
      </c>
      <c r="N443" s="21">
        <v>1209.96</v>
      </c>
      <c r="O443" s="21">
        <v>0</v>
      </c>
      <c r="Q443" s="22">
        <v>2026</v>
      </c>
      <c r="R443" s="23">
        <v>8</v>
      </c>
    </row>
    <row r="444" spans="1:18" x14ac:dyDescent="0.25">
      <c r="A444" s="13" t="s">
        <v>1202</v>
      </c>
      <c r="B444" s="13" t="s">
        <v>1206</v>
      </c>
      <c r="C444" s="25">
        <v>6655</v>
      </c>
      <c r="D444" s="21">
        <v>1996.5</v>
      </c>
      <c r="E444" s="21">
        <v>0</v>
      </c>
      <c r="F444" s="21">
        <v>1996.5</v>
      </c>
      <c r="G444" s="21">
        <v>887.36</v>
      </c>
      <c r="H444" s="21">
        <v>0</v>
      </c>
      <c r="I444" s="21">
        <v>887.36</v>
      </c>
      <c r="J444" s="21">
        <v>0</v>
      </c>
      <c r="K444" s="21">
        <v>2883.86</v>
      </c>
      <c r="L444" s="21">
        <v>0</v>
      </c>
      <c r="M444" s="21">
        <v>2883.86</v>
      </c>
      <c r="N444" s="21">
        <v>3771.14</v>
      </c>
      <c r="O444" s="21">
        <v>0</v>
      </c>
      <c r="Q444" s="22">
        <v>2026</v>
      </c>
      <c r="R444" s="23">
        <v>8</v>
      </c>
    </row>
    <row r="445" spans="1:18" x14ac:dyDescent="0.25">
      <c r="A445" s="13" t="s">
        <v>1207</v>
      </c>
      <c r="B445" s="13" t="s">
        <v>1208</v>
      </c>
      <c r="C445" s="25">
        <v>3538.8</v>
      </c>
      <c r="D445" s="21">
        <v>1061.6400000000001</v>
      </c>
      <c r="E445" s="21">
        <v>0</v>
      </c>
      <c r="F445" s="21">
        <v>1061.6400000000001</v>
      </c>
      <c r="G445" s="21">
        <v>235.92</v>
      </c>
      <c r="H445" s="21">
        <v>0</v>
      </c>
      <c r="I445" s="21">
        <v>235.92</v>
      </c>
      <c r="J445" s="21">
        <v>0</v>
      </c>
      <c r="K445" s="21">
        <v>1297.56</v>
      </c>
      <c r="L445" s="21">
        <v>0</v>
      </c>
      <c r="M445" s="21">
        <v>1297.56</v>
      </c>
      <c r="N445" s="21">
        <v>2241.2399999999998</v>
      </c>
      <c r="O445" s="21">
        <v>0</v>
      </c>
      <c r="Q445" s="22">
        <v>2026</v>
      </c>
      <c r="R445" s="23">
        <v>8</v>
      </c>
    </row>
    <row r="446" spans="1:18" x14ac:dyDescent="0.25">
      <c r="A446" s="13" t="s">
        <v>1207</v>
      </c>
      <c r="B446" s="13" t="s">
        <v>1209</v>
      </c>
      <c r="C446" s="25">
        <v>29378.09</v>
      </c>
      <c r="D446" s="21">
        <v>29378.09</v>
      </c>
      <c r="E446" s="21">
        <v>0</v>
      </c>
      <c r="F446" s="21">
        <v>29378.09</v>
      </c>
      <c r="G446" s="21">
        <v>0</v>
      </c>
      <c r="H446" s="21">
        <v>0</v>
      </c>
      <c r="I446" s="21">
        <v>0</v>
      </c>
      <c r="J446" s="21">
        <v>0</v>
      </c>
      <c r="K446" s="21">
        <v>29378.09</v>
      </c>
      <c r="L446" s="21">
        <v>0</v>
      </c>
      <c r="M446" s="21">
        <v>29378.09</v>
      </c>
      <c r="N446" s="21">
        <v>0</v>
      </c>
      <c r="O446" s="21">
        <v>0</v>
      </c>
      <c r="Q446" s="22">
        <v>2026</v>
      </c>
      <c r="R446" s="23">
        <v>8</v>
      </c>
    </row>
    <row r="447" spans="1:18" x14ac:dyDescent="0.25">
      <c r="A447" s="13" t="s">
        <v>1207</v>
      </c>
      <c r="B447" s="13" t="s">
        <v>1210</v>
      </c>
      <c r="C447" s="25">
        <v>11939.42</v>
      </c>
      <c r="D447" s="21">
        <v>6566.75</v>
      </c>
      <c r="E447" s="21">
        <v>0</v>
      </c>
      <c r="F447" s="21">
        <v>6566.75</v>
      </c>
      <c r="G447" s="21">
        <v>398</v>
      </c>
      <c r="H447" s="21">
        <v>0</v>
      </c>
      <c r="I447" s="21">
        <v>398</v>
      </c>
      <c r="J447" s="21">
        <v>0</v>
      </c>
      <c r="K447" s="21">
        <v>6964.75</v>
      </c>
      <c r="L447" s="21">
        <v>0</v>
      </c>
      <c r="M447" s="21">
        <v>6964.75</v>
      </c>
      <c r="N447" s="21">
        <v>4974.67</v>
      </c>
      <c r="O447" s="21">
        <v>0</v>
      </c>
      <c r="Q447" s="22">
        <v>2026</v>
      </c>
      <c r="R447" s="23">
        <v>8</v>
      </c>
    </row>
    <row r="448" spans="1:18" x14ac:dyDescent="0.25">
      <c r="A448" s="13" t="s">
        <v>1207</v>
      </c>
      <c r="B448" s="13" t="s">
        <v>1211</v>
      </c>
      <c r="C448" s="25">
        <v>135151.82</v>
      </c>
      <c r="D448" s="21">
        <v>135151.82</v>
      </c>
      <c r="E448" s="21">
        <v>0</v>
      </c>
      <c r="F448" s="21">
        <v>135151.82</v>
      </c>
      <c r="G448" s="21">
        <v>0</v>
      </c>
      <c r="H448" s="21">
        <v>0</v>
      </c>
      <c r="I448" s="21">
        <v>0</v>
      </c>
      <c r="J448" s="21">
        <v>0</v>
      </c>
      <c r="K448" s="21">
        <v>135151.82</v>
      </c>
      <c r="L448" s="21">
        <v>0</v>
      </c>
      <c r="M448" s="21">
        <v>135151.82</v>
      </c>
      <c r="N448" s="21">
        <v>0</v>
      </c>
      <c r="O448" s="21">
        <v>0</v>
      </c>
      <c r="Q448" s="22">
        <v>2026</v>
      </c>
      <c r="R448" s="23">
        <v>8</v>
      </c>
    </row>
    <row r="449" spans="1:18" x14ac:dyDescent="0.25">
      <c r="A449" s="13" t="s">
        <v>1207</v>
      </c>
      <c r="B449" s="13" t="s">
        <v>1212</v>
      </c>
      <c r="C449" s="25">
        <v>24855.34</v>
      </c>
      <c r="D449" s="21">
        <v>24855.34</v>
      </c>
      <c r="E449" s="21">
        <v>0</v>
      </c>
      <c r="F449" s="21">
        <v>24855.34</v>
      </c>
      <c r="G449" s="21">
        <v>0</v>
      </c>
      <c r="H449" s="21">
        <v>0</v>
      </c>
      <c r="I449" s="21">
        <v>0</v>
      </c>
      <c r="J449" s="21">
        <v>0</v>
      </c>
      <c r="K449" s="21">
        <v>24855.34</v>
      </c>
      <c r="L449" s="21">
        <v>0</v>
      </c>
      <c r="M449" s="21">
        <v>24855.34</v>
      </c>
      <c r="N449" s="21">
        <v>0</v>
      </c>
      <c r="O449" s="21">
        <v>0</v>
      </c>
      <c r="Q449" s="22">
        <v>2026</v>
      </c>
      <c r="R449" s="23">
        <v>8</v>
      </c>
    </row>
    <row r="450" spans="1:18" x14ac:dyDescent="0.25">
      <c r="A450" s="13" t="s">
        <v>1207</v>
      </c>
      <c r="B450" s="13" t="s">
        <v>1213</v>
      </c>
      <c r="C450" s="25">
        <v>30483.919999999998</v>
      </c>
      <c r="D450" s="21">
        <v>14842.1</v>
      </c>
      <c r="E450" s="21">
        <v>0</v>
      </c>
      <c r="F450" s="21">
        <v>14842.1</v>
      </c>
      <c r="G450" s="21">
        <v>1017.36</v>
      </c>
      <c r="H450" s="21">
        <v>0</v>
      </c>
      <c r="I450" s="21">
        <v>1017.36</v>
      </c>
      <c r="J450" s="21">
        <v>0</v>
      </c>
      <c r="K450" s="21">
        <v>15859.46</v>
      </c>
      <c r="L450" s="21">
        <v>0</v>
      </c>
      <c r="M450" s="21">
        <v>15859.46</v>
      </c>
      <c r="N450" s="21">
        <v>14624.46</v>
      </c>
      <c r="O450" s="21">
        <v>0</v>
      </c>
      <c r="Q450" s="22">
        <v>2026</v>
      </c>
      <c r="R450" s="23">
        <v>8</v>
      </c>
    </row>
    <row r="451" spans="1:18" x14ac:dyDescent="0.25">
      <c r="A451" s="13" t="s">
        <v>1207</v>
      </c>
      <c r="B451" s="13" t="s">
        <v>1214</v>
      </c>
      <c r="C451" s="25">
        <v>3766.66</v>
      </c>
      <c r="D451" s="21">
        <v>3766.66</v>
      </c>
      <c r="E451" s="21">
        <v>0</v>
      </c>
      <c r="F451" s="21">
        <v>3766.66</v>
      </c>
      <c r="G451" s="21">
        <v>0</v>
      </c>
      <c r="H451" s="21">
        <v>0</v>
      </c>
      <c r="I451" s="21">
        <v>0</v>
      </c>
      <c r="J451" s="21">
        <v>0</v>
      </c>
      <c r="K451" s="21">
        <v>3766.66</v>
      </c>
      <c r="L451" s="21">
        <v>0</v>
      </c>
      <c r="M451" s="21">
        <v>3766.66</v>
      </c>
      <c r="N451" s="21">
        <v>0</v>
      </c>
      <c r="O451" s="21">
        <v>0</v>
      </c>
      <c r="Q451" s="22">
        <v>2026</v>
      </c>
      <c r="R451" s="23">
        <v>8</v>
      </c>
    </row>
    <row r="452" spans="1:18" x14ac:dyDescent="0.25">
      <c r="A452" s="13" t="s">
        <v>1207</v>
      </c>
      <c r="B452" s="13" t="s">
        <v>1215</v>
      </c>
      <c r="C452" s="25">
        <v>10759.06</v>
      </c>
      <c r="D452" s="21">
        <v>7841.56</v>
      </c>
      <c r="E452" s="21">
        <v>0</v>
      </c>
      <c r="F452" s="21">
        <v>7841.56</v>
      </c>
      <c r="G452" s="21">
        <v>359.04</v>
      </c>
      <c r="H452" s="21">
        <v>0</v>
      </c>
      <c r="I452" s="21">
        <v>359.04</v>
      </c>
      <c r="J452" s="21">
        <v>0</v>
      </c>
      <c r="K452" s="21">
        <v>8200.6</v>
      </c>
      <c r="L452" s="21">
        <v>0</v>
      </c>
      <c r="M452" s="21">
        <v>8200.6</v>
      </c>
      <c r="N452" s="21">
        <v>2558.46</v>
      </c>
      <c r="O452" s="21">
        <v>0</v>
      </c>
      <c r="Q452" s="22">
        <v>2026</v>
      </c>
      <c r="R452" s="23">
        <v>8</v>
      </c>
    </row>
    <row r="453" spans="1:18" x14ac:dyDescent="0.25">
      <c r="A453" s="13" t="s">
        <v>1207</v>
      </c>
      <c r="B453" s="13" t="s">
        <v>1216</v>
      </c>
      <c r="C453" s="25">
        <v>34430.080000000002</v>
      </c>
      <c r="D453" s="21">
        <v>34430.080000000002</v>
      </c>
      <c r="E453" s="21">
        <v>0</v>
      </c>
      <c r="F453" s="21">
        <v>34430.080000000002</v>
      </c>
      <c r="G453" s="21">
        <v>0</v>
      </c>
      <c r="H453" s="21">
        <v>0</v>
      </c>
      <c r="I453" s="21">
        <v>0</v>
      </c>
      <c r="J453" s="21">
        <v>0</v>
      </c>
      <c r="K453" s="21">
        <v>34430.080000000002</v>
      </c>
      <c r="L453" s="21">
        <v>0</v>
      </c>
      <c r="M453" s="21">
        <v>34430.080000000002</v>
      </c>
      <c r="N453" s="21">
        <v>0</v>
      </c>
      <c r="O453" s="21">
        <v>0</v>
      </c>
      <c r="Q453" s="22">
        <v>2026</v>
      </c>
      <c r="R453" s="23">
        <v>8</v>
      </c>
    </row>
    <row r="454" spans="1:18" x14ac:dyDescent="0.25">
      <c r="A454" s="13" t="s">
        <v>1207</v>
      </c>
      <c r="B454" s="13" t="s">
        <v>1217</v>
      </c>
      <c r="C454" s="25">
        <v>16274.5</v>
      </c>
      <c r="D454" s="21">
        <v>8950.93</v>
      </c>
      <c r="E454" s="21">
        <v>0</v>
      </c>
      <c r="F454" s="21">
        <v>8950.93</v>
      </c>
      <c r="G454" s="21">
        <v>542.48</v>
      </c>
      <c r="H454" s="21">
        <v>0</v>
      </c>
      <c r="I454" s="21">
        <v>542.48</v>
      </c>
      <c r="J454" s="21">
        <v>0</v>
      </c>
      <c r="K454" s="21">
        <v>9493.41</v>
      </c>
      <c r="L454" s="21">
        <v>0</v>
      </c>
      <c r="M454" s="21">
        <v>9493.41</v>
      </c>
      <c r="N454" s="21">
        <v>6781.09</v>
      </c>
      <c r="O454" s="21">
        <v>0</v>
      </c>
      <c r="Q454" s="22">
        <v>2026</v>
      </c>
      <c r="R454" s="23">
        <v>8</v>
      </c>
    </row>
    <row r="455" spans="1:18" x14ac:dyDescent="0.25">
      <c r="A455" s="13" t="s">
        <v>1207</v>
      </c>
      <c r="B455" s="13" t="s">
        <v>1218</v>
      </c>
      <c r="C455" s="25">
        <v>12402.5</v>
      </c>
      <c r="D455" s="21">
        <v>3308</v>
      </c>
      <c r="E455" s="21">
        <v>0</v>
      </c>
      <c r="F455" s="21">
        <v>3308</v>
      </c>
      <c r="G455" s="21">
        <v>551.12</v>
      </c>
      <c r="H455" s="21">
        <v>0</v>
      </c>
      <c r="I455" s="21">
        <v>551.12</v>
      </c>
      <c r="J455" s="21">
        <v>0</v>
      </c>
      <c r="K455" s="21">
        <v>3859.12</v>
      </c>
      <c r="L455" s="21">
        <v>0</v>
      </c>
      <c r="M455" s="21">
        <v>3859.12</v>
      </c>
      <c r="N455" s="21">
        <v>8543.3799999999992</v>
      </c>
      <c r="O455" s="21">
        <v>0</v>
      </c>
      <c r="Q455" s="22">
        <v>2026</v>
      </c>
      <c r="R455" s="23">
        <v>8</v>
      </c>
    </row>
    <row r="456" spans="1:18" x14ac:dyDescent="0.25">
      <c r="A456" s="13" t="s">
        <v>1207</v>
      </c>
      <c r="B456" s="13" t="s">
        <v>1219</v>
      </c>
      <c r="C456" s="25">
        <v>14500</v>
      </c>
      <c r="D456" s="21">
        <v>5800</v>
      </c>
      <c r="E456" s="21">
        <v>0</v>
      </c>
      <c r="F456" s="21">
        <v>5800</v>
      </c>
      <c r="G456" s="21">
        <v>966.64</v>
      </c>
      <c r="H456" s="21">
        <v>0</v>
      </c>
      <c r="I456" s="21">
        <v>966.64</v>
      </c>
      <c r="J456" s="21">
        <v>0</v>
      </c>
      <c r="K456" s="21">
        <v>6766.64</v>
      </c>
      <c r="L456" s="21">
        <v>0</v>
      </c>
      <c r="M456" s="21">
        <v>6766.64</v>
      </c>
      <c r="N456" s="21">
        <v>7733.36</v>
      </c>
      <c r="O456" s="21">
        <v>0</v>
      </c>
      <c r="Q456" s="22">
        <v>2026</v>
      </c>
      <c r="R456" s="23">
        <v>8</v>
      </c>
    </row>
    <row r="457" spans="1:18" x14ac:dyDescent="0.25">
      <c r="A457" s="13" t="s">
        <v>1207</v>
      </c>
      <c r="B457" s="13" t="s">
        <v>1220</v>
      </c>
      <c r="C457" s="25">
        <v>6017.56</v>
      </c>
      <c r="D457" s="21">
        <v>1956.5</v>
      </c>
      <c r="E457" s="21">
        <v>0</v>
      </c>
      <c r="F457" s="21">
        <v>1956.5</v>
      </c>
      <c r="G457" s="21">
        <v>401.12</v>
      </c>
      <c r="H457" s="21">
        <v>0</v>
      </c>
      <c r="I457" s="21">
        <v>401.12</v>
      </c>
      <c r="J457" s="21">
        <v>0</v>
      </c>
      <c r="K457" s="21">
        <v>2357.62</v>
      </c>
      <c r="L457" s="21">
        <v>0</v>
      </c>
      <c r="M457" s="21">
        <v>2357.62</v>
      </c>
      <c r="N457" s="21">
        <v>3659.94</v>
      </c>
      <c r="O457" s="21">
        <v>0</v>
      </c>
      <c r="Q457" s="22">
        <v>2026</v>
      </c>
      <c r="R457" s="23">
        <v>8</v>
      </c>
    </row>
    <row r="458" spans="1:18" x14ac:dyDescent="0.25">
      <c r="A458" s="13" t="s">
        <v>1207</v>
      </c>
      <c r="B458" s="13" t="s">
        <v>1221</v>
      </c>
      <c r="C458" s="25">
        <v>10392.33</v>
      </c>
      <c r="D458" s="21">
        <v>2598.09</v>
      </c>
      <c r="E458" s="21">
        <v>0</v>
      </c>
      <c r="F458" s="21">
        <v>2598.09</v>
      </c>
      <c r="G458" s="21">
        <v>1385.68</v>
      </c>
      <c r="H458" s="21">
        <v>0</v>
      </c>
      <c r="I458" s="21">
        <v>1385.68</v>
      </c>
      <c r="J458" s="21">
        <v>0</v>
      </c>
      <c r="K458" s="21">
        <v>3983.77</v>
      </c>
      <c r="L458" s="21">
        <v>0</v>
      </c>
      <c r="M458" s="21">
        <v>3983.77</v>
      </c>
      <c r="N458" s="21">
        <v>6408.56</v>
      </c>
      <c r="O458" s="21">
        <v>0</v>
      </c>
      <c r="Q458" s="22">
        <v>2026</v>
      </c>
      <c r="R458" s="23">
        <v>8</v>
      </c>
    </row>
    <row r="459" spans="1:18" x14ac:dyDescent="0.25">
      <c r="A459" s="13" t="s">
        <v>1207</v>
      </c>
      <c r="B459" s="13" t="s">
        <v>1222</v>
      </c>
      <c r="C459" s="25">
        <v>7683</v>
      </c>
      <c r="D459" s="21">
        <v>7683</v>
      </c>
      <c r="E459" s="21">
        <v>0</v>
      </c>
      <c r="F459" s="21">
        <v>7683</v>
      </c>
      <c r="G459" s="21">
        <v>0</v>
      </c>
      <c r="H459" s="21">
        <v>0</v>
      </c>
      <c r="I459" s="21">
        <v>0</v>
      </c>
      <c r="J459" s="21">
        <v>0</v>
      </c>
      <c r="K459" s="21">
        <v>7683</v>
      </c>
      <c r="L459" s="21">
        <v>0</v>
      </c>
      <c r="M459" s="21">
        <v>7683</v>
      </c>
      <c r="N459" s="21">
        <v>0</v>
      </c>
      <c r="O459" s="21">
        <v>0</v>
      </c>
      <c r="Q459" s="22">
        <v>2026</v>
      </c>
      <c r="R459" s="23">
        <v>8</v>
      </c>
    </row>
    <row r="460" spans="1:18" x14ac:dyDescent="0.25">
      <c r="A460" s="13" t="s">
        <v>1207</v>
      </c>
      <c r="B460" s="13" t="s">
        <v>1223</v>
      </c>
      <c r="C460" s="25">
        <v>10390</v>
      </c>
      <c r="D460" s="21">
        <v>9499.2099999999991</v>
      </c>
      <c r="E460" s="21">
        <v>0</v>
      </c>
      <c r="F460" s="21">
        <v>9499.2099999999991</v>
      </c>
      <c r="G460" s="21">
        <v>419.2</v>
      </c>
      <c r="H460" s="21">
        <v>0</v>
      </c>
      <c r="I460" s="21">
        <v>419.2</v>
      </c>
      <c r="J460" s="21">
        <v>0</v>
      </c>
      <c r="K460" s="21">
        <v>9918.41</v>
      </c>
      <c r="L460" s="21">
        <v>0</v>
      </c>
      <c r="M460" s="21">
        <v>9918.41</v>
      </c>
      <c r="N460" s="21">
        <v>471.59</v>
      </c>
      <c r="O460" s="21">
        <v>0</v>
      </c>
      <c r="Q460" s="22">
        <v>2026</v>
      </c>
      <c r="R460" s="23">
        <v>8</v>
      </c>
    </row>
    <row r="461" spans="1:18" x14ac:dyDescent="0.25">
      <c r="A461" s="13" t="s">
        <v>1207</v>
      </c>
      <c r="B461" s="13" t="s">
        <v>1224</v>
      </c>
      <c r="C461" s="25">
        <v>6750</v>
      </c>
      <c r="D461" s="21">
        <v>6750</v>
      </c>
      <c r="E461" s="21">
        <v>0</v>
      </c>
      <c r="F461" s="21">
        <v>6750</v>
      </c>
      <c r="G461" s="21">
        <v>0</v>
      </c>
      <c r="H461" s="21">
        <v>0</v>
      </c>
      <c r="I461" s="21">
        <v>0</v>
      </c>
      <c r="J461" s="21">
        <v>0</v>
      </c>
      <c r="K461" s="21">
        <v>6750</v>
      </c>
      <c r="L461" s="21">
        <v>0</v>
      </c>
      <c r="M461" s="21">
        <v>6750</v>
      </c>
      <c r="N461" s="21">
        <v>0</v>
      </c>
      <c r="O461" s="21">
        <v>0</v>
      </c>
      <c r="Q461" s="22">
        <v>2026</v>
      </c>
      <c r="R461" s="23">
        <v>8</v>
      </c>
    </row>
    <row r="462" spans="1:18" x14ac:dyDescent="0.25">
      <c r="A462" s="13" t="s">
        <v>1207</v>
      </c>
      <c r="B462" s="13" t="s">
        <v>1225</v>
      </c>
      <c r="C462" s="25">
        <v>4000</v>
      </c>
      <c r="D462" s="21">
        <v>3801.64</v>
      </c>
      <c r="E462" s="21">
        <v>0</v>
      </c>
      <c r="F462" s="21">
        <v>3801.64</v>
      </c>
      <c r="G462" s="21">
        <v>198.36</v>
      </c>
      <c r="H462" s="21">
        <v>0</v>
      </c>
      <c r="I462" s="21">
        <v>198.36</v>
      </c>
      <c r="J462" s="21">
        <v>0</v>
      </c>
      <c r="K462" s="21">
        <v>4000</v>
      </c>
      <c r="L462" s="21">
        <v>0</v>
      </c>
      <c r="M462" s="21">
        <v>4000</v>
      </c>
      <c r="N462" s="21">
        <v>0</v>
      </c>
      <c r="O462" s="21">
        <v>0</v>
      </c>
      <c r="Q462" s="22">
        <v>2026</v>
      </c>
      <c r="R462" s="23">
        <v>8</v>
      </c>
    </row>
    <row r="463" spans="1:18" x14ac:dyDescent="0.25">
      <c r="A463" s="13" t="s">
        <v>1207</v>
      </c>
      <c r="B463" s="13" t="s">
        <v>1226</v>
      </c>
      <c r="C463" s="25">
        <v>41759.43</v>
      </c>
      <c r="D463" s="21">
        <v>13920</v>
      </c>
      <c r="E463" s="21">
        <v>0</v>
      </c>
      <c r="F463" s="21">
        <v>13920</v>
      </c>
      <c r="G463" s="21">
        <v>1856</v>
      </c>
      <c r="H463" s="21">
        <v>0</v>
      </c>
      <c r="I463" s="21">
        <v>1856</v>
      </c>
      <c r="J463" s="21">
        <v>0</v>
      </c>
      <c r="K463" s="21">
        <v>15776</v>
      </c>
      <c r="L463" s="21">
        <v>0</v>
      </c>
      <c r="M463" s="21">
        <v>15776</v>
      </c>
      <c r="N463" s="21">
        <v>25983.43</v>
      </c>
      <c r="O463" s="21">
        <v>0</v>
      </c>
      <c r="Q463" s="22">
        <v>2026</v>
      </c>
      <c r="R463" s="23">
        <v>8</v>
      </c>
    </row>
    <row r="464" spans="1:18" x14ac:dyDescent="0.25">
      <c r="A464" s="13" t="s">
        <v>1207</v>
      </c>
      <c r="B464" s="13" t="s">
        <v>1227</v>
      </c>
      <c r="C464" s="25">
        <v>17540.16</v>
      </c>
      <c r="D464" s="21">
        <v>1169</v>
      </c>
      <c r="E464" s="21">
        <v>0</v>
      </c>
      <c r="F464" s="21">
        <v>1169</v>
      </c>
      <c r="G464" s="21">
        <v>779.6</v>
      </c>
      <c r="H464" s="21">
        <v>0</v>
      </c>
      <c r="I464" s="21">
        <v>779.6</v>
      </c>
      <c r="J464" s="21">
        <v>0</v>
      </c>
      <c r="K464" s="21">
        <v>1948.6</v>
      </c>
      <c r="L464" s="21">
        <v>0</v>
      </c>
      <c r="M464" s="21">
        <v>1948.6</v>
      </c>
      <c r="N464" s="21">
        <v>15591.56</v>
      </c>
      <c r="O464" s="21">
        <v>0</v>
      </c>
      <c r="Q464" s="22">
        <v>2026</v>
      </c>
      <c r="R464" s="23">
        <v>8</v>
      </c>
    </row>
    <row r="465" spans="1:18" x14ac:dyDescent="0.25">
      <c r="A465" s="13" t="s">
        <v>1207</v>
      </c>
      <c r="B465" s="13" t="s">
        <v>1228</v>
      </c>
      <c r="C465" s="25">
        <v>22385.49</v>
      </c>
      <c r="D465" s="21">
        <v>1492</v>
      </c>
      <c r="E465" s="21">
        <v>0</v>
      </c>
      <c r="F465" s="21">
        <v>1492</v>
      </c>
      <c r="G465" s="21">
        <v>994.88</v>
      </c>
      <c r="H465" s="21">
        <v>0</v>
      </c>
      <c r="I465" s="21">
        <v>994.88</v>
      </c>
      <c r="J465" s="21">
        <v>0</v>
      </c>
      <c r="K465" s="21">
        <v>2486.88</v>
      </c>
      <c r="L465" s="21">
        <v>0</v>
      </c>
      <c r="M465" s="21">
        <v>2486.88</v>
      </c>
      <c r="N465" s="21">
        <v>19898.61</v>
      </c>
      <c r="O465" s="21">
        <v>0</v>
      </c>
      <c r="Q465" s="22">
        <v>2026</v>
      </c>
      <c r="R465" s="23">
        <v>8</v>
      </c>
    </row>
    <row r="466" spans="1:18" x14ac:dyDescent="0.25">
      <c r="A466" s="13" t="s">
        <v>1207</v>
      </c>
      <c r="B466" s="13" t="s">
        <v>1229</v>
      </c>
      <c r="C466" s="25">
        <v>4466.1099999999997</v>
      </c>
      <c r="D466" s="21">
        <v>0</v>
      </c>
      <c r="E466" s="21">
        <v>0</v>
      </c>
      <c r="F466" s="21">
        <v>0</v>
      </c>
      <c r="G466" s="21">
        <v>186.1</v>
      </c>
      <c r="H466" s="21">
        <v>0</v>
      </c>
      <c r="I466" s="21">
        <v>186.1</v>
      </c>
      <c r="J466" s="21">
        <v>0</v>
      </c>
      <c r="K466" s="21">
        <v>186.1</v>
      </c>
      <c r="L466" s="21">
        <v>0</v>
      </c>
      <c r="M466" s="21">
        <v>186.1</v>
      </c>
      <c r="N466" s="21">
        <v>4280.01</v>
      </c>
      <c r="O466" s="21">
        <v>0</v>
      </c>
      <c r="Q466" s="22">
        <v>2026</v>
      </c>
      <c r="R466" s="23">
        <v>8</v>
      </c>
    </row>
    <row r="467" spans="1:18" x14ac:dyDescent="0.25">
      <c r="A467" s="13" t="s">
        <v>1230</v>
      </c>
      <c r="B467" s="13" t="s">
        <v>1231</v>
      </c>
      <c r="C467" s="25">
        <v>13248.44</v>
      </c>
      <c r="D467" s="21">
        <v>2649.68</v>
      </c>
      <c r="E467" s="21">
        <v>0</v>
      </c>
      <c r="F467" s="21">
        <v>2649.68</v>
      </c>
      <c r="G467" s="21">
        <v>883.2</v>
      </c>
      <c r="H467" s="21">
        <v>0</v>
      </c>
      <c r="I467" s="21">
        <v>883.2</v>
      </c>
      <c r="J467" s="21">
        <v>0</v>
      </c>
      <c r="K467" s="21">
        <v>3532.88</v>
      </c>
      <c r="L467" s="21">
        <v>0</v>
      </c>
      <c r="M467" s="21">
        <v>3532.88</v>
      </c>
      <c r="N467" s="21">
        <v>9715.56</v>
      </c>
      <c r="O467" s="21">
        <v>0</v>
      </c>
      <c r="Q467" s="22">
        <v>2026</v>
      </c>
      <c r="R467" s="23">
        <v>8</v>
      </c>
    </row>
    <row r="468" spans="1:18" x14ac:dyDescent="0.25">
      <c r="A468" s="13" t="s">
        <v>1230</v>
      </c>
      <c r="B468" s="13" t="s">
        <v>1232</v>
      </c>
      <c r="C468" s="25">
        <v>2518.98</v>
      </c>
      <c r="D468" s="21">
        <v>2518.98</v>
      </c>
      <c r="E468" s="21">
        <v>0</v>
      </c>
      <c r="F468" s="21">
        <v>2518.98</v>
      </c>
      <c r="G468" s="21">
        <v>0</v>
      </c>
      <c r="H468" s="21">
        <v>0</v>
      </c>
      <c r="I468" s="21">
        <v>0</v>
      </c>
      <c r="J468" s="21">
        <v>0</v>
      </c>
      <c r="K468" s="21">
        <v>2518.98</v>
      </c>
      <c r="L468" s="21">
        <v>0</v>
      </c>
      <c r="M468" s="21">
        <v>2518.98</v>
      </c>
      <c r="N468" s="21">
        <v>0</v>
      </c>
      <c r="O468" s="21">
        <v>0</v>
      </c>
      <c r="Q468" s="22">
        <v>2026</v>
      </c>
      <c r="R468" s="23">
        <v>8</v>
      </c>
    </row>
    <row r="469" spans="1:18" x14ac:dyDescent="0.25">
      <c r="A469" s="13" t="s">
        <v>1230</v>
      </c>
      <c r="B469" s="13" t="s">
        <v>1232</v>
      </c>
      <c r="C469" s="25">
        <v>6293.82</v>
      </c>
      <c r="D469" s="21">
        <v>6293.82</v>
      </c>
      <c r="E469" s="21">
        <v>0</v>
      </c>
      <c r="F469" s="21">
        <v>6293.82</v>
      </c>
      <c r="G469" s="21">
        <v>0</v>
      </c>
      <c r="H469" s="21">
        <v>0</v>
      </c>
      <c r="I469" s="21">
        <v>0</v>
      </c>
      <c r="J469" s="21">
        <v>0</v>
      </c>
      <c r="K469" s="21">
        <v>6293.82</v>
      </c>
      <c r="L469" s="21">
        <v>0</v>
      </c>
      <c r="M469" s="21">
        <v>6293.82</v>
      </c>
      <c r="N469" s="21">
        <v>0</v>
      </c>
      <c r="O469" s="21">
        <v>0</v>
      </c>
      <c r="Q469" s="22">
        <v>2026</v>
      </c>
      <c r="R469" s="23">
        <v>8</v>
      </c>
    </row>
    <row r="470" spans="1:18" x14ac:dyDescent="0.25">
      <c r="A470" s="13" t="s">
        <v>1230</v>
      </c>
      <c r="B470" s="13" t="s">
        <v>1232</v>
      </c>
      <c r="C470" s="25">
        <v>11202.78</v>
      </c>
      <c r="D470" s="21">
        <v>11202.78</v>
      </c>
      <c r="E470" s="21">
        <v>0</v>
      </c>
      <c r="F470" s="21">
        <v>11202.78</v>
      </c>
      <c r="G470" s="21">
        <v>0</v>
      </c>
      <c r="H470" s="21">
        <v>0</v>
      </c>
      <c r="I470" s="21">
        <v>0</v>
      </c>
      <c r="J470" s="21">
        <v>0</v>
      </c>
      <c r="K470" s="21">
        <v>11202.78</v>
      </c>
      <c r="L470" s="21">
        <v>0</v>
      </c>
      <c r="M470" s="21">
        <v>11202.78</v>
      </c>
      <c r="N470" s="21">
        <v>0</v>
      </c>
      <c r="O470" s="21">
        <v>0</v>
      </c>
      <c r="Q470" s="22">
        <v>2026</v>
      </c>
      <c r="R470" s="23">
        <v>8</v>
      </c>
    </row>
    <row r="471" spans="1:18" x14ac:dyDescent="0.25">
      <c r="A471" s="13" t="s">
        <v>1230</v>
      </c>
      <c r="B471" s="13" t="s">
        <v>1232</v>
      </c>
      <c r="C471" s="25">
        <v>18853.580000000002</v>
      </c>
      <c r="D471" s="21">
        <v>16968.150000000001</v>
      </c>
      <c r="E471" s="21">
        <v>0</v>
      </c>
      <c r="F471" s="21">
        <v>16968.150000000001</v>
      </c>
      <c r="G471" s="21">
        <v>1256.96</v>
      </c>
      <c r="H471" s="21">
        <v>0</v>
      </c>
      <c r="I471" s="21">
        <v>1256.96</v>
      </c>
      <c r="J471" s="21">
        <v>0</v>
      </c>
      <c r="K471" s="21">
        <v>18225.11</v>
      </c>
      <c r="L471" s="21">
        <v>0</v>
      </c>
      <c r="M471" s="21">
        <v>18225.11</v>
      </c>
      <c r="N471" s="21">
        <v>628.47</v>
      </c>
      <c r="O471" s="21">
        <v>0</v>
      </c>
      <c r="Q471" s="22">
        <v>2026</v>
      </c>
      <c r="R471" s="23">
        <v>8</v>
      </c>
    </row>
    <row r="472" spans="1:18" x14ac:dyDescent="0.25">
      <c r="A472" s="13" t="s">
        <v>1230</v>
      </c>
      <c r="B472" s="13" t="s">
        <v>1233</v>
      </c>
      <c r="C472" s="25">
        <v>431206.39</v>
      </c>
      <c r="D472" s="21">
        <v>366702.65</v>
      </c>
      <c r="E472" s="21">
        <v>0</v>
      </c>
      <c r="F472" s="21">
        <v>366702.65</v>
      </c>
      <c r="G472" s="21">
        <v>30354.720000000001</v>
      </c>
      <c r="H472" s="21">
        <v>0</v>
      </c>
      <c r="I472" s="21">
        <v>30354.720000000001</v>
      </c>
      <c r="J472" s="21">
        <v>0</v>
      </c>
      <c r="K472" s="21">
        <v>397057.37</v>
      </c>
      <c r="L472" s="21">
        <v>0</v>
      </c>
      <c r="M472" s="21">
        <v>397057.37</v>
      </c>
      <c r="N472" s="21">
        <v>34149.019999999997</v>
      </c>
      <c r="O472" s="21">
        <v>0</v>
      </c>
      <c r="Q472" s="22">
        <v>2026</v>
      </c>
      <c r="R472" s="23">
        <v>8</v>
      </c>
    </row>
    <row r="473" spans="1:18" x14ac:dyDescent="0.25">
      <c r="A473" s="13" t="s">
        <v>1230</v>
      </c>
      <c r="B473" s="13" t="s">
        <v>1232</v>
      </c>
      <c r="C473" s="25">
        <v>25786.63</v>
      </c>
      <c r="D473" s="21">
        <v>20629.28</v>
      </c>
      <c r="E473" s="21">
        <v>0</v>
      </c>
      <c r="F473" s="21">
        <v>20629.28</v>
      </c>
      <c r="G473" s="21">
        <v>1719.12</v>
      </c>
      <c r="H473" s="21">
        <v>0</v>
      </c>
      <c r="I473" s="21">
        <v>1719.12</v>
      </c>
      <c r="J473" s="21">
        <v>0</v>
      </c>
      <c r="K473" s="21">
        <v>22348.400000000001</v>
      </c>
      <c r="L473" s="21">
        <v>0</v>
      </c>
      <c r="M473" s="21">
        <v>22348.400000000001</v>
      </c>
      <c r="N473" s="21">
        <v>3438.23</v>
      </c>
      <c r="O473" s="21">
        <v>0</v>
      </c>
      <c r="Q473" s="22">
        <v>2026</v>
      </c>
      <c r="R473" s="23">
        <v>8</v>
      </c>
    </row>
    <row r="474" spans="1:18" x14ac:dyDescent="0.25">
      <c r="A474" s="13" t="s">
        <v>1230</v>
      </c>
      <c r="B474" s="13" t="s">
        <v>1232</v>
      </c>
      <c r="C474" s="25">
        <v>49496.83</v>
      </c>
      <c r="D474" s="21">
        <v>34647.760000000002</v>
      </c>
      <c r="E474" s="21">
        <v>0</v>
      </c>
      <c r="F474" s="21">
        <v>34647.760000000002</v>
      </c>
      <c r="G474" s="21">
        <v>3299.76</v>
      </c>
      <c r="H474" s="21">
        <v>0</v>
      </c>
      <c r="I474" s="21">
        <v>3299.76</v>
      </c>
      <c r="J474" s="21">
        <v>0</v>
      </c>
      <c r="K474" s="21">
        <v>37947.519999999997</v>
      </c>
      <c r="L474" s="21">
        <v>0</v>
      </c>
      <c r="M474" s="21">
        <v>37947.519999999997</v>
      </c>
      <c r="N474" s="21">
        <v>11549.31</v>
      </c>
      <c r="O474" s="21">
        <v>0</v>
      </c>
      <c r="Q474" s="22">
        <v>2026</v>
      </c>
      <c r="R474" s="23">
        <v>8</v>
      </c>
    </row>
    <row r="475" spans="1:18" x14ac:dyDescent="0.25">
      <c r="A475" s="13" t="s">
        <v>1230</v>
      </c>
      <c r="B475" s="13" t="s">
        <v>1232</v>
      </c>
      <c r="C475" s="25">
        <v>34087.82</v>
      </c>
      <c r="D475" s="21">
        <v>20454</v>
      </c>
      <c r="E475" s="21">
        <v>0</v>
      </c>
      <c r="F475" s="21">
        <v>20454</v>
      </c>
      <c r="G475" s="21">
        <v>2272.3200000000002</v>
      </c>
      <c r="H475" s="21">
        <v>0</v>
      </c>
      <c r="I475" s="21">
        <v>2272.3200000000002</v>
      </c>
      <c r="J475" s="21">
        <v>0</v>
      </c>
      <c r="K475" s="21">
        <v>22726.32</v>
      </c>
      <c r="L475" s="21">
        <v>0</v>
      </c>
      <c r="M475" s="21">
        <v>22726.32</v>
      </c>
      <c r="N475" s="21">
        <v>11361.5</v>
      </c>
      <c r="O475" s="21">
        <v>0</v>
      </c>
      <c r="Q475" s="22">
        <v>2026</v>
      </c>
      <c r="R475" s="23">
        <v>8</v>
      </c>
    </row>
    <row r="476" spans="1:18" x14ac:dyDescent="0.25">
      <c r="A476" s="13" t="s">
        <v>1230</v>
      </c>
      <c r="B476" s="13" t="s">
        <v>1232</v>
      </c>
      <c r="C476" s="25">
        <v>27589.54</v>
      </c>
      <c r="D476" s="21">
        <v>13795</v>
      </c>
      <c r="E476" s="21">
        <v>0</v>
      </c>
      <c r="F476" s="21">
        <v>13795</v>
      </c>
      <c r="G476" s="21">
        <v>1839.28</v>
      </c>
      <c r="H476" s="21">
        <v>0</v>
      </c>
      <c r="I476" s="21">
        <v>1839.28</v>
      </c>
      <c r="J476" s="21">
        <v>0</v>
      </c>
      <c r="K476" s="21">
        <v>15634.28</v>
      </c>
      <c r="L476" s="21">
        <v>0</v>
      </c>
      <c r="M476" s="21">
        <v>15634.28</v>
      </c>
      <c r="N476" s="21">
        <v>11955.26</v>
      </c>
      <c r="O476" s="21">
        <v>0</v>
      </c>
      <c r="Q476" s="22">
        <v>2026</v>
      </c>
      <c r="R476" s="23">
        <v>8</v>
      </c>
    </row>
    <row r="477" spans="1:18" x14ac:dyDescent="0.25">
      <c r="A477" s="13" t="s">
        <v>1230</v>
      </c>
      <c r="B477" s="13" t="s">
        <v>1232</v>
      </c>
      <c r="C477" s="25">
        <v>36548.58</v>
      </c>
      <c r="D477" s="21">
        <v>14619.44</v>
      </c>
      <c r="E477" s="21">
        <v>0</v>
      </c>
      <c r="F477" s="21">
        <v>14619.44</v>
      </c>
      <c r="G477" s="21">
        <v>2436.56</v>
      </c>
      <c r="H477" s="21">
        <v>0</v>
      </c>
      <c r="I477" s="21">
        <v>2436.56</v>
      </c>
      <c r="J477" s="21">
        <v>0</v>
      </c>
      <c r="K477" s="21">
        <v>17056</v>
      </c>
      <c r="L477" s="21">
        <v>0</v>
      </c>
      <c r="M477" s="21">
        <v>17056</v>
      </c>
      <c r="N477" s="21">
        <v>19492.580000000002</v>
      </c>
      <c r="O477" s="21">
        <v>0</v>
      </c>
      <c r="Q477" s="22">
        <v>2026</v>
      </c>
      <c r="R477" s="23">
        <v>8</v>
      </c>
    </row>
    <row r="478" spans="1:18" x14ac:dyDescent="0.25">
      <c r="A478" s="13" t="s">
        <v>1230</v>
      </c>
      <c r="B478" s="13" t="s">
        <v>1232</v>
      </c>
      <c r="C478" s="25">
        <v>22934.99</v>
      </c>
      <c r="D478" s="21">
        <v>6880.5</v>
      </c>
      <c r="E478" s="21">
        <v>0</v>
      </c>
      <c r="F478" s="21">
        <v>6880.5</v>
      </c>
      <c r="G478" s="21">
        <v>1528.96</v>
      </c>
      <c r="H478" s="21">
        <v>0</v>
      </c>
      <c r="I478" s="21">
        <v>1528.96</v>
      </c>
      <c r="J478" s="21">
        <v>0</v>
      </c>
      <c r="K478" s="21">
        <v>8409.4599999999991</v>
      </c>
      <c r="L478" s="21">
        <v>0</v>
      </c>
      <c r="M478" s="21">
        <v>8409.4599999999991</v>
      </c>
      <c r="N478" s="21">
        <v>14525.53</v>
      </c>
      <c r="O478" s="21">
        <v>0</v>
      </c>
      <c r="Q478" s="22">
        <v>2026</v>
      </c>
      <c r="R478" s="23">
        <v>8</v>
      </c>
    </row>
    <row r="479" spans="1:18" x14ac:dyDescent="0.25">
      <c r="A479" s="13" t="s">
        <v>1230</v>
      </c>
      <c r="B479" s="13" t="s">
        <v>1232</v>
      </c>
      <c r="C479" s="25">
        <v>17165.669999999998</v>
      </c>
      <c r="D479" s="21">
        <v>3434</v>
      </c>
      <c r="E479" s="21">
        <v>0</v>
      </c>
      <c r="F479" s="21">
        <v>3434</v>
      </c>
      <c r="G479" s="21">
        <v>1144.32</v>
      </c>
      <c r="H479" s="21">
        <v>0</v>
      </c>
      <c r="I479" s="21">
        <v>1144.32</v>
      </c>
      <c r="J479" s="21">
        <v>0</v>
      </c>
      <c r="K479" s="21">
        <v>4578.32</v>
      </c>
      <c r="L479" s="21">
        <v>0</v>
      </c>
      <c r="M479" s="21">
        <v>4578.32</v>
      </c>
      <c r="N479" s="21">
        <v>12587.35</v>
      </c>
      <c r="O479" s="21">
        <v>0</v>
      </c>
      <c r="Q479" s="22">
        <v>2026</v>
      </c>
      <c r="R479" s="23">
        <v>8</v>
      </c>
    </row>
    <row r="480" spans="1:18" x14ac:dyDescent="0.25">
      <c r="A480" s="13" t="s">
        <v>1230</v>
      </c>
      <c r="B480" s="13" t="s">
        <v>1234</v>
      </c>
      <c r="C480" s="25">
        <v>11820.38</v>
      </c>
      <c r="D480" s="21">
        <v>4728.16</v>
      </c>
      <c r="E480" s="21">
        <v>0</v>
      </c>
      <c r="F480" s="21">
        <v>4728.16</v>
      </c>
      <c r="G480" s="21">
        <v>1576.08</v>
      </c>
      <c r="H480" s="21">
        <v>0</v>
      </c>
      <c r="I480" s="21">
        <v>1576.08</v>
      </c>
      <c r="J480" s="21">
        <v>0</v>
      </c>
      <c r="K480" s="21">
        <v>6304.24</v>
      </c>
      <c r="L480" s="21">
        <v>0</v>
      </c>
      <c r="M480" s="21">
        <v>6304.24</v>
      </c>
      <c r="N480" s="21">
        <v>5516.14</v>
      </c>
      <c r="O480" s="21">
        <v>0</v>
      </c>
      <c r="Q480" s="22">
        <v>2026</v>
      </c>
      <c r="R480" s="23">
        <v>8</v>
      </c>
    </row>
    <row r="481" spans="1:18" x14ac:dyDescent="0.25">
      <c r="A481" s="13" t="s">
        <v>1230</v>
      </c>
      <c r="B481" s="13" t="s">
        <v>1235</v>
      </c>
      <c r="C481" s="25">
        <v>4034.53</v>
      </c>
      <c r="D481" s="21">
        <v>806.9</v>
      </c>
      <c r="E481" s="21">
        <v>0</v>
      </c>
      <c r="F481" s="21">
        <v>806.9</v>
      </c>
      <c r="G481" s="21">
        <v>268.95999999999998</v>
      </c>
      <c r="H481" s="21">
        <v>0</v>
      </c>
      <c r="I481" s="21">
        <v>268.95999999999998</v>
      </c>
      <c r="J481" s="21">
        <v>0</v>
      </c>
      <c r="K481" s="21">
        <v>1075.8599999999999</v>
      </c>
      <c r="L481" s="21">
        <v>0</v>
      </c>
      <c r="M481" s="21">
        <v>1075.8599999999999</v>
      </c>
      <c r="N481" s="21">
        <v>2958.67</v>
      </c>
      <c r="O481" s="21">
        <v>0</v>
      </c>
      <c r="Q481" s="22">
        <v>2026</v>
      </c>
      <c r="R481" s="23">
        <v>8</v>
      </c>
    </row>
    <row r="482" spans="1:18" x14ac:dyDescent="0.25">
      <c r="A482" s="13" t="s">
        <v>1230</v>
      </c>
      <c r="B482" s="13" t="s">
        <v>1236</v>
      </c>
      <c r="C482" s="25">
        <v>30249.81</v>
      </c>
      <c r="D482" s="21">
        <v>24200</v>
      </c>
      <c r="E482" s="21">
        <v>0</v>
      </c>
      <c r="F482" s="21">
        <v>24200</v>
      </c>
      <c r="G482" s="21">
        <v>2016.56</v>
      </c>
      <c r="H482" s="21">
        <v>0</v>
      </c>
      <c r="I482" s="21">
        <v>2016.56</v>
      </c>
      <c r="J482" s="21">
        <v>0</v>
      </c>
      <c r="K482" s="21">
        <v>26216.560000000001</v>
      </c>
      <c r="L482" s="21">
        <v>0</v>
      </c>
      <c r="M482" s="21">
        <v>26216.560000000001</v>
      </c>
      <c r="N482" s="21">
        <v>4033.25</v>
      </c>
      <c r="O482" s="21">
        <v>0</v>
      </c>
      <c r="Q482" s="22">
        <v>2026</v>
      </c>
      <c r="R482" s="23">
        <v>8</v>
      </c>
    </row>
    <row r="483" spans="1:18" x14ac:dyDescent="0.25">
      <c r="A483" s="13" t="s">
        <v>1230</v>
      </c>
      <c r="B483" s="13" t="s">
        <v>1237</v>
      </c>
      <c r="C483" s="25">
        <v>5127.9799999999996</v>
      </c>
      <c r="D483" s="21">
        <v>3589.6</v>
      </c>
      <c r="E483" s="21">
        <v>0</v>
      </c>
      <c r="F483" s="21">
        <v>3589.6</v>
      </c>
      <c r="G483" s="21">
        <v>341.84</v>
      </c>
      <c r="H483" s="21">
        <v>0</v>
      </c>
      <c r="I483" s="21">
        <v>341.84</v>
      </c>
      <c r="J483" s="21">
        <v>0</v>
      </c>
      <c r="K483" s="21">
        <v>3931.44</v>
      </c>
      <c r="L483" s="21">
        <v>0</v>
      </c>
      <c r="M483" s="21">
        <v>3931.44</v>
      </c>
      <c r="N483" s="21">
        <v>1196.54</v>
      </c>
      <c r="O483" s="21">
        <v>0</v>
      </c>
      <c r="Q483" s="22">
        <v>2026</v>
      </c>
      <c r="R483" s="23">
        <v>8</v>
      </c>
    </row>
    <row r="484" spans="1:18" x14ac:dyDescent="0.25">
      <c r="A484" s="13" t="s">
        <v>1230</v>
      </c>
      <c r="B484" s="13" t="s">
        <v>1238</v>
      </c>
      <c r="C484" s="25">
        <v>7744</v>
      </c>
      <c r="D484" s="21">
        <v>7744</v>
      </c>
      <c r="E484" s="21">
        <v>0</v>
      </c>
      <c r="F484" s="21">
        <v>7744</v>
      </c>
      <c r="G484" s="21">
        <v>0</v>
      </c>
      <c r="H484" s="21">
        <v>0</v>
      </c>
      <c r="I484" s="21">
        <v>0</v>
      </c>
      <c r="J484" s="21">
        <v>0</v>
      </c>
      <c r="K484" s="21">
        <v>7744</v>
      </c>
      <c r="L484" s="21">
        <v>0</v>
      </c>
      <c r="M484" s="21">
        <v>7744</v>
      </c>
      <c r="N484" s="21">
        <v>0</v>
      </c>
      <c r="O484" s="21">
        <v>0</v>
      </c>
      <c r="Q484" s="22">
        <v>2026</v>
      </c>
      <c r="R484" s="23">
        <v>8</v>
      </c>
    </row>
    <row r="485" spans="1:18" x14ac:dyDescent="0.25">
      <c r="A485" s="13" t="s">
        <v>1230</v>
      </c>
      <c r="B485" s="13" t="s">
        <v>1239</v>
      </c>
      <c r="C485" s="25">
        <v>16478.990000000002</v>
      </c>
      <c r="D485" s="21">
        <v>8652</v>
      </c>
      <c r="E485" s="21">
        <v>0</v>
      </c>
      <c r="F485" s="21">
        <v>8652</v>
      </c>
      <c r="G485" s="21">
        <v>1098.48</v>
      </c>
      <c r="H485" s="21">
        <v>0</v>
      </c>
      <c r="I485" s="21">
        <v>1098.48</v>
      </c>
      <c r="J485" s="21">
        <v>0</v>
      </c>
      <c r="K485" s="21">
        <v>9750.48</v>
      </c>
      <c r="L485" s="21">
        <v>0</v>
      </c>
      <c r="M485" s="21">
        <v>9750.48</v>
      </c>
      <c r="N485" s="21">
        <v>6728.51</v>
      </c>
      <c r="O485" s="21">
        <v>0</v>
      </c>
      <c r="Q485" s="22">
        <v>2026</v>
      </c>
      <c r="R485" s="23">
        <v>8</v>
      </c>
    </row>
    <row r="486" spans="1:18" x14ac:dyDescent="0.25">
      <c r="A486" s="13" t="s">
        <v>1230</v>
      </c>
      <c r="B486" s="13" t="s">
        <v>1240</v>
      </c>
      <c r="C486" s="25">
        <v>10404.549999999999</v>
      </c>
      <c r="D486" s="21">
        <v>4161.84</v>
      </c>
      <c r="E486" s="21">
        <v>0</v>
      </c>
      <c r="F486" s="21">
        <v>4161.84</v>
      </c>
      <c r="G486" s="21">
        <v>693.6</v>
      </c>
      <c r="H486" s="21">
        <v>0</v>
      </c>
      <c r="I486" s="21">
        <v>693.6</v>
      </c>
      <c r="J486" s="21">
        <v>0</v>
      </c>
      <c r="K486" s="21">
        <v>4855.4399999999996</v>
      </c>
      <c r="L486" s="21">
        <v>0</v>
      </c>
      <c r="M486" s="21">
        <v>4855.4399999999996</v>
      </c>
      <c r="N486" s="21">
        <v>5549.11</v>
      </c>
      <c r="O486" s="21">
        <v>0</v>
      </c>
      <c r="Q486" s="22">
        <v>2026</v>
      </c>
      <c r="R486" s="23">
        <v>8</v>
      </c>
    </row>
    <row r="487" spans="1:18" x14ac:dyDescent="0.25">
      <c r="A487" s="13" t="s">
        <v>1230</v>
      </c>
      <c r="B487" s="13" t="s">
        <v>1241</v>
      </c>
      <c r="C487" s="25">
        <v>100074.73</v>
      </c>
      <c r="D487" s="21">
        <v>85381.77</v>
      </c>
      <c r="E487" s="21">
        <v>0</v>
      </c>
      <c r="F487" s="21">
        <v>85381.77</v>
      </c>
      <c r="G487" s="21">
        <v>4353.4399999999996</v>
      </c>
      <c r="H487" s="21">
        <v>0</v>
      </c>
      <c r="I487" s="21">
        <v>4353.4399999999996</v>
      </c>
      <c r="J487" s="21">
        <v>0</v>
      </c>
      <c r="K487" s="21">
        <v>89735.21</v>
      </c>
      <c r="L487" s="21">
        <v>0</v>
      </c>
      <c r="M487" s="21">
        <v>89735.21</v>
      </c>
      <c r="N487" s="21">
        <v>10339.52</v>
      </c>
      <c r="O487" s="21">
        <v>0</v>
      </c>
      <c r="Q487" s="22">
        <v>2026</v>
      </c>
      <c r="R487" s="23">
        <v>8</v>
      </c>
    </row>
    <row r="488" spans="1:18" x14ac:dyDescent="0.25">
      <c r="A488" s="13" t="s">
        <v>1230</v>
      </c>
      <c r="B488" s="13" t="s">
        <v>1242</v>
      </c>
      <c r="C488" s="25">
        <v>64022.12</v>
      </c>
      <c r="D488" s="21">
        <v>48016.58</v>
      </c>
      <c r="E488" s="21">
        <v>0</v>
      </c>
      <c r="F488" s="21">
        <v>48016.58</v>
      </c>
      <c r="G488" s="21">
        <v>4268.16</v>
      </c>
      <c r="H488" s="21">
        <v>0</v>
      </c>
      <c r="I488" s="21">
        <v>4268.16</v>
      </c>
      <c r="J488" s="21">
        <v>0</v>
      </c>
      <c r="K488" s="21">
        <v>52284.74</v>
      </c>
      <c r="L488" s="21">
        <v>0</v>
      </c>
      <c r="M488" s="21">
        <v>52284.74</v>
      </c>
      <c r="N488" s="21">
        <v>11737.38</v>
      </c>
      <c r="O488" s="21">
        <v>0</v>
      </c>
      <c r="Q488" s="22">
        <v>2026</v>
      </c>
      <c r="R488" s="23">
        <v>8</v>
      </c>
    </row>
    <row r="489" spans="1:18" x14ac:dyDescent="0.25">
      <c r="A489" s="13" t="s">
        <v>1230</v>
      </c>
      <c r="B489" s="13" t="s">
        <v>1243</v>
      </c>
      <c r="C489" s="25">
        <v>9790.0300000000007</v>
      </c>
      <c r="D489" s="21">
        <v>4405.5</v>
      </c>
      <c r="E489" s="21">
        <v>0</v>
      </c>
      <c r="F489" s="21">
        <v>4405.5</v>
      </c>
      <c r="G489" s="21">
        <v>652.64</v>
      </c>
      <c r="H489" s="21">
        <v>0</v>
      </c>
      <c r="I489" s="21">
        <v>652.64</v>
      </c>
      <c r="J489" s="21">
        <v>0</v>
      </c>
      <c r="K489" s="21">
        <v>5058.1400000000003</v>
      </c>
      <c r="L489" s="21">
        <v>0</v>
      </c>
      <c r="M489" s="21">
        <v>5058.1400000000003</v>
      </c>
      <c r="N489" s="21">
        <v>4731.8900000000003</v>
      </c>
      <c r="O489" s="21">
        <v>0</v>
      </c>
      <c r="Q489" s="22">
        <v>2026</v>
      </c>
      <c r="R489" s="23">
        <v>8</v>
      </c>
    </row>
    <row r="490" spans="1:18" x14ac:dyDescent="0.25">
      <c r="A490" s="13" t="s">
        <v>1230</v>
      </c>
      <c r="B490" s="13" t="s">
        <v>1244</v>
      </c>
      <c r="C490" s="25">
        <v>19137.63</v>
      </c>
      <c r="D490" s="21">
        <v>8611.92</v>
      </c>
      <c r="E490" s="21">
        <v>0</v>
      </c>
      <c r="F490" s="21">
        <v>8611.92</v>
      </c>
      <c r="G490" s="21">
        <v>1275.8399999999999</v>
      </c>
      <c r="H490" s="21">
        <v>0</v>
      </c>
      <c r="I490" s="21">
        <v>1275.8399999999999</v>
      </c>
      <c r="J490" s="21">
        <v>0</v>
      </c>
      <c r="K490" s="21">
        <v>9887.76</v>
      </c>
      <c r="L490" s="21">
        <v>0</v>
      </c>
      <c r="M490" s="21">
        <v>9887.76</v>
      </c>
      <c r="N490" s="21">
        <v>9249.8700000000008</v>
      </c>
      <c r="O490" s="21">
        <v>0</v>
      </c>
      <c r="Q490" s="22">
        <v>2026</v>
      </c>
      <c r="R490" s="23">
        <v>8</v>
      </c>
    </row>
    <row r="491" spans="1:18" x14ac:dyDescent="0.25">
      <c r="A491" s="13" t="s">
        <v>1230</v>
      </c>
      <c r="B491" s="13" t="s">
        <v>1245</v>
      </c>
      <c r="C491" s="25">
        <v>8563.8799999999992</v>
      </c>
      <c r="D491" s="21">
        <v>3853.76</v>
      </c>
      <c r="E491" s="21">
        <v>0</v>
      </c>
      <c r="F491" s="21">
        <v>3853.76</v>
      </c>
      <c r="G491" s="21">
        <v>570.96</v>
      </c>
      <c r="H491" s="21">
        <v>0</v>
      </c>
      <c r="I491" s="21">
        <v>570.96</v>
      </c>
      <c r="J491" s="21">
        <v>0</v>
      </c>
      <c r="K491" s="21">
        <v>4424.72</v>
      </c>
      <c r="L491" s="21">
        <v>0</v>
      </c>
      <c r="M491" s="21">
        <v>4424.72</v>
      </c>
      <c r="N491" s="21">
        <v>4139.16</v>
      </c>
      <c r="O491" s="21">
        <v>0</v>
      </c>
      <c r="Q491" s="22">
        <v>2026</v>
      </c>
      <c r="R491" s="23">
        <v>8</v>
      </c>
    </row>
    <row r="492" spans="1:18" x14ac:dyDescent="0.25">
      <c r="A492" s="13" t="s">
        <v>1230</v>
      </c>
      <c r="B492" s="13" t="s">
        <v>1246</v>
      </c>
      <c r="C492" s="25">
        <v>11182.76</v>
      </c>
      <c r="D492" s="21">
        <v>5032.26</v>
      </c>
      <c r="E492" s="21">
        <v>0</v>
      </c>
      <c r="F492" s="21">
        <v>5032.26</v>
      </c>
      <c r="G492" s="21">
        <v>745.52</v>
      </c>
      <c r="H492" s="21">
        <v>0</v>
      </c>
      <c r="I492" s="21">
        <v>745.52</v>
      </c>
      <c r="J492" s="21">
        <v>0</v>
      </c>
      <c r="K492" s="21">
        <v>5777.78</v>
      </c>
      <c r="L492" s="21">
        <v>0</v>
      </c>
      <c r="M492" s="21">
        <v>5777.78</v>
      </c>
      <c r="N492" s="21">
        <v>5404.98</v>
      </c>
      <c r="O492" s="21">
        <v>0</v>
      </c>
      <c r="Q492" s="22">
        <v>2026</v>
      </c>
      <c r="R492" s="23">
        <v>8</v>
      </c>
    </row>
    <row r="493" spans="1:18" x14ac:dyDescent="0.25">
      <c r="A493" s="13" t="s">
        <v>1230</v>
      </c>
      <c r="B493" s="13" t="s">
        <v>1247</v>
      </c>
      <c r="C493" s="25">
        <v>9376.27</v>
      </c>
      <c r="D493" s="21">
        <v>4219.34</v>
      </c>
      <c r="E493" s="21">
        <v>0</v>
      </c>
      <c r="F493" s="21">
        <v>4219.34</v>
      </c>
      <c r="G493" s="21">
        <v>625.12</v>
      </c>
      <c r="H493" s="21">
        <v>0</v>
      </c>
      <c r="I493" s="21">
        <v>625.12</v>
      </c>
      <c r="J493" s="21">
        <v>0</v>
      </c>
      <c r="K493" s="21">
        <v>4844.46</v>
      </c>
      <c r="L493" s="21">
        <v>0</v>
      </c>
      <c r="M493" s="21">
        <v>4844.46</v>
      </c>
      <c r="N493" s="21">
        <v>4531.8100000000004</v>
      </c>
      <c r="O493" s="21">
        <v>0</v>
      </c>
      <c r="Q493" s="22">
        <v>2026</v>
      </c>
      <c r="R493" s="23">
        <v>8</v>
      </c>
    </row>
    <row r="494" spans="1:18" x14ac:dyDescent="0.25">
      <c r="A494" s="13" t="s">
        <v>1230</v>
      </c>
      <c r="B494" s="13" t="s">
        <v>1248</v>
      </c>
      <c r="C494" s="25">
        <v>11977.26</v>
      </c>
      <c r="D494" s="21">
        <v>5389.79</v>
      </c>
      <c r="E494" s="21">
        <v>0</v>
      </c>
      <c r="F494" s="21">
        <v>5389.79</v>
      </c>
      <c r="G494" s="21">
        <v>798.48</v>
      </c>
      <c r="H494" s="21">
        <v>0</v>
      </c>
      <c r="I494" s="21">
        <v>798.48</v>
      </c>
      <c r="J494" s="21">
        <v>0</v>
      </c>
      <c r="K494" s="21">
        <v>6188.27</v>
      </c>
      <c r="L494" s="21">
        <v>0</v>
      </c>
      <c r="M494" s="21">
        <v>6188.27</v>
      </c>
      <c r="N494" s="21">
        <v>5788.99</v>
      </c>
      <c r="O494" s="21">
        <v>0</v>
      </c>
      <c r="Q494" s="22">
        <v>2026</v>
      </c>
      <c r="R494" s="23">
        <v>8</v>
      </c>
    </row>
    <row r="495" spans="1:18" x14ac:dyDescent="0.25">
      <c r="A495" s="13" t="s">
        <v>1230</v>
      </c>
      <c r="B495" s="13" t="s">
        <v>1249</v>
      </c>
      <c r="C495" s="25">
        <v>16045.9</v>
      </c>
      <c r="D495" s="21">
        <v>6418.36</v>
      </c>
      <c r="E495" s="21">
        <v>0</v>
      </c>
      <c r="F495" s="21">
        <v>6418.36</v>
      </c>
      <c r="G495" s="21">
        <v>1069.76</v>
      </c>
      <c r="H495" s="21">
        <v>0</v>
      </c>
      <c r="I495" s="21">
        <v>1069.76</v>
      </c>
      <c r="J495" s="21">
        <v>0</v>
      </c>
      <c r="K495" s="21">
        <v>7488.12</v>
      </c>
      <c r="L495" s="21">
        <v>0</v>
      </c>
      <c r="M495" s="21">
        <v>7488.12</v>
      </c>
      <c r="N495" s="21">
        <v>8557.7800000000007</v>
      </c>
      <c r="O495" s="21">
        <v>0</v>
      </c>
      <c r="Q495" s="22">
        <v>2026</v>
      </c>
      <c r="R495" s="23">
        <v>8</v>
      </c>
    </row>
    <row r="496" spans="1:18" x14ac:dyDescent="0.25">
      <c r="A496" s="13" t="s">
        <v>1230</v>
      </c>
      <c r="B496" s="13" t="s">
        <v>1250</v>
      </c>
      <c r="C496" s="25">
        <v>12475.39</v>
      </c>
      <c r="D496" s="21">
        <v>4990.16</v>
      </c>
      <c r="E496" s="21">
        <v>0</v>
      </c>
      <c r="F496" s="21">
        <v>4990.16</v>
      </c>
      <c r="G496" s="21">
        <v>831.68</v>
      </c>
      <c r="H496" s="21">
        <v>0</v>
      </c>
      <c r="I496" s="21">
        <v>831.68</v>
      </c>
      <c r="J496" s="21">
        <v>0</v>
      </c>
      <c r="K496" s="21">
        <v>5821.84</v>
      </c>
      <c r="L496" s="21">
        <v>0</v>
      </c>
      <c r="M496" s="21">
        <v>5821.84</v>
      </c>
      <c r="N496" s="21">
        <v>6653.55</v>
      </c>
      <c r="O496" s="21">
        <v>0</v>
      </c>
      <c r="Q496" s="22">
        <v>2026</v>
      </c>
      <c r="R496" s="23">
        <v>8</v>
      </c>
    </row>
    <row r="497" spans="1:18" x14ac:dyDescent="0.25">
      <c r="A497" s="13" t="s">
        <v>1230</v>
      </c>
      <c r="B497" s="13" t="s">
        <v>1251</v>
      </c>
      <c r="C497" s="25">
        <v>21501.51</v>
      </c>
      <c r="D497" s="21">
        <v>6450.45</v>
      </c>
      <c r="E497" s="21">
        <v>0</v>
      </c>
      <c r="F497" s="21">
        <v>6450.45</v>
      </c>
      <c r="G497" s="21">
        <v>1433.44</v>
      </c>
      <c r="H497" s="21">
        <v>0</v>
      </c>
      <c r="I497" s="21">
        <v>1433.44</v>
      </c>
      <c r="J497" s="21">
        <v>0</v>
      </c>
      <c r="K497" s="21">
        <v>7883.89</v>
      </c>
      <c r="L497" s="21">
        <v>0</v>
      </c>
      <c r="M497" s="21">
        <v>7883.89</v>
      </c>
      <c r="N497" s="21">
        <v>13617.62</v>
      </c>
      <c r="O497" s="21">
        <v>0</v>
      </c>
      <c r="Q497" s="22">
        <v>2026</v>
      </c>
      <c r="R497" s="23">
        <v>8</v>
      </c>
    </row>
    <row r="498" spans="1:18" x14ac:dyDescent="0.25">
      <c r="A498" s="13" t="s">
        <v>1230</v>
      </c>
      <c r="B498" s="13" t="s">
        <v>1252</v>
      </c>
      <c r="C498" s="25">
        <v>4911.38</v>
      </c>
      <c r="D498" s="21">
        <v>1473.42</v>
      </c>
      <c r="E498" s="21">
        <v>0</v>
      </c>
      <c r="F498" s="21">
        <v>1473.42</v>
      </c>
      <c r="G498" s="21">
        <v>327.44</v>
      </c>
      <c r="H498" s="21">
        <v>0</v>
      </c>
      <c r="I498" s="21">
        <v>327.44</v>
      </c>
      <c r="J498" s="21">
        <v>0</v>
      </c>
      <c r="K498" s="21">
        <v>1800.86</v>
      </c>
      <c r="L498" s="21">
        <v>0</v>
      </c>
      <c r="M498" s="21">
        <v>1800.86</v>
      </c>
      <c r="N498" s="21">
        <v>3110.52</v>
      </c>
      <c r="O498" s="21">
        <v>0</v>
      </c>
      <c r="Q498" s="22">
        <v>2026</v>
      </c>
      <c r="R498" s="23">
        <v>8</v>
      </c>
    </row>
    <row r="499" spans="1:18" x14ac:dyDescent="0.25">
      <c r="A499" s="13" t="s">
        <v>1230</v>
      </c>
      <c r="B499" s="13" t="s">
        <v>1253</v>
      </c>
      <c r="C499" s="25">
        <v>12114.37</v>
      </c>
      <c r="D499" s="21">
        <v>3634.32</v>
      </c>
      <c r="E499" s="21">
        <v>0</v>
      </c>
      <c r="F499" s="21">
        <v>3634.32</v>
      </c>
      <c r="G499" s="21">
        <v>807.6</v>
      </c>
      <c r="H499" s="21">
        <v>0</v>
      </c>
      <c r="I499" s="21">
        <v>807.6</v>
      </c>
      <c r="J499" s="21">
        <v>0</v>
      </c>
      <c r="K499" s="21">
        <v>4441.92</v>
      </c>
      <c r="L499" s="21">
        <v>0</v>
      </c>
      <c r="M499" s="21">
        <v>4441.92</v>
      </c>
      <c r="N499" s="21">
        <v>7672.45</v>
      </c>
      <c r="O499" s="21">
        <v>0</v>
      </c>
      <c r="Q499" s="22">
        <v>2026</v>
      </c>
      <c r="R499" s="23">
        <v>8</v>
      </c>
    </row>
    <row r="500" spans="1:18" x14ac:dyDescent="0.25">
      <c r="A500" s="13" t="s">
        <v>1230</v>
      </c>
      <c r="B500" s="13" t="s">
        <v>1242</v>
      </c>
      <c r="C500" s="25">
        <v>22287</v>
      </c>
      <c r="D500" s="21">
        <v>4457.3999999999996</v>
      </c>
      <c r="E500" s="21">
        <v>0</v>
      </c>
      <c r="F500" s="21">
        <v>4457.3999999999996</v>
      </c>
      <c r="G500" s="21">
        <v>1485.84</v>
      </c>
      <c r="H500" s="21">
        <v>0</v>
      </c>
      <c r="I500" s="21">
        <v>1485.84</v>
      </c>
      <c r="J500" s="21">
        <v>0</v>
      </c>
      <c r="K500" s="21">
        <v>5943.24</v>
      </c>
      <c r="L500" s="21">
        <v>0</v>
      </c>
      <c r="M500" s="21">
        <v>5943.24</v>
      </c>
      <c r="N500" s="21">
        <v>16343.76</v>
      </c>
      <c r="O500" s="21">
        <v>0</v>
      </c>
      <c r="Q500" s="22">
        <v>2026</v>
      </c>
      <c r="R500" s="23">
        <v>8</v>
      </c>
    </row>
    <row r="501" spans="1:18" x14ac:dyDescent="0.25">
      <c r="A501" s="13" t="s">
        <v>1230</v>
      </c>
      <c r="B501" s="13" t="s">
        <v>1254</v>
      </c>
      <c r="C501" s="25">
        <v>61232.58</v>
      </c>
      <c r="D501" s="21">
        <v>6123.26</v>
      </c>
      <c r="E501" s="21">
        <v>0</v>
      </c>
      <c r="F501" s="21">
        <v>6123.26</v>
      </c>
      <c r="G501" s="21">
        <v>4082.16</v>
      </c>
      <c r="H501" s="21">
        <v>0</v>
      </c>
      <c r="I501" s="21">
        <v>4082.16</v>
      </c>
      <c r="J501" s="21">
        <v>0</v>
      </c>
      <c r="K501" s="21">
        <v>10205.42</v>
      </c>
      <c r="L501" s="21">
        <v>0</v>
      </c>
      <c r="M501" s="21">
        <v>10205.42</v>
      </c>
      <c r="N501" s="21">
        <v>51027.16</v>
      </c>
      <c r="O501" s="21">
        <v>0</v>
      </c>
      <c r="Q501" s="22">
        <v>2026</v>
      </c>
      <c r="R501" s="23">
        <v>8</v>
      </c>
    </row>
    <row r="502" spans="1:18" x14ac:dyDescent="0.25">
      <c r="A502" s="13" t="s">
        <v>1230</v>
      </c>
      <c r="B502" s="13" t="s">
        <v>1255</v>
      </c>
      <c r="C502" s="25">
        <v>33547.25</v>
      </c>
      <c r="D502" s="21">
        <v>3354.73</v>
      </c>
      <c r="E502" s="21">
        <v>0</v>
      </c>
      <c r="F502" s="21">
        <v>3354.73</v>
      </c>
      <c r="G502" s="21">
        <v>2236.48</v>
      </c>
      <c r="H502" s="21">
        <v>0</v>
      </c>
      <c r="I502" s="21">
        <v>2236.48</v>
      </c>
      <c r="J502" s="21">
        <v>0</v>
      </c>
      <c r="K502" s="21">
        <v>5591.21</v>
      </c>
      <c r="L502" s="21">
        <v>0</v>
      </c>
      <c r="M502" s="21">
        <v>5591.21</v>
      </c>
      <c r="N502" s="21">
        <v>27956.04</v>
      </c>
      <c r="O502" s="21">
        <v>0</v>
      </c>
      <c r="Q502" s="22">
        <v>2026</v>
      </c>
      <c r="R502" s="23">
        <v>8</v>
      </c>
    </row>
    <row r="503" spans="1:18" x14ac:dyDescent="0.25">
      <c r="A503" s="13" t="s">
        <v>1230</v>
      </c>
      <c r="B503" s="13" t="s">
        <v>1232</v>
      </c>
      <c r="C503" s="25">
        <v>10822.96</v>
      </c>
      <c r="D503" s="21">
        <v>1082.3</v>
      </c>
      <c r="E503" s="21">
        <v>0</v>
      </c>
      <c r="F503" s="21">
        <v>1082.3</v>
      </c>
      <c r="G503" s="21">
        <v>721.52</v>
      </c>
      <c r="H503" s="21">
        <v>0</v>
      </c>
      <c r="I503" s="21">
        <v>721.52</v>
      </c>
      <c r="J503" s="21">
        <v>0</v>
      </c>
      <c r="K503" s="21">
        <v>1803.82</v>
      </c>
      <c r="L503" s="21">
        <v>0</v>
      </c>
      <c r="M503" s="21">
        <v>1803.82</v>
      </c>
      <c r="N503" s="21">
        <v>9019.14</v>
      </c>
      <c r="O503" s="21">
        <v>0</v>
      </c>
      <c r="Q503" s="22">
        <v>2026</v>
      </c>
      <c r="R503" s="23">
        <v>8</v>
      </c>
    </row>
    <row r="504" spans="1:18" x14ac:dyDescent="0.25">
      <c r="A504" s="13" t="s">
        <v>1230</v>
      </c>
      <c r="B504" s="13" t="s">
        <v>1242</v>
      </c>
      <c r="C504" s="25">
        <v>6412.23</v>
      </c>
      <c r="D504" s="21">
        <v>641.22</v>
      </c>
      <c r="E504" s="21">
        <v>0</v>
      </c>
      <c r="F504" s="21">
        <v>641.22</v>
      </c>
      <c r="G504" s="21">
        <v>427.52</v>
      </c>
      <c r="H504" s="21">
        <v>0</v>
      </c>
      <c r="I504" s="21">
        <v>427.52</v>
      </c>
      <c r="J504" s="21">
        <v>0</v>
      </c>
      <c r="K504" s="21">
        <v>1068.74</v>
      </c>
      <c r="L504" s="21">
        <v>0</v>
      </c>
      <c r="M504" s="21">
        <v>1068.74</v>
      </c>
      <c r="N504" s="21">
        <v>5343.49</v>
      </c>
      <c r="O504" s="21">
        <v>0</v>
      </c>
      <c r="Q504" s="22">
        <v>2026</v>
      </c>
      <c r="R504" s="23">
        <v>8</v>
      </c>
    </row>
    <row r="505" spans="1:18" x14ac:dyDescent="0.25">
      <c r="A505" s="13" t="s">
        <v>1230</v>
      </c>
      <c r="B505" s="13" t="s">
        <v>1256</v>
      </c>
      <c r="C505" s="25">
        <v>1941.38</v>
      </c>
      <c r="D505" s="21">
        <v>0</v>
      </c>
      <c r="E505" s="21">
        <v>0</v>
      </c>
      <c r="F505" s="21">
        <v>0</v>
      </c>
      <c r="G505" s="21">
        <v>80.900000000000006</v>
      </c>
      <c r="H505" s="21">
        <v>0</v>
      </c>
      <c r="I505" s="21">
        <v>80.900000000000006</v>
      </c>
      <c r="J505" s="21">
        <v>0</v>
      </c>
      <c r="K505" s="21">
        <v>80.900000000000006</v>
      </c>
      <c r="L505" s="21">
        <v>0</v>
      </c>
      <c r="M505" s="21">
        <v>80.900000000000006</v>
      </c>
      <c r="N505" s="21">
        <v>1860.48</v>
      </c>
      <c r="O505" s="21">
        <v>0</v>
      </c>
      <c r="Q505" s="22">
        <v>2026</v>
      </c>
      <c r="R505" s="23">
        <v>8</v>
      </c>
    </row>
    <row r="506" spans="1:18" x14ac:dyDescent="0.25">
      <c r="A506" s="13" t="s">
        <v>1230</v>
      </c>
      <c r="B506" s="13" t="s">
        <v>1256</v>
      </c>
      <c r="C506" s="25">
        <v>948.04</v>
      </c>
      <c r="D506" s="21">
        <v>0</v>
      </c>
      <c r="E506" s="21">
        <v>0</v>
      </c>
      <c r="F506" s="21">
        <v>0</v>
      </c>
      <c r="G506" s="21">
        <v>39.5</v>
      </c>
      <c r="H506" s="21">
        <v>0</v>
      </c>
      <c r="I506" s="21">
        <v>39.5</v>
      </c>
      <c r="J506" s="21">
        <v>0</v>
      </c>
      <c r="K506" s="21">
        <v>39.5</v>
      </c>
      <c r="L506" s="21">
        <v>0</v>
      </c>
      <c r="M506" s="21">
        <v>39.5</v>
      </c>
      <c r="N506" s="21">
        <v>908.54</v>
      </c>
      <c r="O506" s="21">
        <v>0</v>
      </c>
      <c r="Q506" s="22">
        <v>2026</v>
      </c>
      <c r="R506" s="23">
        <v>8</v>
      </c>
    </row>
    <row r="507" spans="1:18" x14ac:dyDescent="0.25">
      <c r="A507" s="13" t="s">
        <v>1230</v>
      </c>
      <c r="B507" s="13" t="s">
        <v>1257</v>
      </c>
      <c r="C507" s="25">
        <v>1433.29</v>
      </c>
      <c r="D507" s="21">
        <v>0</v>
      </c>
      <c r="E507" s="21">
        <v>0</v>
      </c>
      <c r="F507" s="21">
        <v>0</v>
      </c>
      <c r="G507" s="21">
        <v>59.7</v>
      </c>
      <c r="H507" s="21">
        <v>0</v>
      </c>
      <c r="I507" s="21">
        <v>59.7</v>
      </c>
      <c r="J507" s="21">
        <v>0</v>
      </c>
      <c r="K507" s="21">
        <v>59.7</v>
      </c>
      <c r="L507" s="21">
        <v>0</v>
      </c>
      <c r="M507" s="21">
        <v>59.7</v>
      </c>
      <c r="N507" s="21">
        <v>1373.59</v>
      </c>
      <c r="O507" s="21">
        <v>0</v>
      </c>
      <c r="Q507" s="22">
        <v>2026</v>
      </c>
      <c r="R507" s="23">
        <v>8</v>
      </c>
    </row>
    <row r="508" spans="1:18" x14ac:dyDescent="0.25">
      <c r="A508" s="13" t="s">
        <v>1230</v>
      </c>
      <c r="B508" s="13" t="s">
        <v>1258</v>
      </c>
      <c r="C508" s="25">
        <v>7596.45</v>
      </c>
      <c r="D508" s="21">
        <v>0</v>
      </c>
      <c r="E508" s="21">
        <v>0</v>
      </c>
      <c r="F508" s="21">
        <v>0</v>
      </c>
      <c r="G508" s="21">
        <v>126.6</v>
      </c>
      <c r="H508" s="21">
        <v>0</v>
      </c>
      <c r="I508" s="21">
        <v>126.6</v>
      </c>
      <c r="J508" s="21">
        <v>0</v>
      </c>
      <c r="K508" s="21">
        <v>126.6</v>
      </c>
      <c r="L508" s="21">
        <v>0</v>
      </c>
      <c r="M508" s="21">
        <v>126.6</v>
      </c>
      <c r="N508" s="21">
        <v>7469.85</v>
      </c>
      <c r="O508" s="21">
        <v>0</v>
      </c>
      <c r="Q508" s="22">
        <v>2026</v>
      </c>
      <c r="R508" s="23">
        <v>8</v>
      </c>
    </row>
    <row r="509" spans="1:18" x14ac:dyDescent="0.25">
      <c r="A509" s="13" t="s">
        <v>1230</v>
      </c>
      <c r="B509" s="13" t="s">
        <v>1259</v>
      </c>
      <c r="C509" s="25">
        <v>3374.45</v>
      </c>
      <c r="D509" s="21">
        <v>0</v>
      </c>
      <c r="E509" s="21">
        <v>0</v>
      </c>
      <c r="F509" s="21">
        <v>0</v>
      </c>
      <c r="G509" s="21">
        <v>140.6</v>
      </c>
      <c r="H509" s="21">
        <v>0</v>
      </c>
      <c r="I509" s="21">
        <v>140.6</v>
      </c>
      <c r="J509" s="21">
        <v>0</v>
      </c>
      <c r="K509" s="21">
        <v>140.6</v>
      </c>
      <c r="L509" s="21">
        <v>0</v>
      </c>
      <c r="M509" s="21">
        <v>140.6</v>
      </c>
      <c r="N509" s="21">
        <v>3233.85</v>
      </c>
      <c r="O509" s="21">
        <v>0</v>
      </c>
      <c r="Q509" s="22">
        <v>2026</v>
      </c>
      <c r="R509" s="23">
        <v>8</v>
      </c>
    </row>
    <row r="510" spans="1:18" x14ac:dyDescent="0.25">
      <c r="A510" s="13" t="s">
        <v>1260</v>
      </c>
      <c r="B510" s="13" t="s">
        <v>1261</v>
      </c>
      <c r="C510" s="25">
        <v>5890.13</v>
      </c>
      <c r="D510" s="21">
        <v>2503.25</v>
      </c>
      <c r="E510" s="21">
        <v>0</v>
      </c>
      <c r="F510" s="21">
        <v>2503.25</v>
      </c>
      <c r="G510" s="21">
        <v>392.64</v>
      </c>
      <c r="H510" s="21">
        <v>0</v>
      </c>
      <c r="I510" s="21">
        <v>392.64</v>
      </c>
      <c r="J510" s="21">
        <v>0</v>
      </c>
      <c r="K510" s="21">
        <v>2895.89</v>
      </c>
      <c r="L510" s="21">
        <v>0</v>
      </c>
      <c r="M510" s="21">
        <v>2895.89</v>
      </c>
      <c r="N510" s="21">
        <v>2994.24</v>
      </c>
      <c r="O510" s="21">
        <v>0</v>
      </c>
      <c r="Q510" s="22">
        <v>2026</v>
      </c>
      <c r="R510" s="23">
        <v>8</v>
      </c>
    </row>
    <row r="511" spans="1:18" x14ac:dyDescent="0.25">
      <c r="A511" s="13" t="s">
        <v>1260</v>
      </c>
      <c r="B511" s="13" t="s">
        <v>1262</v>
      </c>
      <c r="C511" s="25">
        <v>5350.62</v>
      </c>
      <c r="D511" s="21">
        <v>0</v>
      </c>
      <c r="E511" s="21">
        <v>0</v>
      </c>
      <c r="F511" s="21">
        <v>0</v>
      </c>
      <c r="G511" s="21">
        <v>222.95</v>
      </c>
      <c r="H511" s="21">
        <v>0</v>
      </c>
      <c r="I511" s="21">
        <v>222.95</v>
      </c>
      <c r="J511" s="21">
        <v>0</v>
      </c>
      <c r="K511" s="21">
        <v>222.95</v>
      </c>
      <c r="L511" s="21">
        <v>0</v>
      </c>
      <c r="M511" s="21">
        <v>222.95</v>
      </c>
      <c r="N511" s="21">
        <v>5127.67</v>
      </c>
      <c r="O511" s="21">
        <v>0</v>
      </c>
      <c r="Q511" s="22">
        <v>2026</v>
      </c>
      <c r="R511" s="23">
        <v>8</v>
      </c>
    </row>
    <row r="512" spans="1:18" x14ac:dyDescent="0.25">
      <c r="A512" s="13" t="s">
        <v>1263</v>
      </c>
      <c r="B512" s="13" t="s">
        <v>1264</v>
      </c>
      <c r="C512" s="25">
        <v>31124.33</v>
      </c>
      <c r="D512" s="21">
        <v>3890.54</v>
      </c>
      <c r="E512" s="21">
        <v>0</v>
      </c>
      <c r="F512" s="21">
        <v>3890.54</v>
      </c>
      <c r="G512" s="21">
        <v>2074.96</v>
      </c>
      <c r="H512" s="21">
        <v>0</v>
      </c>
      <c r="I512" s="21">
        <v>2074.96</v>
      </c>
      <c r="J512" s="21">
        <v>0</v>
      </c>
      <c r="K512" s="21">
        <v>5965.5</v>
      </c>
      <c r="L512" s="21">
        <v>0</v>
      </c>
      <c r="M512" s="21">
        <v>5965.5</v>
      </c>
      <c r="N512" s="21">
        <v>25158.83</v>
      </c>
      <c r="O512" s="21">
        <v>0</v>
      </c>
      <c r="Q512" s="22">
        <v>2026</v>
      </c>
      <c r="R512" s="23">
        <v>8</v>
      </c>
    </row>
    <row r="513" spans="1:18" x14ac:dyDescent="0.25">
      <c r="A513" s="13" t="s">
        <v>1263</v>
      </c>
      <c r="B513" s="13" t="s">
        <v>1265</v>
      </c>
      <c r="C513" s="25">
        <v>136564.37</v>
      </c>
      <c r="D513" s="21">
        <v>136564.37</v>
      </c>
      <c r="E513" s="21">
        <v>0</v>
      </c>
      <c r="F513" s="21">
        <v>136564.37</v>
      </c>
      <c r="G513" s="21">
        <v>0</v>
      </c>
      <c r="H513" s="21">
        <v>0</v>
      </c>
      <c r="I513" s="21">
        <v>0</v>
      </c>
      <c r="J513" s="21">
        <v>0</v>
      </c>
      <c r="K513" s="21">
        <v>136564.37</v>
      </c>
      <c r="L513" s="21">
        <v>0</v>
      </c>
      <c r="M513" s="21">
        <v>136564.37</v>
      </c>
      <c r="N513" s="21">
        <v>0</v>
      </c>
      <c r="O513" s="21">
        <v>0</v>
      </c>
      <c r="Q513" s="22">
        <v>2026</v>
      </c>
      <c r="R513" s="23">
        <v>8</v>
      </c>
    </row>
    <row r="514" spans="1:18" x14ac:dyDescent="0.25">
      <c r="A514" s="13" t="s">
        <v>1263</v>
      </c>
      <c r="B514" s="13" t="s">
        <v>1266</v>
      </c>
      <c r="C514" s="25">
        <v>18450.259999999998</v>
      </c>
      <c r="D514" s="21">
        <v>18450.259999999998</v>
      </c>
      <c r="E514" s="21">
        <v>0</v>
      </c>
      <c r="F514" s="21">
        <v>18450.259999999998</v>
      </c>
      <c r="G514" s="21">
        <v>0</v>
      </c>
      <c r="H514" s="21">
        <v>0</v>
      </c>
      <c r="I514" s="21">
        <v>0</v>
      </c>
      <c r="J514" s="21">
        <v>0</v>
      </c>
      <c r="K514" s="21">
        <v>18450.259999999998</v>
      </c>
      <c r="L514" s="21">
        <v>0</v>
      </c>
      <c r="M514" s="21">
        <v>18450.259999999998</v>
      </c>
      <c r="N514" s="21">
        <v>0</v>
      </c>
      <c r="O514" s="21">
        <v>0</v>
      </c>
      <c r="Q514" s="22">
        <v>2026</v>
      </c>
      <c r="R514" s="23">
        <v>8</v>
      </c>
    </row>
    <row r="515" spans="1:18" x14ac:dyDescent="0.25">
      <c r="A515" s="13" t="s">
        <v>1263</v>
      </c>
      <c r="B515" s="13" t="s">
        <v>1267</v>
      </c>
      <c r="C515" s="25">
        <v>21203.439999999999</v>
      </c>
      <c r="D515" s="21">
        <v>21203.439999999999</v>
      </c>
      <c r="E515" s="21">
        <v>0</v>
      </c>
      <c r="F515" s="21">
        <v>21203.439999999999</v>
      </c>
      <c r="G515" s="21">
        <v>0</v>
      </c>
      <c r="H515" s="21">
        <v>0</v>
      </c>
      <c r="I515" s="21">
        <v>0</v>
      </c>
      <c r="J515" s="21">
        <v>0</v>
      </c>
      <c r="K515" s="21">
        <v>21203.439999999999</v>
      </c>
      <c r="L515" s="21">
        <v>0</v>
      </c>
      <c r="M515" s="21">
        <v>21203.439999999999</v>
      </c>
      <c r="N515" s="21">
        <v>0</v>
      </c>
      <c r="O515" s="21">
        <v>0</v>
      </c>
      <c r="Q515" s="22">
        <v>2026</v>
      </c>
      <c r="R515" s="23">
        <v>8</v>
      </c>
    </row>
    <row r="516" spans="1:18" x14ac:dyDescent="0.25">
      <c r="A516" s="13" t="s">
        <v>1263</v>
      </c>
      <c r="B516" s="13" t="s">
        <v>1268</v>
      </c>
      <c r="C516" s="25">
        <v>11777.66</v>
      </c>
      <c r="D516" s="21">
        <v>6185.75</v>
      </c>
      <c r="E516" s="21">
        <v>0</v>
      </c>
      <c r="F516" s="21">
        <v>6185.75</v>
      </c>
      <c r="G516" s="21">
        <v>395.84</v>
      </c>
      <c r="H516" s="21">
        <v>0</v>
      </c>
      <c r="I516" s="21">
        <v>395.84</v>
      </c>
      <c r="J516" s="21">
        <v>0</v>
      </c>
      <c r="K516" s="21">
        <v>6581.59</v>
      </c>
      <c r="L516" s="21">
        <v>0</v>
      </c>
      <c r="M516" s="21">
        <v>6581.59</v>
      </c>
      <c r="N516" s="21">
        <v>5196.07</v>
      </c>
      <c r="O516" s="21">
        <v>0</v>
      </c>
      <c r="Q516" s="22">
        <v>2026</v>
      </c>
      <c r="R516" s="23">
        <v>8</v>
      </c>
    </row>
    <row r="517" spans="1:18" x14ac:dyDescent="0.25">
      <c r="A517" s="13" t="s">
        <v>1263</v>
      </c>
      <c r="B517" s="13" t="s">
        <v>1269</v>
      </c>
      <c r="C517" s="25">
        <v>10645.3</v>
      </c>
      <c r="D517" s="21">
        <v>5700.89</v>
      </c>
      <c r="E517" s="21">
        <v>0</v>
      </c>
      <c r="F517" s="21">
        <v>5700.89</v>
      </c>
      <c r="G517" s="21">
        <v>356.4</v>
      </c>
      <c r="H517" s="21">
        <v>0</v>
      </c>
      <c r="I517" s="21">
        <v>356.4</v>
      </c>
      <c r="J517" s="21">
        <v>0</v>
      </c>
      <c r="K517" s="21">
        <v>6057.29</v>
      </c>
      <c r="L517" s="21">
        <v>0</v>
      </c>
      <c r="M517" s="21">
        <v>6057.29</v>
      </c>
      <c r="N517" s="21">
        <v>4588.01</v>
      </c>
      <c r="O517" s="21">
        <v>0</v>
      </c>
      <c r="Q517" s="22">
        <v>2026</v>
      </c>
      <c r="R517" s="23">
        <v>8</v>
      </c>
    </row>
    <row r="518" spans="1:18" x14ac:dyDescent="0.25">
      <c r="A518" s="13" t="s">
        <v>1263</v>
      </c>
      <c r="B518" s="13" t="s">
        <v>1270</v>
      </c>
      <c r="C518" s="25">
        <v>36048.01</v>
      </c>
      <c r="D518" s="21">
        <v>36048.01</v>
      </c>
      <c r="E518" s="21">
        <v>0</v>
      </c>
      <c r="F518" s="21">
        <v>36048.01</v>
      </c>
      <c r="G518" s="21">
        <v>0</v>
      </c>
      <c r="H518" s="21">
        <v>0</v>
      </c>
      <c r="I518" s="21">
        <v>0</v>
      </c>
      <c r="J518" s="21">
        <v>0</v>
      </c>
      <c r="K518" s="21">
        <v>36048.01</v>
      </c>
      <c r="L518" s="21">
        <v>0</v>
      </c>
      <c r="M518" s="21">
        <v>36048.01</v>
      </c>
      <c r="N518" s="21">
        <v>0</v>
      </c>
      <c r="O518" s="21">
        <v>0</v>
      </c>
      <c r="Q518" s="22">
        <v>2026</v>
      </c>
      <c r="R518" s="23">
        <v>8</v>
      </c>
    </row>
    <row r="519" spans="1:18" x14ac:dyDescent="0.25">
      <c r="A519" s="13" t="s">
        <v>1263</v>
      </c>
      <c r="B519" s="13" t="s">
        <v>1271</v>
      </c>
      <c r="C519" s="25">
        <v>5576.89</v>
      </c>
      <c r="D519" s="21">
        <v>5576.89</v>
      </c>
      <c r="E519" s="21">
        <v>0</v>
      </c>
      <c r="F519" s="21">
        <v>5576.89</v>
      </c>
      <c r="G519" s="21">
        <v>0</v>
      </c>
      <c r="H519" s="21">
        <v>0</v>
      </c>
      <c r="I519" s="21">
        <v>0</v>
      </c>
      <c r="J519" s="21">
        <v>0</v>
      </c>
      <c r="K519" s="21">
        <v>5576.89</v>
      </c>
      <c r="L519" s="21">
        <v>0</v>
      </c>
      <c r="M519" s="21">
        <v>5576.89</v>
      </c>
      <c r="N519" s="21">
        <v>0</v>
      </c>
      <c r="O519" s="21">
        <v>0</v>
      </c>
      <c r="Q519" s="22">
        <v>2026</v>
      </c>
      <c r="R519" s="23">
        <v>8</v>
      </c>
    </row>
    <row r="520" spans="1:18" x14ac:dyDescent="0.25">
      <c r="A520" s="13" t="s">
        <v>1263</v>
      </c>
      <c r="B520" s="13" t="s">
        <v>1272</v>
      </c>
      <c r="C520" s="25">
        <v>24563</v>
      </c>
      <c r="D520" s="21">
        <v>12281.5</v>
      </c>
      <c r="E520" s="21">
        <v>0</v>
      </c>
      <c r="F520" s="21">
        <v>12281.5</v>
      </c>
      <c r="G520" s="21">
        <v>818.8</v>
      </c>
      <c r="H520" s="21">
        <v>0</v>
      </c>
      <c r="I520" s="21">
        <v>818.8</v>
      </c>
      <c r="J520" s="21">
        <v>0</v>
      </c>
      <c r="K520" s="21">
        <v>13100.3</v>
      </c>
      <c r="L520" s="21">
        <v>0</v>
      </c>
      <c r="M520" s="21">
        <v>13100.3</v>
      </c>
      <c r="N520" s="21">
        <v>11462.7</v>
      </c>
      <c r="O520" s="21">
        <v>0</v>
      </c>
      <c r="Q520" s="22">
        <v>2026</v>
      </c>
      <c r="R520" s="23">
        <v>8</v>
      </c>
    </row>
    <row r="521" spans="1:18" x14ac:dyDescent="0.25">
      <c r="A521" s="13" t="s">
        <v>1263</v>
      </c>
      <c r="B521" s="13" t="s">
        <v>1273</v>
      </c>
      <c r="C521" s="25">
        <v>18360.72</v>
      </c>
      <c r="D521" s="21">
        <v>8725.15</v>
      </c>
      <c r="E521" s="21">
        <v>0</v>
      </c>
      <c r="F521" s="21">
        <v>8725.15</v>
      </c>
      <c r="G521" s="21">
        <v>616.64</v>
      </c>
      <c r="H521" s="21">
        <v>0</v>
      </c>
      <c r="I521" s="21">
        <v>616.64</v>
      </c>
      <c r="J521" s="21">
        <v>0</v>
      </c>
      <c r="K521" s="21">
        <v>9341.7900000000009</v>
      </c>
      <c r="L521" s="21">
        <v>0</v>
      </c>
      <c r="M521" s="21">
        <v>9341.7900000000009</v>
      </c>
      <c r="N521" s="21">
        <v>9018.93</v>
      </c>
      <c r="O521" s="21">
        <v>0</v>
      </c>
      <c r="Q521" s="22">
        <v>2026</v>
      </c>
      <c r="R521" s="23">
        <v>8</v>
      </c>
    </row>
    <row r="522" spans="1:18" x14ac:dyDescent="0.25">
      <c r="A522" s="13" t="s">
        <v>1263</v>
      </c>
      <c r="B522" s="13" t="s">
        <v>1274</v>
      </c>
      <c r="C522" s="25">
        <v>29426.38</v>
      </c>
      <c r="D522" s="21">
        <v>29426.38</v>
      </c>
      <c r="E522" s="21">
        <v>0</v>
      </c>
      <c r="F522" s="21">
        <v>29426.38</v>
      </c>
      <c r="G522" s="21">
        <v>0</v>
      </c>
      <c r="H522" s="21">
        <v>0</v>
      </c>
      <c r="I522" s="21">
        <v>0</v>
      </c>
      <c r="J522" s="21">
        <v>0</v>
      </c>
      <c r="K522" s="21">
        <v>29426.38</v>
      </c>
      <c r="L522" s="21">
        <v>0</v>
      </c>
      <c r="M522" s="21">
        <v>29426.38</v>
      </c>
      <c r="N522" s="21">
        <v>0</v>
      </c>
      <c r="O522" s="21">
        <v>0</v>
      </c>
      <c r="Q522" s="22">
        <v>2026</v>
      </c>
      <c r="R522" s="23">
        <v>8</v>
      </c>
    </row>
    <row r="523" spans="1:18" x14ac:dyDescent="0.25">
      <c r="A523" s="13" t="s">
        <v>1263</v>
      </c>
      <c r="B523" s="13" t="s">
        <v>1275</v>
      </c>
      <c r="C523" s="25">
        <v>14149.96</v>
      </c>
      <c r="D523" s="21">
        <v>11648.73</v>
      </c>
      <c r="E523" s="21">
        <v>0</v>
      </c>
      <c r="F523" s="21">
        <v>11648.73</v>
      </c>
      <c r="G523" s="21">
        <v>377.6</v>
      </c>
      <c r="H523" s="21">
        <v>0</v>
      </c>
      <c r="I523" s="21">
        <v>377.6</v>
      </c>
      <c r="J523" s="21">
        <v>0</v>
      </c>
      <c r="K523" s="21">
        <v>12026.33</v>
      </c>
      <c r="L523" s="21">
        <v>0</v>
      </c>
      <c r="M523" s="21">
        <v>12026.33</v>
      </c>
      <c r="N523" s="21">
        <v>2123.63</v>
      </c>
      <c r="O523" s="21">
        <v>0</v>
      </c>
      <c r="Q523" s="22">
        <v>2026</v>
      </c>
      <c r="R523" s="23">
        <v>8</v>
      </c>
    </row>
    <row r="524" spans="1:18" x14ac:dyDescent="0.25">
      <c r="A524" s="13" t="s">
        <v>1263</v>
      </c>
      <c r="B524" s="13" t="s">
        <v>1276</v>
      </c>
      <c r="C524" s="25">
        <v>15296.62</v>
      </c>
      <c r="D524" s="21">
        <v>7650</v>
      </c>
      <c r="E524" s="21">
        <v>0</v>
      </c>
      <c r="F524" s="21">
        <v>7650</v>
      </c>
      <c r="G524" s="21">
        <v>1019.52</v>
      </c>
      <c r="H524" s="21">
        <v>0</v>
      </c>
      <c r="I524" s="21">
        <v>1019.52</v>
      </c>
      <c r="J524" s="21">
        <v>0</v>
      </c>
      <c r="K524" s="21">
        <v>8669.52</v>
      </c>
      <c r="L524" s="21">
        <v>0</v>
      </c>
      <c r="M524" s="21">
        <v>8669.52</v>
      </c>
      <c r="N524" s="21">
        <v>6627.1</v>
      </c>
      <c r="O524" s="21">
        <v>0</v>
      </c>
      <c r="Q524" s="22">
        <v>2026</v>
      </c>
      <c r="R524" s="23">
        <v>8</v>
      </c>
    </row>
    <row r="525" spans="1:18" x14ac:dyDescent="0.25">
      <c r="A525" s="13" t="s">
        <v>1263</v>
      </c>
      <c r="B525" s="13" t="s">
        <v>1277</v>
      </c>
      <c r="C525" s="25">
        <v>4429.45</v>
      </c>
      <c r="D525" s="21">
        <v>2104.25</v>
      </c>
      <c r="E525" s="21">
        <v>0</v>
      </c>
      <c r="F525" s="21">
        <v>2104.25</v>
      </c>
      <c r="G525" s="21">
        <v>295.27999999999997</v>
      </c>
      <c r="H525" s="21">
        <v>0</v>
      </c>
      <c r="I525" s="21">
        <v>295.27999999999997</v>
      </c>
      <c r="J525" s="21">
        <v>0</v>
      </c>
      <c r="K525" s="21">
        <v>2399.5300000000002</v>
      </c>
      <c r="L525" s="21">
        <v>0</v>
      </c>
      <c r="M525" s="21">
        <v>2399.5300000000002</v>
      </c>
      <c r="N525" s="21">
        <v>2029.92</v>
      </c>
      <c r="O525" s="21">
        <v>0</v>
      </c>
      <c r="Q525" s="22">
        <v>2026</v>
      </c>
      <c r="R525" s="23">
        <v>8</v>
      </c>
    </row>
    <row r="526" spans="1:18" x14ac:dyDescent="0.25">
      <c r="A526" s="13" t="s">
        <v>1263</v>
      </c>
      <c r="B526" s="13" t="s">
        <v>1278</v>
      </c>
      <c r="C526" s="25">
        <v>1740</v>
      </c>
      <c r="D526" s="21">
        <v>826.5</v>
      </c>
      <c r="E526" s="21">
        <v>0</v>
      </c>
      <c r="F526" s="21">
        <v>826.5</v>
      </c>
      <c r="G526" s="21">
        <v>116</v>
      </c>
      <c r="H526" s="21">
        <v>0</v>
      </c>
      <c r="I526" s="21">
        <v>116</v>
      </c>
      <c r="J526" s="21">
        <v>0</v>
      </c>
      <c r="K526" s="21">
        <v>942.5</v>
      </c>
      <c r="L526" s="21">
        <v>0</v>
      </c>
      <c r="M526" s="21">
        <v>942.5</v>
      </c>
      <c r="N526" s="21">
        <v>797.5</v>
      </c>
      <c r="O526" s="21">
        <v>0</v>
      </c>
      <c r="Q526" s="22">
        <v>2026</v>
      </c>
      <c r="R526" s="23">
        <v>8</v>
      </c>
    </row>
    <row r="527" spans="1:18" x14ac:dyDescent="0.25">
      <c r="A527" s="13" t="s">
        <v>1263</v>
      </c>
      <c r="B527" s="13" t="s">
        <v>1279</v>
      </c>
      <c r="C527" s="25">
        <v>629</v>
      </c>
      <c r="D527" s="21">
        <v>188.7</v>
      </c>
      <c r="E527" s="21">
        <v>0</v>
      </c>
      <c r="F527" s="21">
        <v>188.7</v>
      </c>
      <c r="G527" s="21">
        <v>41.92</v>
      </c>
      <c r="H527" s="21">
        <v>0</v>
      </c>
      <c r="I527" s="21">
        <v>41.92</v>
      </c>
      <c r="J527" s="21">
        <v>0</v>
      </c>
      <c r="K527" s="21">
        <v>230.62</v>
      </c>
      <c r="L527" s="21">
        <v>0</v>
      </c>
      <c r="M527" s="21">
        <v>230.62</v>
      </c>
      <c r="N527" s="21">
        <v>398.38</v>
      </c>
      <c r="O527" s="21">
        <v>0</v>
      </c>
      <c r="Q527" s="22">
        <v>2026</v>
      </c>
      <c r="R527" s="23">
        <v>8</v>
      </c>
    </row>
    <row r="528" spans="1:18" x14ac:dyDescent="0.25">
      <c r="A528" s="13" t="s">
        <v>1263</v>
      </c>
      <c r="B528" s="13" t="s">
        <v>1280</v>
      </c>
      <c r="C528" s="25">
        <v>2763.64</v>
      </c>
      <c r="D528" s="21">
        <v>829.08</v>
      </c>
      <c r="E528" s="21">
        <v>0</v>
      </c>
      <c r="F528" s="21">
        <v>829.08</v>
      </c>
      <c r="G528" s="21">
        <v>184.24</v>
      </c>
      <c r="H528" s="21">
        <v>0</v>
      </c>
      <c r="I528" s="21">
        <v>184.24</v>
      </c>
      <c r="J528" s="21">
        <v>0</v>
      </c>
      <c r="K528" s="21">
        <v>1013.32</v>
      </c>
      <c r="L528" s="21">
        <v>0</v>
      </c>
      <c r="M528" s="21">
        <v>1013.32</v>
      </c>
      <c r="N528" s="21">
        <v>1750.32</v>
      </c>
      <c r="O528" s="21">
        <v>0</v>
      </c>
      <c r="Q528" s="22">
        <v>2026</v>
      </c>
      <c r="R528" s="23">
        <v>8</v>
      </c>
    </row>
    <row r="529" spans="1:18" x14ac:dyDescent="0.25">
      <c r="A529" s="13" t="s">
        <v>1263</v>
      </c>
      <c r="B529" s="13" t="s">
        <v>1281</v>
      </c>
      <c r="C529" s="25">
        <v>3832.39</v>
      </c>
      <c r="D529" s="21">
        <v>1149.72</v>
      </c>
      <c r="E529" s="21">
        <v>0</v>
      </c>
      <c r="F529" s="21">
        <v>1149.72</v>
      </c>
      <c r="G529" s="21">
        <v>255.52</v>
      </c>
      <c r="H529" s="21">
        <v>0</v>
      </c>
      <c r="I529" s="21">
        <v>255.52</v>
      </c>
      <c r="J529" s="21">
        <v>0</v>
      </c>
      <c r="K529" s="21">
        <v>1405.24</v>
      </c>
      <c r="L529" s="21">
        <v>0</v>
      </c>
      <c r="M529" s="21">
        <v>1405.24</v>
      </c>
      <c r="N529" s="21">
        <v>2427.15</v>
      </c>
      <c r="O529" s="21">
        <v>0</v>
      </c>
      <c r="Q529" s="22">
        <v>2026</v>
      </c>
      <c r="R529" s="23">
        <v>8</v>
      </c>
    </row>
    <row r="530" spans="1:18" x14ac:dyDescent="0.25">
      <c r="A530" s="13" t="s">
        <v>1263</v>
      </c>
      <c r="B530" s="13" t="s">
        <v>1282</v>
      </c>
      <c r="C530" s="25">
        <v>2705.88</v>
      </c>
      <c r="D530" s="21">
        <v>811.77</v>
      </c>
      <c r="E530" s="21">
        <v>0</v>
      </c>
      <c r="F530" s="21">
        <v>811.77</v>
      </c>
      <c r="G530" s="21">
        <v>180.4</v>
      </c>
      <c r="H530" s="21">
        <v>0</v>
      </c>
      <c r="I530" s="21">
        <v>180.4</v>
      </c>
      <c r="J530" s="21">
        <v>0</v>
      </c>
      <c r="K530" s="21">
        <v>992.17</v>
      </c>
      <c r="L530" s="21">
        <v>0</v>
      </c>
      <c r="M530" s="21">
        <v>992.17</v>
      </c>
      <c r="N530" s="21">
        <v>1713.71</v>
      </c>
      <c r="O530" s="21">
        <v>0</v>
      </c>
      <c r="Q530" s="22">
        <v>2026</v>
      </c>
      <c r="R530" s="23">
        <v>8</v>
      </c>
    </row>
    <row r="531" spans="1:18" x14ac:dyDescent="0.25">
      <c r="A531" s="13" t="s">
        <v>1263</v>
      </c>
      <c r="B531" s="13" t="s">
        <v>1283</v>
      </c>
      <c r="C531" s="25">
        <v>634</v>
      </c>
      <c r="D531" s="21">
        <v>190.2</v>
      </c>
      <c r="E531" s="21">
        <v>0</v>
      </c>
      <c r="F531" s="21">
        <v>190.2</v>
      </c>
      <c r="G531" s="21">
        <v>42.24</v>
      </c>
      <c r="H531" s="21">
        <v>0</v>
      </c>
      <c r="I531" s="21">
        <v>42.24</v>
      </c>
      <c r="J531" s="21">
        <v>0</v>
      </c>
      <c r="K531" s="21">
        <v>232.44</v>
      </c>
      <c r="L531" s="21">
        <v>0</v>
      </c>
      <c r="M531" s="21">
        <v>232.44</v>
      </c>
      <c r="N531" s="21">
        <v>401.56</v>
      </c>
      <c r="O531" s="21">
        <v>0</v>
      </c>
      <c r="Q531" s="22">
        <v>2026</v>
      </c>
      <c r="R531" s="23">
        <v>8</v>
      </c>
    </row>
    <row r="532" spans="1:18" x14ac:dyDescent="0.25">
      <c r="A532" s="13" t="s">
        <v>1263</v>
      </c>
      <c r="B532" s="13" t="s">
        <v>1284</v>
      </c>
      <c r="C532" s="25">
        <v>3889.6</v>
      </c>
      <c r="D532" s="21">
        <v>3889.6</v>
      </c>
      <c r="E532" s="21">
        <v>0</v>
      </c>
      <c r="F532" s="21">
        <v>3889.6</v>
      </c>
      <c r="G532" s="21">
        <v>0</v>
      </c>
      <c r="H532" s="21">
        <v>0</v>
      </c>
      <c r="I532" s="21">
        <v>0</v>
      </c>
      <c r="J532" s="21">
        <v>0</v>
      </c>
      <c r="K532" s="21">
        <v>3889.6</v>
      </c>
      <c r="L532" s="21">
        <v>0</v>
      </c>
      <c r="M532" s="21">
        <v>3889.6</v>
      </c>
      <c r="N532" s="21">
        <v>0</v>
      </c>
      <c r="O532" s="21">
        <v>0</v>
      </c>
      <c r="Q532" s="22">
        <v>2026</v>
      </c>
      <c r="R532" s="23">
        <v>8</v>
      </c>
    </row>
    <row r="533" spans="1:18" x14ac:dyDescent="0.25">
      <c r="A533" s="13" t="s">
        <v>1263</v>
      </c>
      <c r="B533" s="13" t="s">
        <v>1285</v>
      </c>
      <c r="C533" s="25">
        <v>4046.4</v>
      </c>
      <c r="D533" s="21">
        <v>4046.4</v>
      </c>
      <c r="E533" s="21">
        <v>0</v>
      </c>
      <c r="F533" s="21">
        <v>4046.4</v>
      </c>
      <c r="G533" s="21">
        <v>0</v>
      </c>
      <c r="H533" s="21">
        <v>0</v>
      </c>
      <c r="I533" s="21">
        <v>0</v>
      </c>
      <c r="J533" s="21">
        <v>0</v>
      </c>
      <c r="K533" s="21">
        <v>4046.4</v>
      </c>
      <c r="L533" s="21">
        <v>0</v>
      </c>
      <c r="M533" s="21">
        <v>4046.4</v>
      </c>
      <c r="N533" s="21">
        <v>0</v>
      </c>
      <c r="O533" s="21">
        <v>0</v>
      </c>
      <c r="Q533" s="22">
        <v>2026</v>
      </c>
      <c r="R533" s="23">
        <v>8</v>
      </c>
    </row>
    <row r="534" spans="1:18" x14ac:dyDescent="0.25">
      <c r="A534" s="13" t="s">
        <v>1263</v>
      </c>
      <c r="B534" s="13" t="s">
        <v>1286</v>
      </c>
      <c r="C534" s="25">
        <v>14837.77</v>
      </c>
      <c r="D534" s="21">
        <v>4451.34</v>
      </c>
      <c r="E534" s="21">
        <v>0</v>
      </c>
      <c r="F534" s="21">
        <v>4451.34</v>
      </c>
      <c r="G534" s="21">
        <v>989.2</v>
      </c>
      <c r="H534" s="21">
        <v>0</v>
      </c>
      <c r="I534" s="21">
        <v>989.2</v>
      </c>
      <c r="J534" s="21">
        <v>0</v>
      </c>
      <c r="K534" s="21">
        <v>5440.54</v>
      </c>
      <c r="L534" s="21">
        <v>0</v>
      </c>
      <c r="M534" s="21">
        <v>5440.54</v>
      </c>
      <c r="N534" s="21">
        <v>9397.23</v>
      </c>
      <c r="O534" s="21">
        <v>0</v>
      </c>
      <c r="Q534" s="22">
        <v>2026</v>
      </c>
      <c r="R534" s="23">
        <v>8</v>
      </c>
    </row>
    <row r="535" spans="1:18" x14ac:dyDescent="0.25">
      <c r="A535" s="13" t="s">
        <v>1263</v>
      </c>
      <c r="B535" s="13" t="s">
        <v>1287</v>
      </c>
      <c r="C535" s="25">
        <v>2771.33</v>
      </c>
      <c r="D535" s="21">
        <v>554</v>
      </c>
      <c r="E535" s="21">
        <v>0</v>
      </c>
      <c r="F535" s="21">
        <v>554</v>
      </c>
      <c r="G535" s="21">
        <v>184.72</v>
      </c>
      <c r="H535" s="21">
        <v>0</v>
      </c>
      <c r="I535" s="21">
        <v>184.72</v>
      </c>
      <c r="J535" s="21">
        <v>0</v>
      </c>
      <c r="K535" s="21">
        <v>738.72</v>
      </c>
      <c r="L535" s="21">
        <v>0</v>
      </c>
      <c r="M535" s="21">
        <v>738.72</v>
      </c>
      <c r="N535" s="21">
        <v>2032.61</v>
      </c>
      <c r="O535" s="21">
        <v>0</v>
      </c>
      <c r="Q535" s="22">
        <v>2026</v>
      </c>
      <c r="R535" s="23">
        <v>8</v>
      </c>
    </row>
    <row r="536" spans="1:18" x14ac:dyDescent="0.25">
      <c r="A536" s="13" t="s">
        <v>1263</v>
      </c>
      <c r="B536" s="13" t="s">
        <v>1288</v>
      </c>
      <c r="C536" s="25">
        <v>1216.05</v>
      </c>
      <c r="D536" s="21">
        <v>244</v>
      </c>
      <c r="E536" s="21">
        <v>0</v>
      </c>
      <c r="F536" s="21">
        <v>244</v>
      </c>
      <c r="G536" s="21">
        <v>80.959999999999994</v>
      </c>
      <c r="H536" s="21">
        <v>0</v>
      </c>
      <c r="I536" s="21">
        <v>80.959999999999994</v>
      </c>
      <c r="J536" s="21">
        <v>0</v>
      </c>
      <c r="K536" s="21">
        <v>324.95999999999998</v>
      </c>
      <c r="L536" s="21">
        <v>0</v>
      </c>
      <c r="M536" s="21">
        <v>324.95999999999998</v>
      </c>
      <c r="N536" s="21">
        <v>891.09</v>
      </c>
      <c r="O536" s="21">
        <v>0</v>
      </c>
      <c r="Q536" s="22">
        <v>2026</v>
      </c>
      <c r="R536" s="23">
        <v>8</v>
      </c>
    </row>
    <row r="537" spans="1:18" x14ac:dyDescent="0.25">
      <c r="A537" s="13" t="s">
        <v>1263</v>
      </c>
      <c r="B537" s="13" t="s">
        <v>1289</v>
      </c>
      <c r="C537" s="25">
        <v>10309.51</v>
      </c>
      <c r="D537" s="21">
        <v>2062</v>
      </c>
      <c r="E537" s="21">
        <v>0</v>
      </c>
      <c r="F537" s="21">
        <v>2062</v>
      </c>
      <c r="G537" s="21">
        <v>687.28</v>
      </c>
      <c r="H537" s="21">
        <v>0</v>
      </c>
      <c r="I537" s="21">
        <v>687.28</v>
      </c>
      <c r="J537" s="21">
        <v>0</v>
      </c>
      <c r="K537" s="21">
        <v>2749.28</v>
      </c>
      <c r="L537" s="21">
        <v>0</v>
      </c>
      <c r="M537" s="21">
        <v>2749.28</v>
      </c>
      <c r="N537" s="21">
        <v>7560.23</v>
      </c>
      <c r="O537" s="21">
        <v>0</v>
      </c>
      <c r="Q537" s="22">
        <v>2026</v>
      </c>
      <c r="R537" s="23">
        <v>8</v>
      </c>
    </row>
    <row r="538" spans="1:18" x14ac:dyDescent="0.25">
      <c r="A538" s="13" t="s">
        <v>1263</v>
      </c>
      <c r="B538" s="13" t="s">
        <v>1290</v>
      </c>
      <c r="C538" s="25">
        <v>31164.49</v>
      </c>
      <c r="D538" s="21">
        <v>3116.45</v>
      </c>
      <c r="E538" s="21">
        <v>0</v>
      </c>
      <c r="F538" s="21">
        <v>3116.45</v>
      </c>
      <c r="G538" s="21">
        <v>2077.6</v>
      </c>
      <c r="H538" s="21">
        <v>0</v>
      </c>
      <c r="I538" s="21">
        <v>2077.6</v>
      </c>
      <c r="J538" s="21">
        <v>0</v>
      </c>
      <c r="K538" s="21">
        <v>5194.05</v>
      </c>
      <c r="L538" s="21">
        <v>0</v>
      </c>
      <c r="M538" s="21">
        <v>5194.05</v>
      </c>
      <c r="N538" s="21">
        <v>25970.44</v>
      </c>
      <c r="O538" s="21">
        <v>0</v>
      </c>
      <c r="Q538" s="22">
        <v>2026</v>
      </c>
      <c r="R538" s="23">
        <v>8</v>
      </c>
    </row>
    <row r="539" spans="1:18" x14ac:dyDescent="0.25">
      <c r="A539" s="13" t="s">
        <v>1263</v>
      </c>
      <c r="B539" s="13" t="s">
        <v>1291</v>
      </c>
      <c r="C539" s="25">
        <v>3900</v>
      </c>
      <c r="D539" s="21">
        <v>780</v>
      </c>
      <c r="E539" s="21">
        <v>0</v>
      </c>
      <c r="F539" s="21">
        <v>780</v>
      </c>
      <c r="G539" s="21">
        <v>520</v>
      </c>
      <c r="H539" s="21">
        <v>0</v>
      </c>
      <c r="I539" s="21">
        <v>520</v>
      </c>
      <c r="J539" s="21">
        <v>0</v>
      </c>
      <c r="K539" s="21">
        <v>1300</v>
      </c>
      <c r="L539" s="21">
        <v>0</v>
      </c>
      <c r="M539" s="21">
        <v>1300</v>
      </c>
      <c r="N539" s="21">
        <v>2600</v>
      </c>
      <c r="O539" s="21">
        <v>0</v>
      </c>
      <c r="Q539" s="22">
        <v>2026</v>
      </c>
      <c r="R539" s="23">
        <v>8</v>
      </c>
    </row>
    <row r="540" spans="1:18" x14ac:dyDescent="0.25">
      <c r="A540" s="13" t="s">
        <v>1263</v>
      </c>
      <c r="B540" s="13" t="s">
        <v>1292</v>
      </c>
      <c r="C540" s="25">
        <v>6599</v>
      </c>
      <c r="D540" s="21">
        <v>1320</v>
      </c>
      <c r="E540" s="21">
        <v>0</v>
      </c>
      <c r="F540" s="21">
        <v>1320</v>
      </c>
      <c r="G540" s="21">
        <v>879.84</v>
      </c>
      <c r="H540" s="21">
        <v>0</v>
      </c>
      <c r="I540" s="21">
        <v>879.84</v>
      </c>
      <c r="J540" s="21">
        <v>0</v>
      </c>
      <c r="K540" s="21">
        <v>2199.84</v>
      </c>
      <c r="L540" s="21">
        <v>0</v>
      </c>
      <c r="M540" s="21">
        <v>2199.84</v>
      </c>
      <c r="N540" s="21">
        <v>4399.16</v>
      </c>
      <c r="O540" s="21">
        <v>0</v>
      </c>
      <c r="Q540" s="22">
        <v>2026</v>
      </c>
      <c r="R540" s="23">
        <v>8</v>
      </c>
    </row>
    <row r="541" spans="1:18" x14ac:dyDescent="0.25">
      <c r="A541" s="13" t="s">
        <v>1263</v>
      </c>
      <c r="B541" s="13" t="s">
        <v>1293</v>
      </c>
      <c r="C541" s="25">
        <v>4399</v>
      </c>
      <c r="D541" s="21">
        <v>880</v>
      </c>
      <c r="E541" s="21">
        <v>0</v>
      </c>
      <c r="F541" s="21">
        <v>880</v>
      </c>
      <c r="G541" s="21">
        <v>586.55999999999995</v>
      </c>
      <c r="H541" s="21">
        <v>0</v>
      </c>
      <c r="I541" s="21">
        <v>586.55999999999995</v>
      </c>
      <c r="J541" s="21">
        <v>0</v>
      </c>
      <c r="K541" s="21">
        <v>1466.56</v>
      </c>
      <c r="L541" s="21">
        <v>0</v>
      </c>
      <c r="M541" s="21">
        <v>1466.56</v>
      </c>
      <c r="N541" s="21">
        <v>2932.44</v>
      </c>
      <c r="O541" s="21">
        <v>0</v>
      </c>
      <c r="Q541" s="22">
        <v>2026</v>
      </c>
      <c r="R541" s="23">
        <v>8</v>
      </c>
    </row>
    <row r="542" spans="1:18" x14ac:dyDescent="0.25">
      <c r="A542" s="13" t="s">
        <v>1263</v>
      </c>
      <c r="B542" s="13" t="s">
        <v>1294</v>
      </c>
      <c r="C542" s="25">
        <v>1692.06</v>
      </c>
      <c r="D542" s="21">
        <v>0</v>
      </c>
      <c r="E542" s="21">
        <v>0</v>
      </c>
      <c r="F542" s="21">
        <v>0</v>
      </c>
      <c r="G542" s="21">
        <v>56.4</v>
      </c>
      <c r="H542" s="21">
        <v>0</v>
      </c>
      <c r="I542" s="21">
        <v>56.4</v>
      </c>
      <c r="J542" s="21">
        <v>0</v>
      </c>
      <c r="K542" s="21">
        <v>56.4</v>
      </c>
      <c r="L542" s="21">
        <v>0</v>
      </c>
      <c r="M542" s="21">
        <v>56.4</v>
      </c>
      <c r="N542" s="21">
        <v>1635.66</v>
      </c>
      <c r="O542" s="21">
        <v>0</v>
      </c>
      <c r="Q542" s="22">
        <v>2026</v>
      </c>
      <c r="R542" s="23">
        <v>8</v>
      </c>
    </row>
    <row r="543" spans="1:18" x14ac:dyDescent="0.25">
      <c r="A543" s="13" t="s">
        <v>1295</v>
      </c>
      <c r="B543" s="13" t="s">
        <v>1296</v>
      </c>
      <c r="C543" s="25">
        <v>16637.5</v>
      </c>
      <c r="D543" s="21">
        <v>16637.5</v>
      </c>
      <c r="E543" s="21">
        <v>0</v>
      </c>
      <c r="F543" s="21">
        <v>16637.5</v>
      </c>
      <c r="G543" s="21">
        <v>0</v>
      </c>
      <c r="H543" s="21">
        <v>0</v>
      </c>
      <c r="I543" s="21">
        <v>0</v>
      </c>
      <c r="J543" s="21">
        <v>0</v>
      </c>
      <c r="K543" s="21">
        <v>16637.5</v>
      </c>
      <c r="L543" s="21">
        <v>0</v>
      </c>
      <c r="M543" s="21">
        <v>16637.5</v>
      </c>
      <c r="N543" s="21">
        <v>0</v>
      </c>
      <c r="O543" s="21">
        <v>0</v>
      </c>
      <c r="Q543" s="22">
        <v>2026</v>
      </c>
      <c r="R543" s="23">
        <v>8</v>
      </c>
    </row>
    <row r="544" spans="1:18" x14ac:dyDescent="0.25">
      <c r="A544" s="13" t="s">
        <v>1295</v>
      </c>
      <c r="B544" s="13" t="s">
        <v>1297</v>
      </c>
      <c r="C544" s="25">
        <v>11372.91</v>
      </c>
      <c r="D544" s="21">
        <v>5686.41</v>
      </c>
      <c r="E544" s="21">
        <v>0</v>
      </c>
      <c r="F544" s="21">
        <v>5686.41</v>
      </c>
      <c r="G544" s="21">
        <v>379.12</v>
      </c>
      <c r="H544" s="21">
        <v>0</v>
      </c>
      <c r="I544" s="21">
        <v>379.12</v>
      </c>
      <c r="J544" s="21">
        <v>0</v>
      </c>
      <c r="K544" s="21">
        <v>6065.53</v>
      </c>
      <c r="L544" s="21">
        <v>0</v>
      </c>
      <c r="M544" s="21">
        <v>6065.53</v>
      </c>
      <c r="N544" s="21">
        <v>5307.38</v>
      </c>
      <c r="O544" s="21">
        <v>0</v>
      </c>
      <c r="Q544" s="22">
        <v>2026</v>
      </c>
      <c r="R544" s="23">
        <v>8</v>
      </c>
    </row>
    <row r="545" spans="1:18" x14ac:dyDescent="0.25">
      <c r="A545" s="13" t="s">
        <v>1295</v>
      </c>
      <c r="B545" s="13" t="s">
        <v>1298</v>
      </c>
      <c r="C545" s="25">
        <v>22959.61</v>
      </c>
      <c r="D545" s="21">
        <v>22959.61</v>
      </c>
      <c r="E545" s="21">
        <v>0</v>
      </c>
      <c r="F545" s="21">
        <v>22959.61</v>
      </c>
      <c r="G545" s="21">
        <v>0</v>
      </c>
      <c r="H545" s="21">
        <v>0</v>
      </c>
      <c r="I545" s="21">
        <v>0</v>
      </c>
      <c r="J545" s="21">
        <v>0</v>
      </c>
      <c r="K545" s="21">
        <v>22959.61</v>
      </c>
      <c r="L545" s="21">
        <v>0</v>
      </c>
      <c r="M545" s="21">
        <v>22959.61</v>
      </c>
      <c r="N545" s="21">
        <v>0</v>
      </c>
      <c r="O545" s="21">
        <v>0</v>
      </c>
      <c r="Q545" s="22">
        <v>2026</v>
      </c>
      <c r="R545" s="23">
        <v>8</v>
      </c>
    </row>
    <row r="546" spans="1:18" x14ac:dyDescent="0.25">
      <c r="A546" s="13" t="s">
        <v>1295</v>
      </c>
      <c r="B546" s="13" t="s">
        <v>1299</v>
      </c>
      <c r="C546" s="25">
        <v>79948.2</v>
      </c>
      <c r="D546" s="21">
        <v>44013.56</v>
      </c>
      <c r="E546" s="21">
        <v>0</v>
      </c>
      <c r="F546" s="21">
        <v>44013.56</v>
      </c>
      <c r="G546" s="21">
        <v>2661.84</v>
      </c>
      <c r="H546" s="21">
        <v>0</v>
      </c>
      <c r="I546" s="21">
        <v>2661.84</v>
      </c>
      <c r="J546" s="21">
        <v>0</v>
      </c>
      <c r="K546" s="21">
        <v>46675.4</v>
      </c>
      <c r="L546" s="21">
        <v>0</v>
      </c>
      <c r="M546" s="21">
        <v>46675.4</v>
      </c>
      <c r="N546" s="21">
        <v>33272.800000000003</v>
      </c>
      <c r="O546" s="21">
        <v>0</v>
      </c>
      <c r="Q546" s="22">
        <v>2026</v>
      </c>
      <c r="R546" s="23">
        <v>8</v>
      </c>
    </row>
    <row r="547" spans="1:18" x14ac:dyDescent="0.25">
      <c r="A547" s="13" t="s">
        <v>1295</v>
      </c>
      <c r="B547" s="13" t="s">
        <v>1300</v>
      </c>
      <c r="C547" s="25">
        <v>3909.51</v>
      </c>
      <c r="D547" s="21">
        <v>3909.51</v>
      </c>
      <c r="E547" s="21">
        <v>0</v>
      </c>
      <c r="F547" s="21">
        <v>3909.51</v>
      </c>
      <c r="G547" s="21">
        <v>0</v>
      </c>
      <c r="H547" s="21">
        <v>0</v>
      </c>
      <c r="I547" s="21">
        <v>0</v>
      </c>
      <c r="J547" s="21">
        <v>0</v>
      </c>
      <c r="K547" s="21">
        <v>3909.51</v>
      </c>
      <c r="L547" s="21">
        <v>0</v>
      </c>
      <c r="M547" s="21">
        <v>3909.51</v>
      </c>
      <c r="N547" s="21">
        <v>0</v>
      </c>
      <c r="O547" s="21">
        <v>0</v>
      </c>
      <c r="Q547" s="22">
        <v>2026</v>
      </c>
      <c r="R547" s="23">
        <v>8</v>
      </c>
    </row>
    <row r="548" spans="1:18" x14ac:dyDescent="0.25">
      <c r="A548" s="13" t="s">
        <v>1295</v>
      </c>
      <c r="B548" s="13" t="s">
        <v>1301</v>
      </c>
      <c r="C548" s="25">
        <v>6592.08</v>
      </c>
      <c r="D548" s="21">
        <v>3296.09</v>
      </c>
      <c r="E548" s="21">
        <v>0</v>
      </c>
      <c r="F548" s="21">
        <v>3296.09</v>
      </c>
      <c r="G548" s="21">
        <v>219.76</v>
      </c>
      <c r="H548" s="21">
        <v>0</v>
      </c>
      <c r="I548" s="21">
        <v>219.76</v>
      </c>
      <c r="J548" s="21">
        <v>0</v>
      </c>
      <c r="K548" s="21">
        <v>3515.85</v>
      </c>
      <c r="L548" s="21">
        <v>0</v>
      </c>
      <c r="M548" s="21">
        <v>3515.85</v>
      </c>
      <c r="N548" s="21">
        <v>3076.23</v>
      </c>
      <c r="O548" s="21">
        <v>0</v>
      </c>
      <c r="Q548" s="22">
        <v>2026</v>
      </c>
      <c r="R548" s="23">
        <v>8</v>
      </c>
    </row>
    <row r="549" spans="1:18" x14ac:dyDescent="0.25">
      <c r="A549" s="13" t="s">
        <v>1295</v>
      </c>
      <c r="B549" s="13" t="s">
        <v>1302</v>
      </c>
      <c r="C549" s="25">
        <v>3968.8</v>
      </c>
      <c r="D549" s="21">
        <v>2182.84</v>
      </c>
      <c r="E549" s="21">
        <v>0</v>
      </c>
      <c r="F549" s="21">
        <v>2182.84</v>
      </c>
      <c r="G549" s="21">
        <v>132.32</v>
      </c>
      <c r="H549" s="21">
        <v>0</v>
      </c>
      <c r="I549" s="21">
        <v>132.32</v>
      </c>
      <c r="J549" s="21">
        <v>0</v>
      </c>
      <c r="K549" s="21">
        <v>2315.16</v>
      </c>
      <c r="L549" s="21">
        <v>0</v>
      </c>
      <c r="M549" s="21">
        <v>2315.16</v>
      </c>
      <c r="N549" s="21">
        <v>1653.64</v>
      </c>
      <c r="O549" s="21">
        <v>0</v>
      </c>
      <c r="Q549" s="22">
        <v>2026</v>
      </c>
      <c r="R549" s="23">
        <v>8</v>
      </c>
    </row>
    <row r="550" spans="1:18" x14ac:dyDescent="0.25">
      <c r="A550" s="13" t="s">
        <v>1295</v>
      </c>
      <c r="B550" s="13" t="s">
        <v>1303</v>
      </c>
      <c r="C550" s="25">
        <v>13310</v>
      </c>
      <c r="D550" s="21">
        <v>13310</v>
      </c>
      <c r="E550" s="21">
        <v>0</v>
      </c>
      <c r="F550" s="21">
        <v>13310</v>
      </c>
      <c r="G550" s="21">
        <v>0</v>
      </c>
      <c r="H550" s="21">
        <v>0</v>
      </c>
      <c r="I550" s="21">
        <v>0</v>
      </c>
      <c r="J550" s="21">
        <v>0</v>
      </c>
      <c r="K550" s="21">
        <v>13310</v>
      </c>
      <c r="L550" s="21">
        <v>0</v>
      </c>
      <c r="M550" s="21">
        <v>13310</v>
      </c>
      <c r="N550" s="21">
        <v>0</v>
      </c>
      <c r="O550" s="21">
        <v>0</v>
      </c>
      <c r="Q550" s="22">
        <v>2026</v>
      </c>
      <c r="R550" s="23">
        <v>8</v>
      </c>
    </row>
    <row r="551" spans="1:18" x14ac:dyDescent="0.25">
      <c r="A551" s="13" t="s">
        <v>1295</v>
      </c>
      <c r="B551" s="13" t="s">
        <v>1304</v>
      </c>
      <c r="C551" s="25">
        <v>14918</v>
      </c>
      <c r="D551" s="21">
        <v>14918</v>
      </c>
      <c r="E551" s="21">
        <v>0</v>
      </c>
      <c r="F551" s="21">
        <v>14918</v>
      </c>
      <c r="G551" s="21">
        <v>0</v>
      </c>
      <c r="H551" s="21">
        <v>0</v>
      </c>
      <c r="I551" s="21">
        <v>0</v>
      </c>
      <c r="J551" s="21">
        <v>0</v>
      </c>
      <c r="K551" s="21">
        <v>14918</v>
      </c>
      <c r="L551" s="21">
        <v>0</v>
      </c>
      <c r="M551" s="21">
        <v>14918</v>
      </c>
      <c r="N551" s="21">
        <v>0</v>
      </c>
      <c r="O551" s="21">
        <v>0</v>
      </c>
      <c r="Q551" s="22">
        <v>2026</v>
      </c>
      <c r="R551" s="23">
        <v>8</v>
      </c>
    </row>
    <row r="552" spans="1:18" x14ac:dyDescent="0.25">
      <c r="A552" s="13" t="s">
        <v>1295</v>
      </c>
      <c r="B552" s="13" t="s">
        <v>1305</v>
      </c>
      <c r="C552" s="25">
        <v>12402.5</v>
      </c>
      <c r="D552" s="21">
        <v>12402.5</v>
      </c>
      <c r="E552" s="21">
        <v>0</v>
      </c>
      <c r="F552" s="21">
        <v>12402.5</v>
      </c>
      <c r="G552" s="21">
        <v>0</v>
      </c>
      <c r="H552" s="21">
        <v>0</v>
      </c>
      <c r="I552" s="21">
        <v>0</v>
      </c>
      <c r="J552" s="21">
        <v>0</v>
      </c>
      <c r="K552" s="21">
        <v>12402.5</v>
      </c>
      <c r="L552" s="21">
        <v>0</v>
      </c>
      <c r="M552" s="21">
        <v>12402.5</v>
      </c>
      <c r="N552" s="21">
        <v>0</v>
      </c>
      <c r="O552" s="21">
        <v>0</v>
      </c>
      <c r="Q552" s="22">
        <v>2026</v>
      </c>
      <c r="R552" s="23">
        <v>8</v>
      </c>
    </row>
    <row r="553" spans="1:18" x14ac:dyDescent="0.25">
      <c r="A553" s="13" t="s">
        <v>1295</v>
      </c>
      <c r="B553" s="13" t="s">
        <v>1306</v>
      </c>
      <c r="C553" s="25">
        <v>4395.93</v>
      </c>
      <c r="D553" s="21">
        <v>4395.93</v>
      </c>
      <c r="E553" s="21">
        <v>0</v>
      </c>
      <c r="F553" s="21">
        <v>4395.93</v>
      </c>
      <c r="G553" s="21">
        <v>0</v>
      </c>
      <c r="H553" s="21">
        <v>0</v>
      </c>
      <c r="I553" s="21">
        <v>0</v>
      </c>
      <c r="J553" s="21">
        <v>0</v>
      </c>
      <c r="K553" s="21">
        <v>4395.93</v>
      </c>
      <c r="L553" s="21">
        <v>0</v>
      </c>
      <c r="M553" s="21">
        <v>4395.93</v>
      </c>
      <c r="N553" s="21">
        <v>0</v>
      </c>
      <c r="O553" s="21">
        <v>0</v>
      </c>
      <c r="Q553" s="22">
        <v>2026</v>
      </c>
      <c r="R553" s="23">
        <v>8</v>
      </c>
    </row>
    <row r="554" spans="1:18" x14ac:dyDescent="0.25">
      <c r="A554" s="13" t="s">
        <v>1295</v>
      </c>
      <c r="B554" s="13" t="s">
        <v>1307</v>
      </c>
      <c r="C554" s="25">
        <v>5242.75</v>
      </c>
      <c r="D554" s="21">
        <v>3495.11</v>
      </c>
      <c r="E554" s="21">
        <v>0</v>
      </c>
      <c r="F554" s="21">
        <v>3495.11</v>
      </c>
      <c r="G554" s="21">
        <v>233.04</v>
      </c>
      <c r="H554" s="21">
        <v>0</v>
      </c>
      <c r="I554" s="21">
        <v>233.04</v>
      </c>
      <c r="J554" s="21">
        <v>0</v>
      </c>
      <c r="K554" s="21">
        <v>3728.15</v>
      </c>
      <c r="L554" s="21">
        <v>0</v>
      </c>
      <c r="M554" s="21">
        <v>3728.15</v>
      </c>
      <c r="N554" s="21">
        <v>1514.6</v>
      </c>
      <c r="O554" s="21">
        <v>0</v>
      </c>
      <c r="Q554" s="22">
        <v>2026</v>
      </c>
      <c r="R554" s="23">
        <v>8</v>
      </c>
    </row>
    <row r="555" spans="1:18" x14ac:dyDescent="0.25">
      <c r="A555" s="13" t="s">
        <v>1295</v>
      </c>
      <c r="B555" s="13" t="s">
        <v>1308</v>
      </c>
      <c r="C555" s="25">
        <v>18647.73</v>
      </c>
      <c r="D555" s="21">
        <v>17253.04</v>
      </c>
      <c r="E555" s="21">
        <v>0</v>
      </c>
      <c r="F555" s="21">
        <v>17253.04</v>
      </c>
      <c r="G555" s="21">
        <v>1394.69</v>
      </c>
      <c r="H555" s="21">
        <v>0</v>
      </c>
      <c r="I555" s="21">
        <v>1394.69</v>
      </c>
      <c r="J555" s="21">
        <v>0</v>
      </c>
      <c r="K555" s="21">
        <v>18647.73</v>
      </c>
      <c r="L555" s="21">
        <v>0</v>
      </c>
      <c r="M555" s="21">
        <v>18647.73</v>
      </c>
      <c r="N555" s="21">
        <v>0</v>
      </c>
      <c r="O555" s="21">
        <v>0</v>
      </c>
      <c r="Q555" s="22">
        <v>2026</v>
      </c>
      <c r="R555" s="23">
        <v>8</v>
      </c>
    </row>
    <row r="556" spans="1:18" x14ac:dyDescent="0.25">
      <c r="A556" s="13" t="s">
        <v>1295</v>
      </c>
      <c r="B556" s="13" t="s">
        <v>1309</v>
      </c>
      <c r="C556" s="25">
        <v>41822.69</v>
      </c>
      <c r="D556" s="21">
        <v>37640.43</v>
      </c>
      <c r="E556" s="21">
        <v>0</v>
      </c>
      <c r="F556" s="21">
        <v>37640.43</v>
      </c>
      <c r="G556" s="21">
        <v>2788.16</v>
      </c>
      <c r="H556" s="21">
        <v>0</v>
      </c>
      <c r="I556" s="21">
        <v>2788.16</v>
      </c>
      <c r="J556" s="21">
        <v>0</v>
      </c>
      <c r="K556" s="21">
        <v>40428.589999999997</v>
      </c>
      <c r="L556" s="21">
        <v>0</v>
      </c>
      <c r="M556" s="21">
        <v>40428.589999999997</v>
      </c>
      <c r="N556" s="21">
        <v>1394.1</v>
      </c>
      <c r="O556" s="21">
        <v>0</v>
      </c>
      <c r="Q556" s="22">
        <v>2026</v>
      </c>
      <c r="R556" s="23">
        <v>8</v>
      </c>
    </row>
    <row r="557" spans="1:18" x14ac:dyDescent="0.25">
      <c r="A557" s="13" t="s">
        <v>1295</v>
      </c>
      <c r="B557" s="13" t="s">
        <v>1310</v>
      </c>
      <c r="C557" s="25">
        <v>32706.97</v>
      </c>
      <c r="D557" s="21">
        <v>29436.3</v>
      </c>
      <c r="E557" s="21">
        <v>0</v>
      </c>
      <c r="F557" s="21">
        <v>29436.3</v>
      </c>
      <c r="G557" s="21">
        <v>2180.48</v>
      </c>
      <c r="H557" s="21">
        <v>0</v>
      </c>
      <c r="I557" s="21">
        <v>2180.48</v>
      </c>
      <c r="J557" s="21">
        <v>0</v>
      </c>
      <c r="K557" s="21">
        <v>31616.78</v>
      </c>
      <c r="L557" s="21">
        <v>0</v>
      </c>
      <c r="M557" s="21">
        <v>31616.78</v>
      </c>
      <c r="N557" s="21">
        <v>1090.19</v>
      </c>
      <c r="O557" s="21">
        <v>0</v>
      </c>
      <c r="Q557" s="22">
        <v>2026</v>
      </c>
      <c r="R557" s="23">
        <v>8</v>
      </c>
    </row>
    <row r="558" spans="1:18" x14ac:dyDescent="0.25">
      <c r="A558" s="13" t="s">
        <v>1295</v>
      </c>
      <c r="B558" s="13" t="s">
        <v>1311</v>
      </c>
      <c r="C558" s="25">
        <v>8711.94</v>
      </c>
      <c r="D558" s="21">
        <v>7840.71</v>
      </c>
      <c r="E558" s="21">
        <v>0</v>
      </c>
      <c r="F558" s="21">
        <v>7840.71</v>
      </c>
      <c r="G558" s="21">
        <v>580.79999999999995</v>
      </c>
      <c r="H558" s="21">
        <v>0</v>
      </c>
      <c r="I558" s="21">
        <v>580.79999999999995</v>
      </c>
      <c r="J558" s="21">
        <v>0</v>
      </c>
      <c r="K558" s="21">
        <v>8421.51</v>
      </c>
      <c r="L558" s="21">
        <v>0</v>
      </c>
      <c r="M558" s="21">
        <v>8421.51</v>
      </c>
      <c r="N558" s="21">
        <v>290.43</v>
      </c>
      <c r="O558" s="21">
        <v>0</v>
      </c>
      <c r="Q558" s="22">
        <v>2026</v>
      </c>
      <c r="R558" s="23">
        <v>8</v>
      </c>
    </row>
    <row r="559" spans="1:18" x14ac:dyDescent="0.25">
      <c r="A559" s="13" t="s">
        <v>1295</v>
      </c>
      <c r="B559" s="13" t="s">
        <v>1312</v>
      </c>
      <c r="C559" s="25">
        <v>21780</v>
      </c>
      <c r="D559" s="21">
        <v>19602</v>
      </c>
      <c r="E559" s="21">
        <v>0</v>
      </c>
      <c r="F559" s="21">
        <v>19602</v>
      </c>
      <c r="G559" s="21">
        <v>1452</v>
      </c>
      <c r="H559" s="21">
        <v>0</v>
      </c>
      <c r="I559" s="21">
        <v>1452</v>
      </c>
      <c r="J559" s="21">
        <v>0</v>
      </c>
      <c r="K559" s="21">
        <v>21054</v>
      </c>
      <c r="L559" s="21">
        <v>0</v>
      </c>
      <c r="M559" s="21">
        <v>21054</v>
      </c>
      <c r="N559" s="21">
        <v>726</v>
      </c>
      <c r="O559" s="21">
        <v>0</v>
      </c>
      <c r="Q559" s="22">
        <v>2026</v>
      </c>
      <c r="R559" s="23">
        <v>8</v>
      </c>
    </row>
    <row r="560" spans="1:18" x14ac:dyDescent="0.25">
      <c r="A560" s="13" t="s">
        <v>1295</v>
      </c>
      <c r="B560" s="13" t="s">
        <v>1313</v>
      </c>
      <c r="C560" s="25">
        <v>7078.5</v>
      </c>
      <c r="D560" s="21">
        <v>6019.63</v>
      </c>
      <c r="E560" s="21">
        <v>0</v>
      </c>
      <c r="F560" s="21">
        <v>6019.63</v>
      </c>
      <c r="G560" s="21">
        <v>498.32</v>
      </c>
      <c r="H560" s="21">
        <v>0</v>
      </c>
      <c r="I560" s="21">
        <v>498.32</v>
      </c>
      <c r="J560" s="21">
        <v>0</v>
      </c>
      <c r="K560" s="21">
        <v>6517.95</v>
      </c>
      <c r="L560" s="21">
        <v>0</v>
      </c>
      <c r="M560" s="21">
        <v>6517.95</v>
      </c>
      <c r="N560" s="21">
        <v>560.54999999999995</v>
      </c>
      <c r="O560" s="21">
        <v>0</v>
      </c>
      <c r="Q560" s="22">
        <v>2026</v>
      </c>
      <c r="R560" s="23">
        <v>8</v>
      </c>
    </row>
    <row r="561" spans="1:18" x14ac:dyDescent="0.25">
      <c r="A561" s="13" t="s">
        <v>1295</v>
      </c>
      <c r="B561" s="13" t="s">
        <v>1314</v>
      </c>
      <c r="C561" s="25">
        <v>61808</v>
      </c>
      <c r="D561" s="21">
        <v>61808</v>
      </c>
      <c r="E561" s="21">
        <v>0</v>
      </c>
      <c r="F561" s="21">
        <v>61808</v>
      </c>
      <c r="G561" s="21">
        <v>0</v>
      </c>
      <c r="H561" s="21">
        <v>0</v>
      </c>
      <c r="I561" s="21">
        <v>0</v>
      </c>
      <c r="J561" s="21">
        <v>0</v>
      </c>
      <c r="K561" s="21">
        <v>61808</v>
      </c>
      <c r="L561" s="21">
        <v>0</v>
      </c>
      <c r="M561" s="21">
        <v>61808</v>
      </c>
      <c r="N561" s="21">
        <v>0</v>
      </c>
      <c r="O561" s="21">
        <v>0</v>
      </c>
      <c r="Q561" s="22">
        <v>2026</v>
      </c>
      <c r="R561" s="23">
        <v>8</v>
      </c>
    </row>
    <row r="562" spans="1:18" x14ac:dyDescent="0.25">
      <c r="A562" s="13" t="s">
        <v>1295</v>
      </c>
      <c r="B562" s="13" t="s">
        <v>1315</v>
      </c>
      <c r="C562" s="25">
        <v>19741.96</v>
      </c>
      <c r="D562" s="21">
        <v>19741.96</v>
      </c>
      <c r="E562" s="21">
        <v>0</v>
      </c>
      <c r="F562" s="21">
        <v>19741.96</v>
      </c>
      <c r="G562" s="21">
        <v>0</v>
      </c>
      <c r="H562" s="21">
        <v>0</v>
      </c>
      <c r="I562" s="21">
        <v>0</v>
      </c>
      <c r="J562" s="21">
        <v>0</v>
      </c>
      <c r="K562" s="21">
        <v>19741.96</v>
      </c>
      <c r="L562" s="21">
        <v>0</v>
      </c>
      <c r="M562" s="21">
        <v>19741.96</v>
      </c>
      <c r="N562" s="21">
        <v>0</v>
      </c>
      <c r="O562" s="21">
        <v>0</v>
      </c>
      <c r="Q562" s="22">
        <v>2026</v>
      </c>
      <c r="R562" s="23">
        <v>8</v>
      </c>
    </row>
    <row r="563" spans="1:18" x14ac:dyDescent="0.25">
      <c r="A563" s="13" t="s">
        <v>1295</v>
      </c>
      <c r="B563" s="13" t="s">
        <v>1316</v>
      </c>
      <c r="C563" s="25">
        <v>106750.83</v>
      </c>
      <c r="D563" s="21">
        <v>80063.100000000006</v>
      </c>
      <c r="E563" s="21">
        <v>0</v>
      </c>
      <c r="F563" s="21">
        <v>80063.100000000006</v>
      </c>
      <c r="G563" s="21">
        <v>7116.72</v>
      </c>
      <c r="H563" s="21">
        <v>0</v>
      </c>
      <c r="I563" s="21">
        <v>7116.72</v>
      </c>
      <c r="J563" s="21">
        <v>0</v>
      </c>
      <c r="K563" s="21">
        <v>87179.82</v>
      </c>
      <c r="L563" s="21">
        <v>0</v>
      </c>
      <c r="M563" s="21">
        <v>87179.82</v>
      </c>
      <c r="N563" s="21">
        <v>19571.009999999998</v>
      </c>
      <c r="O563" s="21">
        <v>0</v>
      </c>
      <c r="Q563" s="22">
        <v>2026</v>
      </c>
      <c r="R563" s="23">
        <v>8</v>
      </c>
    </row>
    <row r="564" spans="1:18" x14ac:dyDescent="0.25">
      <c r="A564" s="13" t="s">
        <v>1295</v>
      </c>
      <c r="B564" s="13" t="s">
        <v>1317</v>
      </c>
      <c r="C564" s="25">
        <v>27854.2</v>
      </c>
      <c r="D564" s="21">
        <v>19497.939999999999</v>
      </c>
      <c r="E564" s="21">
        <v>0</v>
      </c>
      <c r="F564" s="21">
        <v>19497.939999999999</v>
      </c>
      <c r="G564" s="21">
        <v>1856.96</v>
      </c>
      <c r="H564" s="21">
        <v>0</v>
      </c>
      <c r="I564" s="21">
        <v>1856.96</v>
      </c>
      <c r="J564" s="21">
        <v>0</v>
      </c>
      <c r="K564" s="21">
        <v>21354.9</v>
      </c>
      <c r="L564" s="21">
        <v>0</v>
      </c>
      <c r="M564" s="21">
        <v>21354.9</v>
      </c>
      <c r="N564" s="21">
        <v>6499.3</v>
      </c>
      <c r="O564" s="21">
        <v>0</v>
      </c>
      <c r="Q564" s="22">
        <v>2026</v>
      </c>
      <c r="R564" s="23">
        <v>8</v>
      </c>
    </row>
    <row r="565" spans="1:18" x14ac:dyDescent="0.25">
      <c r="A565" s="13" t="s">
        <v>1295</v>
      </c>
      <c r="B565" s="13" t="s">
        <v>1318</v>
      </c>
      <c r="C565" s="25">
        <v>9492.7000000000007</v>
      </c>
      <c r="D565" s="21">
        <v>6170.26</v>
      </c>
      <c r="E565" s="21">
        <v>0</v>
      </c>
      <c r="F565" s="21">
        <v>6170.26</v>
      </c>
      <c r="G565" s="21">
        <v>632.88</v>
      </c>
      <c r="H565" s="21">
        <v>0</v>
      </c>
      <c r="I565" s="21">
        <v>632.88</v>
      </c>
      <c r="J565" s="21">
        <v>0</v>
      </c>
      <c r="K565" s="21">
        <v>6803.14</v>
      </c>
      <c r="L565" s="21">
        <v>0</v>
      </c>
      <c r="M565" s="21">
        <v>6803.14</v>
      </c>
      <c r="N565" s="21">
        <v>2689.56</v>
      </c>
      <c r="O565" s="21">
        <v>0</v>
      </c>
      <c r="Q565" s="22">
        <v>2026</v>
      </c>
      <c r="R565" s="23">
        <v>8</v>
      </c>
    </row>
    <row r="566" spans="1:18" x14ac:dyDescent="0.25">
      <c r="A566" s="13" t="s">
        <v>1295</v>
      </c>
      <c r="B566" s="13" t="s">
        <v>1319</v>
      </c>
      <c r="C566" s="25">
        <v>16783.759999999998</v>
      </c>
      <c r="D566" s="21">
        <v>14824.91</v>
      </c>
      <c r="E566" s="21">
        <v>0</v>
      </c>
      <c r="F566" s="21">
        <v>14824.91</v>
      </c>
      <c r="G566" s="21">
        <v>746.24</v>
      </c>
      <c r="H566" s="21">
        <v>0</v>
      </c>
      <c r="I566" s="21">
        <v>746.24</v>
      </c>
      <c r="J566" s="21">
        <v>0</v>
      </c>
      <c r="K566" s="21">
        <v>15571.15</v>
      </c>
      <c r="L566" s="21">
        <v>0</v>
      </c>
      <c r="M566" s="21">
        <v>15571.15</v>
      </c>
      <c r="N566" s="21">
        <v>1212.6099999999999</v>
      </c>
      <c r="O566" s="21">
        <v>0</v>
      </c>
      <c r="Q566" s="22">
        <v>2026</v>
      </c>
      <c r="R566" s="23">
        <v>8</v>
      </c>
    </row>
    <row r="567" spans="1:18" x14ac:dyDescent="0.25">
      <c r="A567" s="13" t="s">
        <v>1295</v>
      </c>
      <c r="B567" s="13" t="s">
        <v>1295</v>
      </c>
      <c r="C567" s="25">
        <v>5748.03</v>
      </c>
      <c r="D567" s="21">
        <v>575</v>
      </c>
      <c r="E567" s="21">
        <v>0</v>
      </c>
      <c r="F567" s="21">
        <v>575</v>
      </c>
      <c r="G567" s="21">
        <v>383.2</v>
      </c>
      <c r="H567" s="21">
        <v>0</v>
      </c>
      <c r="I567" s="21">
        <v>383.2</v>
      </c>
      <c r="J567" s="21">
        <v>0</v>
      </c>
      <c r="K567" s="21">
        <v>958.2</v>
      </c>
      <c r="L567" s="21">
        <v>0</v>
      </c>
      <c r="M567" s="21">
        <v>958.2</v>
      </c>
      <c r="N567" s="21">
        <v>4789.83</v>
      </c>
      <c r="O567" s="21">
        <v>0</v>
      </c>
      <c r="Q567" s="22">
        <v>2026</v>
      </c>
      <c r="R567" s="23">
        <v>8</v>
      </c>
    </row>
    <row r="568" spans="1:18" x14ac:dyDescent="0.25">
      <c r="A568" s="13" t="s">
        <v>1320</v>
      </c>
      <c r="B568" s="13" t="s">
        <v>1321</v>
      </c>
      <c r="C568" s="25">
        <v>820755.99</v>
      </c>
      <c r="D568" s="21">
        <v>820755.99</v>
      </c>
      <c r="E568" s="21">
        <v>0</v>
      </c>
      <c r="F568" s="21">
        <v>820755.99</v>
      </c>
      <c r="G568" s="21">
        <v>0</v>
      </c>
      <c r="H568" s="21">
        <v>0</v>
      </c>
      <c r="I568" s="21">
        <v>0</v>
      </c>
      <c r="J568" s="21">
        <v>0</v>
      </c>
      <c r="K568" s="21">
        <v>820755.99</v>
      </c>
      <c r="L568" s="21">
        <v>0</v>
      </c>
      <c r="M568" s="21">
        <v>820755.99</v>
      </c>
      <c r="N568" s="21">
        <v>0</v>
      </c>
      <c r="O568" s="21">
        <v>0</v>
      </c>
      <c r="Q568" s="22">
        <v>2026</v>
      </c>
      <c r="R568" s="23">
        <v>8</v>
      </c>
    </row>
    <row r="569" spans="1:18" x14ac:dyDescent="0.25">
      <c r="A569" s="13" t="s">
        <v>1320</v>
      </c>
      <c r="B569" s="13" t="s">
        <v>1322</v>
      </c>
      <c r="C569" s="25">
        <v>143464.71</v>
      </c>
      <c r="D569" s="21">
        <v>143464.71</v>
      </c>
      <c r="E569" s="21">
        <v>0</v>
      </c>
      <c r="F569" s="21">
        <v>143464.71</v>
      </c>
      <c r="G569" s="21">
        <v>0</v>
      </c>
      <c r="H569" s="21">
        <v>0</v>
      </c>
      <c r="I569" s="21">
        <v>0</v>
      </c>
      <c r="J569" s="21">
        <v>0</v>
      </c>
      <c r="K569" s="21">
        <v>143464.71</v>
      </c>
      <c r="L569" s="21">
        <v>0</v>
      </c>
      <c r="M569" s="21">
        <v>143464.71</v>
      </c>
      <c r="N569" s="21">
        <v>0</v>
      </c>
      <c r="O569" s="21">
        <v>0</v>
      </c>
      <c r="Q569" s="22">
        <v>2026</v>
      </c>
      <c r="R569" s="23">
        <v>8</v>
      </c>
    </row>
    <row r="570" spans="1:18" x14ac:dyDescent="0.25">
      <c r="A570" s="13" t="s">
        <v>1320</v>
      </c>
      <c r="B570" s="13" t="s">
        <v>1323</v>
      </c>
      <c r="C570" s="25">
        <v>609035.43999999994</v>
      </c>
      <c r="D570" s="21">
        <v>609035.43999999994</v>
      </c>
      <c r="E570" s="21">
        <v>0</v>
      </c>
      <c r="F570" s="21">
        <v>609035.43999999994</v>
      </c>
      <c r="G570" s="21">
        <v>0</v>
      </c>
      <c r="H570" s="21">
        <v>0</v>
      </c>
      <c r="I570" s="21">
        <v>0</v>
      </c>
      <c r="J570" s="21">
        <v>0</v>
      </c>
      <c r="K570" s="21">
        <v>609035.43999999994</v>
      </c>
      <c r="L570" s="21">
        <v>0</v>
      </c>
      <c r="M570" s="21">
        <v>609035.43999999994</v>
      </c>
      <c r="N570" s="21">
        <v>0</v>
      </c>
      <c r="O570" s="21">
        <v>0</v>
      </c>
      <c r="Q570" s="22">
        <v>2026</v>
      </c>
      <c r="R570" s="23">
        <v>8</v>
      </c>
    </row>
    <row r="571" spans="1:18" x14ac:dyDescent="0.25">
      <c r="A571" s="13" t="s">
        <v>1320</v>
      </c>
      <c r="B571" s="13" t="s">
        <v>1324</v>
      </c>
      <c r="C571" s="25">
        <v>543782.93999999994</v>
      </c>
      <c r="D571" s="21">
        <v>362522</v>
      </c>
      <c r="E571" s="21">
        <v>0</v>
      </c>
      <c r="F571" s="21">
        <v>362522</v>
      </c>
      <c r="G571" s="21">
        <v>120840.64</v>
      </c>
      <c r="H571" s="21">
        <v>0</v>
      </c>
      <c r="I571" s="21">
        <v>120840.64</v>
      </c>
      <c r="J571" s="21">
        <v>0</v>
      </c>
      <c r="K571" s="21">
        <v>483362.64</v>
      </c>
      <c r="L571" s="21">
        <v>0</v>
      </c>
      <c r="M571" s="21">
        <v>483362.64</v>
      </c>
      <c r="N571" s="21">
        <v>60420.3</v>
      </c>
      <c r="O571" s="21">
        <v>0</v>
      </c>
      <c r="Q571" s="22">
        <v>2026</v>
      </c>
      <c r="R571" s="23">
        <v>8</v>
      </c>
    </row>
    <row r="572" spans="1:18" x14ac:dyDescent="0.25">
      <c r="A572" s="13" t="s">
        <v>1320</v>
      </c>
      <c r="B572" s="13" t="s">
        <v>1325</v>
      </c>
      <c r="C572" s="25">
        <v>710983.79</v>
      </c>
      <c r="D572" s="21">
        <v>236994.6</v>
      </c>
      <c r="E572" s="21">
        <v>0</v>
      </c>
      <c r="F572" s="21">
        <v>236994.6</v>
      </c>
      <c r="G572" s="21">
        <v>157996.4</v>
      </c>
      <c r="H572" s="21">
        <v>0</v>
      </c>
      <c r="I572" s="21">
        <v>157996.4</v>
      </c>
      <c r="J572" s="21">
        <v>0</v>
      </c>
      <c r="K572" s="21">
        <v>394991</v>
      </c>
      <c r="L572" s="21">
        <v>0</v>
      </c>
      <c r="M572" s="21">
        <v>394991</v>
      </c>
      <c r="N572" s="21">
        <v>315992.78999999998</v>
      </c>
      <c r="O572" s="21">
        <v>0</v>
      </c>
      <c r="Q572" s="22">
        <v>2026</v>
      </c>
      <c r="R572" s="23">
        <v>8</v>
      </c>
    </row>
    <row r="573" spans="1:18" x14ac:dyDescent="0.25">
      <c r="A573" s="13" t="s">
        <v>1320</v>
      </c>
      <c r="B573" s="13" t="s">
        <v>1326</v>
      </c>
      <c r="C573" s="25">
        <v>145626.72</v>
      </c>
      <c r="D573" s="21">
        <v>0</v>
      </c>
      <c r="E573" s="21">
        <v>0</v>
      </c>
      <c r="F573" s="21">
        <v>0</v>
      </c>
      <c r="G573" s="21">
        <v>20225.95</v>
      </c>
      <c r="H573" s="21">
        <v>0</v>
      </c>
      <c r="I573" s="21">
        <v>20225.95</v>
      </c>
      <c r="J573" s="21">
        <v>0</v>
      </c>
      <c r="K573" s="21">
        <v>20225.95</v>
      </c>
      <c r="L573" s="21">
        <v>0</v>
      </c>
      <c r="M573" s="21">
        <v>20225.95</v>
      </c>
      <c r="N573" s="21">
        <v>125400.77</v>
      </c>
      <c r="O573" s="21">
        <v>0</v>
      </c>
      <c r="Q573" s="22">
        <v>2026</v>
      </c>
      <c r="R573" s="23">
        <v>8</v>
      </c>
    </row>
    <row r="574" spans="1:18" x14ac:dyDescent="0.25">
      <c r="A574" s="13" t="s">
        <v>1320</v>
      </c>
      <c r="B574" s="13" t="s">
        <v>1327</v>
      </c>
      <c r="C574" s="25">
        <v>4450.38</v>
      </c>
      <c r="D574" s="21">
        <v>0</v>
      </c>
      <c r="E574" s="21">
        <v>0</v>
      </c>
      <c r="F574" s="21">
        <v>0</v>
      </c>
      <c r="G574" s="21">
        <v>618.1</v>
      </c>
      <c r="H574" s="21">
        <v>0</v>
      </c>
      <c r="I574" s="21">
        <v>618.1</v>
      </c>
      <c r="J574" s="21">
        <v>0</v>
      </c>
      <c r="K574" s="21">
        <v>618.1</v>
      </c>
      <c r="L574" s="21">
        <v>0</v>
      </c>
      <c r="M574" s="21">
        <v>618.1</v>
      </c>
      <c r="N574" s="21">
        <v>3832.28</v>
      </c>
      <c r="O574" s="21">
        <v>0</v>
      </c>
      <c r="Q574" s="22">
        <v>2026</v>
      </c>
      <c r="R574" s="23">
        <v>8</v>
      </c>
    </row>
    <row r="575" spans="1:18" x14ac:dyDescent="0.25">
      <c r="A575" s="13" t="s">
        <v>1328</v>
      </c>
      <c r="B575" s="13" t="s">
        <v>862</v>
      </c>
      <c r="C575" s="25">
        <v>36539.65</v>
      </c>
      <c r="D575" s="21">
        <v>32885.69</v>
      </c>
      <c r="E575" s="21">
        <v>0</v>
      </c>
      <c r="F575" s="21">
        <v>32885.69</v>
      </c>
      <c r="G575" s="21">
        <v>0</v>
      </c>
      <c r="H575" s="21">
        <v>0</v>
      </c>
      <c r="I575" s="21">
        <v>0</v>
      </c>
      <c r="J575" s="21">
        <v>0</v>
      </c>
      <c r="K575" s="21">
        <v>32885.69</v>
      </c>
      <c r="L575" s="21">
        <v>0</v>
      </c>
      <c r="M575" s="21">
        <v>32885.69</v>
      </c>
      <c r="N575" s="21">
        <v>3653.96</v>
      </c>
      <c r="O575" s="21">
        <v>3653.97</v>
      </c>
      <c r="Q575" s="22">
        <v>2026</v>
      </c>
      <c r="R575" s="23">
        <v>8</v>
      </c>
    </row>
    <row r="576" spans="1:18" x14ac:dyDescent="0.25">
      <c r="A576" s="13" t="s">
        <v>1328</v>
      </c>
      <c r="B576" s="13" t="s">
        <v>863</v>
      </c>
      <c r="C576" s="25">
        <v>93086.3</v>
      </c>
      <c r="D576" s="21">
        <v>14960</v>
      </c>
      <c r="E576" s="21">
        <v>0</v>
      </c>
      <c r="F576" s="21">
        <v>14960</v>
      </c>
      <c r="G576" s="21">
        <v>7978.8</v>
      </c>
      <c r="H576" s="21">
        <v>0</v>
      </c>
      <c r="I576" s="21">
        <v>7978.8</v>
      </c>
      <c r="J576" s="21">
        <v>0</v>
      </c>
      <c r="K576" s="21">
        <v>22938.799999999999</v>
      </c>
      <c r="L576" s="21">
        <v>0</v>
      </c>
      <c r="M576" s="21">
        <v>22938.799999999999</v>
      </c>
      <c r="N576" s="21">
        <v>70147.5</v>
      </c>
      <c r="O576" s="21">
        <v>9308.6299999999992</v>
      </c>
      <c r="Q576" s="22">
        <v>2026</v>
      </c>
      <c r="R576" s="23">
        <v>8</v>
      </c>
    </row>
    <row r="577" spans="1:18" x14ac:dyDescent="0.25">
      <c r="A577" s="13" t="s">
        <v>1329</v>
      </c>
      <c r="B577" s="13" t="s">
        <v>865</v>
      </c>
      <c r="C577" s="25">
        <v>40375.54</v>
      </c>
      <c r="D577" s="21">
        <v>36337.99</v>
      </c>
      <c r="E577" s="21">
        <v>0</v>
      </c>
      <c r="F577" s="21">
        <v>36337.99</v>
      </c>
      <c r="G577" s="21">
        <v>0</v>
      </c>
      <c r="H577" s="21">
        <v>0</v>
      </c>
      <c r="I577" s="21">
        <v>0</v>
      </c>
      <c r="J577" s="21">
        <v>0</v>
      </c>
      <c r="K577" s="21">
        <v>36337.99</v>
      </c>
      <c r="L577" s="21">
        <v>0</v>
      </c>
      <c r="M577" s="21">
        <v>36337.99</v>
      </c>
      <c r="N577" s="21">
        <v>4037.55</v>
      </c>
      <c r="O577" s="21">
        <v>4037.55</v>
      </c>
      <c r="Q577" s="22">
        <v>2026</v>
      </c>
      <c r="R577" s="23">
        <v>8</v>
      </c>
    </row>
    <row r="578" spans="1:18" x14ac:dyDescent="0.25">
      <c r="A578" s="13" t="s">
        <v>1330</v>
      </c>
      <c r="B578" s="13" t="s">
        <v>1331</v>
      </c>
      <c r="C578" s="25">
        <v>73301.56</v>
      </c>
      <c r="D578" s="21">
        <v>73301.56</v>
      </c>
      <c r="E578" s="21">
        <v>0</v>
      </c>
      <c r="F578" s="21">
        <v>73301.56</v>
      </c>
      <c r="G578" s="21">
        <v>0</v>
      </c>
      <c r="H578" s="21">
        <v>0</v>
      </c>
      <c r="I578" s="21">
        <v>0</v>
      </c>
      <c r="J578" s="21">
        <v>0</v>
      </c>
      <c r="K578" s="21">
        <v>73301.56</v>
      </c>
      <c r="L578" s="21">
        <v>0</v>
      </c>
      <c r="M578" s="21">
        <v>73301.56</v>
      </c>
      <c r="N578" s="21">
        <v>0</v>
      </c>
      <c r="O578" s="21">
        <v>0</v>
      </c>
      <c r="Q578" s="22">
        <v>2026</v>
      </c>
      <c r="R578" s="23">
        <v>8</v>
      </c>
    </row>
    <row r="579" spans="1:18" x14ac:dyDescent="0.25">
      <c r="A579" s="13" t="s">
        <v>1330</v>
      </c>
      <c r="B579" s="13" t="s">
        <v>1332</v>
      </c>
      <c r="C579" s="25">
        <v>16991.89</v>
      </c>
      <c r="D579" s="21">
        <v>16991.89</v>
      </c>
      <c r="E579" s="21">
        <v>0</v>
      </c>
      <c r="F579" s="21">
        <v>16991.89</v>
      </c>
      <c r="G579" s="21">
        <v>0</v>
      </c>
      <c r="H579" s="21">
        <v>0</v>
      </c>
      <c r="I579" s="21">
        <v>0</v>
      </c>
      <c r="J579" s="21">
        <v>0</v>
      </c>
      <c r="K579" s="21">
        <v>16991.89</v>
      </c>
      <c r="L579" s="21">
        <v>0</v>
      </c>
      <c r="M579" s="21">
        <v>16991.89</v>
      </c>
      <c r="N579" s="21">
        <v>0</v>
      </c>
      <c r="O579" s="21">
        <v>0</v>
      </c>
      <c r="Q579" s="22">
        <v>2026</v>
      </c>
      <c r="R579" s="23">
        <v>8</v>
      </c>
    </row>
    <row r="580" spans="1:18" x14ac:dyDescent="0.25">
      <c r="A580" s="13" t="s">
        <v>1330</v>
      </c>
      <c r="B580" s="13" t="s">
        <v>1333</v>
      </c>
      <c r="C580" s="25">
        <v>73267.66</v>
      </c>
      <c r="D580" s="21">
        <v>73267.66</v>
      </c>
      <c r="E580" s="21">
        <v>0</v>
      </c>
      <c r="F580" s="21">
        <v>73267.66</v>
      </c>
      <c r="G580" s="21">
        <v>0</v>
      </c>
      <c r="H580" s="21">
        <v>0</v>
      </c>
      <c r="I580" s="21">
        <v>0</v>
      </c>
      <c r="J580" s="21">
        <v>0</v>
      </c>
      <c r="K580" s="21">
        <v>73267.66</v>
      </c>
      <c r="L580" s="21">
        <v>0</v>
      </c>
      <c r="M580" s="21">
        <v>73267.66</v>
      </c>
      <c r="N580" s="21">
        <v>0</v>
      </c>
      <c r="O580" s="21">
        <v>0</v>
      </c>
      <c r="Q580" s="22">
        <v>2026</v>
      </c>
      <c r="R580" s="23">
        <v>8</v>
      </c>
    </row>
    <row r="581" spans="1:18" x14ac:dyDescent="0.25">
      <c r="A581" s="13" t="s">
        <v>1330</v>
      </c>
      <c r="B581" s="13" t="s">
        <v>1332</v>
      </c>
      <c r="C581" s="25">
        <v>26535.91</v>
      </c>
      <c r="D581" s="21">
        <v>26535.91</v>
      </c>
      <c r="E581" s="21">
        <v>0</v>
      </c>
      <c r="F581" s="21">
        <v>26535.91</v>
      </c>
      <c r="G581" s="21">
        <v>0</v>
      </c>
      <c r="H581" s="21">
        <v>0</v>
      </c>
      <c r="I581" s="21">
        <v>0</v>
      </c>
      <c r="J581" s="21">
        <v>0</v>
      </c>
      <c r="K581" s="21">
        <v>26535.91</v>
      </c>
      <c r="L581" s="21">
        <v>0</v>
      </c>
      <c r="M581" s="21">
        <v>26535.91</v>
      </c>
      <c r="N581" s="21">
        <v>0</v>
      </c>
      <c r="O581" s="21">
        <v>0</v>
      </c>
      <c r="Q581" s="22">
        <v>2026</v>
      </c>
      <c r="R581" s="23">
        <v>8</v>
      </c>
    </row>
    <row r="582" spans="1:18" x14ac:dyDescent="0.25">
      <c r="A582" s="13" t="s">
        <v>1330</v>
      </c>
      <c r="B582" s="13" t="s">
        <v>1334</v>
      </c>
      <c r="C582" s="25">
        <v>18150</v>
      </c>
      <c r="D582" s="21">
        <v>7260</v>
      </c>
      <c r="E582" s="21">
        <v>0</v>
      </c>
      <c r="F582" s="21">
        <v>7260</v>
      </c>
      <c r="G582" s="21">
        <v>2420</v>
      </c>
      <c r="H582" s="21">
        <v>0</v>
      </c>
      <c r="I582" s="21">
        <v>2420</v>
      </c>
      <c r="J582" s="21">
        <v>0</v>
      </c>
      <c r="K582" s="21">
        <v>9680</v>
      </c>
      <c r="L582" s="21">
        <v>0</v>
      </c>
      <c r="M582" s="21">
        <v>9680</v>
      </c>
      <c r="N582" s="21">
        <v>8470</v>
      </c>
      <c r="O582" s="21">
        <v>0</v>
      </c>
      <c r="Q582" s="22">
        <v>2026</v>
      </c>
      <c r="R582" s="23">
        <v>8</v>
      </c>
    </row>
    <row r="583" spans="1:18" x14ac:dyDescent="0.25">
      <c r="A583" s="13" t="s">
        <v>1330</v>
      </c>
      <c r="B583" s="13" t="s">
        <v>1335</v>
      </c>
      <c r="C583" s="25">
        <v>85830.14</v>
      </c>
      <c r="D583" s="21">
        <v>12874.52</v>
      </c>
      <c r="E583" s="21">
        <v>0</v>
      </c>
      <c r="F583" s="21">
        <v>12874.52</v>
      </c>
      <c r="G583" s="21">
        <v>11444</v>
      </c>
      <c r="H583" s="21">
        <v>0</v>
      </c>
      <c r="I583" s="21">
        <v>11444</v>
      </c>
      <c r="J583" s="21">
        <v>0</v>
      </c>
      <c r="K583" s="21">
        <v>24318.52</v>
      </c>
      <c r="L583" s="21">
        <v>0</v>
      </c>
      <c r="M583" s="21">
        <v>24318.52</v>
      </c>
      <c r="N583" s="21">
        <v>61511.62</v>
      </c>
      <c r="O583" s="21">
        <v>0</v>
      </c>
      <c r="Q583" s="22">
        <v>2026</v>
      </c>
      <c r="R583" s="23">
        <v>8</v>
      </c>
    </row>
    <row r="584" spans="1:18" x14ac:dyDescent="0.25">
      <c r="A584" s="13" t="s">
        <v>1330</v>
      </c>
      <c r="B584" s="13" t="s">
        <v>1336</v>
      </c>
      <c r="C584" s="25">
        <v>19208.48</v>
      </c>
      <c r="D584" s="21">
        <v>686.02</v>
      </c>
      <c r="E584" s="21">
        <v>0</v>
      </c>
      <c r="F584" s="21">
        <v>686.02</v>
      </c>
      <c r="G584" s="21">
        <v>1829.36</v>
      </c>
      <c r="H584" s="21">
        <v>0</v>
      </c>
      <c r="I584" s="21">
        <v>1829.36</v>
      </c>
      <c r="J584" s="21">
        <v>0</v>
      </c>
      <c r="K584" s="21">
        <v>2515.38</v>
      </c>
      <c r="L584" s="21">
        <v>0</v>
      </c>
      <c r="M584" s="21">
        <v>2515.38</v>
      </c>
      <c r="N584" s="21">
        <v>16693.099999999999</v>
      </c>
      <c r="O584" s="21">
        <v>0</v>
      </c>
      <c r="Q584" s="22">
        <v>2026</v>
      </c>
      <c r="R584" s="23">
        <v>8</v>
      </c>
    </row>
    <row r="585" spans="1:18" x14ac:dyDescent="0.25">
      <c r="A585" s="13" t="s">
        <v>1337</v>
      </c>
      <c r="B585" s="13" t="s">
        <v>1338</v>
      </c>
      <c r="C585" s="25">
        <v>8237.68</v>
      </c>
      <c r="D585" s="21">
        <v>8237.68</v>
      </c>
      <c r="E585" s="21">
        <v>0</v>
      </c>
      <c r="F585" s="21">
        <v>8237.68</v>
      </c>
      <c r="G585" s="21">
        <v>0</v>
      </c>
      <c r="H585" s="21">
        <v>0</v>
      </c>
      <c r="I585" s="21">
        <v>0</v>
      </c>
      <c r="J585" s="21">
        <v>0</v>
      </c>
      <c r="K585" s="21">
        <v>8237.68</v>
      </c>
      <c r="L585" s="21">
        <v>0</v>
      </c>
      <c r="M585" s="21">
        <v>8237.68</v>
      </c>
      <c r="N585" s="21">
        <v>0</v>
      </c>
      <c r="O585" s="21">
        <v>0</v>
      </c>
      <c r="Q585" s="22">
        <v>2026</v>
      </c>
      <c r="R585" s="23">
        <v>8</v>
      </c>
    </row>
    <row r="586" spans="1:18" x14ac:dyDescent="0.25">
      <c r="A586" s="13" t="s">
        <v>1337</v>
      </c>
      <c r="B586" s="13" t="s">
        <v>1339</v>
      </c>
      <c r="C586" s="25">
        <v>16156.84</v>
      </c>
      <c r="D586" s="21">
        <v>16156.84</v>
      </c>
      <c r="E586" s="21">
        <v>0</v>
      </c>
      <c r="F586" s="21">
        <v>16156.84</v>
      </c>
      <c r="G586" s="21">
        <v>0</v>
      </c>
      <c r="H586" s="21">
        <v>0</v>
      </c>
      <c r="I586" s="21">
        <v>0</v>
      </c>
      <c r="J586" s="21">
        <v>0</v>
      </c>
      <c r="K586" s="21">
        <v>16156.84</v>
      </c>
      <c r="L586" s="21">
        <v>0</v>
      </c>
      <c r="M586" s="21">
        <v>16156.84</v>
      </c>
      <c r="N586" s="21">
        <v>0</v>
      </c>
      <c r="O586" s="21">
        <v>0</v>
      </c>
      <c r="Q586" s="22">
        <v>2026</v>
      </c>
      <c r="R586" s="23">
        <v>8</v>
      </c>
    </row>
    <row r="587" spans="1:18" x14ac:dyDescent="0.25">
      <c r="A587" s="13" t="s">
        <v>1337</v>
      </c>
      <c r="B587" s="13" t="s">
        <v>1340</v>
      </c>
      <c r="C587" s="25">
        <v>11219.12</v>
      </c>
      <c r="D587" s="21">
        <v>7854</v>
      </c>
      <c r="E587" s="21">
        <v>0</v>
      </c>
      <c r="F587" s="21">
        <v>7854</v>
      </c>
      <c r="G587" s="21">
        <v>747.76</v>
      </c>
      <c r="H587" s="21">
        <v>0</v>
      </c>
      <c r="I587" s="21">
        <v>747.76</v>
      </c>
      <c r="J587" s="21">
        <v>0</v>
      </c>
      <c r="K587" s="21">
        <v>8601.76</v>
      </c>
      <c r="L587" s="21">
        <v>0</v>
      </c>
      <c r="M587" s="21">
        <v>8601.76</v>
      </c>
      <c r="N587" s="21">
        <v>2617.36</v>
      </c>
      <c r="O587" s="21">
        <v>0</v>
      </c>
      <c r="Q587" s="22">
        <v>2026</v>
      </c>
      <c r="R587" s="23">
        <v>8</v>
      </c>
    </row>
    <row r="588" spans="1:18" x14ac:dyDescent="0.25">
      <c r="A588" s="13" t="s">
        <v>1337</v>
      </c>
      <c r="B588" s="13" t="s">
        <v>1341</v>
      </c>
      <c r="C588" s="25">
        <v>26397.360000000001</v>
      </c>
      <c r="D588" s="21">
        <v>5939.42</v>
      </c>
      <c r="E588" s="21">
        <v>0</v>
      </c>
      <c r="F588" s="21">
        <v>5939.42</v>
      </c>
      <c r="G588" s="21">
        <v>1759.84</v>
      </c>
      <c r="H588" s="21">
        <v>0</v>
      </c>
      <c r="I588" s="21">
        <v>1759.84</v>
      </c>
      <c r="J588" s="21">
        <v>0</v>
      </c>
      <c r="K588" s="21">
        <v>7699.26</v>
      </c>
      <c r="L588" s="21">
        <v>0</v>
      </c>
      <c r="M588" s="21">
        <v>7699.26</v>
      </c>
      <c r="N588" s="21">
        <v>18698.099999999999</v>
      </c>
      <c r="O588" s="21">
        <v>0</v>
      </c>
      <c r="Q588" s="22">
        <v>2026</v>
      </c>
      <c r="R588" s="23">
        <v>8</v>
      </c>
    </row>
    <row r="589" spans="1:18" x14ac:dyDescent="0.25">
      <c r="A589" s="13" t="s">
        <v>1337</v>
      </c>
      <c r="B589" s="13" t="s">
        <v>1342</v>
      </c>
      <c r="C589" s="25">
        <v>46715.68</v>
      </c>
      <c r="D589" s="21">
        <v>46715.68</v>
      </c>
      <c r="E589" s="21">
        <v>0</v>
      </c>
      <c r="F589" s="21">
        <v>46715.68</v>
      </c>
      <c r="G589" s="21">
        <v>0</v>
      </c>
      <c r="H589" s="21">
        <v>0</v>
      </c>
      <c r="I589" s="21">
        <v>0</v>
      </c>
      <c r="J589" s="21">
        <v>0</v>
      </c>
      <c r="K589" s="21">
        <v>46715.68</v>
      </c>
      <c r="L589" s="21">
        <v>0</v>
      </c>
      <c r="M589" s="21">
        <v>46715.68</v>
      </c>
      <c r="N589" s="21">
        <v>0</v>
      </c>
      <c r="O589" s="21">
        <v>0</v>
      </c>
      <c r="Q589" s="22">
        <v>2026</v>
      </c>
      <c r="R589" s="23">
        <v>8</v>
      </c>
    </row>
    <row r="590" spans="1:18" x14ac:dyDescent="0.25">
      <c r="A590" s="13" t="s">
        <v>1337</v>
      </c>
      <c r="B590" s="13" t="s">
        <v>1343</v>
      </c>
      <c r="C590" s="25">
        <v>9075</v>
      </c>
      <c r="D590" s="21">
        <v>9075</v>
      </c>
      <c r="E590" s="21">
        <v>0</v>
      </c>
      <c r="F590" s="21">
        <v>9075</v>
      </c>
      <c r="G590" s="21">
        <v>0</v>
      </c>
      <c r="H590" s="21">
        <v>0</v>
      </c>
      <c r="I590" s="21">
        <v>0</v>
      </c>
      <c r="J590" s="21">
        <v>0</v>
      </c>
      <c r="K590" s="21">
        <v>9075</v>
      </c>
      <c r="L590" s="21">
        <v>0</v>
      </c>
      <c r="M590" s="21">
        <v>9075</v>
      </c>
      <c r="N590" s="21">
        <v>0</v>
      </c>
      <c r="O590" s="21">
        <v>0</v>
      </c>
      <c r="Q590" s="22">
        <v>2026</v>
      </c>
      <c r="R590" s="23">
        <v>8</v>
      </c>
    </row>
    <row r="591" spans="1:18" x14ac:dyDescent="0.25">
      <c r="A591" s="13" t="s">
        <v>1337</v>
      </c>
      <c r="B591" s="13" t="s">
        <v>1344</v>
      </c>
      <c r="C591" s="25">
        <v>5747.5</v>
      </c>
      <c r="D591" s="21">
        <v>5747.5</v>
      </c>
      <c r="E591" s="21">
        <v>0</v>
      </c>
      <c r="F591" s="21">
        <v>5747.5</v>
      </c>
      <c r="G591" s="21">
        <v>0</v>
      </c>
      <c r="H591" s="21">
        <v>0</v>
      </c>
      <c r="I591" s="21">
        <v>0</v>
      </c>
      <c r="J591" s="21">
        <v>0</v>
      </c>
      <c r="K591" s="21">
        <v>5747.5</v>
      </c>
      <c r="L591" s="21">
        <v>0</v>
      </c>
      <c r="M591" s="21">
        <v>5747.5</v>
      </c>
      <c r="N591" s="21">
        <v>0</v>
      </c>
      <c r="O591" s="21">
        <v>0</v>
      </c>
      <c r="Q591" s="22">
        <v>2026</v>
      </c>
      <c r="R591" s="23">
        <v>8</v>
      </c>
    </row>
    <row r="592" spans="1:18" x14ac:dyDescent="0.25">
      <c r="A592" s="13" t="s">
        <v>1345</v>
      </c>
      <c r="B592" s="13" t="s">
        <v>1346</v>
      </c>
      <c r="C592" s="25">
        <v>2302.33</v>
      </c>
      <c r="D592" s="21">
        <v>2302.33</v>
      </c>
      <c r="E592" s="21">
        <v>0</v>
      </c>
      <c r="F592" s="21">
        <v>2302.33</v>
      </c>
      <c r="G592" s="21">
        <v>0</v>
      </c>
      <c r="H592" s="21">
        <v>0</v>
      </c>
      <c r="I592" s="21">
        <v>0</v>
      </c>
      <c r="J592" s="21">
        <v>0</v>
      </c>
      <c r="K592" s="21">
        <v>2302.33</v>
      </c>
      <c r="L592" s="21">
        <v>0</v>
      </c>
      <c r="M592" s="21">
        <v>2302.33</v>
      </c>
      <c r="N592" s="21">
        <v>0</v>
      </c>
      <c r="O592" s="21">
        <v>0</v>
      </c>
      <c r="Q592" s="22">
        <v>2026</v>
      </c>
      <c r="R592" s="23">
        <v>8</v>
      </c>
    </row>
    <row r="593" spans="1:18" x14ac:dyDescent="0.25">
      <c r="A593" s="13" t="s">
        <v>1345</v>
      </c>
      <c r="B593" s="13" t="s">
        <v>1347</v>
      </c>
      <c r="C593" s="25">
        <v>4604.66</v>
      </c>
      <c r="D593" s="21">
        <v>4604.66</v>
      </c>
      <c r="E593" s="21">
        <v>0</v>
      </c>
      <c r="F593" s="21">
        <v>4604.66</v>
      </c>
      <c r="G593" s="21">
        <v>0</v>
      </c>
      <c r="H593" s="21">
        <v>0</v>
      </c>
      <c r="I593" s="21">
        <v>0</v>
      </c>
      <c r="J593" s="21">
        <v>0</v>
      </c>
      <c r="K593" s="21">
        <v>4604.66</v>
      </c>
      <c r="L593" s="21">
        <v>0</v>
      </c>
      <c r="M593" s="21">
        <v>4604.66</v>
      </c>
      <c r="N593" s="21">
        <v>0</v>
      </c>
      <c r="O593" s="21">
        <v>0</v>
      </c>
      <c r="Q593" s="22">
        <v>2026</v>
      </c>
      <c r="R593" s="23">
        <v>8</v>
      </c>
    </row>
    <row r="594" spans="1:18" x14ac:dyDescent="0.25">
      <c r="A594" s="13" t="s">
        <v>1345</v>
      </c>
      <c r="B594" s="13" t="s">
        <v>1348</v>
      </c>
      <c r="C594" s="25">
        <v>9209.32</v>
      </c>
      <c r="D594" s="21">
        <v>9209.32</v>
      </c>
      <c r="E594" s="21">
        <v>0</v>
      </c>
      <c r="F594" s="21">
        <v>9209.32</v>
      </c>
      <c r="G594" s="21">
        <v>0</v>
      </c>
      <c r="H594" s="21">
        <v>0</v>
      </c>
      <c r="I594" s="21">
        <v>0</v>
      </c>
      <c r="J594" s="21">
        <v>0</v>
      </c>
      <c r="K594" s="21">
        <v>9209.32</v>
      </c>
      <c r="L594" s="21">
        <v>0</v>
      </c>
      <c r="M594" s="21">
        <v>9209.32</v>
      </c>
      <c r="N594" s="21">
        <v>0</v>
      </c>
      <c r="O594" s="21">
        <v>0</v>
      </c>
      <c r="Q594" s="22">
        <v>2026</v>
      </c>
      <c r="R594" s="23">
        <v>8</v>
      </c>
    </row>
    <row r="595" spans="1:18" x14ac:dyDescent="0.25">
      <c r="A595" s="13" t="s">
        <v>1345</v>
      </c>
      <c r="B595" s="13" t="s">
        <v>1349</v>
      </c>
      <c r="C595" s="25">
        <v>4081.57</v>
      </c>
      <c r="D595" s="21">
        <v>1836.7</v>
      </c>
      <c r="E595" s="21">
        <v>0</v>
      </c>
      <c r="F595" s="21">
        <v>1836.7</v>
      </c>
      <c r="G595" s="21">
        <v>544.24</v>
      </c>
      <c r="H595" s="21">
        <v>0</v>
      </c>
      <c r="I595" s="21">
        <v>544.24</v>
      </c>
      <c r="J595" s="21">
        <v>0</v>
      </c>
      <c r="K595" s="21">
        <v>2380.94</v>
      </c>
      <c r="L595" s="21">
        <v>0</v>
      </c>
      <c r="M595" s="21">
        <v>2380.94</v>
      </c>
      <c r="N595" s="21">
        <v>1700.63</v>
      </c>
      <c r="O595" s="21">
        <v>0</v>
      </c>
      <c r="Q595" s="22">
        <v>2026</v>
      </c>
      <c r="R595" s="23">
        <v>8</v>
      </c>
    </row>
    <row r="596" spans="1:18" x14ac:dyDescent="0.25">
      <c r="A596" s="13" t="s">
        <v>1345</v>
      </c>
      <c r="B596" s="13" t="s">
        <v>1350</v>
      </c>
      <c r="C596" s="25">
        <v>23023.32</v>
      </c>
      <c r="D596" s="21">
        <v>23023.32</v>
      </c>
      <c r="E596" s="21">
        <v>0</v>
      </c>
      <c r="F596" s="21">
        <v>23023.32</v>
      </c>
      <c r="G596" s="21">
        <v>0</v>
      </c>
      <c r="H596" s="21">
        <v>0</v>
      </c>
      <c r="I596" s="21">
        <v>0</v>
      </c>
      <c r="J596" s="21">
        <v>0</v>
      </c>
      <c r="K596" s="21">
        <v>23023.32</v>
      </c>
      <c r="L596" s="21">
        <v>0</v>
      </c>
      <c r="M596" s="21">
        <v>23023.32</v>
      </c>
      <c r="N596" s="21">
        <v>0</v>
      </c>
      <c r="O596" s="21">
        <v>0</v>
      </c>
      <c r="Q596" s="22">
        <v>2026</v>
      </c>
      <c r="R596" s="23">
        <v>8</v>
      </c>
    </row>
    <row r="597" spans="1:18" x14ac:dyDescent="0.25">
      <c r="A597" s="13" t="s">
        <v>1345</v>
      </c>
      <c r="B597" s="13" t="s">
        <v>1349</v>
      </c>
      <c r="C597" s="25">
        <v>4081.57</v>
      </c>
      <c r="D597" s="21">
        <v>1836.7</v>
      </c>
      <c r="E597" s="21">
        <v>0</v>
      </c>
      <c r="F597" s="21">
        <v>1836.7</v>
      </c>
      <c r="G597" s="21">
        <v>544.24</v>
      </c>
      <c r="H597" s="21">
        <v>0</v>
      </c>
      <c r="I597" s="21">
        <v>544.24</v>
      </c>
      <c r="J597" s="21">
        <v>0</v>
      </c>
      <c r="K597" s="21">
        <v>2380.94</v>
      </c>
      <c r="L597" s="21">
        <v>0</v>
      </c>
      <c r="M597" s="21">
        <v>2380.94</v>
      </c>
      <c r="N597" s="21">
        <v>1700.63</v>
      </c>
      <c r="O597" s="21">
        <v>0</v>
      </c>
      <c r="Q597" s="22">
        <v>2026</v>
      </c>
      <c r="R597" s="23">
        <v>8</v>
      </c>
    </row>
    <row r="598" spans="1:18" x14ac:dyDescent="0.25">
      <c r="A598" s="13" t="s">
        <v>1345</v>
      </c>
      <c r="B598" s="13" t="s">
        <v>1351</v>
      </c>
      <c r="C598" s="25">
        <v>8584.9500000000007</v>
      </c>
      <c r="D598" s="21">
        <v>4292.4799999999996</v>
      </c>
      <c r="E598" s="21">
        <v>0</v>
      </c>
      <c r="F598" s="21">
        <v>4292.4799999999996</v>
      </c>
      <c r="G598" s="21">
        <v>1144.6400000000001</v>
      </c>
      <c r="H598" s="21">
        <v>0</v>
      </c>
      <c r="I598" s="21">
        <v>1144.6400000000001</v>
      </c>
      <c r="J598" s="21">
        <v>0</v>
      </c>
      <c r="K598" s="21">
        <v>5437.12</v>
      </c>
      <c r="L598" s="21">
        <v>0</v>
      </c>
      <c r="M598" s="21">
        <v>5437.12</v>
      </c>
      <c r="N598" s="21">
        <v>3147.83</v>
      </c>
      <c r="O598" s="21">
        <v>0</v>
      </c>
      <c r="Q598" s="22">
        <v>2026</v>
      </c>
      <c r="R598" s="23">
        <v>8</v>
      </c>
    </row>
    <row r="599" spans="1:18" x14ac:dyDescent="0.25">
      <c r="A599" s="13" t="s">
        <v>1345</v>
      </c>
      <c r="B599" s="13" t="s">
        <v>1352</v>
      </c>
      <c r="C599" s="25">
        <v>75627.42</v>
      </c>
      <c r="D599" s="21">
        <v>22688.22</v>
      </c>
      <c r="E599" s="21">
        <v>0</v>
      </c>
      <c r="F599" s="21">
        <v>22688.22</v>
      </c>
      <c r="G599" s="21">
        <v>10083.68</v>
      </c>
      <c r="H599" s="21">
        <v>0</v>
      </c>
      <c r="I599" s="21">
        <v>10083.68</v>
      </c>
      <c r="J599" s="21">
        <v>0</v>
      </c>
      <c r="K599" s="21">
        <v>32771.9</v>
      </c>
      <c r="L599" s="21">
        <v>0</v>
      </c>
      <c r="M599" s="21">
        <v>32771.9</v>
      </c>
      <c r="N599" s="21">
        <v>42855.519999999997</v>
      </c>
      <c r="O599" s="21">
        <v>0</v>
      </c>
      <c r="Q599" s="22">
        <v>2026</v>
      </c>
      <c r="R599" s="23">
        <v>8</v>
      </c>
    </row>
    <row r="600" spans="1:18" x14ac:dyDescent="0.25">
      <c r="A600" s="13" t="s">
        <v>1345</v>
      </c>
      <c r="B600" s="13" t="s">
        <v>1353</v>
      </c>
      <c r="C600" s="25">
        <v>8381.48</v>
      </c>
      <c r="D600" s="21">
        <v>8381.48</v>
      </c>
      <c r="E600" s="21">
        <v>0</v>
      </c>
      <c r="F600" s="21">
        <v>8381.48</v>
      </c>
      <c r="G600" s="21">
        <v>0</v>
      </c>
      <c r="H600" s="21">
        <v>0</v>
      </c>
      <c r="I600" s="21">
        <v>0</v>
      </c>
      <c r="J600" s="21">
        <v>0</v>
      </c>
      <c r="K600" s="21">
        <v>8381.48</v>
      </c>
      <c r="L600" s="21">
        <v>0</v>
      </c>
      <c r="M600" s="21">
        <v>8381.48</v>
      </c>
      <c r="N600" s="21">
        <v>0</v>
      </c>
      <c r="O600" s="21">
        <v>0</v>
      </c>
      <c r="Q600" s="22">
        <v>2026</v>
      </c>
      <c r="R600" s="23">
        <v>8</v>
      </c>
    </row>
    <row r="601" spans="1:18" x14ac:dyDescent="0.25">
      <c r="A601" s="13" t="s">
        <v>1345</v>
      </c>
      <c r="B601" s="13" t="s">
        <v>1353</v>
      </c>
      <c r="C601" s="25">
        <v>2829.26</v>
      </c>
      <c r="D601" s="21">
        <v>1980.51</v>
      </c>
      <c r="E601" s="21">
        <v>0</v>
      </c>
      <c r="F601" s="21">
        <v>1980.51</v>
      </c>
      <c r="G601" s="21">
        <v>188.64</v>
      </c>
      <c r="H601" s="21">
        <v>0</v>
      </c>
      <c r="I601" s="21">
        <v>188.64</v>
      </c>
      <c r="J601" s="21">
        <v>0</v>
      </c>
      <c r="K601" s="21">
        <v>2169.15</v>
      </c>
      <c r="L601" s="21">
        <v>0</v>
      </c>
      <c r="M601" s="21">
        <v>2169.15</v>
      </c>
      <c r="N601" s="21">
        <v>660.11</v>
      </c>
      <c r="O601" s="21">
        <v>0</v>
      </c>
      <c r="Q601" s="22">
        <v>2026</v>
      </c>
      <c r="R601" s="23">
        <v>8</v>
      </c>
    </row>
    <row r="602" spans="1:18" x14ac:dyDescent="0.25">
      <c r="A602" s="13" t="s">
        <v>1345</v>
      </c>
      <c r="B602" s="13" t="s">
        <v>1354</v>
      </c>
      <c r="C602" s="25">
        <v>4602.6499999999996</v>
      </c>
      <c r="D602" s="21">
        <v>920.53</v>
      </c>
      <c r="E602" s="21">
        <v>0</v>
      </c>
      <c r="F602" s="21">
        <v>920.53</v>
      </c>
      <c r="G602" s="21">
        <v>613.67999999999995</v>
      </c>
      <c r="H602" s="21">
        <v>0</v>
      </c>
      <c r="I602" s="21">
        <v>613.67999999999995</v>
      </c>
      <c r="J602" s="21">
        <v>0</v>
      </c>
      <c r="K602" s="21">
        <v>1534.21</v>
      </c>
      <c r="L602" s="21">
        <v>0</v>
      </c>
      <c r="M602" s="21">
        <v>1534.21</v>
      </c>
      <c r="N602" s="21">
        <v>3068.44</v>
      </c>
      <c r="O602" s="21">
        <v>0</v>
      </c>
      <c r="Q602" s="22">
        <v>2026</v>
      </c>
      <c r="R602" s="23">
        <v>8</v>
      </c>
    </row>
    <row r="603" spans="1:18" x14ac:dyDescent="0.25">
      <c r="A603" s="13" t="s">
        <v>1345</v>
      </c>
      <c r="B603" s="13" t="s">
        <v>1346</v>
      </c>
      <c r="C603" s="25">
        <v>5622.43</v>
      </c>
      <c r="D603" s="21">
        <v>0</v>
      </c>
      <c r="E603" s="21">
        <v>0</v>
      </c>
      <c r="F603" s="21">
        <v>0</v>
      </c>
      <c r="G603" s="21">
        <v>187.42</v>
      </c>
      <c r="H603" s="21">
        <v>0</v>
      </c>
      <c r="I603" s="21">
        <v>187.42</v>
      </c>
      <c r="J603" s="21">
        <v>0</v>
      </c>
      <c r="K603" s="21">
        <v>187.42</v>
      </c>
      <c r="L603" s="21">
        <v>0</v>
      </c>
      <c r="M603" s="21">
        <v>187.42</v>
      </c>
      <c r="N603" s="21">
        <v>5435.01</v>
      </c>
      <c r="O603" s="21">
        <v>0</v>
      </c>
      <c r="Q603" s="22">
        <v>2026</v>
      </c>
      <c r="R603" s="23">
        <v>8</v>
      </c>
    </row>
    <row r="604" spans="1:18" x14ac:dyDescent="0.25">
      <c r="A604" s="13" t="s">
        <v>1355</v>
      </c>
      <c r="B604" s="13" t="s">
        <v>1356</v>
      </c>
      <c r="C604" s="25">
        <v>6475.92</v>
      </c>
      <c r="D604" s="21">
        <v>6475.92</v>
      </c>
      <c r="E604" s="21">
        <v>0</v>
      </c>
      <c r="F604" s="21">
        <v>6475.92</v>
      </c>
      <c r="G604" s="21">
        <v>0</v>
      </c>
      <c r="H604" s="21">
        <v>0</v>
      </c>
      <c r="I604" s="21">
        <v>0</v>
      </c>
      <c r="J604" s="21">
        <v>0</v>
      </c>
      <c r="K604" s="21">
        <v>6475.92</v>
      </c>
      <c r="L604" s="21">
        <v>0</v>
      </c>
      <c r="M604" s="21">
        <v>6475.92</v>
      </c>
      <c r="N604" s="21">
        <v>0</v>
      </c>
      <c r="O604" s="21">
        <v>0</v>
      </c>
      <c r="Q604" s="22">
        <v>2026</v>
      </c>
      <c r="R604" s="23">
        <v>8</v>
      </c>
    </row>
    <row r="605" spans="1:18" x14ac:dyDescent="0.25">
      <c r="A605" s="13" t="s">
        <v>1357</v>
      </c>
      <c r="B605" s="13" t="s">
        <v>1358</v>
      </c>
      <c r="C605" s="25">
        <v>81975.08</v>
      </c>
      <c r="D605" s="21">
        <v>73777.59</v>
      </c>
      <c r="E605" s="21">
        <v>0</v>
      </c>
      <c r="F605" s="21">
        <v>73777.59</v>
      </c>
      <c r="G605" s="21">
        <v>5465.04</v>
      </c>
      <c r="H605" s="21">
        <v>0</v>
      </c>
      <c r="I605" s="21">
        <v>5465.04</v>
      </c>
      <c r="J605" s="21">
        <v>0</v>
      </c>
      <c r="K605" s="21">
        <v>79242.63</v>
      </c>
      <c r="L605" s="21">
        <v>0</v>
      </c>
      <c r="M605" s="21">
        <v>79242.63</v>
      </c>
      <c r="N605" s="21">
        <v>2732.45</v>
      </c>
      <c r="O605" s="21">
        <v>0</v>
      </c>
      <c r="Q605" s="22">
        <v>2026</v>
      </c>
      <c r="R605" s="23">
        <v>8</v>
      </c>
    </row>
    <row r="606" spans="1:18" x14ac:dyDescent="0.25">
      <c r="A606" s="13" t="s">
        <v>1357</v>
      </c>
      <c r="B606" s="13" t="s">
        <v>1359</v>
      </c>
      <c r="C606" s="25">
        <v>2123.2600000000002</v>
      </c>
      <c r="D606" s="21">
        <v>1698.64</v>
      </c>
      <c r="E606" s="21">
        <v>0</v>
      </c>
      <c r="F606" s="21">
        <v>1698.64</v>
      </c>
      <c r="G606" s="21">
        <v>141.52000000000001</v>
      </c>
      <c r="H606" s="21">
        <v>0</v>
      </c>
      <c r="I606" s="21">
        <v>141.52000000000001</v>
      </c>
      <c r="J606" s="21">
        <v>0</v>
      </c>
      <c r="K606" s="21">
        <v>1840.16</v>
      </c>
      <c r="L606" s="21">
        <v>0</v>
      </c>
      <c r="M606" s="21">
        <v>1840.16</v>
      </c>
      <c r="N606" s="21">
        <v>283.10000000000002</v>
      </c>
      <c r="O606" s="21">
        <v>0</v>
      </c>
      <c r="Q606" s="22">
        <v>2026</v>
      </c>
      <c r="R606" s="23">
        <v>8</v>
      </c>
    </row>
    <row r="607" spans="1:18" x14ac:dyDescent="0.25">
      <c r="A607" s="13" t="s">
        <v>1357</v>
      </c>
      <c r="B607" s="13" t="s">
        <v>1360</v>
      </c>
      <c r="C607" s="25">
        <v>11461.72</v>
      </c>
      <c r="D607" s="21">
        <v>11461.72</v>
      </c>
      <c r="E607" s="21">
        <v>0</v>
      </c>
      <c r="F607" s="21">
        <v>11461.72</v>
      </c>
      <c r="G607" s="21">
        <v>0</v>
      </c>
      <c r="H607" s="21">
        <v>0</v>
      </c>
      <c r="I607" s="21">
        <v>0</v>
      </c>
      <c r="J607" s="21">
        <v>0</v>
      </c>
      <c r="K607" s="21">
        <v>11461.72</v>
      </c>
      <c r="L607" s="21">
        <v>0</v>
      </c>
      <c r="M607" s="21">
        <v>11461.72</v>
      </c>
      <c r="N607" s="21">
        <v>0</v>
      </c>
      <c r="O607" s="21">
        <v>0</v>
      </c>
      <c r="Q607" s="22">
        <v>2026</v>
      </c>
      <c r="R607" s="23">
        <v>8</v>
      </c>
    </row>
    <row r="608" spans="1:18" x14ac:dyDescent="0.25">
      <c r="A608" s="13" t="s">
        <v>1357</v>
      </c>
      <c r="B608" s="13" t="s">
        <v>1361</v>
      </c>
      <c r="C608" s="25">
        <v>22808.5</v>
      </c>
      <c r="D608" s="21">
        <v>10834.75</v>
      </c>
      <c r="E608" s="21">
        <v>0</v>
      </c>
      <c r="F608" s="21">
        <v>10834.75</v>
      </c>
      <c r="G608" s="21">
        <v>1520.48</v>
      </c>
      <c r="H608" s="21">
        <v>0</v>
      </c>
      <c r="I608" s="21">
        <v>1520.48</v>
      </c>
      <c r="J608" s="21">
        <v>0</v>
      </c>
      <c r="K608" s="21">
        <v>12355.23</v>
      </c>
      <c r="L608" s="21">
        <v>0</v>
      </c>
      <c r="M608" s="21">
        <v>12355.23</v>
      </c>
      <c r="N608" s="21">
        <v>10453.27</v>
      </c>
      <c r="O608" s="21">
        <v>0</v>
      </c>
      <c r="Q608" s="22">
        <v>2026</v>
      </c>
      <c r="R608" s="23">
        <v>8</v>
      </c>
    </row>
    <row r="609" spans="1:18" x14ac:dyDescent="0.25">
      <c r="A609" s="13" t="s">
        <v>1357</v>
      </c>
      <c r="B609" s="13" t="s">
        <v>1362</v>
      </c>
      <c r="C609" s="25">
        <v>17309.66</v>
      </c>
      <c r="D609" s="21">
        <v>6491.13</v>
      </c>
      <c r="E609" s="21">
        <v>0</v>
      </c>
      <c r="F609" s="21">
        <v>6491.13</v>
      </c>
      <c r="G609" s="21">
        <v>2884.96</v>
      </c>
      <c r="H609" s="21">
        <v>0</v>
      </c>
      <c r="I609" s="21">
        <v>2884.96</v>
      </c>
      <c r="J609" s="21">
        <v>0</v>
      </c>
      <c r="K609" s="21">
        <v>9376.09</v>
      </c>
      <c r="L609" s="21">
        <v>0</v>
      </c>
      <c r="M609" s="21">
        <v>9376.09</v>
      </c>
      <c r="N609" s="21">
        <v>7933.57</v>
      </c>
      <c r="O609" s="21">
        <v>0</v>
      </c>
      <c r="Q609" s="22">
        <v>2026</v>
      </c>
      <c r="R609" s="23">
        <v>8</v>
      </c>
    </row>
    <row r="610" spans="1:18" x14ac:dyDescent="0.25">
      <c r="A610" s="13" t="s">
        <v>1363</v>
      </c>
      <c r="B610" s="13" t="s">
        <v>1364</v>
      </c>
      <c r="C610" s="25">
        <v>5080</v>
      </c>
      <c r="D610" s="21">
        <v>5080</v>
      </c>
      <c r="E610" s="21">
        <v>0</v>
      </c>
      <c r="F610" s="21">
        <v>5080</v>
      </c>
      <c r="G610" s="21">
        <v>0</v>
      </c>
      <c r="H610" s="21">
        <v>0</v>
      </c>
      <c r="I610" s="21">
        <v>0</v>
      </c>
      <c r="J610" s="21">
        <v>0</v>
      </c>
      <c r="K610" s="21">
        <v>5080</v>
      </c>
      <c r="L610" s="21">
        <v>0</v>
      </c>
      <c r="M610" s="21">
        <v>5080</v>
      </c>
      <c r="N610" s="21">
        <v>0</v>
      </c>
      <c r="O610" s="21">
        <v>0</v>
      </c>
      <c r="Q610" s="22">
        <v>2026</v>
      </c>
      <c r="R610" s="23">
        <v>8</v>
      </c>
    </row>
    <row r="611" spans="1:18" x14ac:dyDescent="0.25">
      <c r="A611" s="13" t="s">
        <v>1363</v>
      </c>
      <c r="B611" s="13" t="s">
        <v>1365</v>
      </c>
      <c r="C611" s="25">
        <v>216872.29</v>
      </c>
      <c r="D611" s="21">
        <v>43374.46</v>
      </c>
      <c r="E611" s="21">
        <v>0</v>
      </c>
      <c r="F611" s="21">
        <v>43374.46</v>
      </c>
      <c r="G611" s="21">
        <v>28916.32</v>
      </c>
      <c r="H611" s="21">
        <v>0</v>
      </c>
      <c r="I611" s="21">
        <v>28916.32</v>
      </c>
      <c r="J611" s="21">
        <v>0</v>
      </c>
      <c r="K611" s="21">
        <v>72290.78</v>
      </c>
      <c r="L611" s="21">
        <v>0</v>
      </c>
      <c r="M611" s="21">
        <v>72290.78</v>
      </c>
      <c r="N611" s="21">
        <v>144581.51</v>
      </c>
      <c r="O611" s="21">
        <v>0</v>
      </c>
      <c r="Q611" s="22">
        <v>2026</v>
      </c>
      <c r="R611" s="23">
        <v>8</v>
      </c>
    </row>
    <row r="612" spans="1:18" x14ac:dyDescent="0.25">
      <c r="A612" s="13" t="s">
        <v>1363</v>
      </c>
      <c r="B612" s="13" t="s">
        <v>1366</v>
      </c>
      <c r="C612" s="25">
        <v>1529.42</v>
      </c>
      <c r="D612" s="21">
        <v>0</v>
      </c>
      <c r="E612" s="21">
        <v>0</v>
      </c>
      <c r="F612" s="21">
        <v>0</v>
      </c>
      <c r="G612" s="21">
        <v>127.45</v>
      </c>
      <c r="H612" s="21">
        <v>0</v>
      </c>
      <c r="I612" s="21">
        <v>127.45</v>
      </c>
      <c r="J612" s="21">
        <v>0</v>
      </c>
      <c r="K612" s="21">
        <v>127.45</v>
      </c>
      <c r="L612" s="21">
        <v>0</v>
      </c>
      <c r="M612" s="21">
        <v>127.45</v>
      </c>
      <c r="N612" s="21">
        <v>1401.97</v>
      </c>
      <c r="O612" s="21">
        <v>0</v>
      </c>
      <c r="Q612" s="22">
        <v>2026</v>
      </c>
      <c r="R612" s="23">
        <v>8</v>
      </c>
    </row>
    <row r="613" spans="1:18" x14ac:dyDescent="0.25">
      <c r="A613" s="13" t="s">
        <v>1363</v>
      </c>
      <c r="B613" s="13" t="s">
        <v>1367</v>
      </c>
      <c r="C613" s="25">
        <v>9111.2999999999993</v>
      </c>
      <c r="D613" s="21">
        <v>0</v>
      </c>
      <c r="E613" s="21">
        <v>0</v>
      </c>
      <c r="F613" s="21">
        <v>0</v>
      </c>
      <c r="G613" s="21">
        <v>759.3</v>
      </c>
      <c r="H613" s="21">
        <v>0</v>
      </c>
      <c r="I613" s="21">
        <v>759.3</v>
      </c>
      <c r="J613" s="21">
        <v>0</v>
      </c>
      <c r="K613" s="21">
        <v>759.3</v>
      </c>
      <c r="L613" s="21">
        <v>0</v>
      </c>
      <c r="M613" s="21">
        <v>759.3</v>
      </c>
      <c r="N613" s="21">
        <v>8352</v>
      </c>
      <c r="O613" s="21">
        <v>0</v>
      </c>
      <c r="Q613" s="22">
        <v>2026</v>
      </c>
      <c r="R613" s="23">
        <v>8</v>
      </c>
    </row>
    <row r="614" spans="1:18" x14ac:dyDescent="0.25">
      <c r="A614" s="13" t="s">
        <v>1363</v>
      </c>
      <c r="B614" s="13" t="s">
        <v>1366</v>
      </c>
      <c r="C614" s="25">
        <v>569.89</v>
      </c>
      <c r="D614" s="21">
        <v>0</v>
      </c>
      <c r="E614" s="21">
        <v>0</v>
      </c>
      <c r="F614" s="21">
        <v>0</v>
      </c>
      <c r="G614" s="21">
        <v>47.5</v>
      </c>
      <c r="H614" s="21">
        <v>0</v>
      </c>
      <c r="I614" s="21">
        <v>47.5</v>
      </c>
      <c r="J614" s="21">
        <v>0</v>
      </c>
      <c r="K614" s="21">
        <v>47.5</v>
      </c>
      <c r="L614" s="21">
        <v>0</v>
      </c>
      <c r="M614" s="21">
        <v>47.5</v>
      </c>
      <c r="N614" s="21">
        <v>522.39</v>
      </c>
      <c r="O614" s="21">
        <v>0</v>
      </c>
      <c r="Q614" s="22">
        <v>2026</v>
      </c>
      <c r="R614" s="23">
        <v>8</v>
      </c>
    </row>
    <row r="615" spans="1:18" x14ac:dyDescent="0.25">
      <c r="A615" s="13" t="s">
        <v>1368</v>
      </c>
      <c r="B615" s="13" t="s">
        <v>1369</v>
      </c>
      <c r="C615" s="25">
        <v>4977.99</v>
      </c>
      <c r="D615" s="21">
        <v>1659.33</v>
      </c>
      <c r="E615" s="21">
        <v>0</v>
      </c>
      <c r="F615" s="21">
        <v>1659.33</v>
      </c>
      <c r="G615" s="21">
        <v>1106.24</v>
      </c>
      <c r="H615" s="21">
        <v>0</v>
      </c>
      <c r="I615" s="21">
        <v>1106.24</v>
      </c>
      <c r="J615" s="21">
        <v>0</v>
      </c>
      <c r="K615" s="21">
        <v>2765.57</v>
      </c>
      <c r="L615" s="21">
        <v>0</v>
      </c>
      <c r="M615" s="21">
        <v>2765.57</v>
      </c>
      <c r="N615" s="21">
        <v>2212.42</v>
      </c>
      <c r="O615" s="21">
        <v>0</v>
      </c>
      <c r="Q615" s="22">
        <v>2026</v>
      </c>
      <c r="R615" s="23">
        <v>8</v>
      </c>
    </row>
    <row r="616" spans="1:18" x14ac:dyDescent="0.25">
      <c r="A616" s="13" t="s">
        <v>1368</v>
      </c>
      <c r="B616" s="13" t="s">
        <v>1370</v>
      </c>
      <c r="C616" s="25">
        <v>174106.38</v>
      </c>
      <c r="D616" s="21">
        <v>174106.38</v>
      </c>
      <c r="E616" s="21">
        <v>0</v>
      </c>
      <c r="F616" s="21">
        <v>174106.38</v>
      </c>
      <c r="G616" s="21">
        <v>0</v>
      </c>
      <c r="H616" s="21">
        <v>0</v>
      </c>
      <c r="I616" s="21">
        <v>0</v>
      </c>
      <c r="J616" s="21">
        <v>0</v>
      </c>
      <c r="K616" s="21">
        <v>174106.38</v>
      </c>
      <c r="L616" s="21">
        <v>0</v>
      </c>
      <c r="M616" s="21">
        <v>174106.38</v>
      </c>
      <c r="N616" s="21">
        <v>0</v>
      </c>
      <c r="O616" s="21">
        <v>0</v>
      </c>
      <c r="Q616" s="22">
        <v>2026</v>
      </c>
      <c r="R616" s="23">
        <v>8</v>
      </c>
    </row>
    <row r="617" spans="1:18" x14ac:dyDescent="0.25">
      <c r="A617" s="13" t="s">
        <v>1368</v>
      </c>
      <c r="B617" s="13" t="s">
        <v>1370</v>
      </c>
      <c r="C617" s="25">
        <v>44828.88</v>
      </c>
      <c r="D617" s="21">
        <v>44828.88</v>
      </c>
      <c r="E617" s="21">
        <v>0</v>
      </c>
      <c r="F617" s="21">
        <v>44828.88</v>
      </c>
      <c r="G617" s="21">
        <v>0</v>
      </c>
      <c r="H617" s="21">
        <v>0</v>
      </c>
      <c r="I617" s="21">
        <v>0</v>
      </c>
      <c r="J617" s="21">
        <v>0</v>
      </c>
      <c r="K617" s="21">
        <v>44828.88</v>
      </c>
      <c r="L617" s="21">
        <v>0</v>
      </c>
      <c r="M617" s="21">
        <v>44828.88</v>
      </c>
      <c r="N617" s="21">
        <v>0</v>
      </c>
      <c r="O617" s="21">
        <v>0</v>
      </c>
      <c r="Q617" s="22">
        <v>2026</v>
      </c>
      <c r="R617" s="23">
        <v>8</v>
      </c>
    </row>
    <row r="618" spans="1:18" x14ac:dyDescent="0.25">
      <c r="A618" s="13" t="s">
        <v>1368</v>
      </c>
      <c r="B618" s="13" t="s">
        <v>1370</v>
      </c>
      <c r="C618" s="25">
        <v>27536.13</v>
      </c>
      <c r="D618" s="21">
        <v>27536.13</v>
      </c>
      <c r="E618" s="21">
        <v>0</v>
      </c>
      <c r="F618" s="21">
        <v>27536.13</v>
      </c>
      <c r="G618" s="21">
        <v>0</v>
      </c>
      <c r="H618" s="21">
        <v>0</v>
      </c>
      <c r="I618" s="21">
        <v>0</v>
      </c>
      <c r="J618" s="21">
        <v>0</v>
      </c>
      <c r="K618" s="21">
        <v>27536.13</v>
      </c>
      <c r="L618" s="21">
        <v>0</v>
      </c>
      <c r="M618" s="21">
        <v>27536.13</v>
      </c>
      <c r="N618" s="21">
        <v>0</v>
      </c>
      <c r="O618" s="21">
        <v>0</v>
      </c>
      <c r="Q618" s="22">
        <v>2026</v>
      </c>
      <c r="R618" s="23">
        <v>8</v>
      </c>
    </row>
    <row r="619" spans="1:18" x14ac:dyDescent="0.25">
      <c r="A619" s="13" t="s">
        <v>1368</v>
      </c>
      <c r="B619" s="13" t="s">
        <v>1371</v>
      </c>
      <c r="C619" s="25">
        <v>76411.37</v>
      </c>
      <c r="D619" s="21">
        <v>50940</v>
      </c>
      <c r="E619" s="21">
        <v>0</v>
      </c>
      <c r="F619" s="21">
        <v>50940</v>
      </c>
      <c r="G619" s="21">
        <v>16980.96</v>
      </c>
      <c r="H619" s="21">
        <v>0</v>
      </c>
      <c r="I619" s="21">
        <v>16980.96</v>
      </c>
      <c r="J619" s="21">
        <v>0</v>
      </c>
      <c r="K619" s="21">
        <v>67920.960000000006</v>
      </c>
      <c r="L619" s="21">
        <v>0</v>
      </c>
      <c r="M619" s="21">
        <v>67920.960000000006</v>
      </c>
      <c r="N619" s="21">
        <v>8490.41</v>
      </c>
      <c r="O619" s="21">
        <v>0</v>
      </c>
      <c r="Q619" s="22">
        <v>2026</v>
      </c>
      <c r="R619" s="23">
        <v>8</v>
      </c>
    </row>
    <row r="620" spans="1:18" x14ac:dyDescent="0.25">
      <c r="A620" s="13" t="s">
        <v>1368</v>
      </c>
      <c r="B620" s="13" t="s">
        <v>1372</v>
      </c>
      <c r="C620" s="25">
        <v>90155.06</v>
      </c>
      <c r="D620" s="21">
        <v>40572</v>
      </c>
      <c r="E620" s="21">
        <v>0</v>
      </c>
      <c r="F620" s="21">
        <v>40572</v>
      </c>
      <c r="G620" s="21">
        <v>6010.08</v>
      </c>
      <c r="H620" s="21">
        <v>0</v>
      </c>
      <c r="I620" s="21">
        <v>6010.08</v>
      </c>
      <c r="J620" s="21">
        <v>0</v>
      </c>
      <c r="K620" s="21">
        <v>46582.080000000002</v>
      </c>
      <c r="L620" s="21">
        <v>0</v>
      </c>
      <c r="M620" s="21">
        <v>46582.080000000002</v>
      </c>
      <c r="N620" s="21">
        <v>43572.98</v>
      </c>
      <c r="O620" s="21">
        <v>0</v>
      </c>
      <c r="Q620" s="22">
        <v>2026</v>
      </c>
      <c r="R620" s="23">
        <v>8</v>
      </c>
    </row>
    <row r="621" spans="1:18" x14ac:dyDescent="0.25">
      <c r="A621" s="13" t="s">
        <v>1368</v>
      </c>
      <c r="B621" s="13" t="s">
        <v>1373</v>
      </c>
      <c r="C621" s="25">
        <v>74959.5</v>
      </c>
      <c r="D621" s="21">
        <v>74959.5</v>
      </c>
      <c r="E621" s="21">
        <v>0</v>
      </c>
      <c r="F621" s="21">
        <v>74959.5</v>
      </c>
      <c r="G621" s="21">
        <v>0</v>
      </c>
      <c r="H621" s="21">
        <v>0</v>
      </c>
      <c r="I621" s="21">
        <v>0</v>
      </c>
      <c r="J621" s="21">
        <v>0</v>
      </c>
      <c r="K621" s="21">
        <v>74959.5</v>
      </c>
      <c r="L621" s="21">
        <v>0</v>
      </c>
      <c r="M621" s="21">
        <v>74959.5</v>
      </c>
      <c r="N621" s="21">
        <v>0</v>
      </c>
      <c r="O621" s="21">
        <v>0</v>
      </c>
      <c r="Q621" s="22">
        <v>2026</v>
      </c>
      <c r="R621" s="23">
        <v>8</v>
      </c>
    </row>
    <row r="622" spans="1:18" x14ac:dyDescent="0.25">
      <c r="A622" s="13" t="s">
        <v>1368</v>
      </c>
      <c r="B622" s="13" t="s">
        <v>1374</v>
      </c>
      <c r="C622" s="25">
        <v>29906.17</v>
      </c>
      <c r="D622" s="21">
        <v>11962.46</v>
      </c>
      <c r="E622" s="21">
        <v>0</v>
      </c>
      <c r="F622" s="21">
        <v>11962.46</v>
      </c>
      <c r="G622" s="21">
        <v>3987.52</v>
      </c>
      <c r="H622" s="21">
        <v>0</v>
      </c>
      <c r="I622" s="21">
        <v>3987.52</v>
      </c>
      <c r="J622" s="21">
        <v>0</v>
      </c>
      <c r="K622" s="21">
        <v>15949.98</v>
      </c>
      <c r="L622" s="21">
        <v>0</v>
      </c>
      <c r="M622" s="21">
        <v>15949.98</v>
      </c>
      <c r="N622" s="21">
        <v>13956.19</v>
      </c>
      <c r="O622" s="21">
        <v>0</v>
      </c>
      <c r="Q622" s="22">
        <v>2026</v>
      </c>
      <c r="R622" s="23">
        <v>8</v>
      </c>
    </row>
    <row r="623" spans="1:18" x14ac:dyDescent="0.25">
      <c r="A623" s="13" t="s">
        <v>1368</v>
      </c>
      <c r="B623" s="13" t="s">
        <v>1375</v>
      </c>
      <c r="C623" s="25">
        <v>70889.61</v>
      </c>
      <c r="D623" s="21">
        <v>70889.61</v>
      </c>
      <c r="E623" s="21">
        <v>0</v>
      </c>
      <c r="F623" s="21">
        <v>70889.61</v>
      </c>
      <c r="G623" s="21">
        <v>0</v>
      </c>
      <c r="H623" s="21">
        <v>0</v>
      </c>
      <c r="I623" s="21">
        <v>0</v>
      </c>
      <c r="J623" s="21">
        <v>0</v>
      </c>
      <c r="K623" s="21">
        <v>70889.61</v>
      </c>
      <c r="L623" s="21">
        <v>0</v>
      </c>
      <c r="M623" s="21">
        <v>70889.61</v>
      </c>
      <c r="N623" s="21">
        <v>0</v>
      </c>
      <c r="O623" s="21">
        <v>0</v>
      </c>
      <c r="Q623" s="22">
        <v>2026</v>
      </c>
      <c r="R623" s="23">
        <v>8</v>
      </c>
    </row>
    <row r="624" spans="1:18" x14ac:dyDescent="0.25">
      <c r="A624" s="13" t="s">
        <v>1368</v>
      </c>
      <c r="B624" s="13" t="s">
        <v>1376</v>
      </c>
      <c r="C624" s="25">
        <v>27226.959999999999</v>
      </c>
      <c r="D624" s="21">
        <v>27226.959999999999</v>
      </c>
      <c r="E624" s="21">
        <v>0</v>
      </c>
      <c r="F624" s="21">
        <v>27226.959999999999</v>
      </c>
      <c r="G624" s="21">
        <v>0</v>
      </c>
      <c r="H624" s="21">
        <v>0</v>
      </c>
      <c r="I624" s="21">
        <v>0</v>
      </c>
      <c r="J624" s="21">
        <v>0</v>
      </c>
      <c r="K624" s="21">
        <v>27226.959999999999</v>
      </c>
      <c r="L624" s="21">
        <v>0</v>
      </c>
      <c r="M624" s="21">
        <v>27226.959999999999</v>
      </c>
      <c r="N624" s="21">
        <v>0</v>
      </c>
      <c r="O624" s="21">
        <v>0</v>
      </c>
      <c r="Q624" s="22">
        <v>2026</v>
      </c>
      <c r="R624" s="23">
        <v>8</v>
      </c>
    </row>
    <row r="625" spans="1:18" x14ac:dyDescent="0.25">
      <c r="A625" s="13" t="s">
        <v>1368</v>
      </c>
      <c r="B625" s="13" t="s">
        <v>1377</v>
      </c>
      <c r="C625" s="25">
        <v>230916.4</v>
      </c>
      <c r="D625" s="21">
        <v>79999.839999999997</v>
      </c>
      <c r="E625" s="21">
        <v>0</v>
      </c>
      <c r="F625" s="21">
        <v>79999.839999999997</v>
      </c>
      <c r="G625" s="21">
        <v>6159.84</v>
      </c>
      <c r="H625" s="21">
        <v>0</v>
      </c>
      <c r="I625" s="21">
        <v>6159.84</v>
      </c>
      <c r="J625" s="21">
        <v>0</v>
      </c>
      <c r="K625" s="21">
        <v>86159.679999999993</v>
      </c>
      <c r="L625" s="21">
        <v>0</v>
      </c>
      <c r="M625" s="21">
        <v>86159.679999999993</v>
      </c>
      <c r="N625" s="21">
        <v>144756.72</v>
      </c>
      <c r="O625" s="21">
        <v>0</v>
      </c>
      <c r="Q625" s="22">
        <v>2026</v>
      </c>
      <c r="R625" s="23">
        <v>8</v>
      </c>
    </row>
    <row r="626" spans="1:18" x14ac:dyDescent="0.25">
      <c r="A626" s="13" t="s">
        <v>1368</v>
      </c>
      <c r="B626" s="13" t="s">
        <v>867</v>
      </c>
      <c r="C626" s="25">
        <v>5831.97</v>
      </c>
      <c r="D626" s="21">
        <v>5831.97</v>
      </c>
      <c r="E626" s="21">
        <v>0</v>
      </c>
      <c r="F626" s="21">
        <v>5831.97</v>
      </c>
      <c r="G626" s="21">
        <v>0</v>
      </c>
      <c r="H626" s="21">
        <v>0</v>
      </c>
      <c r="I626" s="21">
        <v>0</v>
      </c>
      <c r="J626" s="21">
        <v>0</v>
      </c>
      <c r="K626" s="21">
        <v>5831.97</v>
      </c>
      <c r="L626" s="21">
        <v>0</v>
      </c>
      <c r="M626" s="21">
        <v>5831.97</v>
      </c>
      <c r="N626" s="21">
        <v>0</v>
      </c>
      <c r="O626" s="21">
        <v>0</v>
      </c>
      <c r="Q626" s="22">
        <v>2026</v>
      </c>
      <c r="R626" s="23">
        <v>8</v>
      </c>
    </row>
    <row r="627" spans="1:18" x14ac:dyDescent="0.25">
      <c r="A627" s="13" t="s">
        <v>1368</v>
      </c>
      <c r="B627" s="13" t="s">
        <v>1378</v>
      </c>
      <c r="C627" s="25">
        <v>88236.23</v>
      </c>
      <c r="D627" s="21">
        <v>79412.58</v>
      </c>
      <c r="E627" s="21">
        <v>0</v>
      </c>
      <c r="F627" s="21">
        <v>79412.58</v>
      </c>
      <c r="G627" s="21">
        <v>5882.4</v>
      </c>
      <c r="H627" s="21">
        <v>0</v>
      </c>
      <c r="I627" s="21">
        <v>5882.4</v>
      </c>
      <c r="J627" s="21">
        <v>0</v>
      </c>
      <c r="K627" s="21">
        <v>85294.98</v>
      </c>
      <c r="L627" s="21">
        <v>0</v>
      </c>
      <c r="M627" s="21">
        <v>85294.98</v>
      </c>
      <c r="N627" s="21">
        <v>2941.25</v>
      </c>
      <c r="O627" s="21">
        <v>0</v>
      </c>
      <c r="Q627" s="22">
        <v>2026</v>
      </c>
      <c r="R627" s="23">
        <v>8</v>
      </c>
    </row>
    <row r="628" spans="1:18" x14ac:dyDescent="0.25">
      <c r="A628" s="13" t="s">
        <v>1368</v>
      </c>
      <c r="B628" s="13" t="s">
        <v>1379</v>
      </c>
      <c r="C628" s="25">
        <v>18922.41</v>
      </c>
      <c r="D628" s="21">
        <v>18922.41</v>
      </c>
      <c r="E628" s="21">
        <v>0</v>
      </c>
      <c r="F628" s="21">
        <v>18922.41</v>
      </c>
      <c r="G628" s="21">
        <v>0</v>
      </c>
      <c r="H628" s="21">
        <v>0</v>
      </c>
      <c r="I628" s="21">
        <v>0</v>
      </c>
      <c r="J628" s="21">
        <v>0</v>
      </c>
      <c r="K628" s="21">
        <v>18922.41</v>
      </c>
      <c r="L628" s="21">
        <v>0</v>
      </c>
      <c r="M628" s="21">
        <v>18922.41</v>
      </c>
      <c r="N628" s="21">
        <v>0</v>
      </c>
      <c r="O628" s="21">
        <v>0</v>
      </c>
      <c r="Q628" s="22">
        <v>2026</v>
      </c>
      <c r="R628" s="23">
        <v>8</v>
      </c>
    </row>
    <row r="629" spans="1:18" x14ac:dyDescent="0.25">
      <c r="A629" s="13" t="s">
        <v>1368</v>
      </c>
      <c r="B629" s="13" t="s">
        <v>1380</v>
      </c>
      <c r="C629" s="25">
        <v>6028.83</v>
      </c>
      <c r="D629" s="21">
        <v>4220.16</v>
      </c>
      <c r="E629" s="21">
        <v>0</v>
      </c>
      <c r="F629" s="21">
        <v>4220.16</v>
      </c>
      <c r="G629" s="21">
        <v>401.92</v>
      </c>
      <c r="H629" s="21">
        <v>0</v>
      </c>
      <c r="I629" s="21">
        <v>401.92</v>
      </c>
      <c r="J629" s="21">
        <v>0</v>
      </c>
      <c r="K629" s="21">
        <v>4622.08</v>
      </c>
      <c r="L629" s="21">
        <v>0</v>
      </c>
      <c r="M629" s="21">
        <v>4622.08</v>
      </c>
      <c r="N629" s="21">
        <v>1406.75</v>
      </c>
      <c r="O629" s="21">
        <v>0</v>
      </c>
      <c r="Q629" s="22">
        <v>2026</v>
      </c>
      <c r="R629" s="23">
        <v>8</v>
      </c>
    </row>
    <row r="630" spans="1:18" x14ac:dyDescent="0.25">
      <c r="A630" s="13" t="s">
        <v>1368</v>
      </c>
      <c r="B630" s="13" t="s">
        <v>1381</v>
      </c>
      <c r="C630" s="25">
        <v>4651.24</v>
      </c>
      <c r="D630" s="21">
        <v>1046.52</v>
      </c>
      <c r="E630" s="21">
        <v>0</v>
      </c>
      <c r="F630" s="21">
        <v>1046.52</v>
      </c>
      <c r="G630" s="21">
        <v>310.08</v>
      </c>
      <c r="H630" s="21">
        <v>0</v>
      </c>
      <c r="I630" s="21">
        <v>310.08</v>
      </c>
      <c r="J630" s="21">
        <v>0</v>
      </c>
      <c r="K630" s="21">
        <v>1356.6</v>
      </c>
      <c r="L630" s="21">
        <v>0</v>
      </c>
      <c r="M630" s="21">
        <v>1356.6</v>
      </c>
      <c r="N630" s="21">
        <v>3294.64</v>
      </c>
      <c r="O630" s="21">
        <v>0</v>
      </c>
      <c r="Q630" s="22">
        <v>2026</v>
      </c>
      <c r="R630" s="23">
        <v>8</v>
      </c>
    </row>
    <row r="631" spans="1:18" x14ac:dyDescent="0.25">
      <c r="A631" s="13" t="s">
        <v>1368</v>
      </c>
      <c r="B631" s="13" t="s">
        <v>1382</v>
      </c>
      <c r="C631" s="25">
        <v>37865.74</v>
      </c>
      <c r="D631" s="21">
        <v>26505.99</v>
      </c>
      <c r="E631" s="21">
        <v>0</v>
      </c>
      <c r="F631" s="21">
        <v>26505.99</v>
      </c>
      <c r="G631" s="21">
        <v>2524.4</v>
      </c>
      <c r="H631" s="21">
        <v>0</v>
      </c>
      <c r="I631" s="21">
        <v>2524.4</v>
      </c>
      <c r="J631" s="21">
        <v>0</v>
      </c>
      <c r="K631" s="21">
        <v>29030.39</v>
      </c>
      <c r="L631" s="21">
        <v>0</v>
      </c>
      <c r="M631" s="21">
        <v>29030.39</v>
      </c>
      <c r="N631" s="21">
        <v>8835.35</v>
      </c>
      <c r="O631" s="21">
        <v>0</v>
      </c>
      <c r="Q631" s="22">
        <v>2026</v>
      </c>
      <c r="R631" s="23">
        <v>8</v>
      </c>
    </row>
    <row r="632" spans="1:18" x14ac:dyDescent="0.25">
      <c r="A632" s="13" t="s">
        <v>1368</v>
      </c>
      <c r="B632" s="13" t="s">
        <v>1383</v>
      </c>
      <c r="C632" s="25">
        <v>19443.740000000002</v>
      </c>
      <c r="D632" s="21">
        <v>17500.5</v>
      </c>
      <c r="E632" s="21">
        <v>0</v>
      </c>
      <c r="F632" s="21">
        <v>17500.5</v>
      </c>
      <c r="G632" s="21">
        <v>1943.24</v>
      </c>
      <c r="H632" s="21">
        <v>0</v>
      </c>
      <c r="I632" s="21">
        <v>1943.24</v>
      </c>
      <c r="J632" s="21">
        <v>0</v>
      </c>
      <c r="K632" s="21">
        <v>19443.740000000002</v>
      </c>
      <c r="L632" s="21">
        <v>0</v>
      </c>
      <c r="M632" s="21">
        <v>19443.740000000002</v>
      </c>
      <c r="N632" s="21">
        <v>0</v>
      </c>
      <c r="O632" s="21">
        <v>0</v>
      </c>
      <c r="Q632" s="22">
        <v>2026</v>
      </c>
      <c r="R632" s="23">
        <v>8</v>
      </c>
    </row>
    <row r="633" spans="1:18" x14ac:dyDescent="0.25">
      <c r="A633" s="13" t="s">
        <v>1368</v>
      </c>
      <c r="B633" s="13" t="s">
        <v>1384</v>
      </c>
      <c r="C633" s="25">
        <v>17216.189999999999</v>
      </c>
      <c r="D633" s="21">
        <v>13772</v>
      </c>
      <c r="E633" s="21">
        <v>0</v>
      </c>
      <c r="F633" s="21">
        <v>13772</v>
      </c>
      <c r="G633" s="21">
        <v>2296.16</v>
      </c>
      <c r="H633" s="21">
        <v>0</v>
      </c>
      <c r="I633" s="21">
        <v>2296.16</v>
      </c>
      <c r="J633" s="21">
        <v>0</v>
      </c>
      <c r="K633" s="21">
        <v>16068.16</v>
      </c>
      <c r="L633" s="21">
        <v>0</v>
      </c>
      <c r="M633" s="21">
        <v>16068.16</v>
      </c>
      <c r="N633" s="21">
        <v>1148.03</v>
      </c>
      <c r="O633" s="21">
        <v>0</v>
      </c>
      <c r="Q633" s="22">
        <v>2026</v>
      </c>
      <c r="R633" s="23">
        <v>8</v>
      </c>
    </row>
    <row r="634" spans="1:18" x14ac:dyDescent="0.25">
      <c r="A634" s="13" t="s">
        <v>1368</v>
      </c>
      <c r="B634" s="13" t="s">
        <v>1385</v>
      </c>
      <c r="C634" s="25">
        <v>37842.19</v>
      </c>
      <c r="D634" s="21">
        <v>11352</v>
      </c>
      <c r="E634" s="21">
        <v>0</v>
      </c>
      <c r="F634" s="21">
        <v>11352</v>
      </c>
      <c r="G634" s="21">
        <v>5045.76</v>
      </c>
      <c r="H634" s="21">
        <v>0</v>
      </c>
      <c r="I634" s="21">
        <v>5045.76</v>
      </c>
      <c r="J634" s="21">
        <v>0</v>
      </c>
      <c r="K634" s="21">
        <v>16397.759999999998</v>
      </c>
      <c r="L634" s="21">
        <v>0</v>
      </c>
      <c r="M634" s="21">
        <v>16397.759999999998</v>
      </c>
      <c r="N634" s="21">
        <v>21444.43</v>
      </c>
      <c r="O634" s="21">
        <v>0</v>
      </c>
      <c r="Q634" s="22">
        <v>2026</v>
      </c>
      <c r="R634" s="23">
        <v>8</v>
      </c>
    </row>
    <row r="635" spans="1:18" x14ac:dyDescent="0.25">
      <c r="A635" s="13" t="s">
        <v>1368</v>
      </c>
      <c r="B635" s="13" t="s">
        <v>1386</v>
      </c>
      <c r="C635" s="25">
        <v>29077.51</v>
      </c>
      <c r="D635" s="21">
        <v>15992.63</v>
      </c>
      <c r="E635" s="21">
        <v>0</v>
      </c>
      <c r="F635" s="21">
        <v>15992.63</v>
      </c>
      <c r="G635" s="21">
        <v>3877.04</v>
      </c>
      <c r="H635" s="21">
        <v>0</v>
      </c>
      <c r="I635" s="21">
        <v>3877.04</v>
      </c>
      <c r="J635" s="21">
        <v>0</v>
      </c>
      <c r="K635" s="21">
        <v>19869.669999999998</v>
      </c>
      <c r="L635" s="21">
        <v>0</v>
      </c>
      <c r="M635" s="21">
        <v>19869.669999999998</v>
      </c>
      <c r="N635" s="21">
        <v>9207.84</v>
      </c>
      <c r="O635" s="21">
        <v>0</v>
      </c>
      <c r="Q635" s="22">
        <v>2026</v>
      </c>
      <c r="R635" s="23">
        <v>8</v>
      </c>
    </row>
    <row r="636" spans="1:18" x14ac:dyDescent="0.25">
      <c r="A636" s="13" t="s">
        <v>1368</v>
      </c>
      <c r="B636" s="13" t="s">
        <v>1387</v>
      </c>
      <c r="C636" s="25">
        <v>90155.06</v>
      </c>
      <c r="D636" s="21">
        <v>40572</v>
      </c>
      <c r="E636" s="21">
        <v>0</v>
      </c>
      <c r="F636" s="21">
        <v>40572</v>
      </c>
      <c r="G636" s="21">
        <v>6010.08</v>
      </c>
      <c r="H636" s="21">
        <v>0</v>
      </c>
      <c r="I636" s="21">
        <v>6010.08</v>
      </c>
      <c r="J636" s="21">
        <v>0</v>
      </c>
      <c r="K636" s="21">
        <v>46582.080000000002</v>
      </c>
      <c r="L636" s="21">
        <v>0</v>
      </c>
      <c r="M636" s="21">
        <v>46582.080000000002</v>
      </c>
      <c r="N636" s="21">
        <v>43572.98</v>
      </c>
      <c r="O636" s="21">
        <v>0</v>
      </c>
      <c r="Q636" s="22">
        <v>2026</v>
      </c>
      <c r="R636" s="23">
        <v>8</v>
      </c>
    </row>
    <row r="637" spans="1:18" x14ac:dyDescent="0.25">
      <c r="A637" s="13" t="s">
        <v>1368</v>
      </c>
      <c r="B637" s="13" t="s">
        <v>1388</v>
      </c>
      <c r="C637" s="25">
        <v>1156.95</v>
      </c>
      <c r="D637" s="21">
        <v>385.65</v>
      </c>
      <c r="E637" s="21">
        <v>0</v>
      </c>
      <c r="F637" s="21">
        <v>385.65</v>
      </c>
      <c r="G637" s="21">
        <v>257.12</v>
      </c>
      <c r="H637" s="21">
        <v>0</v>
      </c>
      <c r="I637" s="21">
        <v>257.12</v>
      </c>
      <c r="J637" s="21">
        <v>0</v>
      </c>
      <c r="K637" s="21">
        <v>642.77</v>
      </c>
      <c r="L637" s="21">
        <v>0</v>
      </c>
      <c r="M637" s="21">
        <v>642.77</v>
      </c>
      <c r="N637" s="21">
        <v>514.17999999999995</v>
      </c>
      <c r="O637" s="21">
        <v>0</v>
      </c>
      <c r="Q637" s="22">
        <v>2026</v>
      </c>
      <c r="R637" s="23">
        <v>8</v>
      </c>
    </row>
    <row r="638" spans="1:18" x14ac:dyDescent="0.25">
      <c r="A638" s="13" t="s">
        <v>1368</v>
      </c>
      <c r="B638" s="13" t="s">
        <v>1371</v>
      </c>
      <c r="C638" s="25">
        <v>49561.91</v>
      </c>
      <c r="D638" s="21">
        <v>16520.64</v>
      </c>
      <c r="E638" s="21">
        <v>0</v>
      </c>
      <c r="F638" s="21">
        <v>16520.64</v>
      </c>
      <c r="G638" s="21">
        <v>11013.76</v>
      </c>
      <c r="H638" s="21">
        <v>0</v>
      </c>
      <c r="I638" s="21">
        <v>11013.76</v>
      </c>
      <c r="J638" s="21">
        <v>0</v>
      </c>
      <c r="K638" s="21">
        <v>27534.400000000001</v>
      </c>
      <c r="L638" s="21">
        <v>0</v>
      </c>
      <c r="M638" s="21">
        <v>27534.400000000001</v>
      </c>
      <c r="N638" s="21">
        <v>22027.51</v>
      </c>
      <c r="O638" s="21">
        <v>0</v>
      </c>
      <c r="Q638" s="22">
        <v>2026</v>
      </c>
      <c r="R638" s="23">
        <v>8</v>
      </c>
    </row>
    <row r="639" spans="1:18" x14ac:dyDescent="0.25">
      <c r="A639" s="13" t="s">
        <v>1368</v>
      </c>
      <c r="B639" s="13" t="s">
        <v>1389</v>
      </c>
      <c r="C639" s="25">
        <v>6248.44</v>
      </c>
      <c r="D639" s="21">
        <v>1250</v>
      </c>
      <c r="E639" s="21">
        <v>0</v>
      </c>
      <c r="F639" s="21">
        <v>1250</v>
      </c>
      <c r="G639" s="21">
        <v>833.04</v>
      </c>
      <c r="H639" s="21">
        <v>0</v>
      </c>
      <c r="I639" s="21">
        <v>833.04</v>
      </c>
      <c r="J639" s="21">
        <v>0</v>
      </c>
      <c r="K639" s="21">
        <v>2083.04</v>
      </c>
      <c r="L639" s="21">
        <v>0</v>
      </c>
      <c r="M639" s="21">
        <v>2083.04</v>
      </c>
      <c r="N639" s="21">
        <v>4165.3999999999996</v>
      </c>
      <c r="O639" s="21">
        <v>0</v>
      </c>
      <c r="Q639" s="22">
        <v>2026</v>
      </c>
      <c r="R639" s="23">
        <v>8</v>
      </c>
    </row>
    <row r="640" spans="1:18" x14ac:dyDescent="0.25">
      <c r="A640" s="13" t="s">
        <v>1368</v>
      </c>
      <c r="B640" s="13" t="s">
        <v>1097</v>
      </c>
      <c r="C640" s="25">
        <v>8589.7900000000009</v>
      </c>
      <c r="D640" s="21">
        <v>858.98</v>
      </c>
      <c r="E640" s="21">
        <v>0</v>
      </c>
      <c r="F640" s="21">
        <v>858.98</v>
      </c>
      <c r="G640" s="21">
        <v>572.64</v>
      </c>
      <c r="H640" s="21">
        <v>0</v>
      </c>
      <c r="I640" s="21">
        <v>572.64</v>
      </c>
      <c r="J640" s="21">
        <v>0</v>
      </c>
      <c r="K640" s="21">
        <v>1431.62</v>
      </c>
      <c r="L640" s="21">
        <v>0</v>
      </c>
      <c r="M640" s="21">
        <v>1431.62</v>
      </c>
      <c r="N640" s="21">
        <v>7158.17</v>
      </c>
      <c r="O640" s="21">
        <v>0</v>
      </c>
      <c r="Q640" s="22">
        <v>2026</v>
      </c>
      <c r="R640" s="23">
        <v>8</v>
      </c>
    </row>
    <row r="641" spans="1:18" x14ac:dyDescent="0.25">
      <c r="A641" s="13" t="s">
        <v>1368</v>
      </c>
      <c r="B641" s="13" t="s">
        <v>1390</v>
      </c>
      <c r="C641" s="25">
        <v>2623.28</v>
      </c>
      <c r="D641" s="21">
        <v>525</v>
      </c>
      <c r="E641" s="21">
        <v>0</v>
      </c>
      <c r="F641" s="21">
        <v>525</v>
      </c>
      <c r="G641" s="21">
        <v>349.68</v>
      </c>
      <c r="H641" s="21">
        <v>0</v>
      </c>
      <c r="I641" s="21">
        <v>349.68</v>
      </c>
      <c r="J641" s="21">
        <v>0</v>
      </c>
      <c r="K641" s="21">
        <v>874.68</v>
      </c>
      <c r="L641" s="21">
        <v>0</v>
      </c>
      <c r="M641" s="21">
        <v>874.68</v>
      </c>
      <c r="N641" s="21">
        <v>1748.6</v>
      </c>
      <c r="O641" s="21">
        <v>0</v>
      </c>
      <c r="Q641" s="22">
        <v>2026</v>
      </c>
      <c r="R641" s="23">
        <v>8</v>
      </c>
    </row>
    <row r="642" spans="1:18" x14ac:dyDescent="0.25">
      <c r="A642" s="13" t="s">
        <v>1368</v>
      </c>
      <c r="B642" s="13" t="s">
        <v>1391</v>
      </c>
      <c r="C642" s="25">
        <v>11273.62</v>
      </c>
      <c r="D642" s="21">
        <v>0</v>
      </c>
      <c r="E642" s="21">
        <v>0</v>
      </c>
      <c r="F642" s="21">
        <v>0</v>
      </c>
      <c r="G642" s="21">
        <v>626.32000000000005</v>
      </c>
      <c r="H642" s="21">
        <v>0</v>
      </c>
      <c r="I642" s="21">
        <v>626.32000000000005</v>
      </c>
      <c r="J642" s="21">
        <v>0</v>
      </c>
      <c r="K642" s="21">
        <v>626.32000000000005</v>
      </c>
      <c r="L642" s="21">
        <v>0</v>
      </c>
      <c r="M642" s="21">
        <v>626.32000000000005</v>
      </c>
      <c r="N642" s="21">
        <v>10647.3</v>
      </c>
      <c r="O642" s="21">
        <v>0</v>
      </c>
      <c r="Q642" s="22">
        <v>2026</v>
      </c>
      <c r="R642" s="23">
        <v>8</v>
      </c>
    </row>
    <row r="643" spans="1:18" x14ac:dyDescent="0.25">
      <c r="A643" s="13" t="s">
        <v>1368</v>
      </c>
      <c r="B643" s="13" t="s">
        <v>1392</v>
      </c>
      <c r="C643" s="25">
        <v>586.79999999999995</v>
      </c>
      <c r="D643" s="21">
        <v>0</v>
      </c>
      <c r="E643" s="21">
        <v>0</v>
      </c>
      <c r="F643" s="21">
        <v>0</v>
      </c>
      <c r="G643" s="21">
        <v>32.6</v>
      </c>
      <c r="H643" s="21">
        <v>0</v>
      </c>
      <c r="I643" s="21">
        <v>32.6</v>
      </c>
      <c r="J643" s="21">
        <v>0</v>
      </c>
      <c r="K643" s="21">
        <v>32.6</v>
      </c>
      <c r="L643" s="21">
        <v>0</v>
      </c>
      <c r="M643" s="21">
        <v>32.6</v>
      </c>
      <c r="N643" s="21">
        <v>554.20000000000005</v>
      </c>
      <c r="O643" s="21">
        <v>0</v>
      </c>
      <c r="Q643" s="22">
        <v>2026</v>
      </c>
      <c r="R643" s="23">
        <v>8</v>
      </c>
    </row>
    <row r="644" spans="1:18" x14ac:dyDescent="0.25">
      <c r="A644" s="13" t="s">
        <v>1368</v>
      </c>
      <c r="B644" s="13" t="s">
        <v>1392</v>
      </c>
      <c r="C644" s="25">
        <v>7452.39</v>
      </c>
      <c r="D644" s="21">
        <v>0</v>
      </c>
      <c r="E644" s="21">
        <v>0</v>
      </c>
      <c r="F644" s="21">
        <v>0</v>
      </c>
      <c r="G644" s="21">
        <v>1035.05</v>
      </c>
      <c r="H644" s="21">
        <v>0</v>
      </c>
      <c r="I644" s="21">
        <v>1035.05</v>
      </c>
      <c r="J644" s="21">
        <v>0</v>
      </c>
      <c r="K644" s="21">
        <v>1035.05</v>
      </c>
      <c r="L644" s="21">
        <v>0</v>
      </c>
      <c r="M644" s="21">
        <v>1035.05</v>
      </c>
      <c r="N644" s="21">
        <v>6417.34</v>
      </c>
      <c r="O644" s="21">
        <v>0</v>
      </c>
      <c r="Q644" s="22">
        <v>2026</v>
      </c>
      <c r="R644" s="23">
        <v>8</v>
      </c>
    </row>
    <row r="645" spans="1:18" x14ac:dyDescent="0.25">
      <c r="A645" s="13" t="s">
        <v>1368</v>
      </c>
      <c r="B645" s="13" t="s">
        <v>1393</v>
      </c>
      <c r="C645" s="25">
        <v>725.4</v>
      </c>
      <c r="D645" s="21">
        <v>0</v>
      </c>
      <c r="E645" s="21">
        <v>0</v>
      </c>
      <c r="F645" s="21">
        <v>0</v>
      </c>
      <c r="G645" s="21">
        <v>100.75</v>
      </c>
      <c r="H645" s="21">
        <v>0</v>
      </c>
      <c r="I645" s="21">
        <v>100.75</v>
      </c>
      <c r="J645" s="21">
        <v>0</v>
      </c>
      <c r="K645" s="21">
        <v>100.75</v>
      </c>
      <c r="L645" s="21">
        <v>0</v>
      </c>
      <c r="M645" s="21">
        <v>100.75</v>
      </c>
      <c r="N645" s="21">
        <v>624.65</v>
      </c>
      <c r="O645" s="21">
        <v>0</v>
      </c>
      <c r="Q645" s="22">
        <v>2026</v>
      </c>
      <c r="R645" s="23">
        <v>8</v>
      </c>
    </row>
    <row r="646" spans="1:18" x14ac:dyDescent="0.25">
      <c r="A646" s="13" t="s">
        <v>1368</v>
      </c>
      <c r="B646" s="13" t="s">
        <v>1394</v>
      </c>
      <c r="C646" s="25">
        <v>1790.7</v>
      </c>
      <c r="D646" s="21">
        <v>0</v>
      </c>
      <c r="E646" s="21">
        <v>0</v>
      </c>
      <c r="F646" s="21">
        <v>0</v>
      </c>
      <c r="G646" s="21">
        <v>99.48</v>
      </c>
      <c r="H646" s="21">
        <v>0</v>
      </c>
      <c r="I646" s="21">
        <v>99.48</v>
      </c>
      <c r="J646" s="21">
        <v>0</v>
      </c>
      <c r="K646" s="21">
        <v>99.48</v>
      </c>
      <c r="L646" s="21">
        <v>0</v>
      </c>
      <c r="M646" s="21">
        <v>99.48</v>
      </c>
      <c r="N646" s="21">
        <v>1691.22</v>
      </c>
      <c r="O646" s="21">
        <v>0</v>
      </c>
      <c r="Q646" s="22">
        <v>2026</v>
      </c>
      <c r="R646" s="23">
        <v>8</v>
      </c>
    </row>
    <row r="647" spans="1:18" x14ac:dyDescent="0.25">
      <c r="A647" s="13" t="s">
        <v>1395</v>
      </c>
      <c r="B647" s="13" t="s">
        <v>1396</v>
      </c>
      <c r="C647" s="25">
        <v>71313.710000000006</v>
      </c>
      <c r="D647" s="21">
        <v>58848.46</v>
      </c>
      <c r="E647" s="21">
        <v>0</v>
      </c>
      <c r="F647" s="21">
        <v>58848.46</v>
      </c>
      <c r="G647" s="21">
        <v>4986.08</v>
      </c>
      <c r="H647" s="21">
        <v>0</v>
      </c>
      <c r="I647" s="21">
        <v>4986.08</v>
      </c>
      <c r="J647" s="21">
        <v>0</v>
      </c>
      <c r="K647" s="21">
        <v>63834.54</v>
      </c>
      <c r="L647" s="21">
        <v>0</v>
      </c>
      <c r="M647" s="21">
        <v>63834.54</v>
      </c>
      <c r="N647" s="21">
        <v>7479.17</v>
      </c>
      <c r="O647" s="21">
        <v>0</v>
      </c>
      <c r="Q647" s="22">
        <v>2026</v>
      </c>
      <c r="R647" s="23">
        <v>8</v>
      </c>
    </row>
    <row r="648" spans="1:18" x14ac:dyDescent="0.25">
      <c r="A648" s="13" t="s">
        <v>1395</v>
      </c>
      <c r="B648" s="13" t="s">
        <v>1397</v>
      </c>
      <c r="C648" s="25">
        <v>10384.64</v>
      </c>
      <c r="D648" s="21">
        <v>10384.64</v>
      </c>
      <c r="E648" s="21">
        <v>0</v>
      </c>
      <c r="F648" s="21">
        <v>10384.64</v>
      </c>
      <c r="G648" s="21">
        <v>0</v>
      </c>
      <c r="H648" s="21">
        <v>0</v>
      </c>
      <c r="I648" s="21">
        <v>0</v>
      </c>
      <c r="J648" s="21">
        <v>0</v>
      </c>
      <c r="K648" s="21">
        <v>10384.64</v>
      </c>
      <c r="L648" s="21">
        <v>0</v>
      </c>
      <c r="M648" s="21">
        <v>10384.64</v>
      </c>
      <c r="N648" s="21">
        <v>0</v>
      </c>
      <c r="O648" s="21">
        <v>0</v>
      </c>
      <c r="Q648" s="22">
        <v>2026</v>
      </c>
      <c r="R648" s="23">
        <v>8</v>
      </c>
    </row>
    <row r="649" spans="1:18" x14ac:dyDescent="0.25">
      <c r="A649" s="13" t="s">
        <v>1395</v>
      </c>
      <c r="B649" s="13" t="s">
        <v>1398</v>
      </c>
      <c r="C649" s="25">
        <v>7536.49</v>
      </c>
      <c r="D649" s="21">
        <v>5275.55</v>
      </c>
      <c r="E649" s="21">
        <v>0</v>
      </c>
      <c r="F649" s="21">
        <v>5275.55</v>
      </c>
      <c r="G649" s="21">
        <v>502.4</v>
      </c>
      <c r="H649" s="21">
        <v>0</v>
      </c>
      <c r="I649" s="21">
        <v>502.4</v>
      </c>
      <c r="J649" s="21">
        <v>0</v>
      </c>
      <c r="K649" s="21">
        <v>5777.95</v>
      </c>
      <c r="L649" s="21">
        <v>0</v>
      </c>
      <c r="M649" s="21">
        <v>5777.95</v>
      </c>
      <c r="N649" s="21">
        <v>1758.54</v>
      </c>
      <c r="O649" s="21">
        <v>0</v>
      </c>
      <c r="Q649" s="22">
        <v>2026</v>
      </c>
      <c r="R649" s="23">
        <v>8</v>
      </c>
    </row>
    <row r="650" spans="1:18" x14ac:dyDescent="0.25">
      <c r="A650" s="13" t="s">
        <v>1395</v>
      </c>
      <c r="B650" s="13" t="s">
        <v>1399</v>
      </c>
      <c r="C650" s="25">
        <v>8483.35</v>
      </c>
      <c r="D650" s="21">
        <v>5938.38</v>
      </c>
      <c r="E650" s="21">
        <v>0</v>
      </c>
      <c r="F650" s="21">
        <v>5938.38</v>
      </c>
      <c r="G650" s="21">
        <v>565.52</v>
      </c>
      <c r="H650" s="21">
        <v>0</v>
      </c>
      <c r="I650" s="21">
        <v>565.52</v>
      </c>
      <c r="J650" s="21">
        <v>0</v>
      </c>
      <c r="K650" s="21">
        <v>6503.9</v>
      </c>
      <c r="L650" s="21">
        <v>0</v>
      </c>
      <c r="M650" s="21">
        <v>6503.9</v>
      </c>
      <c r="N650" s="21">
        <v>1979.45</v>
      </c>
      <c r="O650" s="21">
        <v>0</v>
      </c>
      <c r="Q650" s="22">
        <v>2026</v>
      </c>
      <c r="R650" s="23">
        <v>8</v>
      </c>
    </row>
    <row r="651" spans="1:18" x14ac:dyDescent="0.25">
      <c r="A651" s="13" t="s">
        <v>1395</v>
      </c>
      <c r="B651" s="13" t="s">
        <v>1290</v>
      </c>
      <c r="C651" s="25">
        <v>7044.02</v>
      </c>
      <c r="D651" s="21">
        <v>1878.4</v>
      </c>
      <c r="E651" s="21">
        <v>0</v>
      </c>
      <c r="F651" s="21">
        <v>1878.4</v>
      </c>
      <c r="G651" s="21">
        <v>313.04000000000002</v>
      </c>
      <c r="H651" s="21">
        <v>0</v>
      </c>
      <c r="I651" s="21">
        <v>313.04000000000002</v>
      </c>
      <c r="J651" s="21">
        <v>0</v>
      </c>
      <c r="K651" s="21">
        <v>2191.44</v>
      </c>
      <c r="L651" s="21">
        <v>0</v>
      </c>
      <c r="M651" s="21">
        <v>2191.44</v>
      </c>
      <c r="N651" s="21">
        <v>4852.58</v>
      </c>
      <c r="O651" s="21">
        <v>0</v>
      </c>
      <c r="Q651" s="22">
        <v>2026</v>
      </c>
      <c r="R651" s="23">
        <v>8</v>
      </c>
    </row>
    <row r="652" spans="1:18" x14ac:dyDescent="0.25">
      <c r="A652" s="13" t="s">
        <v>1395</v>
      </c>
      <c r="B652" s="13" t="s">
        <v>1290</v>
      </c>
      <c r="C652" s="25">
        <v>51093.98</v>
      </c>
      <c r="D652" s="21">
        <v>15328.2</v>
      </c>
      <c r="E652" s="21">
        <v>0</v>
      </c>
      <c r="F652" s="21">
        <v>15328.2</v>
      </c>
      <c r="G652" s="21">
        <v>3406.24</v>
      </c>
      <c r="H652" s="21">
        <v>0</v>
      </c>
      <c r="I652" s="21">
        <v>3406.24</v>
      </c>
      <c r="J652" s="21">
        <v>0</v>
      </c>
      <c r="K652" s="21">
        <v>18734.439999999999</v>
      </c>
      <c r="L652" s="21">
        <v>0</v>
      </c>
      <c r="M652" s="21">
        <v>18734.439999999999</v>
      </c>
      <c r="N652" s="21">
        <v>32359.54</v>
      </c>
      <c r="O652" s="21">
        <v>0</v>
      </c>
      <c r="Q652" s="22">
        <v>2026</v>
      </c>
      <c r="R652" s="23">
        <v>8</v>
      </c>
    </row>
    <row r="653" spans="1:18" x14ac:dyDescent="0.25">
      <c r="A653" s="13" t="s">
        <v>1395</v>
      </c>
      <c r="B653" s="13" t="s">
        <v>1400</v>
      </c>
      <c r="C653" s="25">
        <v>24851.360000000001</v>
      </c>
      <c r="D653" s="21">
        <v>4970.28</v>
      </c>
      <c r="E653" s="21">
        <v>0</v>
      </c>
      <c r="F653" s="21">
        <v>4970.28</v>
      </c>
      <c r="G653" s="21">
        <v>1656.72</v>
      </c>
      <c r="H653" s="21">
        <v>0</v>
      </c>
      <c r="I653" s="21">
        <v>1656.72</v>
      </c>
      <c r="J653" s="21">
        <v>0</v>
      </c>
      <c r="K653" s="21">
        <v>6627</v>
      </c>
      <c r="L653" s="21">
        <v>0</v>
      </c>
      <c r="M653" s="21">
        <v>6627</v>
      </c>
      <c r="N653" s="21">
        <v>18224.36</v>
      </c>
      <c r="O653" s="21">
        <v>0</v>
      </c>
      <c r="Q653" s="22">
        <v>2026</v>
      </c>
      <c r="R653" s="23">
        <v>8</v>
      </c>
    </row>
    <row r="654" spans="1:18" x14ac:dyDescent="0.25">
      <c r="A654" s="13" t="s">
        <v>1395</v>
      </c>
      <c r="B654" s="13" t="s">
        <v>1401</v>
      </c>
      <c r="C654" s="25">
        <v>263615.57</v>
      </c>
      <c r="D654" s="21">
        <v>263615.57</v>
      </c>
      <c r="E654" s="21">
        <v>0</v>
      </c>
      <c r="F654" s="21">
        <v>263615.57</v>
      </c>
      <c r="G654" s="21">
        <v>0</v>
      </c>
      <c r="H654" s="21">
        <v>0</v>
      </c>
      <c r="I654" s="21">
        <v>0</v>
      </c>
      <c r="J654" s="21">
        <v>0</v>
      </c>
      <c r="K654" s="21">
        <v>263615.57</v>
      </c>
      <c r="L654" s="21">
        <v>0</v>
      </c>
      <c r="M654" s="21">
        <v>263615.57</v>
      </c>
      <c r="N654" s="21">
        <v>0</v>
      </c>
      <c r="O654" s="21">
        <v>0</v>
      </c>
      <c r="Q654" s="22">
        <v>2026</v>
      </c>
      <c r="R654" s="23">
        <v>8</v>
      </c>
    </row>
    <row r="655" spans="1:18" x14ac:dyDescent="0.25">
      <c r="A655" s="13" t="s">
        <v>1395</v>
      </c>
      <c r="B655" s="13" t="s">
        <v>1402</v>
      </c>
      <c r="C655" s="25">
        <v>71922.399999999994</v>
      </c>
      <c r="D655" s="21">
        <v>39557.32</v>
      </c>
      <c r="E655" s="21">
        <v>0</v>
      </c>
      <c r="F655" s="21">
        <v>39557.32</v>
      </c>
      <c r="G655" s="21">
        <v>2397.44</v>
      </c>
      <c r="H655" s="21">
        <v>0</v>
      </c>
      <c r="I655" s="21">
        <v>2397.44</v>
      </c>
      <c r="J655" s="21">
        <v>0</v>
      </c>
      <c r="K655" s="21">
        <v>41954.76</v>
      </c>
      <c r="L655" s="21">
        <v>0</v>
      </c>
      <c r="M655" s="21">
        <v>41954.76</v>
      </c>
      <c r="N655" s="21">
        <v>29967.64</v>
      </c>
      <c r="O655" s="21">
        <v>0</v>
      </c>
      <c r="Q655" s="22">
        <v>2026</v>
      </c>
      <c r="R655" s="23">
        <v>8</v>
      </c>
    </row>
    <row r="656" spans="1:18" x14ac:dyDescent="0.25">
      <c r="A656" s="13" t="s">
        <v>1395</v>
      </c>
      <c r="B656" s="13" t="s">
        <v>1256</v>
      </c>
      <c r="C656" s="25">
        <v>11331.43</v>
      </c>
      <c r="D656" s="21">
        <v>0</v>
      </c>
      <c r="E656" s="21">
        <v>0</v>
      </c>
      <c r="F656" s="21">
        <v>0</v>
      </c>
      <c r="G656" s="21">
        <v>755.44</v>
      </c>
      <c r="H656" s="21">
        <v>0</v>
      </c>
      <c r="I656" s="21">
        <v>755.44</v>
      </c>
      <c r="J656" s="21">
        <v>0</v>
      </c>
      <c r="K656" s="21">
        <v>755.44</v>
      </c>
      <c r="L656" s="21">
        <v>0</v>
      </c>
      <c r="M656" s="21">
        <v>755.44</v>
      </c>
      <c r="N656" s="21">
        <v>10575.99</v>
      </c>
      <c r="O656" s="21">
        <v>0</v>
      </c>
      <c r="Q656" s="22">
        <v>2026</v>
      </c>
      <c r="R656" s="23">
        <v>8</v>
      </c>
    </row>
    <row r="657" spans="1:18" x14ac:dyDescent="0.25">
      <c r="A657" s="13" t="s">
        <v>1403</v>
      </c>
      <c r="B657" s="13" t="s">
        <v>1404</v>
      </c>
      <c r="C657" s="25">
        <v>8583.75</v>
      </c>
      <c r="D657" s="21">
        <v>8583.75</v>
      </c>
      <c r="E657" s="21">
        <v>0</v>
      </c>
      <c r="F657" s="21">
        <v>8583.75</v>
      </c>
      <c r="G657" s="21">
        <v>0</v>
      </c>
      <c r="H657" s="21">
        <v>0</v>
      </c>
      <c r="I657" s="21">
        <v>0</v>
      </c>
      <c r="J657" s="21">
        <v>0</v>
      </c>
      <c r="K657" s="21">
        <v>8583.75</v>
      </c>
      <c r="L657" s="21">
        <v>0</v>
      </c>
      <c r="M657" s="21">
        <v>8583.75</v>
      </c>
      <c r="N657" s="21">
        <v>0</v>
      </c>
      <c r="O657" s="21">
        <v>0</v>
      </c>
      <c r="Q657" s="22">
        <v>2026</v>
      </c>
      <c r="R657" s="23">
        <v>8</v>
      </c>
    </row>
    <row r="658" spans="1:18" x14ac:dyDescent="0.25">
      <c r="A658" s="13" t="s">
        <v>1405</v>
      </c>
      <c r="B658" s="13" t="s">
        <v>1406</v>
      </c>
      <c r="C658" s="25">
        <v>1346588.71</v>
      </c>
      <c r="D658" s="21">
        <v>420808.98</v>
      </c>
      <c r="E658" s="21">
        <v>0</v>
      </c>
      <c r="F658" s="21">
        <v>420808.98</v>
      </c>
      <c r="G658" s="21">
        <v>112215.76</v>
      </c>
      <c r="H658" s="21">
        <v>0</v>
      </c>
      <c r="I658" s="21">
        <v>112215.76</v>
      </c>
      <c r="J658" s="21">
        <v>0</v>
      </c>
      <c r="K658" s="21">
        <v>533024.74</v>
      </c>
      <c r="L658" s="21">
        <v>0</v>
      </c>
      <c r="M658" s="21">
        <v>533024.74</v>
      </c>
      <c r="N658" s="21">
        <v>813563.97</v>
      </c>
      <c r="O658" s="21">
        <v>0</v>
      </c>
      <c r="Q658" s="22">
        <v>2026</v>
      </c>
      <c r="R658" s="23">
        <v>8</v>
      </c>
    </row>
    <row r="659" spans="1:18" x14ac:dyDescent="0.25">
      <c r="A659" s="13" t="s">
        <v>1405</v>
      </c>
      <c r="B659" s="13" t="s">
        <v>1407</v>
      </c>
      <c r="C659" s="25">
        <v>28394.5</v>
      </c>
      <c r="D659" s="21">
        <v>3549.31</v>
      </c>
      <c r="E659" s="21">
        <v>0</v>
      </c>
      <c r="F659" s="21">
        <v>3549.31</v>
      </c>
      <c r="G659" s="21">
        <v>2366.2399999999998</v>
      </c>
      <c r="H659" s="21">
        <v>0</v>
      </c>
      <c r="I659" s="21">
        <v>2366.2399999999998</v>
      </c>
      <c r="J659" s="21">
        <v>0</v>
      </c>
      <c r="K659" s="21">
        <v>5915.55</v>
      </c>
      <c r="L659" s="21">
        <v>0</v>
      </c>
      <c r="M659" s="21">
        <v>5915.55</v>
      </c>
      <c r="N659" s="21">
        <v>22478.95</v>
      </c>
      <c r="O659" s="21">
        <v>0</v>
      </c>
      <c r="Q659" s="22">
        <v>2026</v>
      </c>
      <c r="R659" s="23">
        <v>8</v>
      </c>
    </row>
    <row r="660" spans="1:18" x14ac:dyDescent="0.25">
      <c r="A660" s="13" t="s">
        <v>1405</v>
      </c>
      <c r="B660" s="13" t="s">
        <v>1408</v>
      </c>
      <c r="C660" s="25">
        <v>96909.24</v>
      </c>
      <c r="D660" s="21">
        <v>9085.25</v>
      </c>
      <c r="E660" s="21">
        <v>0</v>
      </c>
      <c r="F660" s="21">
        <v>9085.25</v>
      </c>
      <c r="G660" s="21">
        <v>8075.76</v>
      </c>
      <c r="H660" s="21">
        <v>0</v>
      </c>
      <c r="I660" s="21">
        <v>8075.76</v>
      </c>
      <c r="J660" s="21">
        <v>0</v>
      </c>
      <c r="K660" s="21">
        <v>17161.009999999998</v>
      </c>
      <c r="L660" s="21">
        <v>0</v>
      </c>
      <c r="M660" s="21">
        <v>17161.009999999998</v>
      </c>
      <c r="N660" s="21">
        <v>79748.23</v>
      </c>
      <c r="O660" s="21">
        <v>0</v>
      </c>
      <c r="Q660" s="22">
        <v>2026</v>
      </c>
      <c r="R660" s="23">
        <v>8</v>
      </c>
    </row>
    <row r="661" spans="1:18" x14ac:dyDescent="0.25">
      <c r="A661" s="13" t="s">
        <v>1409</v>
      </c>
      <c r="B661" s="13" t="s">
        <v>1410</v>
      </c>
      <c r="C661" s="25">
        <v>4208.99</v>
      </c>
      <c r="D661" s="21">
        <v>4208.91</v>
      </c>
      <c r="E661" s="21">
        <v>0</v>
      </c>
      <c r="F661" s="21">
        <v>4208.91</v>
      </c>
      <c r="G661" s="21">
        <v>0</v>
      </c>
      <c r="H661" s="21">
        <v>0</v>
      </c>
      <c r="I661" s="21">
        <v>0</v>
      </c>
      <c r="J661" s="21">
        <v>0</v>
      </c>
      <c r="K661" s="21">
        <v>4208.91</v>
      </c>
      <c r="L661" s="21">
        <v>0</v>
      </c>
      <c r="M661" s="21">
        <v>4208.91</v>
      </c>
      <c r="N661" s="21">
        <v>0.08</v>
      </c>
      <c r="O661" s="21">
        <v>0</v>
      </c>
      <c r="Q661" s="22">
        <v>2026</v>
      </c>
      <c r="R661" s="23">
        <v>8</v>
      </c>
    </row>
    <row r="662" spans="1:18" x14ac:dyDescent="0.25">
      <c r="A662" s="13" t="s">
        <v>1409</v>
      </c>
      <c r="B662" s="13" t="s">
        <v>1411</v>
      </c>
      <c r="C662" s="25">
        <v>2308.6799999999998</v>
      </c>
      <c r="D662" s="21">
        <v>1963.34</v>
      </c>
      <c r="E662" s="21">
        <v>0</v>
      </c>
      <c r="F662" s="21">
        <v>1963.34</v>
      </c>
      <c r="G662" s="21">
        <v>162.56</v>
      </c>
      <c r="H662" s="21">
        <v>0</v>
      </c>
      <c r="I662" s="21">
        <v>162.56</v>
      </c>
      <c r="J662" s="21">
        <v>0</v>
      </c>
      <c r="K662" s="21">
        <v>2125.9</v>
      </c>
      <c r="L662" s="21">
        <v>0</v>
      </c>
      <c r="M662" s="21">
        <v>2125.9</v>
      </c>
      <c r="N662" s="21">
        <v>182.78</v>
      </c>
      <c r="O662" s="21">
        <v>0</v>
      </c>
      <c r="Q662" s="22">
        <v>2026</v>
      </c>
      <c r="R662" s="23">
        <v>8</v>
      </c>
    </row>
    <row r="663" spans="1:18" x14ac:dyDescent="0.25">
      <c r="A663" s="13" t="s">
        <v>1409</v>
      </c>
      <c r="B663" s="13" t="s">
        <v>1412</v>
      </c>
      <c r="C663" s="25">
        <v>2264.7600000000002</v>
      </c>
      <c r="D663" s="21">
        <v>1472.12</v>
      </c>
      <c r="E663" s="21">
        <v>0</v>
      </c>
      <c r="F663" s="21">
        <v>1472.12</v>
      </c>
      <c r="G663" s="21">
        <v>150.96</v>
      </c>
      <c r="H663" s="21">
        <v>0</v>
      </c>
      <c r="I663" s="21">
        <v>150.96</v>
      </c>
      <c r="J663" s="21">
        <v>0</v>
      </c>
      <c r="K663" s="21">
        <v>1623.08</v>
      </c>
      <c r="L663" s="21">
        <v>0</v>
      </c>
      <c r="M663" s="21">
        <v>1623.08</v>
      </c>
      <c r="N663" s="21">
        <v>641.67999999999995</v>
      </c>
      <c r="O663" s="21">
        <v>0</v>
      </c>
      <c r="Q663" s="22">
        <v>2026</v>
      </c>
      <c r="R663" s="23">
        <v>8</v>
      </c>
    </row>
    <row r="664" spans="1:18" x14ac:dyDescent="0.25">
      <c r="A664" s="13" t="s">
        <v>1409</v>
      </c>
      <c r="B664" s="13" t="s">
        <v>1413</v>
      </c>
      <c r="C664" s="25">
        <v>2505.91</v>
      </c>
      <c r="D664" s="21">
        <v>1506</v>
      </c>
      <c r="E664" s="21">
        <v>0</v>
      </c>
      <c r="F664" s="21">
        <v>1506</v>
      </c>
      <c r="G664" s="21">
        <v>166.64</v>
      </c>
      <c r="H664" s="21">
        <v>0</v>
      </c>
      <c r="I664" s="21">
        <v>166.64</v>
      </c>
      <c r="J664" s="21">
        <v>0</v>
      </c>
      <c r="K664" s="21">
        <v>1672.64</v>
      </c>
      <c r="L664" s="21">
        <v>0</v>
      </c>
      <c r="M664" s="21">
        <v>1672.64</v>
      </c>
      <c r="N664" s="21">
        <v>833.27</v>
      </c>
      <c r="O664" s="21">
        <v>0</v>
      </c>
      <c r="Q664" s="22">
        <v>2026</v>
      </c>
      <c r="R664" s="23">
        <v>8</v>
      </c>
    </row>
    <row r="665" spans="1:18" x14ac:dyDescent="0.25">
      <c r="A665" s="13" t="s">
        <v>1409</v>
      </c>
      <c r="B665" s="13" t="s">
        <v>1414</v>
      </c>
      <c r="C665" s="25">
        <v>12747.35</v>
      </c>
      <c r="D665" s="21">
        <v>12747.35</v>
      </c>
      <c r="E665" s="21">
        <v>0</v>
      </c>
      <c r="F665" s="21">
        <v>12747.35</v>
      </c>
      <c r="G665" s="21">
        <v>0</v>
      </c>
      <c r="H665" s="21">
        <v>0</v>
      </c>
      <c r="I665" s="21">
        <v>0</v>
      </c>
      <c r="J665" s="21">
        <v>0</v>
      </c>
      <c r="K665" s="21">
        <v>12747.35</v>
      </c>
      <c r="L665" s="21">
        <v>0</v>
      </c>
      <c r="M665" s="21">
        <v>12747.35</v>
      </c>
      <c r="N665" s="21">
        <v>0</v>
      </c>
      <c r="O665" s="21">
        <v>0</v>
      </c>
      <c r="Q665" s="22">
        <v>2026</v>
      </c>
      <c r="R665" s="23">
        <v>8</v>
      </c>
    </row>
    <row r="666" spans="1:18" x14ac:dyDescent="0.25">
      <c r="A666" s="13" t="s">
        <v>1409</v>
      </c>
      <c r="B666" s="13" t="s">
        <v>1415</v>
      </c>
      <c r="C666" s="25">
        <v>37616.480000000003</v>
      </c>
      <c r="D666" s="21">
        <v>37616.480000000003</v>
      </c>
      <c r="E666" s="21">
        <v>0</v>
      </c>
      <c r="F666" s="21">
        <v>37616.480000000003</v>
      </c>
      <c r="G666" s="21">
        <v>0</v>
      </c>
      <c r="H666" s="21">
        <v>0</v>
      </c>
      <c r="I666" s="21">
        <v>0</v>
      </c>
      <c r="J666" s="21">
        <v>0</v>
      </c>
      <c r="K666" s="21">
        <v>37616.480000000003</v>
      </c>
      <c r="L666" s="21">
        <v>0</v>
      </c>
      <c r="M666" s="21">
        <v>37616.480000000003</v>
      </c>
      <c r="N666" s="21">
        <v>0</v>
      </c>
      <c r="O666" s="21">
        <v>0</v>
      </c>
      <c r="Q666" s="22">
        <v>2026</v>
      </c>
      <c r="R666" s="23">
        <v>8</v>
      </c>
    </row>
    <row r="667" spans="1:18" x14ac:dyDescent="0.25">
      <c r="A667" s="13" t="s">
        <v>1409</v>
      </c>
      <c r="B667" s="13" t="s">
        <v>1416</v>
      </c>
      <c r="C667" s="25">
        <v>4101.8999999999996</v>
      </c>
      <c r="D667" s="21">
        <v>4101.8999999999996</v>
      </c>
      <c r="E667" s="21">
        <v>0</v>
      </c>
      <c r="F667" s="21">
        <v>4101.8999999999996</v>
      </c>
      <c r="G667" s="21">
        <v>0</v>
      </c>
      <c r="H667" s="21">
        <v>0</v>
      </c>
      <c r="I667" s="21">
        <v>0</v>
      </c>
      <c r="J667" s="21">
        <v>0</v>
      </c>
      <c r="K667" s="21">
        <v>4101.8999999999996</v>
      </c>
      <c r="L667" s="21">
        <v>0</v>
      </c>
      <c r="M667" s="21">
        <v>4101.8999999999996</v>
      </c>
      <c r="N667" s="21">
        <v>0</v>
      </c>
      <c r="O667" s="21">
        <v>0</v>
      </c>
      <c r="Q667" s="22">
        <v>2026</v>
      </c>
      <c r="R667" s="23">
        <v>8</v>
      </c>
    </row>
    <row r="668" spans="1:18" x14ac:dyDescent="0.25">
      <c r="A668" s="13" t="s">
        <v>1409</v>
      </c>
      <c r="B668" s="13" t="s">
        <v>1417</v>
      </c>
      <c r="C668" s="25">
        <v>21162.9</v>
      </c>
      <c r="D668" s="21">
        <v>8464</v>
      </c>
      <c r="E668" s="21">
        <v>0</v>
      </c>
      <c r="F668" s="21">
        <v>8464</v>
      </c>
      <c r="G668" s="21">
        <v>1411.04</v>
      </c>
      <c r="H668" s="21">
        <v>0</v>
      </c>
      <c r="I668" s="21">
        <v>1411.04</v>
      </c>
      <c r="J668" s="21">
        <v>0</v>
      </c>
      <c r="K668" s="21">
        <v>9875.0400000000009</v>
      </c>
      <c r="L668" s="21">
        <v>0</v>
      </c>
      <c r="M668" s="21">
        <v>9875.0400000000009</v>
      </c>
      <c r="N668" s="21">
        <v>11287.86</v>
      </c>
      <c r="O668" s="21">
        <v>0</v>
      </c>
      <c r="Q668" s="22">
        <v>2026</v>
      </c>
      <c r="R668" s="23">
        <v>8</v>
      </c>
    </row>
    <row r="669" spans="1:18" x14ac:dyDescent="0.25">
      <c r="A669" s="13" t="s">
        <v>1409</v>
      </c>
      <c r="B669" s="13" t="s">
        <v>1418</v>
      </c>
      <c r="C669" s="25">
        <v>16114.78</v>
      </c>
      <c r="D669" s="21">
        <v>4431.57</v>
      </c>
      <c r="E669" s="21">
        <v>0</v>
      </c>
      <c r="F669" s="21">
        <v>4431.57</v>
      </c>
      <c r="G669" s="21">
        <v>1074.32</v>
      </c>
      <c r="H669" s="21">
        <v>0</v>
      </c>
      <c r="I669" s="21">
        <v>1074.32</v>
      </c>
      <c r="J669" s="21">
        <v>0</v>
      </c>
      <c r="K669" s="21">
        <v>5505.89</v>
      </c>
      <c r="L669" s="21">
        <v>0</v>
      </c>
      <c r="M669" s="21">
        <v>5505.89</v>
      </c>
      <c r="N669" s="21">
        <v>10608.89</v>
      </c>
      <c r="O669" s="21">
        <v>0</v>
      </c>
      <c r="Q669" s="22">
        <v>2026</v>
      </c>
      <c r="R669" s="23">
        <v>8</v>
      </c>
    </row>
    <row r="670" spans="1:18" x14ac:dyDescent="0.25">
      <c r="A670" s="13" t="s">
        <v>1409</v>
      </c>
      <c r="B670" s="13" t="s">
        <v>1419</v>
      </c>
      <c r="C670" s="25">
        <v>40869.730000000003</v>
      </c>
      <c r="D670" s="21">
        <v>11239.17</v>
      </c>
      <c r="E670" s="21">
        <v>0</v>
      </c>
      <c r="F670" s="21">
        <v>11239.17</v>
      </c>
      <c r="G670" s="21">
        <v>2724.64</v>
      </c>
      <c r="H670" s="21">
        <v>0</v>
      </c>
      <c r="I670" s="21">
        <v>2724.64</v>
      </c>
      <c r="J670" s="21">
        <v>0</v>
      </c>
      <c r="K670" s="21">
        <v>13963.81</v>
      </c>
      <c r="L670" s="21">
        <v>0</v>
      </c>
      <c r="M670" s="21">
        <v>13963.81</v>
      </c>
      <c r="N670" s="21">
        <v>26905.919999999998</v>
      </c>
      <c r="O670" s="21">
        <v>0</v>
      </c>
      <c r="Q670" s="22">
        <v>2026</v>
      </c>
      <c r="R670" s="23">
        <v>8</v>
      </c>
    </row>
    <row r="671" spans="1:18" x14ac:dyDescent="0.25">
      <c r="A671" s="13" t="s">
        <v>1409</v>
      </c>
      <c r="B671" s="13" t="s">
        <v>1420</v>
      </c>
      <c r="C671" s="25">
        <v>13606.45</v>
      </c>
      <c r="D671" s="21">
        <v>2040.98</v>
      </c>
      <c r="E671" s="21">
        <v>0</v>
      </c>
      <c r="F671" s="21">
        <v>2040.98</v>
      </c>
      <c r="G671" s="21">
        <v>907.12</v>
      </c>
      <c r="H671" s="21">
        <v>0</v>
      </c>
      <c r="I671" s="21">
        <v>907.12</v>
      </c>
      <c r="J671" s="21">
        <v>0</v>
      </c>
      <c r="K671" s="21">
        <v>2948.1</v>
      </c>
      <c r="L671" s="21">
        <v>0</v>
      </c>
      <c r="M671" s="21">
        <v>2948.1</v>
      </c>
      <c r="N671" s="21">
        <v>10658.35</v>
      </c>
      <c r="O671" s="21">
        <v>0</v>
      </c>
      <c r="Q671" s="22">
        <v>2026</v>
      </c>
      <c r="R671" s="23">
        <v>8</v>
      </c>
    </row>
    <row r="672" spans="1:18" x14ac:dyDescent="0.25">
      <c r="A672" s="13" t="s">
        <v>1409</v>
      </c>
      <c r="B672" s="13" t="s">
        <v>1421</v>
      </c>
      <c r="C672" s="25">
        <v>48639.58</v>
      </c>
      <c r="D672" s="21">
        <v>4863.96</v>
      </c>
      <c r="E672" s="21">
        <v>0</v>
      </c>
      <c r="F672" s="21">
        <v>4863.96</v>
      </c>
      <c r="G672" s="21">
        <v>3242.64</v>
      </c>
      <c r="H672" s="21">
        <v>0</v>
      </c>
      <c r="I672" s="21">
        <v>3242.64</v>
      </c>
      <c r="J672" s="21">
        <v>0</v>
      </c>
      <c r="K672" s="21">
        <v>8106.6</v>
      </c>
      <c r="L672" s="21">
        <v>0</v>
      </c>
      <c r="M672" s="21">
        <v>8106.6</v>
      </c>
      <c r="N672" s="21">
        <v>40532.980000000003</v>
      </c>
      <c r="O672" s="21">
        <v>0</v>
      </c>
      <c r="Q672" s="22">
        <v>2026</v>
      </c>
      <c r="R672" s="23">
        <v>8</v>
      </c>
    </row>
    <row r="673" spans="1:18" x14ac:dyDescent="0.25">
      <c r="A673" s="13" t="s">
        <v>1409</v>
      </c>
      <c r="B673" s="13" t="s">
        <v>1422</v>
      </c>
      <c r="C673" s="25">
        <v>273.01</v>
      </c>
      <c r="D673" s="21">
        <v>273.01</v>
      </c>
      <c r="E673" s="21">
        <v>0</v>
      </c>
      <c r="F673" s="21">
        <v>273.01</v>
      </c>
      <c r="G673" s="21">
        <v>0</v>
      </c>
      <c r="H673" s="21">
        <v>0</v>
      </c>
      <c r="I673" s="21">
        <v>0</v>
      </c>
      <c r="J673" s="21">
        <v>0</v>
      </c>
      <c r="K673" s="21">
        <v>273.01</v>
      </c>
      <c r="L673" s="21">
        <v>0</v>
      </c>
      <c r="M673" s="21">
        <v>273.01</v>
      </c>
      <c r="N673" s="21">
        <v>0</v>
      </c>
      <c r="O673" s="21">
        <v>0</v>
      </c>
      <c r="Q673" s="22">
        <v>2026</v>
      </c>
      <c r="R673" s="23">
        <v>8</v>
      </c>
    </row>
    <row r="674" spans="1:18" x14ac:dyDescent="0.25">
      <c r="A674" s="13" t="s">
        <v>1409</v>
      </c>
      <c r="B674" s="13" t="s">
        <v>1423</v>
      </c>
      <c r="C674" s="25">
        <v>273.01</v>
      </c>
      <c r="D674" s="21">
        <v>273.01</v>
      </c>
      <c r="E674" s="21">
        <v>0</v>
      </c>
      <c r="F674" s="21">
        <v>273.01</v>
      </c>
      <c r="G674" s="21">
        <v>0</v>
      </c>
      <c r="H674" s="21">
        <v>0</v>
      </c>
      <c r="I674" s="21">
        <v>0</v>
      </c>
      <c r="J674" s="21">
        <v>0</v>
      </c>
      <c r="K674" s="21">
        <v>273.01</v>
      </c>
      <c r="L674" s="21">
        <v>0</v>
      </c>
      <c r="M674" s="21">
        <v>273.01</v>
      </c>
      <c r="N674" s="21">
        <v>0</v>
      </c>
      <c r="O674" s="21">
        <v>0</v>
      </c>
      <c r="Q674" s="22">
        <v>2026</v>
      </c>
      <c r="R674" s="23">
        <v>8</v>
      </c>
    </row>
    <row r="675" spans="1:18" x14ac:dyDescent="0.25">
      <c r="A675" s="13" t="s">
        <v>1409</v>
      </c>
      <c r="B675" s="13" t="s">
        <v>1424</v>
      </c>
      <c r="C675" s="25">
        <v>273.01</v>
      </c>
      <c r="D675" s="21">
        <v>272.7</v>
      </c>
      <c r="E675" s="21">
        <v>0</v>
      </c>
      <c r="F675" s="21">
        <v>272.7</v>
      </c>
      <c r="G675" s="21">
        <v>0.31</v>
      </c>
      <c r="H675" s="21">
        <v>0</v>
      </c>
      <c r="I675" s="21">
        <v>0.31</v>
      </c>
      <c r="J675" s="21">
        <v>0</v>
      </c>
      <c r="K675" s="21">
        <v>273.01</v>
      </c>
      <c r="L675" s="21">
        <v>0</v>
      </c>
      <c r="M675" s="21">
        <v>273.01</v>
      </c>
      <c r="N675" s="21">
        <v>0</v>
      </c>
      <c r="O675" s="21">
        <v>0</v>
      </c>
      <c r="Q675" s="22">
        <v>2026</v>
      </c>
      <c r="R675" s="23">
        <v>8</v>
      </c>
    </row>
    <row r="676" spans="1:18" x14ac:dyDescent="0.25">
      <c r="A676" s="13" t="s">
        <v>1409</v>
      </c>
      <c r="B676" s="13" t="s">
        <v>1424</v>
      </c>
      <c r="C676" s="25">
        <v>273.01</v>
      </c>
      <c r="D676" s="21">
        <v>272.7</v>
      </c>
      <c r="E676" s="21">
        <v>0</v>
      </c>
      <c r="F676" s="21">
        <v>272.7</v>
      </c>
      <c r="G676" s="21">
        <v>0.31</v>
      </c>
      <c r="H676" s="21">
        <v>0</v>
      </c>
      <c r="I676" s="21">
        <v>0.31</v>
      </c>
      <c r="J676" s="21">
        <v>0</v>
      </c>
      <c r="K676" s="21">
        <v>273.01</v>
      </c>
      <c r="L676" s="21">
        <v>0</v>
      </c>
      <c r="M676" s="21">
        <v>273.01</v>
      </c>
      <c r="N676" s="21">
        <v>0</v>
      </c>
      <c r="O676" s="21">
        <v>0</v>
      </c>
      <c r="Q676" s="22">
        <v>2026</v>
      </c>
      <c r="R676" s="23">
        <v>8</v>
      </c>
    </row>
    <row r="677" spans="1:18" x14ac:dyDescent="0.25">
      <c r="A677" s="13" t="s">
        <v>1409</v>
      </c>
      <c r="B677" s="13" t="s">
        <v>1425</v>
      </c>
      <c r="C677" s="25">
        <v>7175.3</v>
      </c>
      <c r="D677" s="21">
        <v>7175.3</v>
      </c>
      <c r="E677" s="21">
        <v>0</v>
      </c>
      <c r="F677" s="21">
        <v>7175.3</v>
      </c>
      <c r="G677" s="21">
        <v>0</v>
      </c>
      <c r="H677" s="21">
        <v>0</v>
      </c>
      <c r="I677" s="21">
        <v>0</v>
      </c>
      <c r="J677" s="21">
        <v>0</v>
      </c>
      <c r="K677" s="21">
        <v>7175.3</v>
      </c>
      <c r="L677" s="21">
        <v>0</v>
      </c>
      <c r="M677" s="21">
        <v>7175.3</v>
      </c>
      <c r="N677" s="21">
        <v>0</v>
      </c>
      <c r="O677" s="21">
        <v>0</v>
      </c>
      <c r="Q677" s="22">
        <v>2026</v>
      </c>
      <c r="R677" s="23">
        <v>8</v>
      </c>
    </row>
    <row r="678" spans="1:18" x14ac:dyDescent="0.25">
      <c r="A678" s="13" t="s">
        <v>1409</v>
      </c>
      <c r="B678" s="13" t="s">
        <v>1425</v>
      </c>
      <c r="C678" s="25">
        <v>7175.3</v>
      </c>
      <c r="D678" s="21">
        <v>7175.3</v>
      </c>
      <c r="E678" s="21">
        <v>0</v>
      </c>
      <c r="F678" s="21">
        <v>7175.3</v>
      </c>
      <c r="G678" s="21">
        <v>0</v>
      </c>
      <c r="H678" s="21">
        <v>0</v>
      </c>
      <c r="I678" s="21">
        <v>0</v>
      </c>
      <c r="J678" s="21">
        <v>0</v>
      </c>
      <c r="K678" s="21">
        <v>7175.3</v>
      </c>
      <c r="L678" s="21">
        <v>0</v>
      </c>
      <c r="M678" s="21">
        <v>7175.3</v>
      </c>
      <c r="N678" s="21">
        <v>0</v>
      </c>
      <c r="O678" s="21">
        <v>0</v>
      </c>
      <c r="Q678" s="22">
        <v>2026</v>
      </c>
      <c r="R678" s="23">
        <v>8</v>
      </c>
    </row>
    <row r="679" spans="1:18" x14ac:dyDescent="0.25">
      <c r="A679" s="13" t="s">
        <v>1409</v>
      </c>
      <c r="B679" s="13" t="s">
        <v>1425</v>
      </c>
      <c r="C679" s="25">
        <v>7175.3</v>
      </c>
      <c r="D679" s="21">
        <v>7175.3</v>
      </c>
      <c r="E679" s="21">
        <v>0</v>
      </c>
      <c r="F679" s="21">
        <v>7175.3</v>
      </c>
      <c r="G679" s="21">
        <v>0</v>
      </c>
      <c r="H679" s="21">
        <v>0</v>
      </c>
      <c r="I679" s="21">
        <v>0</v>
      </c>
      <c r="J679" s="21">
        <v>0</v>
      </c>
      <c r="K679" s="21">
        <v>7175.3</v>
      </c>
      <c r="L679" s="21">
        <v>0</v>
      </c>
      <c r="M679" s="21">
        <v>7175.3</v>
      </c>
      <c r="N679" s="21">
        <v>0</v>
      </c>
      <c r="O679" s="21">
        <v>0</v>
      </c>
      <c r="Q679" s="22">
        <v>2026</v>
      </c>
      <c r="R679" s="23">
        <v>8</v>
      </c>
    </row>
    <row r="680" spans="1:18" x14ac:dyDescent="0.25">
      <c r="A680" s="13" t="s">
        <v>1409</v>
      </c>
      <c r="B680" s="13" t="s">
        <v>1425</v>
      </c>
      <c r="C680" s="25">
        <v>7175.3</v>
      </c>
      <c r="D680" s="21">
        <v>7175.3</v>
      </c>
      <c r="E680" s="21">
        <v>0</v>
      </c>
      <c r="F680" s="21">
        <v>7175.3</v>
      </c>
      <c r="G680" s="21">
        <v>0</v>
      </c>
      <c r="H680" s="21">
        <v>0</v>
      </c>
      <c r="I680" s="21">
        <v>0</v>
      </c>
      <c r="J680" s="21">
        <v>0</v>
      </c>
      <c r="K680" s="21">
        <v>7175.3</v>
      </c>
      <c r="L680" s="21">
        <v>0</v>
      </c>
      <c r="M680" s="21">
        <v>7175.3</v>
      </c>
      <c r="N680" s="21">
        <v>0</v>
      </c>
      <c r="O680" s="21">
        <v>0</v>
      </c>
      <c r="Q680" s="22">
        <v>2026</v>
      </c>
      <c r="R680" s="23">
        <v>8</v>
      </c>
    </row>
    <row r="681" spans="1:18" x14ac:dyDescent="0.25">
      <c r="A681" s="13" t="s">
        <v>1409</v>
      </c>
      <c r="B681" s="13" t="s">
        <v>1426</v>
      </c>
      <c r="C681" s="25">
        <v>2336.83</v>
      </c>
      <c r="D681" s="21">
        <v>2336.83</v>
      </c>
      <c r="E681" s="21">
        <v>0</v>
      </c>
      <c r="F681" s="21">
        <v>2336.83</v>
      </c>
      <c r="G681" s="21">
        <v>0</v>
      </c>
      <c r="H681" s="21">
        <v>0</v>
      </c>
      <c r="I681" s="21">
        <v>0</v>
      </c>
      <c r="J681" s="21">
        <v>0</v>
      </c>
      <c r="K681" s="21">
        <v>2336.83</v>
      </c>
      <c r="L681" s="21">
        <v>0</v>
      </c>
      <c r="M681" s="21">
        <v>2336.83</v>
      </c>
      <c r="N681" s="21">
        <v>0</v>
      </c>
      <c r="O681" s="21">
        <v>0</v>
      </c>
      <c r="Q681" s="22">
        <v>2026</v>
      </c>
      <c r="R681" s="23">
        <v>8</v>
      </c>
    </row>
    <row r="682" spans="1:18" x14ac:dyDescent="0.25">
      <c r="A682" s="13" t="s">
        <v>1409</v>
      </c>
      <c r="B682" s="13" t="s">
        <v>1427</v>
      </c>
      <c r="C682" s="25">
        <v>2416.52</v>
      </c>
      <c r="D682" s="21">
        <v>2416.52</v>
      </c>
      <c r="E682" s="21">
        <v>0</v>
      </c>
      <c r="F682" s="21">
        <v>2416.52</v>
      </c>
      <c r="G682" s="21">
        <v>0</v>
      </c>
      <c r="H682" s="21">
        <v>0</v>
      </c>
      <c r="I682" s="21">
        <v>0</v>
      </c>
      <c r="J682" s="21">
        <v>0</v>
      </c>
      <c r="K682" s="21">
        <v>2416.52</v>
      </c>
      <c r="L682" s="21">
        <v>0</v>
      </c>
      <c r="M682" s="21">
        <v>2416.52</v>
      </c>
      <c r="N682" s="21">
        <v>0</v>
      </c>
      <c r="O682" s="21">
        <v>0</v>
      </c>
      <c r="Q682" s="22">
        <v>2026</v>
      </c>
      <c r="R682" s="23">
        <v>8</v>
      </c>
    </row>
    <row r="683" spans="1:18" x14ac:dyDescent="0.25">
      <c r="A683" s="13" t="s">
        <v>1409</v>
      </c>
      <c r="B683" s="13" t="s">
        <v>1428</v>
      </c>
      <c r="C683" s="25">
        <v>1843.39</v>
      </c>
      <c r="D683" s="21">
        <v>1659.44</v>
      </c>
      <c r="E683" s="21">
        <v>0</v>
      </c>
      <c r="F683" s="21">
        <v>1659.44</v>
      </c>
      <c r="G683" s="21">
        <v>0</v>
      </c>
      <c r="H683" s="21">
        <v>0</v>
      </c>
      <c r="I683" s="21">
        <v>0</v>
      </c>
      <c r="J683" s="21">
        <v>0</v>
      </c>
      <c r="K683" s="21">
        <v>1659.44</v>
      </c>
      <c r="L683" s="21">
        <v>0</v>
      </c>
      <c r="M683" s="21">
        <v>1659.44</v>
      </c>
      <c r="N683" s="21">
        <v>183.95</v>
      </c>
      <c r="O683" s="21">
        <v>0</v>
      </c>
      <c r="Q683" s="22">
        <v>2026</v>
      </c>
      <c r="R683" s="23">
        <v>8</v>
      </c>
    </row>
    <row r="684" spans="1:18" x14ac:dyDescent="0.25">
      <c r="A684" s="13" t="s">
        <v>1409</v>
      </c>
      <c r="B684" s="13" t="s">
        <v>1429</v>
      </c>
      <c r="C684" s="25">
        <v>32651.85</v>
      </c>
      <c r="D684" s="21">
        <v>13060.76</v>
      </c>
      <c r="E684" s="21">
        <v>0</v>
      </c>
      <c r="F684" s="21">
        <v>13060.76</v>
      </c>
      <c r="G684" s="21">
        <v>2176.8000000000002</v>
      </c>
      <c r="H684" s="21">
        <v>0</v>
      </c>
      <c r="I684" s="21">
        <v>2176.8000000000002</v>
      </c>
      <c r="J684" s="21">
        <v>0</v>
      </c>
      <c r="K684" s="21">
        <v>15237.56</v>
      </c>
      <c r="L684" s="21">
        <v>0</v>
      </c>
      <c r="M684" s="21">
        <v>15237.56</v>
      </c>
      <c r="N684" s="21">
        <v>17414.29</v>
      </c>
      <c r="O684" s="21">
        <v>0</v>
      </c>
      <c r="Q684" s="22">
        <v>2026</v>
      </c>
      <c r="R684" s="23">
        <v>8</v>
      </c>
    </row>
    <row r="685" spans="1:18" x14ac:dyDescent="0.25">
      <c r="A685" s="13" t="s">
        <v>1409</v>
      </c>
      <c r="B685" s="13" t="s">
        <v>1430</v>
      </c>
      <c r="C685" s="25">
        <v>80573.899999999994</v>
      </c>
      <c r="D685" s="21">
        <v>26186.52</v>
      </c>
      <c r="E685" s="21">
        <v>0</v>
      </c>
      <c r="F685" s="21">
        <v>26186.52</v>
      </c>
      <c r="G685" s="21">
        <v>5371.6</v>
      </c>
      <c r="H685" s="21">
        <v>0</v>
      </c>
      <c r="I685" s="21">
        <v>5371.6</v>
      </c>
      <c r="J685" s="21">
        <v>0</v>
      </c>
      <c r="K685" s="21">
        <v>31558.12</v>
      </c>
      <c r="L685" s="21">
        <v>0</v>
      </c>
      <c r="M685" s="21">
        <v>31558.12</v>
      </c>
      <c r="N685" s="21">
        <v>49015.78</v>
      </c>
      <c r="O685" s="21">
        <v>0</v>
      </c>
      <c r="Q685" s="22">
        <v>2026</v>
      </c>
      <c r="R685" s="23">
        <v>8</v>
      </c>
    </row>
    <row r="686" spans="1:18" x14ac:dyDescent="0.25">
      <c r="A686" s="13" t="s">
        <v>1409</v>
      </c>
      <c r="B686" s="13" t="s">
        <v>1431</v>
      </c>
      <c r="C686" s="25">
        <v>20388.5</v>
      </c>
      <c r="D686" s="21">
        <v>4077.7</v>
      </c>
      <c r="E686" s="21">
        <v>0</v>
      </c>
      <c r="F686" s="21">
        <v>4077.7</v>
      </c>
      <c r="G686" s="21">
        <v>2718.48</v>
      </c>
      <c r="H686" s="21">
        <v>0</v>
      </c>
      <c r="I686" s="21">
        <v>2718.48</v>
      </c>
      <c r="J686" s="21">
        <v>0</v>
      </c>
      <c r="K686" s="21">
        <v>6796.18</v>
      </c>
      <c r="L686" s="21">
        <v>0</v>
      </c>
      <c r="M686" s="21">
        <v>6796.18</v>
      </c>
      <c r="N686" s="21">
        <v>13592.32</v>
      </c>
      <c r="O686" s="21">
        <v>0</v>
      </c>
      <c r="Q686" s="22">
        <v>2026</v>
      </c>
      <c r="R686" s="23">
        <v>8</v>
      </c>
    </row>
    <row r="687" spans="1:18" x14ac:dyDescent="0.25">
      <c r="A687" s="13" t="s">
        <v>1432</v>
      </c>
      <c r="B687" s="13" t="s">
        <v>1433</v>
      </c>
      <c r="C687" s="25">
        <v>170189.37</v>
      </c>
      <c r="D687" s="21">
        <v>170189.37</v>
      </c>
      <c r="E687" s="21">
        <v>0</v>
      </c>
      <c r="F687" s="21">
        <v>170189.37</v>
      </c>
      <c r="G687" s="21">
        <v>0</v>
      </c>
      <c r="H687" s="21">
        <v>0</v>
      </c>
      <c r="I687" s="21">
        <v>0</v>
      </c>
      <c r="J687" s="21">
        <v>0</v>
      </c>
      <c r="K687" s="21">
        <v>170189.37</v>
      </c>
      <c r="L687" s="21">
        <v>0</v>
      </c>
      <c r="M687" s="21">
        <v>170189.37</v>
      </c>
      <c r="N687" s="21">
        <v>0</v>
      </c>
      <c r="O687" s="21">
        <v>0</v>
      </c>
      <c r="Q687" s="22">
        <v>2026</v>
      </c>
      <c r="R687" s="23">
        <v>8</v>
      </c>
    </row>
    <row r="688" spans="1:18" x14ac:dyDescent="0.25">
      <c r="A688" s="13" t="s">
        <v>1432</v>
      </c>
      <c r="B688" s="13" t="s">
        <v>1432</v>
      </c>
      <c r="C688" s="25">
        <v>268615.69</v>
      </c>
      <c r="D688" s="21">
        <v>268615</v>
      </c>
      <c r="E688" s="21">
        <v>0</v>
      </c>
      <c r="F688" s="21">
        <v>268615</v>
      </c>
      <c r="G688" s="21">
        <v>0</v>
      </c>
      <c r="H688" s="21">
        <v>0</v>
      </c>
      <c r="I688" s="21">
        <v>0</v>
      </c>
      <c r="J688" s="21">
        <v>0</v>
      </c>
      <c r="K688" s="21">
        <v>268615</v>
      </c>
      <c r="L688" s="21">
        <v>0</v>
      </c>
      <c r="M688" s="21">
        <v>268615</v>
      </c>
      <c r="N688" s="21">
        <v>0.69</v>
      </c>
      <c r="O688" s="21">
        <v>0</v>
      </c>
      <c r="Q688" s="22">
        <v>2026</v>
      </c>
      <c r="R688" s="23">
        <v>8</v>
      </c>
    </row>
    <row r="689" spans="1:18" x14ac:dyDescent="0.25">
      <c r="A689" s="13" t="s">
        <v>1432</v>
      </c>
      <c r="B689" s="13" t="s">
        <v>1434</v>
      </c>
      <c r="C689" s="25">
        <v>5389.34</v>
      </c>
      <c r="D689" s="21">
        <v>4851</v>
      </c>
      <c r="E689" s="21">
        <v>0</v>
      </c>
      <c r="F689" s="21">
        <v>4851</v>
      </c>
      <c r="G689" s="21">
        <v>538.34</v>
      </c>
      <c r="H689" s="21">
        <v>0</v>
      </c>
      <c r="I689" s="21">
        <v>538.34</v>
      </c>
      <c r="J689" s="21">
        <v>0</v>
      </c>
      <c r="K689" s="21">
        <v>5389.34</v>
      </c>
      <c r="L689" s="21">
        <v>0</v>
      </c>
      <c r="M689" s="21">
        <v>5389.34</v>
      </c>
      <c r="N689" s="21">
        <v>0</v>
      </c>
      <c r="O689" s="21">
        <v>0</v>
      </c>
      <c r="Q689" s="22">
        <v>2026</v>
      </c>
      <c r="R689" s="23">
        <v>8</v>
      </c>
    </row>
    <row r="690" spans="1:18" x14ac:dyDescent="0.25">
      <c r="A690" s="13" t="s">
        <v>1432</v>
      </c>
      <c r="B690" s="13" t="s">
        <v>1435</v>
      </c>
      <c r="C690" s="25">
        <v>1778.7</v>
      </c>
      <c r="D690" s="21">
        <v>1067.22</v>
      </c>
      <c r="E690" s="21">
        <v>0</v>
      </c>
      <c r="F690" s="21">
        <v>1067.22</v>
      </c>
      <c r="G690" s="21">
        <v>237.2</v>
      </c>
      <c r="H690" s="21">
        <v>0</v>
      </c>
      <c r="I690" s="21">
        <v>237.2</v>
      </c>
      <c r="J690" s="21">
        <v>0</v>
      </c>
      <c r="K690" s="21">
        <v>1304.42</v>
      </c>
      <c r="L690" s="21">
        <v>0</v>
      </c>
      <c r="M690" s="21">
        <v>1304.42</v>
      </c>
      <c r="N690" s="21">
        <v>474.28</v>
      </c>
      <c r="O690" s="21">
        <v>0</v>
      </c>
      <c r="Q690" s="22">
        <v>2026</v>
      </c>
      <c r="R690" s="23">
        <v>8</v>
      </c>
    </row>
    <row r="691" spans="1:18" x14ac:dyDescent="0.25">
      <c r="A691" s="13" t="s">
        <v>1432</v>
      </c>
      <c r="B691" s="13" t="s">
        <v>1436</v>
      </c>
      <c r="C691" s="25">
        <v>1153.6099999999999</v>
      </c>
      <c r="D691" s="21">
        <v>692.16</v>
      </c>
      <c r="E691" s="21">
        <v>0</v>
      </c>
      <c r="F691" s="21">
        <v>692.16</v>
      </c>
      <c r="G691" s="21">
        <v>153.84</v>
      </c>
      <c r="H691" s="21">
        <v>0</v>
      </c>
      <c r="I691" s="21">
        <v>153.84</v>
      </c>
      <c r="J691" s="21">
        <v>0</v>
      </c>
      <c r="K691" s="21">
        <v>846</v>
      </c>
      <c r="L691" s="21">
        <v>0</v>
      </c>
      <c r="M691" s="21">
        <v>846</v>
      </c>
      <c r="N691" s="21">
        <v>307.61</v>
      </c>
      <c r="O691" s="21">
        <v>0</v>
      </c>
      <c r="Q691" s="22">
        <v>2026</v>
      </c>
      <c r="R691" s="23">
        <v>8</v>
      </c>
    </row>
    <row r="692" spans="1:18" x14ac:dyDescent="0.25">
      <c r="A692" s="13" t="s">
        <v>1432</v>
      </c>
      <c r="B692" s="13" t="s">
        <v>1435</v>
      </c>
      <c r="C692" s="25">
        <v>2286.9</v>
      </c>
      <c r="D692" s="21">
        <v>1600.83</v>
      </c>
      <c r="E692" s="21">
        <v>0</v>
      </c>
      <c r="F692" s="21">
        <v>1600.83</v>
      </c>
      <c r="G692" s="21">
        <v>304.95999999999998</v>
      </c>
      <c r="H692" s="21">
        <v>0</v>
      </c>
      <c r="I692" s="21">
        <v>304.95999999999998</v>
      </c>
      <c r="J692" s="21">
        <v>0</v>
      </c>
      <c r="K692" s="21">
        <v>1905.79</v>
      </c>
      <c r="L692" s="21">
        <v>0</v>
      </c>
      <c r="M692" s="21">
        <v>1905.79</v>
      </c>
      <c r="N692" s="21">
        <v>381.11</v>
      </c>
      <c r="O692" s="21">
        <v>0</v>
      </c>
      <c r="Q692" s="22">
        <v>2026</v>
      </c>
      <c r="R692" s="23">
        <v>8</v>
      </c>
    </row>
    <row r="693" spans="1:18" x14ac:dyDescent="0.25">
      <c r="A693" s="13" t="s">
        <v>1432</v>
      </c>
      <c r="B693" s="13" t="s">
        <v>1437</v>
      </c>
      <c r="C693" s="25">
        <v>11434.5</v>
      </c>
      <c r="D693" s="21">
        <v>8004.5</v>
      </c>
      <c r="E693" s="21">
        <v>0</v>
      </c>
      <c r="F693" s="21">
        <v>8004.5</v>
      </c>
      <c r="G693" s="21">
        <v>1524.48</v>
      </c>
      <c r="H693" s="21">
        <v>0</v>
      </c>
      <c r="I693" s="21">
        <v>1524.48</v>
      </c>
      <c r="J693" s="21">
        <v>0</v>
      </c>
      <c r="K693" s="21">
        <v>9528.98</v>
      </c>
      <c r="L693" s="21">
        <v>0</v>
      </c>
      <c r="M693" s="21">
        <v>9528.98</v>
      </c>
      <c r="N693" s="21">
        <v>1905.52</v>
      </c>
      <c r="O693" s="21">
        <v>0</v>
      </c>
      <c r="Q693" s="22">
        <v>2026</v>
      </c>
      <c r="R693" s="23">
        <v>8</v>
      </c>
    </row>
    <row r="694" spans="1:18" x14ac:dyDescent="0.25">
      <c r="A694" s="13" t="s">
        <v>1432</v>
      </c>
      <c r="B694" s="13" t="s">
        <v>1438</v>
      </c>
      <c r="C694" s="25">
        <v>256278.59</v>
      </c>
      <c r="D694" s="21">
        <v>51255.72</v>
      </c>
      <c r="E694" s="21">
        <v>0</v>
      </c>
      <c r="F694" s="21">
        <v>51255.72</v>
      </c>
      <c r="G694" s="21">
        <v>34170.480000000003</v>
      </c>
      <c r="H694" s="21">
        <v>0</v>
      </c>
      <c r="I694" s="21">
        <v>34170.480000000003</v>
      </c>
      <c r="J694" s="21">
        <v>0</v>
      </c>
      <c r="K694" s="21">
        <v>85426.2</v>
      </c>
      <c r="L694" s="21">
        <v>0</v>
      </c>
      <c r="M694" s="21">
        <v>85426.2</v>
      </c>
      <c r="N694" s="21">
        <v>170852.39</v>
      </c>
      <c r="O694" s="21">
        <v>0</v>
      </c>
      <c r="Q694" s="22">
        <v>2026</v>
      </c>
      <c r="R694" s="23">
        <v>8</v>
      </c>
    </row>
    <row r="695" spans="1:18" x14ac:dyDescent="0.25">
      <c r="A695" s="13" t="s">
        <v>1432</v>
      </c>
      <c r="B695" s="13" t="s">
        <v>1439</v>
      </c>
      <c r="C695" s="25">
        <v>41941.31</v>
      </c>
      <c r="D695" s="21">
        <v>0</v>
      </c>
      <c r="E695" s="21">
        <v>0</v>
      </c>
      <c r="F695" s="21">
        <v>0</v>
      </c>
      <c r="G695" s="21">
        <v>5592.16</v>
      </c>
      <c r="H695" s="21">
        <v>0</v>
      </c>
      <c r="I695" s="21">
        <v>5592.16</v>
      </c>
      <c r="J695" s="21">
        <v>0</v>
      </c>
      <c r="K695" s="21">
        <v>5592.16</v>
      </c>
      <c r="L695" s="21">
        <v>0</v>
      </c>
      <c r="M695" s="21">
        <v>5592.16</v>
      </c>
      <c r="N695" s="21">
        <v>36349.15</v>
      </c>
      <c r="O695" s="21">
        <v>0</v>
      </c>
      <c r="Q695" s="22">
        <v>2026</v>
      </c>
      <c r="R695" s="23">
        <v>8</v>
      </c>
    </row>
    <row r="696" spans="1:18" x14ac:dyDescent="0.25">
      <c r="A696" s="13" t="s">
        <v>1432</v>
      </c>
      <c r="B696" s="13" t="s">
        <v>1440</v>
      </c>
      <c r="C696" s="25">
        <v>23725.07</v>
      </c>
      <c r="D696" s="21">
        <v>0</v>
      </c>
      <c r="E696" s="21">
        <v>0</v>
      </c>
      <c r="F696" s="21">
        <v>0</v>
      </c>
      <c r="G696" s="21">
        <v>1977.1</v>
      </c>
      <c r="H696" s="21">
        <v>0</v>
      </c>
      <c r="I696" s="21">
        <v>1977.1</v>
      </c>
      <c r="J696" s="21">
        <v>0</v>
      </c>
      <c r="K696" s="21">
        <v>1977.1</v>
      </c>
      <c r="L696" s="21">
        <v>0</v>
      </c>
      <c r="M696" s="21">
        <v>1977.1</v>
      </c>
      <c r="N696" s="21">
        <v>21747.97</v>
      </c>
      <c r="O696" s="21">
        <v>0</v>
      </c>
      <c r="Q696" s="22">
        <v>2026</v>
      </c>
      <c r="R696" s="23">
        <v>8</v>
      </c>
    </row>
    <row r="697" spans="1:18" x14ac:dyDescent="0.25">
      <c r="A697" s="13" t="s">
        <v>1441</v>
      </c>
      <c r="B697" s="13" t="s">
        <v>868</v>
      </c>
      <c r="C697" s="25">
        <v>2989.72</v>
      </c>
      <c r="D697" s="21">
        <v>0.01</v>
      </c>
      <c r="E697" s="21">
        <v>0</v>
      </c>
      <c r="F697" s="21">
        <v>0.01</v>
      </c>
      <c r="G697" s="21">
        <v>0</v>
      </c>
      <c r="H697" s="21">
        <v>0</v>
      </c>
      <c r="I697" s="21">
        <v>0</v>
      </c>
      <c r="J697" s="21">
        <v>0</v>
      </c>
      <c r="K697" s="21">
        <v>0.01</v>
      </c>
      <c r="L697" s="21">
        <v>0</v>
      </c>
      <c r="M697" s="21">
        <v>0.01</v>
      </c>
      <c r="N697" s="21">
        <v>2989.71</v>
      </c>
      <c r="O697" s="21">
        <v>2989.71</v>
      </c>
      <c r="Q697" s="22">
        <v>2026</v>
      </c>
      <c r="R697" s="23">
        <v>8</v>
      </c>
    </row>
    <row r="698" spans="1:18" x14ac:dyDescent="0.25">
      <c r="A698" s="13" t="s">
        <v>1441</v>
      </c>
      <c r="B698" s="13" t="s">
        <v>869</v>
      </c>
      <c r="C698" s="25">
        <v>58589.57</v>
      </c>
      <c r="D698" s="21">
        <v>52730.61</v>
      </c>
      <c r="E698" s="21">
        <v>0</v>
      </c>
      <c r="F698" s="21">
        <v>52730.61</v>
      </c>
      <c r="G698" s="21">
        <v>0</v>
      </c>
      <c r="H698" s="21">
        <v>0</v>
      </c>
      <c r="I698" s="21">
        <v>0</v>
      </c>
      <c r="J698" s="21">
        <v>0</v>
      </c>
      <c r="K698" s="21">
        <v>52730.61</v>
      </c>
      <c r="L698" s="21">
        <v>0</v>
      </c>
      <c r="M698" s="21">
        <v>52730.61</v>
      </c>
      <c r="N698" s="21">
        <v>5858.96</v>
      </c>
      <c r="O698" s="21">
        <v>5858.96</v>
      </c>
      <c r="Q698" s="22">
        <v>2026</v>
      </c>
      <c r="R698" s="23">
        <v>8</v>
      </c>
    </row>
    <row r="699" spans="1:18" x14ac:dyDescent="0.25">
      <c r="A699" s="13" t="s">
        <v>1441</v>
      </c>
      <c r="B699" s="13" t="s">
        <v>870</v>
      </c>
      <c r="C699" s="25">
        <v>58589.58</v>
      </c>
      <c r="D699" s="21">
        <v>52730.62</v>
      </c>
      <c r="E699" s="21">
        <v>0</v>
      </c>
      <c r="F699" s="21">
        <v>52730.62</v>
      </c>
      <c r="G699" s="21">
        <v>0</v>
      </c>
      <c r="H699" s="21">
        <v>0</v>
      </c>
      <c r="I699" s="21">
        <v>0</v>
      </c>
      <c r="J699" s="21">
        <v>0</v>
      </c>
      <c r="K699" s="21">
        <v>52730.62</v>
      </c>
      <c r="L699" s="21">
        <v>0</v>
      </c>
      <c r="M699" s="21">
        <v>52730.62</v>
      </c>
      <c r="N699" s="21">
        <v>5858.96</v>
      </c>
      <c r="O699" s="21">
        <v>5858.96</v>
      </c>
      <c r="Q699" s="22">
        <v>2026</v>
      </c>
      <c r="R699" s="23">
        <v>8</v>
      </c>
    </row>
    <row r="700" spans="1:18" x14ac:dyDescent="0.25">
      <c r="A700" s="13" t="s">
        <v>1441</v>
      </c>
      <c r="B700" s="13" t="s">
        <v>871</v>
      </c>
      <c r="C700" s="25">
        <v>3000</v>
      </c>
      <c r="D700" s="21">
        <v>2700</v>
      </c>
      <c r="E700" s="21">
        <v>0</v>
      </c>
      <c r="F700" s="21">
        <v>2700</v>
      </c>
      <c r="G700" s="21">
        <v>0</v>
      </c>
      <c r="H700" s="21">
        <v>0</v>
      </c>
      <c r="I700" s="21">
        <v>0</v>
      </c>
      <c r="J700" s="21">
        <v>0</v>
      </c>
      <c r="K700" s="21">
        <v>2700</v>
      </c>
      <c r="L700" s="21">
        <v>0</v>
      </c>
      <c r="M700" s="21">
        <v>2700</v>
      </c>
      <c r="N700" s="21">
        <v>300</v>
      </c>
      <c r="O700" s="21">
        <v>300</v>
      </c>
      <c r="Q700" s="22">
        <v>2026</v>
      </c>
      <c r="R700" s="23">
        <v>8</v>
      </c>
    </row>
    <row r="701" spans="1:18" x14ac:dyDescent="0.25">
      <c r="A701" s="13" t="s">
        <v>1441</v>
      </c>
      <c r="B701" s="13" t="s">
        <v>872</v>
      </c>
      <c r="C701" s="25">
        <v>5000</v>
      </c>
      <c r="D701" s="21">
        <v>3750.01</v>
      </c>
      <c r="E701" s="21">
        <v>0</v>
      </c>
      <c r="F701" s="21">
        <v>3750.01</v>
      </c>
      <c r="G701" s="21">
        <v>1111.1199999999999</v>
      </c>
      <c r="H701" s="21">
        <v>0</v>
      </c>
      <c r="I701" s="21">
        <v>1111.1199999999999</v>
      </c>
      <c r="J701" s="21">
        <v>0</v>
      </c>
      <c r="K701" s="21">
        <v>4861.13</v>
      </c>
      <c r="L701" s="21">
        <v>0</v>
      </c>
      <c r="M701" s="21">
        <v>4861.13</v>
      </c>
      <c r="N701" s="21">
        <v>138.87</v>
      </c>
      <c r="O701" s="21">
        <v>0</v>
      </c>
      <c r="Q701" s="22">
        <v>2026</v>
      </c>
      <c r="R701" s="23">
        <v>8</v>
      </c>
    </row>
    <row r="702" spans="1:18" x14ac:dyDescent="0.25">
      <c r="A702" s="13" t="s">
        <v>1441</v>
      </c>
      <c r="B702" s="13" t="s">
        <v>873</v>
      </c>
      <c r="C702" s="25">
        <v>5000</v>
      </c>
      <c r="D702" s="21">
        <v>3750.01</v>
      </c>
      <c r="E702" s="21">
        <v>0</v>
      </c>
      <c r="F702" s="21">
        <v>3750.01</v>
      </c>
      <c r="G702" s="21">
        <v>1111.1199999999999</v>
      </c>
      <c r="H702" s="21">
        <v>0</v>
      </c>
      <c r="I702" s="21">
        <v>1111.1199999999999</v>
      </c>
      <c r="J702" s="21">
        <v>0</v>
      </c>
      <c r="K702" s="21">
        <v>4861.13</v>
      </c>
      <c r="L702" s="21">
        <v>0</v>
      </c>
      <c r="M702" s="21">
        <v>4861.13</v>
      </c>
      <c r="N702" s="21">
        <v>138.87</v>
      </c>
      <c r="O702" s="21">
        <v>0</v>
      </c>
      <c r="Q702" s="22">
        <v>2026</v>
      </c>
      <c r="R702" s="23">
        <v>8</v>
      </c>
    </row>
    <row r="703" spans="1:18" x14ac:dyDescent="0.25">
      <c r="A703" s="13" t="s">
        <v>1441</v>
      </c>
      <c r="B703" s="13" t="s">
        <v>874</v>
      </c>
      <c r="C703" s="25">
        <v>5000</v>
      </c>
      <c r="D703" s="21">
        <v>3750.01</v>
      </c>
      <c r="E703" s="21">
        <v>0</v>
      </c>
      <c r="F703" s="21">
        <v>3750.01</v>
      </c>
      <c r="G703" s="21">
        <v>1111.1199999999999</v>
      </c>
      <c r="H703" s="21">
        <v>0</v>
      </c>
      <c r="I703" s="21">
        <v>1111.1199999999999</v>
      </c>
      <c r="J703" s="21">
        <v>0</v>
      </c>
      <c r="K703" s="21">
        <v>4861.13</v>
      </c>
      <c r="L703" s="21">
        <v>0</v>
      </c>
      <c r="M703" s="21">
        <v>4861.13</v>
      </c>
      <c r="N703" s="21">
        <v>138.87</v>
      </c>
      <c r="O703" s="21">
        <v>0</v>
      </c>
      <c r="Q703" s="22">
        <v>2026</v>
      </c>
      <c r="R703" s="23">
        <v>8</v>
      </c>
    </row>
    <row r="704" spans="1:18" x14ac:dyDescent="0.25">
      <c r="A704" s="13" t="s">
        <v>1441</v>
      </c>
      <c r="B704" s="13" t="s">
        <v>875</v>
      </c>
      <c r="C704" s="25">
        <v>5000</v>
      </c>
      <c r="D704" s="21">
        <v>3750.01</v>
      </c>
      <c r="E704" s="21">
        <v>0</v>
      </c>
      <c r="F704" s="21">
        <v>3750.01</v>
      </c>
      <c r="G704" s="21">
        <v>1111.1199999999999</v>
      </c>
      <c r="H704" s="21">
        <v>0</v>
      </c>
      <c r="I704" s="21">
        <v>1111.1199999999999</v>
      </c>
      <c r="J704" s="21">
        <v>0</v>
      </c>
      <c r="K704" s="21">
        <v>4861.13</v>
      </c>
      <c r="L704" s="21">
        <v>0</v>
      </c>
      <c r="M704" s="21">
        <v>4861.13</v>
      </c>
      <c r="N704" s="21">
        <v>138.87</v>
      </c>
      <c r="O704" s="21">
        <v>0</v>
      </c>
      <c r="Q704" s="22">
        <v>2026</v>
      </c>
      <c r="R704" s="23">
        <v>8</v>
      </c>
    </row>
    <row r="705" spans="1:18" x14ac:dyDescent="0.25">
      <c r="A705" s="13" t="s">
        <v>1442</v>
      </c>
      <c r="B705" s="13" t="s">
        <v>1443</v>
      </c>
      <c r="C705" s="25">
        <v>326773.34999999998</v>
      </c>
      <c r="D705" s="21">
        <v>326773.34999999998</v>
      </c>
      <c r="E705" s="21">
        <v>0</v>
      </c>
      <c r="F705" s="21">
        <v>326773.34999999998</v>
      </c>
      <c r="G705" s="21">
        <v>0</v>
      </c>
      <c r="H705" s="21">
        <v>0</v>
      </c>
      <c r="I705" s="21">
        <v>0</v>
      </c>
      <c r="J705" s="21">
        <v>0</v>
      </c>
      <c r="K705" s="21">
        <v>326773.34999999998</v>
      </c>
      <c r="L705" s="21">
        <v>0</v>
      </c>
      <c r="M705" s="21">
        <v>326773.34999999998</v>
      </c>
      <c r="N705" s="21">
        <v>0</v>
      </c>
      <c r="O705" s="21">
        <v>0</v>
      </c>
      <c r="Q705" s="22">
        <v>2026</v>
      </c>
      <c r="R705" s="23">
        <v>8</v>
      </c>
    </row>
    <row r="706" spans="1:18" x14ac:dyDescent="0.25">
      <c r="A706" s="13" t="s">
        <v>1442</v>
      </c>
      <c r="B706" s="13" t="s">
        <v>1444</v>
      </c>
      <c r="C706" s="25">
        <v>60490.51</v>
      </c>
      <c r="D706" s="21">
        <v>60490.51</v>
      </c>
      <c r="E706" s="21">
        <v>0</v>
      </c>
      <c r="F706" s="21">
        <v>60490.51</v>
      </c>
      <c r="G706" s="21">
        <v>0</v>
      </c>
      <c r="H706" s="21">
        <v>0</v>
      </c>
      <c r="I706" s="21">
        <v>0</v>
      </c>
      <c r="J706" s="21">
        <v>0</v>
      </c>
      <c r="K706" s="21">
        <v>60490.51</v>
      </c>
      <c r="L706" s="21">
        <v>0</v>
      </c>
      <c r="M706" s="21">
        <v>60490.51</v>
      </c>
      <c r="N706" s="21">
        <v>0</v>
      </c>
      <c r="O706" s="21">
        <v>0</v>
      </c>
      <c r="Q706" s="22">
        <v>2026</v>
      </c>
      <c r="R706" s="23">
        <v>8</v>
      </c>
    </row>
    <row r="707" spans="1:18" x14ac:dyDescent="0.25">
      <c r="A707" s="13" t="s">
        <v>1442</v>
      </c>
      <c r="B707" s="13" t="s">
        <v>1445</v>
      </c>
      <c r="C707" s="25">
        <v>130709.28</v>
      </c>
      <c r="D707" s="21">
        <v>130709.28</v>
      </c>
      <c r="E707" s="21">
        <v>0</v>
      </c>
      <c r="F707" s="21">
        <v>130709.28</v>
      </c>
      <c r="G707" s="21">
        <v>0</v>
      </c>
      <c r="H707" s="21">
        <v>0</v>
      </c>
      <c r="I707" s="21">
        <v>0</v>
      </c>
      <c r="J707" s="21">
        <v>0</v>
      </c>
      <c r="K707" s="21">
        <v>130709.28</v>
      </c>
      <c r="L707" s="21">
        <v>0</v>
      </c>
      <c r="M707" s="21">
        <v>130709.28</v>
      </c>
      <c r="N707" s="21">
        <v>0</v>
      </c>
      <c r="O707" s="21">
        <v>0</v>
      </c>
      <c r="Q707" s="22">
        <v>2026</v>
      </c>
      <c r="R707" s="23">
        <v>8</v>
      </c>
    </row>
    <row r="708" spans="1:18" x14ac:dyDescent="0.25">
      <c r="A708" s="13" t="s">
        <v>1442</v>
      </c>
      <c r="B708" s="13" t="s">
        <v>1446</v>
      </c>
      <c r="C708" s="25">
        <v>4943.09</v>
      </c>
      <c r="D708" s="21">
        <v>4943.09</v>
      </c>
      <c r="E708" s="21">
        <v>0</v>
      </c>
      <c r="F708" s="21">
        <v>4943.09</v>
      </c>
      <c r="G708" s="21">
        <v>0</v>
      </c>
      <c r="H708" s="21">
        <v>0</v>
      </c>
      <c r="I708" s="21">
        <v>0</v>
      </c>
      <c r="J708" s="21">
        <v>0</v>
      </c>
      <c r="K708" s="21">
        <v>4943.09</v>
      </c>
      <c r="L708" s="21">
        <v>0</v>
      </c>
      <c r="M708" s="21">
        <v>4943.09</v>
      </c>
      <c r="N708" s="21">
        <v>0</v>
      </c>
      <c r="O708" s="21">
        <v>0</v>
      </c>
      <c r="Q708" s="22">
        <v>2026</v>
      </c>
      <c r="R708" s="23">
        <v>8</v>
      </c>
    </row>
    <row r="709" spans="1:18" x14ac:dyDescent="0.25">
      <c r="A709" s="13" t="s">
        <v>1442</v>
      </c>
      <c r="B709" s="13" t="s">
        <v>1447</v>
      </c>
      <c r="C709" s="25">
        <v>284933.81</v>
      </c>
      <c r="D709" s="21">
        <v>284933.81</v>
      </c>
      <c r="E709" s="21">
        <v>0</v>
      </c>
      <c r="F709" s="21">
        <v>284933.81</v>
      </c>
      <c r="G709" s="21">
        <v>0</v>
      </c>
      <c r="H709" s="21">
        <v>0</v>
      </c>
      <c r="I709" s="21">
        <v>0</v>
      </c>
      <c r="J709" s="21">
        <v>0</v>
      </c>
      <c r="K709" s="21">
        <v>284933.81</v>
      </c>
      <c r="L709" s="21">
        <v>0</v>
      </c>
      <c r="M709" s="21">
        <v>284933.81</v>
      </c>
      <c r="N709" s="21">
        <v>0</v>
      </c>
      <c r="O709" s="21">
        <v>0</v>
      </c>
      <c r="Q709" s="22">
        <v>2026</v>
      </c>
      <c r="R709" s="23">
        <v>8</v>
      </c>
    </row>
    <row r="710" spans="1:18" x14ac:dyDescent="0.25">
      <c r="A710" s="13" t="s">
        <v>1442</v>
      </c>
      <c r="B710" s="13" t="s">
        <v>1448</v>
      </c>
      <c r="C710" s="25">
        <v>11091.67</v>
      </c>
      <c r="D710" s="21">
        <v>3327.5</v>
      </c>
      <c r="E710" s="21">
        <v>0</v>
      </c>
      <c r="F710" s="21">
        <v>3327.5</v>
      </c>
      <c r="G710" s="21">
        <v>1478.88</v>
      </c>
      <c r="H710" s="21">
        <v>0</v>
      </c>
      <c r="I710" s="21">
        <v>1478.88</v>
      </c>
      <c r="J710" s="21">
        <v>0</v>
      </c>
      <c r="K710" s="21">
        <v>4806.38</v>
      </c>
      <c r="L710" s="21">
        <v>0</v>
      </c>
      <c r="M710" s="21">
        <v>4806.38</v>
      </c>
      <c r="N710" s="21">
        <v>6285.29</v>
      </c>
      <c r="O710" s="21">
        <v>0</v>
      </c>
      <c r="Q710" s="22">
        <v>2026</v>
      </c>
      <c r="R710" s="23">
        <v>8</v>
      </c>
    </row>
    <row r="711" spans="1:18" x14ac:dyDescent="0.25">
      <c r="A711" s="13" t="s">
        <v>1442</v>
      </c>
      <c r="B711" s="13" t="s">
        <v>1449</v>
      </c>
      <c r="C711" s="25">
        <v>1965.04</v>
      </c>
      <c r="D711" s="21">
        <v>1965.04</v>
      </c>
      <c r="E711" s="21">
        <v>0</v>
      </c>
      <c r="F711" s="21">
        <v>1965.04</v>
      </c>
      <c r="G711" s="21">
        <v>0</v>
      </c>
      <c r="H711" s="21">
        <v>0</v>
      </c>
      <c r="I711" s="21">
        <v>0</v>
      </c>
      <c r="J711" s="21">
        <v>0</v>
      </c>
      <c r="K711" s="21">
        <v>1965.04</v>
      </c>
      <c r="L711" s="21">
        <v>0</v>
      </c>
      <c r="M711" s="21">
        <v>1965.04</v>
      </c>
      <c r="N711" s="21">
        <v>0</v>
      </c>
      <c r="O711" s="21">
        <v>0</v>
      </c>
      <c r="Q711" s="22">
        <v>2026</v>
      </c>
      <c r="R711" s="23">
        <v>8</v>
      </c>
    </row>
    <row r="712" spans="1:18" x14ac:dyDescent="0.25">
      <c r="A712" s="13" t="s">
        <v>1442</v>
      </c>
      <c r="B712" s="13" t="s">
        <v>1450</v>
      </c>
      <c r="C712" s="25">
        <v>30664.57</v>
      </c>
      <c r="D712" s="21">
        <v>3066.46</v>
      </c>
      <c r="E712" s="21">
        <v>0</v>
      </c>
      <c r="F712" s="21">
        <v>3066.46</v>
      </c>
      <c r="G712" s="21">
        <v>2044.32</v>
      </c>
      <c r="H712" s="21">
        <v>0</v>
      </c>
      <c r="I712" s="21">
        <v>2044.32</v>
      </c>
      <c r="J712" s="21">
        <v>0</v>
      </c>
      <c r="K712" s="21">
        <v>5110.78</v>
      </c>
      <c r="L712" s="21">
        <v>0</v>
      </c>
      <c r="M712" s="21">
        <v>5110.78</v>
      </c>
      <c r="N712" s="21">
        <v>25553.79</v>
      </c>
      <c r="O712" s="21">
        <v>0</v>
      </c>
      <c r="Q712" s="22">
        <v>2026</v>
      </c>
      <c r="R712" s="23">
        <v>8</v>
      </c>
    </row>
    <row r="713" spans="1:18" x14ac:dyDescent="0.25">
      <c r="A713" s="13" t="s">
        <v>1442</v>
      </c>
      <c r="B713" s="13" t="s">
        <v>1451</v>
      </c>
      <c r="C713" s="25">
        <v>13199.04</v>
      </c>
      <c r="D713" s="21">
        <v>0</v>
      </c>
      <c r="E713" s="21">
        <v>0</v>
      </c>
      <c r="F713" s="21">
        <v>0</v>
      </c>
      <c r="G713" s="21">
        <v>785.65</v>
      </c>
      <c r="H713" s="21">
        <v>0</v>
      </c>
      <c r="I713" s="21">
        <v>785.65</v>
      </c>
      <c r="J713" s="21">
        <v>0</v>
      </c>
      <c r="K713" s="21">
        <v>785.65</v>
      </c>
      <c r="L713" s="21">
        <v>0</v>
      </c>
      <c r="M713" s="21">
        <v>785.65</v>
      </c>
      <c r="N713" s="21">
        <v>12413.39</v>
      </c>
      <c r="O713" s="21">
        <v>0</v>
      </c>
      <c r="Q713" s="22">
        <v>2026</v>
      </c>
      <c r="R713" s="23">
        <v>8</v>
      </c>
    </row>
    <row r="714" spans="1:18" x14ac:dyDescent="0.25">
      <c r="A714" s="13" t="s">
        <v>1452</v>
      </c>
      <c r="B714" s="13" t="s">
        <v>1453</v>
      </c>
      <c r="C714" s="25">
        <v>48614.48</v>
      </c>
      <c r="D714" s="21">
        <v>24307.25</v>
      </c>
      <c r="E714" s="21">
        <v>0</v>
      </c>
      <c r="F714" s="21">
        <v>24307.25</v>
      </c>
      <c r="G714" s="21">
        <v>6481.92</v>
      </c>
      <c r="H714" s="21">
        <v>0</v>
      </c>
      <c r="I714" s="21">
        <v>6481.92</v>
      </c>
      <c r="J714" s="21">
        <v>0</v>
      </c>
      <c r="K714" s="21">
        <v>30789.17</v>
      </c>
      <c r="L714" s="21">
        <v>0</v>
      </c>
      <c r="M714" s="21">
        <v>30789.17</v>
      </c>
      <c r="N714" s="21">
        <v>17825.310000000001</v>
      </c>
      <c r="O714" s="21">
        <v>0</v>
      </c>
      <c r="Q714" s="22">
        <v>2026</v>
      </c>
      <c r="R714" s="23">
        <v>8</v>
      </c>
    </row>
    <row r="715" spans="1:18" x14ac:dyDescent="0.25">
      <c r="A715" s="13" t="s">
        <v>1452</v>
      </c>
      <c r="B715" s="13" t="s">
        <v>1454</v>
      </c>
      <c r="C715" s="25">
        <v>92444</v>
      </c>
      <c r="D715" s="21">
        <v>41599.800000000003</v>
      </c>
      <c r="E715" s="21">
        <v>0</v>
      </c>
      <c r="F715" s="21">
        <v>41599.800000000003</v>
      </c>
      <c r="G715" s="21">
        <v>12325.84</v>
      </c>
      <c r="H715" s="21">
        <v>0</v>
      </c>
      <c r="I715" s="21">
        <v>12325.84</v>
      </c>
      <c r="J715" s="21">
        <v>0</v>
      </c>
      <c r="K715" s="21">
        <v>53925.64</v>
      </c>
      <c r="L715" s="21">
        <v>0</v>
      </c>
      <c r="M715" s="21">
        <v>53925.64</v>
      </c>
      <c r="N715" s="21">
        <v>38518.36</v>
      </c>
      <c r="O715" s="21">
        <v>0</v>
      </c>
      <c r="Q715" s="22">
        <v>2026</v>
      </c>
      <c r="R715" s="23">
        <v>8</v>
      </c>
    </row>
    <row r="716" spans="1:18" x14ac:dyDescent="0.25">
      <c r="A716" s="13" t="s">
        <v>1452</v>
      </c>
      <c r="B716" s="13" t="s">
        <v>1455</v>
      </c>
      <c r="C716" s="25">
        <v>167202.76999999999</v>
      </c>
      <c r="D716" s="21">
        <v>66881.11</v>
      </c>
      <c r="E716" s="21">
        <v>0</v>
      </c>
      <c r="F716" s="21">
        <v>66881.11</v>
      </c>
      <c r="G716" s="21">
        <v>22293.68</v>
      </c>
      <c r="H716" s="21">
        <v>0</v>
      </c>
      <c r="I716" s="21">
        <v>22293.68</v>
      </c>
      <c r="J716" s="21">
        <v>0</v>
      </c>
      <c r="K716" s="21">
        <v>89174.79</v>
      </c>
      <c r="L716" s="21">
        <v>0</v>
      </c>
      <c r="M716" s="21">
        <v>89174.79</v>
      </c>
      <c r="N716" s="21">
        <v>78027.98</v>
      </c>
      <c r="O716" s="21">
        <v>0</v>
      </c>
      <c r="Q716" s="22">
        <v>2026</v>
      </c>
      <c r="R716" s="23">
        <v>8</v>
      </c>
    </row>
    <row r="717" spans="1:18" x14ac:dyDescent="0.25">
      <c r="A717" s="13" t="s">
        <v>1452</v>
      </c>
      <c r="B717" s="13" t="s">
        <v>1456</v>
      </c>
      <c r="C717" s="25">
        <v>28627.41</v>
      </c>
      <c r="D717" s="21">
        <v>11450.96</v>
      </c>
      <c r="E717" s="21">
        <v>0</v>
      </c>
      <c r="F717" s="21">
        <v>11450.96</v>
      </c>
      <c r="G717" s="21">
        <v>3816.96</v>
      </c>
      <c r="H717" s="21">
        <v>0</v>
      </c>
      <c r="I717" s="21">
        <v>3816.96</v>
      </c>
      <c r="J717" s="21">
        <v>0</v>
      </c>
      <c r="K717" s="21">
        <v>15267.92</v>
      </c>
      <c r="L717" s="21">
        <v>0</v>
      </c>
      <c r="M717" s="21">
        <v>15267.92</v>
      </c>
      <c r="N717" s="21">
        <v>13359.49</v>
      </c>
      <c r="O717" s="21">
        <v>0</v>
      </c>
      <c r="Q717" s="22">
        <v>2026</v>
      </c>
      <c r="R717" s="23">
        <v>8</v>
      </c>
    </row>
    <row r="718" spans="1:18" x14ac:dyDescent="0.25">
      <c r="A718" s="13" t="s">
        <v>1452</v>
      </c>
      <c r="B718" s="13" t="s">
        <v>1457</v>
      </c>
      <c r="C718" s="25">
        <v>79520.600000000006</v>
      </c>
      <c r="D718" s="21">
        <v>15904.12</v>
      </c>
      <c r="E718" s="21">
        <v>0</v>
      </c>
      <c r="F718" s="21">
        <v>15904.12</v>
      </c>
      <c r="G718" s="21">
        <v>10602.72</v>
      </c>
      <c r="H718" s="21">
        <v>0</v>
      </c>
      <c r="I718" s="21">
        <v>10602.72</v>
      </c>
      <c r="J718" s="21">
        <v>0</v>
      </c>
      <c r="K718" s="21">
        <v>26506.84</v>
      </c>
      <c r="L718" s="21">
        <v>0</v>
      </c>
      <c r="M718" s="21">
        <v>26506.84</v>
      </c>
      <c r="N718" s="21">
        <v>53013.760000000002</v>
      </c>
      <c r="O718" s="21">
        <v>0</v>
      </c>
      <c r="Q718" s="22">
        <v>2026</v>
      </c>
      <c r="R718" s="23">
        <v>8</v>
      </c>
    </row>
    <row r="719" spans="1:18" x14ac:dyDescent="0.25">
      <c r="A719" s="13" t="s">
        <v>1452</v>
      </c>
      <c r="B719" s="13" t="s">
        <v>1458</v>
      </c>
      <c r="C719" s="25">
        <v>3384.37</v>
      </c>
      <c r="D719" s="21">
        <v>676.87</v>
      </c>
      <c r="E719" s="21">
        <v>0</v>
      </c>
      <c r="F719" s="21">
        <v>676.87</v>
      </c>
      <c r="G719" s="21">
        <v>451.28</v>
      </c>
      <c r="H719" s="21">
        <v>0</v>
      </c>
      <c r="I719" s="21">
        <v>451.28</v>
      </c>
      <c r="J719" s="21">
        <v>0</v>
      </c>
      <c r="K719" s="21">
        <v>1128.1500000000001</v>
      </c>
      <c r="L719" s="21">
        <v>0</v>
      </c>
      <c r="M719" s="21">
        <v>1128.1500000000001</v>
      </c>
      <c r="N719" s="21">
        <v>2256.2199999999998</v>
      </c>
      <c r="O719" s="21">
        <v>0</v>
      </c>
      <c r="Q719" s="22">
        <v>2026</v>
      </c>
      <c r="R719" s="23">
        <v>8</v>
      </c>
    </row>
    <row r="720" spans="1:18" x14ac:dyDescent="0.25">
      <c r="A720" s="13" t="s">
        <v>1459</v>
      </c>
      <c r="B720" s="13" t="s">
        <v>1460</v>
      </c>
      <c r="C720" s="25">
        <v>51425</v>
      </c>
      <c r="D720" s="21">
        <v>15426</v>
      </c>
      <c r="E720" s="21">
        <v>0</v>
      </c>
      <c r="F720" s="21">
        <v>15426</v>
      </c>
      <c r="G720" s="21">
        <v>2285.6</v>
      </c>
      <c r="H720" s="21">
        <v>0</v>
      </c>
      <c r="I720" s="21">
        <v>2285.6</v>
      </c>
      <c r="J720" s="21">
        <v>0</v>
      </c>
      <c r="K720" s="21">
        <v>17711.599999999999</v>
      </c>
      <c r="L720" s="21">
        <v>0</v>
      </c>
      <c r="M720" s="21">
        <v>17711.599999999999</v>
      </c>
      <c r="N720" s="21">
        <v>33713.4</v>
      </c>
      <c r="O720" s="21">
        <v>0</v>
      </c>
      <c r="Q720" s="22">
        <v>2026</v>
      </c>
      <c r="R720" s="23">
        <v>8</v>
      </c>
    </row>
    <row r="721" spans="1:18" x14ac:dyDescent="0.25">
      <c r="A721" s="13" t="s">
        <v>1459</v>
      </c>
      <c r="B721" s="13" t="s">
        <v>1461</v>
      </c>
      <c r="C721" s="25">
        <v>114732.2</v>
      </c>
      <c r="D721" s="21">
        <v>45892.88</v>
      </c>
      <c r="E721" s="21">
        <v>0</v>
      </c>
      <c r="F721" s="21">
        <v>45892.88</v>
      </c>
      <c r="G721" s="21">
        <v>7648.8</v>
      </c>
      <c r="H721" s="21">
        <v>0</v>
      </c>
      <c r="I721" s="21">
        <v>7648.8</v>
      </c>
      <c r="J721" s="21">
        <v>0</v>
      </c>
      <c r="K721" s="21">
        <v>53541.68</v>
      </c>
      <c r="L721" s="21">
        <v>0</v>
      </c>
      <c r="M721" s="21">
        <v>53541.68</v>
      </c>
      <c r="N721" s="21">
        <v>61190.52</v>
      </c>
      <c r="O721" s="21">
        <v>0</v>
      </c>
      <c r="Q721" s="22">
        <v>2026</v>
      </c>
      <c r="R721" s="23">
        <v>8</v>
      </c>
    </row>
    <row r="722" spans="1:18" x14ac:dyDescent="0.25">
      <c r="A722" s="13" t="s">
        <v>1459</v>
      </c>
      <c r="B722" s="13" t="s">
        <v>1462</v>
      </c>
      <c r="C722" s="25">
        <v>1807129.78</v>
      </c>
      <c r="D722" s="21">
        <v>120475</v>
      </c>
      <c r="E722" s="21">
        <v>0</v>
      </c>
      <c r="F722" s="21">
        <v>120475</v>
      </c>
      <c r="G722" s="21">
        <v>80316.88</v>
      </c>
      <c r="H722" s="21">
        <v>0</v>
      </c>
      <c r="I722" s="21">
        <v>80316.88</v>
      </c>
      <c r="J722" s="21">
        <v>0</v>
      </c>
      <c r="K722" s="21">
        <v>200791.88</v>
      </c>
      <c r="L722" s="21">
        <v>0</v>
      </c>
      <c r="M722" s="21">
        <v>200791.88</v>
      </c>
      <c r="N722" s="21">
        <v>1606337.9</v>
      </c>
      <c r="O722" s="21">
        <v>0</v>
      </c>
      <c r="Q722" s="22">
        <v>2026</v>
      </c>
      <c r="R722" s="23">
        <v>8</v>
      </c>
    </row>
    <row r="723" spans="1:18" x14ac:dyDescent="0.25">
      <c r="A723" s="13" t="s">
        <v>1459</v>
      </c>
      <c r="B723" s="13" t="s">
        <v>1463</v>
      </c>
      <c r="C723" s="25">
        <v>23568.43</v>
      </c>
      <c r="D723" s="21">
        <v>0</v>
      </c>
      <c r="E723" s="21">
        <v>0</v>
      </c>
      <c r="F723" s="21">
        <v>0</v>
      </c>
      <c r="G723" s="21">
        <v>261.88</v>
      </c>
      <c r="H723" s="21">
        <v>0</v>
      </c>
      <c r="I723" s="21">
        <v>261.88</v>
      </c>
      <c r="J723" s="21">
        <v>0</v>
      </c>
      <c r="K723" s="21">
        <v>261.88</v>
      </c>
      <c r="L723" s="21">
        <v>0</v>
      </c>
      <c r="M723" s="21">
        <v>261.88</v>
      </c>
      <c r="N723" s="21">
        <v>23306.55</v>
      </c>
      <c r="O723" s="21">
        <v>0</v>
      </c>
      <c r="Q723" s="22">
        <v>2026</v>
      </c>
      <c r="R723" s="23">
        <v>8</v>
      </c>
    </row>
    <row r="724" spans="1:18" x14ac:dyDescent="0.25">
      <c r="A724" s="13" t="s">
        <v>1459</v>
      </c>
      <c r="B724" s="13" t="s">
        <v>1464</v>
      </c>
      <c r="C724" s="25">
        <v>13007.5</v>
      </c>
      <c r="D724" s="21">
        <v>0</v>
      </c>
      <c r="E724" s="21">
        <v>0</v>
      </c>
      <c r="F724" s="21">
        <v>0</v>
      </c>
      <c r="G724" s="21">
        <v>361.3</v>
      </c>
      <c r="H724" s="21">
        <v>0</v>
      </c>
      <c r="I724" s="21">
        <v>361.3</v>
      </c>
      <c r="J724" s="21">
        <v>0</v>
      </c>
      <c r="K724" s="21">
        <v>361.3</v>
      </c>
      <c r="L724" s="21">
        <v>0</v>
      </c>
      <c r="M724" s="21">
        <v>361.3</v>
      </c>
      <c r="N724" s="21">
        <v>12646.2</v>
      </c>
      <c r="O724" s="21">
        <v>0</v>
      </c>
      <c r="Q724" s="22">
        <v>2026</v>
      </c>
      <c r="R724" s="23">
        <v>8</v>
      </c>
    </row>
    <row r="725" spans="1:18" x14ac:dyDescent="0.25">
      <c r="A725" s="13" t="s">
        <v>1465</v>
      </c>
      <c r="B725" s="13" t="s">
        <v>876</v>
      </c>
      <c r="C725" s="25">
        <v>693231.99</v>
      </c>
      <c r="D725" s="21">
        <v>280758.96000000002</v>
      </c>
      <c r="E725" s="21">
        <v>0</v>
      </c>
      <c r="F725" s="21">
        <v>280758.96000000002</v>
      </c>
      <c r="G725" s="21">
        <v>20796.96</v>
      </c>
      <c r="H725" s="21">
        <v>0</v>
      </c>
      <c r="I725" s="21">
        <v>20796.96</v>
      </c>
      <c r="J725" s="21">
        <v>0</v>
      </c>
      <c r="K725" s="21">
        <v>301555.92</v>
      </c>
      <c r="L725" s="21">
        <v>0</v>
      </c>
      <c r="M725" s="21">
        <v>301555.92</v>
      </c>
      <c r="N725" s="21">
        <v>391676.07</v>
      </c>
      <c r="O725" s="21">
        <v>69323.199999999997</v>
      </c>
      <c r="Q725" s="22">
        <v>2026</v>
      </c>
      <c r="R725" s="23">
        <v>8</v>
      </c>
    </row>
    <row r="726" spans="1:18" x14ac:dyDescent="0.25">
      <c r="A726" s="13" t="s">
        <v>1465</v>
      </c>
      <c r="B726" s="13" t="s">
        <v>877</v>
      </c>
      <c r="C726" s="25">
        <v>693231.99</v>
      </c>
      <c r="D726" s="21">
        <v>280758.96000000002</v>
      </c>
      <c r="E726" s="21">
        <v>0</v>
      </c>
      <c r="F726" s="21">
        <v>280758.96000000002</v>
      </c>
      <c r="G726" s="21">
        <v>20796.96</v>
      </c>
      <c r="H726" s="21">
        <v>0</v>
      </c>
      <c r="I726" s="21">
        <v>20796.96</v>
      </c>
      <c r="J726" s="21">
        <v>0</v>
      </c>
      <c r="K726" s="21">
        <v>301555.92</v>
      </c>
      <c r="L726" s="21">
        <v>0</v>
      </c>
      <c r="M726" s="21">
        <v>301555.92</v>
      </c>
      <c r="N726" s="21">
        <v>391676.07</v>
      </c>
      <c r="O726" s="21">
        <v>69323.199999999997</v>
      </c>
      <c r="Q726" s="22">
        <v>2026</v>
      </c>
      <c r="R726" s="23">
        <v>8</v>
      </c>
    </row>
    <row r="727" spans="1:18" x14ac:dyDescent="0.25">
      <c r="A727" s="13" t="s">
        <v>1465</v>
      </c>
      <c r="B727" s="13" t="s">
        <v>878</v>
      </c>
      <c r="C727" s="25">
        <v>693231.99</v>
      </c>
      <c r="D727" s="21">
        <v>280758.96000000002</v>
      </c>
      <c r="E727" s="21">
        <v>0</v>
      </c>
      <c r="F727" s="21">
        <v>280758.96000000002</v>
      </c>
      <c r="G727" s="21">
        <v>20796.96</v>
      </c>
      <c r="H727" s="21">
        <v>0</v>
      </c>
      <c r="I727" s="21">
        <v>20796.96</v>
      </c>
      <c r="J727" s="21">
        <v>0</v>
      </c>
      <c r="K727" s="21">
        <v>301555.92</v>
      </c>
      <c r="L727" s="21">
        <v>0</v>
      </c>
      <c r="M727" s="21">
        <v>301555.92</v>
      </c>
      <c r="N727" s="21">
        <v>391676.07</v>
      </c>
      <c r="O727" s="21">
        <v>69323.199999999997</v>
      </c>
      <c r="Q727" s="22">
        <v>2026</v>
      </c>
      <c r="R727" s="23">
        <v>8</v>
      </c>
    </row>
    <row r="728" spans="1:18" x14ac:dyDescent="0.25">
      <c r="A728" s="13" t="s">
        <v>1465</v>
      </c>
      <c r="B728" s="13" t="s">
        <v>879</v>
      </c>
      <c r="C728" s="25">
        <v>693231.99</v>
      </c>
      <c r="D728" s="21">
        <v>280758.96000000002</v>
      </c>
      <c r="E728" s="21">
        <v>0</v>
      </c>
      <c r="F728" s="21">
        <v>280758.96000000002</v>
      </c>
      <c r="G728" s="21">
        <v>20796.96</v>
      </c>
      <c r="H728" s="21">
        <v>0</v>
      </c>
      <c r="I728" s="21">
        <v>20796.96</v>
      </c>
      <c r="J728" s="21">
        <v>0</v>
      </c>
      <c r="K728" s="21">
        <v>301555.92</v>
      </c>
      <c r="L728" s="21">
        <v>0</v>
      </c>
      <c r="M728" s="21">
        <v>301555.92</v>
      </c>
      <c r="N728" s="21">
        <v>391676.07</v>
      </c>
      <c r="O728" s="21">
        <v>69323.199999999997</v>
      </c>
      <c r="Q728" s="22">
        <v>2026</v>
      </c>
      <c r="R728" s="23">
        <v>8</v>
      </c>
    </row>
    <row r="729" spans="1:18" x14ac:dyDescent="0.25">
      <c r="A729" s="13" t="s">
        <v>1465</v>
      </c>
      <c r="B729" s="13" t="s">
        <v>880</v>
      </c>
      <c r="C729" s="25">
        <v>681744.21</v>
      </c>
      <c r="D729" s="21">
        <v>214749.43</v>
      </c>
      <c r="E729" s="21">
        <v>0</v>
      </c>
      <c r="F729" s="21">
        <v>214749.43</v>
      </c>
      <c r="G729" s="21">
        <v>20452.32</v>
      </c>
      <c r="H729" s="21">
        <v>0</v>
      </c>
      <c r="I729" s="21">
        <v>20452.32</v>
      </c>
      <c r="J729" s="21">
        <v>0</v>
      </c>
      <c r="K729" s="21">
        <v>235201.75</v>
      </c>
      <c r="L729" s="21">
        <v>0</v>
      </c>
      <c r="M729" s="21">
        <v>235201.75</v>
      </c>
      <c r="N729" s="21">
        <v>446542.46</v>
      </c>
      <c r="O729" s="21">
        <v>68174.42</v>
      </c>
      <c r="Q729" s="22">
        <v>2026</v>
      </c>
      <c r="R729" s="23">
        <v>8</v>
      </c>
    </row>
    <row r="730" spans="1:18" x14ac:dyDescent="0.25">
      <c r="A730" s="13" t="s">
        <v>1465</v>
      </c>
      <c r="B730" s="13" t="s">
        <v>881</v>
      </c>
      <c r="C730" s="25">
        <v>681744.2</v>
      </c>
      <c r="D730" s="21">
        <v>214749.43</v>
      </c>
      <c r="E730" s="21">
        <v>0</v>
      </c>
      <c r="F730" s="21">
        <v>214749.43</v>
      </c>
      <c r="G730" s="21">
        <v>20452.32</v>
      </c>
      <c r="H730" s="21">
        <v>0</v>
      </c>
      <c r="I730" s="21">
        <v>20452.32</v>
      </c>
      <c r="J730" s="21">
        <v>0</v>
      </c>
      <c r="K730" s="21">
        <v>235201.75</v>
      </c>
      <c r="L730" s="21">
        <v>0</v>
      </c>
      <c r="M730" s="21">
        <v>235201.75</v>
      </c>
      <c r="N730" s="21">
        <v>446542.45</v>
      </c>
      <c r="O730" s="21">
        <v>68174.42</v>
      </c>
      <c r="Q730" s="22">
        <v>2026</v>
      </c>
      <c r="R730" s="23">
        <v>8</v>
      </c>
    </row>
    <row r="731" spans="1:18" x14ac:dyDescent="0.25">
      <c r="A731" s="13" t="s">
        <v>1465</v>
      </c>
      <c r="B731" s="13" t="s">
        <v>882</v>
      </c>
      <c r="C731" s="25">
        <v>681744.2</v>
      </c>
      <c r="D731" s="21">
        <v>214749.43</v>
      </c>
      <c r="E731" s="21">
        <v>0</v>
      </c>
      <c r="F731" s="21">
        <v>214749.43</v>
      </c>
      <c r="G731" s="21">
        <v>20452.32</v>
      </c>
      <c r="H731" s="21">
        <v>0</v>
      </c>
      <c r="I731" s="21">
        <v>20452.32</v>
      </c>
      <c r="J731" s="21">
        <v>0</v>
      </c>
      <c r="K731" s="21">
        <v>235201.75</v>
      </c>
      <c r="L731" s="21">
        <v>0</v>
      </c>
      <c r="M731" s="21">
        <v>235201.75</v>
      </c>
      <c r="N731" s="21">
        <v>446542.45</v>
      </c>
      <c r="O731" s="21">
        <v>68174.42</v>
      </c>
      <c r="Q731" s="22">
        <v>2026</v>
      </c>
      <c r="R731" s="23">
        <v>8</v>
      </c>
    </row>
    <row r="732" spans="1:18" x14ac:dyDescent="0.25">
      <c r="A732" s="13" t="s">
        <v>1465</v>
      </c>
      <c r="B732" s="13" t="s">
        <v>883</v>
      </c>
      <c r="C732" s="25">
        <v>681744.2</v>
      </c>
      <c r="D732" s="21">
        <v>214749.43</v>
      </c>
      <c r="E732" s="21">
        <v>0</v>
      </c>
      <c r="F732" s="21">
        <v>214749.43</v>
      </c>
      <c r="G732" s="21">
        <v>20452.32</v>
      </c>
      <c r="H732" s="21">
        <v>0</v>
      </c>
      <c r="I732" s="21">
        <v>20452.32</v>
      </c>
      <c r="J732" s="21">
        <v>0</v>
      </c>
      <c r="K732" s="21">
        <v>235201.75</v>
      </c>
      <c r="L732" s="21">
        <v>0</v>
      </c>
      <c r="M732" s="21">
        <v>235201.75</v>
      </c>
      <c r="N732" s="21">
        <v>446542.45</v>
      </c>
      <c r="O732" s="21">
        <v>68174.42</v>
      </c>
      <c r="Q732" s="22">
        <v>2026</v>
      </c>
      <c r="R732" s="23">
        <v>8</v>
      </c>
    </row>
    <row r="733" spans="1:18" x14ac:dyDescent="0.25">
      <c r="A733" s="13" t="s">
        <v>1465</v>
      </c>
      <c r="B733" s="13" t="s">
        <v>884</v>
      </c>
      <c r="C733" s="25">
        <v>681744.2</v>
      </c>
      <c r="D733" s="21">
        <v>214749.43</v>
      </c>
      <c r="E733" s="21">
        <v>0</v>
      </c>
      <c r="F733" s="21">
        <v>214749.43</v>
      </c>
      <c r="G733" s="21">
        <v>20452.32</v>
      </c>
      <c r="H733" s="21">
        <v>0</v>
      </c>
      <c r="I733" s="21">
        <v>20452.32</v>
      </c>
      <c r="J733" s="21">
        <v>0</v>
      </c>
      <c r="K733" s="21">
        <v>235201.75</v>
      </c>
      <c r="L733" s="21">
        <v>0</v>
      </c>
      <c r="M733" s="21">
        <v>235201.75</v>
      </c>
      <c r="N733" s="21">
        <v>446542.45</v>
      </c>
      <c r="O733" s="21">
        <v>68174.42</v>
      </c>
      <c r="Q733" s="22">
        <v>2026</v>
      </c>
      <c r="R733" s="23">
        <v>8</v>
      </c>
    </row>
    <row r="734" spans="1:18" x14ac:dyDescent="0.25">
      <c r="A734" s="13" t="s">
        <v>1465</v>
      </c>
      <c r="B734" s="13" t="s">
        <v>1466</v>
      </c>
      <c r="C734" s="25">
        <v>281084.21000000002</v>
      </c>
      <c r="D734" s="21">
        <v>0</v>
      </c>
      <c r="E734" s="21">
        <v>0</v>
      </c>
      <c r="F734" s="21">
        <v>0</v>
      </c>
      <c r="G734" s="21">
        <v>2108.14</v>
      </c>
      <c r="H734" s="21">
        <v>0</v>
      </c>
      <c r="I734" s="21">
        <v>2108.14</v>
      </c>
      <c r="J734" s="21">
        <v>0</v>
      </c>
      <c r="K734" s="21">
        <v>2108.14</v>
      </c>
      <c r="L734" s="21">
        <v>0</v>
      </c>
      <c r="M734" s="21">
        <v>2108.14</v>
      </c>
      <c r="N734" s="21">
        <v>278976.07</v>
      </c>
      <c r="O734" s="21">
        <v>28108.42</v>
      </c>
      <c r="Q734" s="22">
        <v>2026</v>
      </c>
      <c r="R734" s="23">
        <v>8</v>
      </c>
    </row>
    <row r="735" spans="1:18" x14ac:dyDescent="0.25">
      <c r="A735" s="13" t="s">
        <v>1467</v>
      </c>
      <c r="B735" s="13" t="s">
        <v>1468</v>
      </c>
      <c r="C735" s="25">
        <v>19999.22</v>
      </c>
      <c r="D735" s="21">
        <v>19999.22</v>
      </c>
      <c r="E735" s="21">
        <v>0</v>
      </c>
      <c r="F735" s="21">
        <v>19999.22</v>
      </c>
      <c r="G735" s="21">
        <v>0</v>
      </c>
      <c r="H735" s="21">
        <v>0</v>
      </c>
      <c r="I735" s="21">
        <v>0</v>
      </c>
      <c r="J735" s="21">
        <v>0</v>
      </c>
      <c r="K735" s="21">
        <v>19999.22</v>
      </c>
      <c r="L735" s="21">
        <v>0</v>
      </c>
      <c r="M735" s="21">
        <v>19999.22</v>
      </c>
      <c r="N735" s="21">
        <v>0</v>
      </c>
      <c r="O735" s="21">
        <v>0</v>
      </c>
      <c r="Q735" s="22">
        <v>2026</v>
      </c>
      <c r="R735" s="23">
        <v>8</v>
      </c>
    </row>
    <row r="736" spans="1:18" x14ac:dyDescent="0.25">
      <c r="A736" s="13" t="s">
        <v>1467</v>
      </c>
      <c r="B736" s="13" t="s">
        <v>1469</v>
      </c>
      <c r="C736" s="25">
        <v>38754.300000000003</v>
      </c>
      <c r="D736" s="21">
        <v>38754.300000000003</v>
      </c>
      <c r="E736" s="21">
        <v>0</v>
      </c>
      <c r="F736" s="21">
        <v>38754.300000000003</v>
      </c>
      <c r="G736" s="21">
        <v>0</v>
      </c>
      <c r="H736" s="21">
        <v>0</v>
      </c>
      <c r="I736" s="21">
        <v>0</v>
      </c>
      <c r="J736" s="21">
        <v>0</v>
      </c>
      <c r="K736" s="21">
        <v>38754.300000000003</v>
      </c>
      <c r="L736" s="21">
        <v>0</v>
      </c>
      <c r="M736" s="21">
        <v>38754.300000000003</v>
      </c>
      <c r="N736" s="21">
        <v>0</v>
      </c>
      <c r="O736" s="21">
        <v>0</v>
      </c>
      <c r="Q736" s="22">
        <v>2026</v>
      </c>
      <c r="R736" s="23">
        <v>8</v>
      </c>
    </row>
    <row r="737" spans="1:18" x14ac:dyDescent="0.25">
      <c r="A737" s="13" t="s">
        <v>1467</v>
      </c>
      <c r="B737" s="13" t="s">
        <v>1470</v>
      </c>
      <c r="C737" s="25">
        <v>13950</v>
      </c>
      <c r="D737" s="21">
        <v>1395</v>
      </c>
      <c r="E737" s="21">
        <v>0</v>
      </c>
      <c r="F737" s="21">
        <v>1395</v>
      </c>
      <c r="G737" s="21">
        <v>930</v>
      </c>
      <c r="H737" s="21">
        <v>0</v>
      </c>
      <c r="I737" s="21">
        <v>930</v>
      </c>
      <c r="J737" s="21">
        <v>0</v>
      </c>
      <c r="K737" s="21">
        <v>2325</v>
      </c>
      <c r="L737" s="21">
        <v>0</v>
      </c>
      <c r="M737" s="21">
        <v>2325</v>
      </c>
      <c r="N737" s="21">
        <v>11625</v>
      </c>
      <c r="O737" s="21">
        <v>0</v>
      </c>
      <c r="Q737" s="22">
        <v>2026</v>
      </c>
      <c r="R737" s="23">
        <v>8</v>
      </c>
    </row>
    <row r="738" spans="1:18" x14ac:dyDescent="0.25">
      <c r="A738" s="13" t="s">
        <v>1471</v>
      </c>
      <c r="B738" s="13" t="s">
        <v>1472</v>
      </c>
      <c r="C738" s="25">
        <v>125772.89</v>
      </c>
      <c r="D738" s="21">
        <v>125772.89</v>
      </c>
      <c r="E738" s="21">
        <v>0</v>
      </c>
      <c r="F738" s="21">
        <v>125772.89</v>
      </c>
      <c r="G738" s="21">
        <v>0</v>
      </c>
      <c r="H738" s="21">
        <v>0</v>
      </c>
      <c r="I738" s="21">
        <v>0</v>
      </c>
      <c r="J738" s="21">
        <v>0</v>
      </c>
      <c r="K738" s="21">
        <v>125772.89</v>
      </c>
      <c r="L738" s="21">
        <v>0</v>
      </c>
      <c r="M738" s="21">
        <v>125772.89</v>
      </c>
      <c r="N738" s="21">
        <v>0</v>
      </c>
      <c r="O738" s="21">
        <v>0</v>
      </c>
      <c r="Q738" s="22">
        <v>2026</v>
      </c>
      <c r="R738" s="23">
        <v>8</v>
      </c>
    </row>
    <row r="739" spans="1:18" x14ac:dyDescent="0.25">
      <c r="A739" s="13" t="s">
        <v>1471</v>
      </c>
      <c r="B739" s="13" t="s">
        <v>1473</v>
      </c>
      <c r="C739" s="25">
        <v>79161.67</v>
      </c>
      <c r="D739" s="21">
        <v>79161.67</v>
      </c>
      <c r="E739" s="21">
        <v>0</v>
      </c>
      <c r="F739" s="21">
        <v>79161.67</v>
      </c>
      <c r="G739" s="21">
        <v>0</v>
      </c>
      <c r="H739" s="21">
        <v>0</v>
      </c>
      <c r="I739" s="21">
        <v>0</v>
      </c>
      <c r="J739" s="21">
        <v>0</v>
      </c>
      <c r="K739" s="21">
        <v>79161.67</v>
      </c>
      <c r="L739" s="21">
        <v>0</v>
      </c>
      <c r="M739" s="21">
        <v>79161.67</v>
      </c>
      <c r="N739" s="21">
        <v>0</v>
      </c>
      <c r="O739" s="21">
        <v>0</v>
      </c>
      <c r="Q739" s="22">
        <v>2026</v>
      </c>
      <c r="R739" s="23">
        <v>8</v>
      </c>
    </row>
    <row r="740" spans="1:18" x14ac:dyDescent="0.25">
      <c r="A740" s="13" t="s">
        <v>1471</v>
      </c>
      <c r="B740" s="13" t="s">
        <v>1474</v>
      </c>
      <c r="C740" s="25">
        <v>93206.76</v>
      </c>
      <c r="D740" s="21">
        <v>93206.76</v>
      </c>
      <c r="E740" s="21">
        <v>0</v>
      </c>
      <c r="F740" s="21">
        <v>93206.76</v>
      </c>
      <c r="G740" s="21">
        <v>0</v>
      </c>
      <c r="H740" s="21">
        <v>0</v>
      </c>
      <c r="I740" s="21">
        <v>0</v>
      </c>
      <c r="J740" s="21">
        <v>0</v>
      </c>
      <c r="K740" s="21">
        <v>93206.76</v>
      </c>
      <c r="L740" s="21">
        <v>0</v>
      </c>
      <c r="M740" s="21">
        <v>93206.76</v>
      </c>
      <c r="N740" s="21">
        <v>0</v>
      </c>
      <c r="O740" s="21">
        <v>0</v>
      </c>
      <c r="Q740" s="22">
        <v>2026</v>
      </c>
      <c r="R740" s="23">
        <v>8</v>
      </c>
    </row>
    <row r="741" spans="1:18" x14ac:dyDescent="0.25">
      <c r="A741" s="13" t="s">
        <v>1471</v>
      </c>
      <c r="B741" s="13" t="s">
        <v>1475</v>
      </c>
      <c r="C741" s="25">
        <v>8167.5</v>
      </c>
      <c r="D741" s="21">
        <v>4900.5</v>
      </c>
      <c r="E741" s="21">
        <v>0</v>
      </c>
      <c r="F741" s="21">
        <v>4900.5</v>
      </c>
      <c r="G741" s="21">
        <v>363.04</v>
      </c>
      <c r="H741" s="21">
        <v>0</v>
      </c>
      <c r="I741" s="21">
        <v>363.04</v>
      </c>
      <c r="J741" s="21">
        <v>0</v>
      </c>
      <c r="K741" s="21">
        <v>5263.54</v>
      </c>
      <c r="L741" s="21">
        <v>0</v>
      </c>
      <c r="M741" s="21">
        <v>5263.54</v>
      </c>
      <c r="N741" s="21">
        <v>2903.96</v>
      </c>
      <c r="O741" s="21">
        <v>0</v>
      </c>
      <c r="Q741" s="22">
        <v>2026</v>
      </c>
      <c r="R741" s="23">
        <v>8</v>
      </c>
    </row>
    <row r="742" spans="1:18" x14ac:dyDescent="0.25">
      <c r="A742" s="13" t="s">
        <v>1476</v>
      </c>
      <c r="B742" s="13" t="s">
        <v>1477</v>
      </c>
      <c r="C742" s="25">
        <v>576851</v>
      </c>
      <c r="D742" s="21">
        <v>576851</v>
      </c>
      <c r="E742" s="21">
        <v>0</v>
      </c>
      <c r="F742" s="21">
        <v>576851</v>
      </c>
      <c r="G742" s="21">
        <v>0</v>
      </c>
      <c r="H742" s="21">
        <v>0</v>
      </c>
      <c r="I742" s="21">
        <v>0</v>
      </c>
      <c r="J742" s="21">
        <v>0</v>
      </c>
      <c r="K742" s="21">
        <v>576851</v>
      </c>
      <c r="L742" s="21">
        <v>0</v>
      </c>
      <c r="M742" s="21">
        <v>576851</v>
      </c>
      <c r="N742" s="21">
        <v>0</v>
      </c>
      <c r="O742" s="21">
        <v>0</v>
      </c>
      <c r="Q742" s="22">
        <v>2026</v>
      </c>
      <c r="R742" s="23">
        <v>8</v>
      </c>
    </row>
    <row r="743" spans="1:18" x14ac:dyDescent="0.25">
      <c r="A743" s="13" t="s">
        <v>1476</v>
      </c>
      <c r="B743" s="13" t="s">
        <v>1478</v>
      </c>
      <c r="C743" s="25">
        <v>175954.69</v>
      </c>
      <c r="D743" s="21">
        <v>175954.69</v>
      </c>
      <c r="E743" s="21">
        <v>0</v>
      </c>
      <c r="F743" s="21">
        <v>175954.69</v>
      </c>
      <c r="G743" s="21">
        <v>0</v>
      </c>
      <c r="H743" s="21">
        <v>0</v>
      </c>
      <c r="I743" s="21">
        <v>0</v>
      </c>
      <c r="J743" s="21">
        <v>0</v>
      </c>
      <c r="K743" s="21">
        <v>175954.69</v>
      </c>
      <c r="L743" s="21">
        <v>0</v>
      </c>
      <c r="M743" s="21">
        <v>175954.69</v>
      </c>
      <c r="N743" s="21">
        <v>0</v>
      </c>
      <c r="O743" s="21">
        <v>0</v>
      </c>
      <c r="Q743" s="22">
        <v>2026</v>
      </c>
      <c r="R743" s="23">
        <v>8</v>
      </c>
    </row>
    <row r="744" spans="1:18" x14ac:dyDescent="0.25">
      <c r="A744" s="13" t="s">
        <v>1476</v>
      </c>
      <c r="B744" s="13" t="s">
        <v>1479</v>
      </c>
      <c r="C744" s="25">
        <v>493760.56</v>
      </c>
      <c r="D744" s="21">
        <v>0</v>
      </c>
      <c r="E744" s="21">
        <v>0</v>
      </c>
      <c r="F744" s="21">
        <v>0</v>
      </c>
      <c r="G744" s="21">
        <v>51433.4</v>
      </c>
      <c r="H744" s="21">
        <v>0</v>
      </c>
      <c r="I744" s="21">
        <v>51433.4</v>
      </c>
      <c r="J744" s="21">
        <v>0</v>
      </c>
      <c r="K744" s="21">
        <v>51433.4</v>
      </c>
      <c r="L744" s="21">
        <v>0</v>
      </c>
      <c r="M744" s="21">
        <v>51433.4</v>
      </c>
      <c r="N744" s="21">
        <v>442327.16</v>
      </c>
      <c r="O744" s="21">
        <v>0</v>
      </c>
      <c r="Q744" s="22">
        <v>2026</v>
      </c>
      <c r="R744" s="23">
        <v>8</v>
      </c>
    </row>
    <row r="745" spans="1:18" x14ac:dyDescent="0.25">
      <c r="A745" s="13" t="s">
        <v>1480</v>
      </c>
      <c r="B745" s="13" t="s">
        <v>1481</v>
      </c>
      <c r="C745" s="25">
        <v>234306.73</v>
      </c>
      <c r="D745" s="21">
        <v>234306.73</v>
      </c>
      <c r="E745" s="21">
        <v>0</v>
      </c>
      <c r="F745" s="21">
        <v>234306.73</v>
      </c>
      <c r="G745" s="21">
        <v>0</v>
      </c>
      <c r="H745" s="21">
        <v>0</v>
      </c>
      <c r="I745" s="21">
        <v>0</v>
      </c>
      <c r="J745" s="21">
        <v>0</v>
      </c>
      <c r="K745" s="21">
        <v>234306.73</v>
      </c>
      <c r="L745" s="21">
        <v>0</v>
      </c>
      <c r="M745" s="21">
        <v>234306.73</v>
      </c>
      <c r="N745" s="21">
        <v>0</v>
      </c>
      <c r="O745" s="21">
        <v>0</v>
      </c>
      <c r="Q745" s="22">
        <v>2026</v>
      </c>
      <c r="R745" s="23">
        <v>8</v>
      </c>
    </row>
    <row r="746" spans="1:18" x14ac:dyDescent="0.25">
      <c r="A746" s="13" t="s">
        <v>1480</v>
      </c>
      <c r="B746" s="13" t="s">
        <v>1482</v>
      </c>
      <c r="C746" s="25">
        <v>4058.82</v>
      </c>
      <c r="D746" s="21">
        <v>4058.82</v>
      </c>
      <c r="E746" s="21">
        <v>0</v>
      </c>
      <c r="F746" s="21">
        <v>4058.82</v>
      </c>
      <c r="G746" s="21">
        <v>0</v>
      </c>
      <c r="H746" s="21">
        <v>0</v>
      </c>
      <c r="I746" s="21">
        <v>0</v>
      </c>
      <c r="J746" s="21">
        <v>0</v>
      </c>
      <c r="K746" s="21">
        <v>4058.82</v>
      </c>
      <c r="L746" s="21">
        <v>0</v>
      </c>
      <c r="M746" s="21">
        <v>4058.82</v>
      </c>
      <c r="N746" s="21">
        <v>0</v>
      </c>
      <c r="O746" s="21">
        <v>0</v>
      </c>
      <c r="Q746" s="22">
        <v>2026</v>
      </c>
      <c r="R746" s="23">
        <v>8</v>
      </c>
    </row>
    <row r="747" spans="1:18" x14ac:dyDescent="0.25">
      <c r="A747" s="13" t="s">
        <v>1480</v>
      </c>
      <c r="B747" s="13" t="s">
        <v>1483</v>
      </c>
      <c r="C747" s="25">
        <v>25702.51</v>
      </c>
      <c r="D747" s="21">
        <v>25702.51</v>
      </c>
      <c r="E747" s="21">
        <v>0</v>
      </c>
      <c r="F747" s="21">
        <v>25702.51</v>
      </c>
      <c r="G747" s="21">
        <v>0</v>
      </c>
      <c r="H747" s="21">
        <v>0</v>
      </c>
      <c r="I747" s="21">
        <v>0</v>
      </c>
      <c r="J747" s="21">
        <v>0</v>
      </c>
      <c r="K747" s="21">
        <v>25702.51</v>
      </c>
      <c r="L747" s="21">
        <v>0</v>
      </c>
      <c r="M747" s="21">
        <v>25702.51</v>
      </c>
      <c r="N747" s="21">
        <v>0</v>
      </c>
      <c r="O747" s="21">
        <v>0</v>
      </c>
      <c r="Q747" s="22">
        <v>2026</v>
      </c>
      <c r="R747" s="23">
        <v>8</v>
      </c>
    </row>
    <row r="748" spans="1:18" x14ac:dyDescent="0.25">
      <c r="A748" s="13" t="s">
        <v>1480</v>
      </c>
      <c r="B748" s="13" t="s">
        <v>1484</v>
      </c>
      <c r="C748" s="25">
        <v>22034.1</v>
      </c>
      <c r="D748" s="21">
        <v>22034.1</v>
      </c>
      <c r="E748" s="21">
        <v>0</v>
      </c>
      <c r="F748" s="21">
        <v>22034.1</v>
      </c>
      <c r="G748" s="21">
        <v>0</v>
      </c>
      <c r="H748" s="21">
        <v>0</v>
      </c>
      <c r="I748" s="21">
        <v>0</v>
      </c>
      <c r="J748" s="21">
        <v>0</v>
      </c>
      <c r="K748" s="21">
        <v>22034.1</v>
      </c>
      <c r="L748" s="21">
        <v>0</v>
      </c>
      <c r="M748" s="21">
        <v>22034.1</v>
      </c>
      <c r="N748" s="21">
        <v>0</v>
      </c>
      <c r="O748" s="21">
        <v>0</v>
      </c>
      <c r="Q748" s="22">
        <v>2026</v>
      </c>
      <c r="R748" s="23">
        <v>8</v>
      </c>
    </row>
    <row r="749" spans="1:18" x14ac:dyDescent="0.25">
      <c r="A749" s="13" t="s">
        <v>1480</v>
      </c>
      <c r="B749" s="13" t="s">
        <v>1485</v>
      </c>
      <c r="C749" s="25">
        <v>117924.84</v>
      </c>
      <c r="D749" s="21">
        <v>117924.84</v>
      </c>
      <c r="E749" s="21">
        <v>0</v>
      </c>
      <c r="F749" s="21">
        <v>117924.84</v>
      </c>
      <c r="G749" s="21">
        <v>0</v>
      </c>
      <c r="H749" s="21">
        <v>0</v>
      </c>
      <c r="I749" s="21">
        <v>0</v>
      </c>
      <c r="J749" s="21">
        <v>0</v>
      </c>
      <c r="K749" s="21">
        <v>117924.84</v>
      </c>
      <c r="L749" s="21">
        <v>0</v>
      </c>
      <c r="M749" s="21">
        <v>117924.84</v>
      </c>
      <c r="N749" s="21">
        <v>0</v>
      </c>
      <c r="O749" s="21">
        <v>0</v>
      </c>
      <c r="Q749" s="22">
        <v>2026</v>
      </c>
      <c r="R749" s="23">
        <v>8</v>
      </c>
    </row>
    <row r="750" spans="1:18" x14ac:dyDescent="0.25">
      <c r="A750" s="13" t="s">
        <v>1480</v>
      </c>
      <c r="B750" s="13" t="s">
        <v>1486</v>
      </c>
      <c r="C750" s="25">
        <v>36924.07</v>
      </c>
      <c r="D750" s="21">
        <v>29540</v>
      </c>
      <c r="E750" s="21">
        <v>0</v>
      </c>
      <c r="F750" s="21">
        <v>29540</v>
      </c>
      <c r="G750" s="21">
        <v>4922.72</v>
      </c>
      <c r="H750" s="21">
        <v>0</v>
      </c>
      <c r="I750" s="21">
        <v>4922.72</v>
      </c>
      <c r="J750" s="21">
        <v>0</v>
      </c>
      <c r="K750" s="21">
        <v>34462.720000000001</v>
      </c>
      <c r="L750" s="21">
        <v>0</v>
      </c>
      <c r="M750" s="21">
        <v>34462.720000000001</v>
      </c>
      <c r="N750" s="21">
        <v>2461.35</v>
      </c>
      <c r="O750" s="21">
        <v>0</v>
      </c>
      <c r="Q750" s="22">
        <v>2026</v>
      </c>
      <c r="R750" s="23">
        <v>8</v>
      </c>
    </row>
    <row r="751" spans="1:18" x14ac:dyDescent="0.25">
      <c r="A751" s="13" t="s">
        <v>1480</v>
      </c>
      <c r="B751" s="13" t="s">
        <v>1487</v>
      </c>
      <c r="C751" s="25">
        <v>6008.7</v>
      </c>
      <c r="D751" s="21">
        <v>0</v>
      </c>
      <c r="E751" s="21">
        <v>0</v>
      </c>
      <c r="F751" s="21">
        <v>0</v>
      </c>
      <c r="G751" s="21">
        <v>500.75</v>
      </c>
      <c r="H751" s="21">
        <v>0</v>
      </c>
      <c r="I751" s="21">
        <v>500.75</v>
      </c>
      <c r="J751" s="21">
        <v>0</v>
      </c>
      <c r="K751" s="21">
        <v>500.75</v>
      </c>
      <c r="L751" s="21">
        <v>0</v>
      </c>
      <c r="M751" s="21">
        <v>500.75</v>
      </c>
      <c r="N751" s="21">
        <v>5507.95</v>
      </c>
      <c r="O751" s="21">
        <v>0</v>
      </c>
      <c r="Q751" s="22">
        <v>2026</v>
      </c>
      <c r="R751" s="23">
        <v>8</v>
      </c>
    </row>
    <row r="752" spans="1:18" x14ac:dyDescent="0.25">
      <c r="A752" s="13" t="s">
        <v>1488</v>
      </c>
      <c r="B752" s="13" t="s">
        <v>1489</v>
      </c>
      <c r="C752" s="25">
        <v>94422.43</v>
      </c>
      <c r="D752" s="21">
        <v>94422.43</v>
      </c>
      <c r="E752" s="21">
        <v>0</v>
      </c>
      <c r="F752" s="21">
        <v>94422.43</v>
      </c>
      <c r="G752" s="21">
        <v>0</v>
      </c>
      <c r="H752" s="21">
        <v>0</v>
      </c>
      <c r="I752" s="21">
        <v>0</v>
      </c>
      <c r="J752" s="21">
        <v>0</v>
      </c>
      <c r="K752" s="21">
        <v>94422.43</v>
      </c>
      <c r="L752" s="21">
        <v>0</v>
      </c>
      <c r="M752" s="21">
        <v>94422.43</v>
      </c>
      <c r="N752" s="21">
        <v>0</v>
      </c>
      <c r="O752" s="21">
        <v>0</v>
      </c>
      <c r="Q752" s="22">
        <v>2026</v>
      </c>
      <c r="R752" s="23">
        <v>8</v>
      </c>
    </row>
    <row r="753" spans="1:18" x14ac:dyDescent="0.25">
      <c r="A753" s="13" t="s">
        <v>1488</v>
      </c>
      <c r="B753" s="13" t="s">
        <v>1490</v>
      </c>
      <c r="C753" s="25">
        <v>26796.12</v>
      </c>
      <c r="D753" s="21">
        <v>26796.12</v>
      </c>
      <c r="E753" s="21">
        <v>0</v>
      </c>
      <c r="F753" s="21">
        <v>26796.12</v>
      </c>
      <c r="G753" s="21">
        <v>0</v>
      </c>
      <c r="H753" s="21">
        <v>0</v>
      </c>
      <c r="I753" s="21">
        <v>0</v>
      </c>
      <c r="J753" s="21">
        <v>0</v>
      </c>
      <c r="K753" s="21">
        <v>26796.12</v>
      </c>
      <c r="L753" s="21">
        <v>0</v>
      </c>
      <c r="M753" s="21">
        <v>26796.12</v>
      </c>
      <c r="N753" s="21">
        <v>0</v>
      </c>
      <c r="O753" s="21">
        <v>0</v>
      </c>
      <c r="Q753" s="22">
        <v>2026</v>
      </c>
      <c r="R753" s="23">
        <v>8</v>
      </c>
    </row>
    <row r="754" spans="1:18" x14ac:dyDescent="0.25">
      <c r="A754" s="13" t="s">
        <v>1488</v>
      </c>
      <c r="B754" s="13" t="s">
        <v>1491</v>
      </c>
      <c r="C754" s="25">
        <v>3402.82</v>
      </c>
      <c r="D754" s="21">
        <v>3402.82</v>
      </c>
      <c r="E754" s="21">
        <v>0</v>
      </c>
      <c r="F754" s="21">
        <v>3402.82</v>
      </c>
      <c r="G754" s="21">
        <v>0</v>
      </c>
      <c r="H754" s="21">
        <v>0</v>
      </c>
      <c r="I754" s="21">
        <v>0</v>
      </c>
      <c r="J754" s="21">
        <v>0</v>
      </c>
      <c r="K754" s="21">
        <v>3402.82</v>
      </c>
      <c r="L754" s="21">
        <v>0</v>
      </c>
      <c r="M754" s="21">
        <v>3402.82</v>
      </c>
      <c r="N754" s="21">
        <v>0</v>
      </c>
      <c r="O754" s="21">
        <v>0</v>
      </c>
      <c r="Q754" s="22">
        <v>2026</v>
      </c>
      <c r="R754" s="23">
        <v>8</v>
      </c>
    </row>
    <row r="755" spans="1:18" x14ac:dyDescent="0.25">
      <c r="A755" s="13" t="s">
        <v>1488</v>
      </c>
      <c r="B755" s="13" t="s">
        <v>1492</v>
      </c>
      <c r="C755" s="25">
        <v>250187.62</v>
      </c>
      <c r="D755" s="21">
        <v>250187.62</v>
      </c>
      <c r="E755" s="21">
        <v>0</v>
      </c>
      <c r="F755" s="21">
        <v>250187.62</v>
      </c>
      <c r="G755" s="21">
        <v>0</v>
      </c>
      <c r="H755" s="21">
        <v>0</v>
      </c>
      <c r="I755" s="21">
        <v>0</v>
      </c>
      <c r="J755" s="21">
        <v>0</v>
      </c>
      <c r="K755" s="21">
        <v>250187.62</v>
      </c>
      <c r="L755" s="21">
        <v>0</v>
      </c>
      <c r="M755" s="21">
        <v>250187.62</v>
      </c>
      <c r="N755" s="21">
        <v>0</v>
      </c>
      <c r="O755" s="21">
        <v>0</v>
      </c>
      <c r="Q755" s="22">
        <v>2026</v>
      </c>
      <c r="R755" s="23">
        <v>8</v>
      </c>
    </row>
    <row r="756" spans="1:18" x14ac:dyDescent="0.25">
      <c r="A756" s="13" t="s">
        <v>1488</v>
      </c>
      <c r="B756" s="13" t="s">
        <v>1490</v>
      </c>
      <c r="C756" s="25">
        <v>14248.89</v>
      </c>
      <c r="D756" s="21">
        <v>14248.89</v>
      </c>
      <c r="E756" s="21">
        <v>0</v>
      </c>
      <c r="F756" s="21">
        <v>14248.89</v>
      </c>
      <c r="G756" s="21">
        <v>0</v>
      </c>
      <c r="H756" s="21">
        <v>0</v>
      </c>
      <c r="I756" s="21">
        <v>0</v>
      </c>
      <c r="J756" s="21">
        <v>0</v>
      </c>
      <c r="K756" s="21">
        <v>14248.89</v>
      </c>
      <c r="L756" s="21">
        <v>0</v>
      </c>
      <c r="M756" s="21">
        <v>14248.89</v>
      </c>
      <c r="N756" s="21">
        <v>0</v>
      </c>
      <c r="O756" s="21">
        <v>0</v>
      </c>
      <c r="Q756" s="22">
        <v>2026</v>
      </c>
      <c r="R756" s="23">
        <v>8</v>
      </c>
    </row>
    <row r="757" spans="1:18" x14ac:dyDescent="0.25">
      <c r="A757" s="13" t="s">
        <v>1488</v>
      </c>
      <c r="B757" s="13" t="s">
        <v>1493</v>
      </c>
      <c r="C757" s="25">
        <v>29946.560000000001</v>
      </c>
      <c r="D757" s="21">
        <v>19964</v>
      </c>
      <c r="E757" s="21">
        <v>0</v>
      </c>
      <c r="F757" s="21">
        <v>19964</v>
      </c>
      <c r="G757" s="21">
        <v>6655.04</v>
      </c>
      <c r="H757" s="21">
        <v>0</v>
      </c>
      <c r="I757" s="21">
        <v>6655.04</v>
      </c>
      <c r="J757" s="21">
        <v>0</v>
      </c>
      <c r="K757" s="21">
        <v>26619.040000000001</v>
      </c>
      <c r="L757" s="21">
        <v>0</v>
      </c>
      <c r="M757" s="21">
        <v>26619.040000000001</v>
      </c>
      <c r="N757" s="21">
        <v>3327.52</v>
      </c>
      <c r="O757" s="21">
        <v>0</v>
      </c>
      <c r="Q757" s="22">
        <v>2026</v>
      </c>
      <c r="R757" s="23">
        <v>8</v>
      </c>
    </row>
    <row r="758" spans="1:18" x14ac:dyDescent="0.25">
      <c r="A758" s="13" t="s">
        <v>1488</v>
      </c>
      <c r="B758" s="13" t="s">
        <v>1494</v>
      </c>
      <c r="C758" s="25">
        <v>1603.83</v>
      </c>
      <c r="D758" s="21">
        <v>1070</v>
      </c>
      <c r="E758" s="21">
        <v>0</v>
      </c>
      <c r="F758" s="21">
        <v>1070</v>
      </c>
      <c r="G758" s="21">
        <v>355.84</v>
      </c>
      <c r="H758" s="21">
        <v>0</v>
      </c>
      <c r="I758" s="21">
        <v>355.84</v>
      </c>
      <c r="J758" s="21">
        <v>0</v>
      </c>
      <c r="K758" s="21">
        <v>1425.84</v>
      </c>
      <c r="L758" s="21">
        <v>0</v>
      </c>
      <c r="M758" s="21">
        <v>1425.84</v>
      </c>
      <c r="N758" s="21">
        <v>177.99</v>
      </c>
      <c r="O758" s="21">
        <v>0</v>
      </c>
      <c r="Q758" s="22">
        <v>2026</v>
      </c>
      <c r="R758" s="23">
        <v>8</v>
      </c>
    </row>
    <row r="759" spans="1:18" x14ac:dyDescent="0.25">
      <c r="A759" s="13" t="s">
        <v>1488</v>
      </c>
      <c r="B759" s="13" t="s">
        <v>1495</v>
      </c>
      <c r="C759" s="25">
        <v>8812.41</v>
      </c>
      <c r="D759" s="21">
        <v>5874.94</v>
      </c>
      <c r="E759" s="21">
        <v>0</v>
      </c>
      <c r="F759" s="21">
        <v>5874.94</v>
      </c>
      <c r="G759" s="21">
        <v>1958.32</v>
      </c>
      <c r="H759" s="21">
        <v>0</v>
      </c>
      <c r="I759" s="21">
        <v>1958.32</v>
      </c>
      <c r="J759" s="21">
        <v>0</v>
      </c>
      <c r="K759" s="21">
        <v>7833.26</v>
      </c>
      <c r="L759" s="21">
        <v>0</v>
      </c>
      <c r="M759" s="21">
        <v>7833.26</v>
      </c>
      <c r="N759" s="21">
        <v>979.15</v>
      </c>
      <c r="O759" s="21">
        <v>0</v>
      </c>
      <c r="Q759" s="22">
        <v>2026</v>
      </c>
      <c r="R759" s="23">
        <v>8</v>
      </c>
    </row>
    <row r="760" spans="1:18" x14ac:dyDescent="0.25">
      <c r="A760" s="13" t="s">
        <v>1488</v>
      </c>
      <c r="B760" s="13" t="s">
        <v>1496</v>
      </c>
      <c r="C760" s="25">
        <v>72764.27</v>
      </c>
      <c r="D760" s="21">
        <v>24254.76</v>
      </c>
      <c r="E760" s="21">
        <v>0</v>
      </c>
      <c r="F760" s="21">
        <v>24254.76</v>
      </c>
      <c r="G760" s="21">
        <v>16169.84</v>
      </c>
      <c r="H760" s="21">
        <v>0</v>
      </c>
      <c r="I760" s="21">
        <v>16169.84</v>
      </c>
      <c r="J760" s="21">
        <v>0</v>
      </c>
      <c r="K760" s="21">
        <v>40424.6</v>
      </c>
      <c r="L760" s="21">
        <v>0</v>
      </c>
      <c r="M760" s="21">
        <v>40424.6</v>
      </c>
      <c r="N760" s="21">
        <v>32339.67</v>
      </c>
      <c r="O760" s="21">
        <v>0</v>
      </c>
      <c r="Q760" s="22">
        <v>2026</v>
      </c>
      <c r="R760" s="23">
        <v>8</v>
      </c>
    </row>
    <row r="761" spans="1:18" x14ac:dyDescent="0.25">
      <c r="A761" s="13" t="s">
        <v>1488</v>
      </c>
      <c r="B761" s="13" t="s">
        <v>1497</v>
      </c>
      <c r="C761" s="25">
        <v>159459.59</v>
      </c>
      <c r="D761" s="21">
        <v>53153.2</v>
      </c>
      <c r="E761" s="21">
        <v>0</v>
      </c>
      <c r="F761" s="21">
        <v>53153.2</v>
      </c>
      <c r="G761" s="21">
        <v>35435.440000000002</v>
      </c>
      <c r="H761" s="21">
        <v>0</v>
      </c>
      <c r="I761" s="21">
        <v>35435.440000000002</v>
      </c>
      <c r="J761" s="21">
        <v>0</v>
      </c>
      <c r="K761" s="21">
        <v>88588.64</v>
      </c>
      <c r="L761" s="21">
        <v>0</v>
      </c>
      <c r="M761" s="21">
        <v>88588.64</v>
      </c>
      <c r="N761" s="21">
        <v>70870.95</v>
      </c>
      <c r="O761" s="21">
        <v>0</v>
      </c>
      <c r="Q761" s="22">
        <v>2026</v>
      </c>
      <c r="R761" s="23">
        <v>8</v>
      </c>
    </row>
    <row r="762" spans="1:18" x14ac:dyDescent="0.25">
      <c r="A762" s="13" t="s">
        <v>1488</v>
      </c>
      <c r="B762" s="13" t="s">
        <v>1498</v>
      </c>
      <c r="C762" s="25">
        <v>118616.57</v>
      </c>
      <c r="D762" s="21">
        <v>39538.86</v>
      </c>
      <c r="E762" s="21">
        <v>0</v>
      </c>
      <c r="F762" s="21">
        <v>39538.86</v>
      </c>
      <c r="G762" s="21">
        <v>26359.200000000001</v>
      </c>
      <c r="H762" s="21">
        <v>0</v>
      </c>
      <c r="I762" s="21">
        <v>26359.200000000001</v>
      </c>
      <c r="J762" s="21">
        <v>0</v>
      </c>
      <c r="K762" s="21">
        <v>65898.06</v>
      </c>
      <c r="L762" s="21">
        <v>0</v>
      </c>
      <c r="M762" s="21">
        <v>65898.06</v>
      </c>
      <c r="N762" s="21">
        <v>52718.51</v>
      </c>
      <c r="O762" s="21">
        <v>0</v>
      </c>
      <c r="Q762" s="22">
        <v>2026</v>
      </c>
      <c r="R762" s="23">
        <v>8</v>
      </c>
    </row>
    <row r="763" spans="1:18" x14ac:dyDescent="0.25">
      <c r="A763" s="13" t="s">
        <v>1488</v>
      </c>
      <c r="B763" s="13" t="s">
        <v>1499</v>
      </c>
      <c r="C763" s="25">
        <v>56614.559999999998</v>
      </c>
      <c r="D763" s="21">
        <v>18871.52</v>
      </c>
      <c r="E763" s="21">
        <v>0</v>
      </c>
      <c r="F763" s="21">
        <v>18871.52</v>
      </c>
      <c r="G763" s="21">
        <v>12581.04</v>
      </c>
      <c r="H763" s="21">
        <v>0</v>
      </c>
      <c r="I763" s="21">
        <v>12581.04</v>
      </c>
      <c r="J763" s="21">
        <v>0</v>
      </c>
      <c r="K763" s="21">
        <v>31452.560000000001</v>
      </c>
      <c r="L763" s="21">
        <v>0</v>
      </c>
      <c r="M763" s="21">
        <v>31452.560000000001</v>
      </c>
      <c r="N763" s="21">
        <v>25162</v>
      </c>
      <c r="O763" s="21">
        <v>0</v>
      </c>
      <c r="Q763" s="22">
        <v>2026</v>
      </c>
      <c r="R763" s="23">
        <v>8</v>
      </c>
    </row>
    <row r="764" spans="1:18" x14ac:dyDescent="0.25">
      <c r="A764" s="13" t="s">
        <v>1488</v>
      </c>
      <c r="B764" s="13" t="s">
        <v>1500</v>
      </c>
      <c r="C764" s="25">
        <v>10315.23</v>
      </c>
      <c r="D764" s="21">
        <v>0</v>
      </c>
      <c r="E764" s="21">
        <v>0</v>
      </c>
      <c r="F764" s="21">
        <v>0</v>
      </c>
      <c r="G764" s="21">
        <v>1432.65</v>
      </c>
      <c r="H764" s="21">
        <v>0</v>
      </c>
      <c r="I764" s="21">
        <v>1432.65</v>
      </c>
      <c r="J764" s="21">
        <v>0</v>
      </c>
      <c r="K764" s="21">
        <v>1432.65</v>
      </c>
      <c r="L764" s="21">
        <v>0</v>
      </c>
      <c r="M764" s="21">
        <v>1432.65</v>
      </c>
      <c r="N764" s="21">
        <v>8882.58</v>
      </c>
      <c r="O764" s="21">
        <v>0</v>
      </c>
      <c r="Q764" s="22">
        <v>2026</v>
      </c>
      <c r="R764" s="23">
        <v>8</v>
      </c>
    </row>
    <row r="765" spans="1:18" x14ac:dyDescent="0.25">
      <c r="A765" s="13" t="s">
        <v>1488</v>
      </c>
      <c r="B765" s="13" t="s">
        <v>1501</v>
      </c>
      <c r="C765" s="25">
        <v>6336.47</v>
      </c>
      <c r="D765" s="21">
        <v>0</v>
      </c>
      <c r="E765" s="21">
        <v>0</v>
      </c>
      <c r="F765" s="21">
        <v>0</v>
      </c>
      <c r="G765" s="21">
        <v>880.05</v>
      </c>
      <c r="H765" s="21">
        <v>0</v>
      </c>
      <c r="I765" s="21">
        <v>880.05</v>
      </c>
      <c r="J765" s="21">
        <v>0</v>
      </c>
      <c r="K765" s="21">
        <v>880.05</v>
      </c>
      <c r="L765" s="21">
        <v>0</v>
      </c>
      <c r="M765" s="21">
        <v>880.05</v>
      </c>
      <c r="N765" s="21">
        <v>5456.42</v>
      </c>
      <c r="O765" s="21">
        <v>0</v>
      </c>
      <c r="Q765" s="22">
        <v>2026</v>
      </c>
      <c r="R765" s="23">
        <v>8</v>
      </c>
    </row>
    <row r="766" spans="1:18" x14ac:dyDescent="0.25">
      <c r="A766" s="13" t="s">
        <v>1488</v>
      </c>
      <c r="B766" s="13" t="s">
        <v>1502</v>
      </c>
      <c r="C766" s="25">
        <v>32358.05</v>
      </c>
      <c r="D766" s="21">
        <v>0</v>
      </c>
      <c r="E766" s="21">
        <v>0</v>
      </c>
      <c r="F766" s="21">
        <v>0</v>
      </c>
      <c r="G766" s="21">
        <v>1797.66</v>
      </c>
      <c r="H766" s="21">
        <v>0</v>
      </c>
      <c r="I766" s="21">
        <v>1797.66</v>
      </c>
      <c r="J766" s="21">
        <v>0</v>
      </c>
      <c r="K766" s="21">
        <v>1797.66</v>
      </c>
      <c r="L766" s="21">
        <v>0</v>
      </c>
      <c r="M766" s="21">
        <v>1797.66</v>
      </c>
      <c r="N766" s="21">
        <v>30560.39</v>
      </c>
      <c r="O766" s="21">
        <v>0</v>
      </c>
      <c r="Q766" s="22">
        <v>2026</v>
      </c>
      <c r="R766" s="23">
        <v>8</v>
      </c>
    </row>
    <row r="767" spans="1:18" x14ac:dyDescent="0.25">
      <c r="A767" s="13" t="s">
        <v>1488</v>
      </c>
      <c r="B767" s="13" t="s">
        <v>1502</v>
      </c>
      <c r="C767" s="25">
        <v>2603.92</v>
      </c>
      <c r="D767" s="21">
        <v>0</v>
      </c>
      <c r="E767" s="21">
        <v>0</v>
      </c>
      <c r="F767" s="21">
        <v>0</v>
      </c>
      <c r="G767" s="21">
        <v>361.65</v>
      </c>
      <c r="H767" s="21">
        <v>0</v>
      </c>
      <c r="I767" s="21">
        <v>361.65</v>
      </c>
      <c r="J767" s="21">
        <v>0</v>
      </c>
      <c r="K767" s="21">
        <v>361.65</v>
      </c>
      <c r="L767" s="21">
        <v>0</v>
      </c>
      <c r="M767" s="21">
        <v>361.65</v>
      </c>
      <c r="N767" s="21">
        <v>2242.27</v>
      </c>
      <c r="O767" s="21">
        <v>0</v>
      </c>
      <c r="Q767" s="22">
        <v>2026</v>
      </c>
      <c r="R767" s="23">
        <v>8</v>
      </c>
    </row>
    <row r="768" spans="1:18" x14ac:dyDescent="0.25">
      <c r="A768" s="13" t="s">
        <v>1488</v>
      </c>
      <c r="B768" s="13" t="s">
        <v>1500</v>
      </c>
      <c r="C768" s="25">
        <v>36144.57</v>
      </c>
      <c r="D768" s="21">
        <v>0</v>
      </c>
      <c r="E768" s="21">
        <v>0</v>
      </c>
      <c r="F768" s="21">
        <v>0</v>
      </c>
      <c r="G768" s="21">
        <v>5020.1000000000004</v>
      </c>
      <c r="H768" s="21">
        <v>0</v>
      </c>
      <c r="I768" s="21">
        <v>5020.1000000000004</v>
      </c>
      <c r="J768" s="21">
        <v>0</v>
      </c>
      <c r="K768" s="21">
        <v>5020.1000000000004</v>
      </c>
      <c r="L768" s="21">
        <v>0</v>
      </c>
      <c r="M768" s="21">
        <v>5020.1000000000004</v>
      </c>
      <c r="N768" s="21">
        <v>31124.47</v>
      </c>
      <c r="O768" s="21">
        <v>0</v>
      </c>
      <c r="Q768" s="22">
        <v>2026</v>
      </c>
      <c r="R768" s="23">
        <v>8</v>
      </c>
    </row>
    <row r="769" spans="1:18" x14ac:dyDescent="0.25">
      <c r="A769" s="13" t="s">
        <v>1488</v>
      </c>
      <c r="B769" s="13" t="s">
        <v>1501</v>
      </c>
      <c r="C769" s="25">
        <v>6897.24</v>
      </c>
      <c r="D769" s="21">
        <v>0</v>
      </c>
      <c r="E769" s="21">
        <v>0</v>
      </c>
      <c r="F769" s="21">
        <v>0</v>
      </c>
      <c r="G769" s="21">
        <v>957.95</v>
      </c>
      <c r="H769" s="21">
        <v>0</v>
      </c>
      <c r="I769" s="21">
        <v>957.95</v>
      </c>
      <c r="J769" s="21">
        <v>0</v>
      </c>
      <c r="K769" s="21">
        <v>957.95</v>
      </c>
      <c r="L769" s="21">
        <v>0</v>
      </c>
      <c r="M769" s="21">
        <v>957.95</v>
      </c>
      <c r="N769" s="21">
        <v>5939.29</v>
      </c>
      <c r="O769" s="21">
        <v>0</v>
      </c>
      <c r="Q769" s="22">
        <v>2026</v>
      </c>
      <c r="R769" s="23">
        <v>8</v>
      </c>
    </row>
    <row r="770" spans="1:18" x14ac:dyDescent="0.25">
      <c r="A770" s="13" t="s">
        <v>1503</v>
      </c>
      <c r="B770" s="13" t="s">
        <v>885</v>
      </c>
      <c r="C770" s="25">
        <v>304679.25</v>
      </c>
      <c r="D770" s="21">
        <v>274211.33</v>
      </c>
      <c r="E770" s="21">
        <v>0</v>
      </c>
      <c r="F770" s="21">
        <v>274211.33</v>
      </c>
      <c r="G770" s="21">
        <v>0</v>
      </c>
      <c r="H770" s="21">
        <v>0</v>
      </c>
      <c r="I770" s="21">
        <v>0</v>
      </c>
      <c r="J770" s="21">
        <v>0</v>
      </c>
      <c r="K770" s="21">
        <v>274211.33</v>
      </c>
      <c r="L770" s="21">
        <v>0</v>
      </c>
      <c r="M770" s="21">
        <v>274211.33</v>
      </c>
      <c r="N770" s="21">
        <v>30467.919999999998</v>
      </c>
      <c r="O770" s="21">
        <v>30467.93</v>
      </c>
      <c r="Q770" s="22">
        <v>2026</v>
      </c>
      <c r="R770" s="23">
        <v>8</v>
      </c>
    </row>
    <row r="771" spans="1:18" x14ac:dyDescent="0.25">
      <c r="A771" s="13" t="s">
        <v>1503</v>
      </c>
      <c r="B771" s="13" t="s">
        <v>886</v>
      </c>
      <c r="C771" s="25">
        <v>306052.59999999998</v>
      </c>
      <c r="D771" s="21">
        <v>275447.34000000003</v>
      </c>
      <c r="E771" s="21">
        <v>0</v>
      </c>
      <c r="F771" s="21">
        <v>275447.34000000003</v>
      </c>
      <c r="G771" s="21">
        <v>0</v>
      </c>
      <c r="H771" s="21">
        <v>0</v>
      </c>
      <c r="I771" s="21">
        <v>0</v>
      </c>
      <c r="J771" s="21">
        <v>0</v>
      </c>
      <c r="K771" s="21">
        <v>275447.34000000003</v>
      </c>
      <c r="L771" s="21">
        <v>0</v>
      </c>
      <c r="M771" s="21">
        <v>275447.34000000003</v>
      </c>
      <c r="N771" s="21">
        <v>30605.26</v>
      </c>
      <c r="O771" s="21">
        <v>30605.26</v>
      </c>
      <c r="Q771" s="22">
        <v>2026</v>
      </c>
      <c r="R771" s="23">
        <v>8</v>
      </c>
    </row>
    <row r="772" spans="1:18" x14ac:dyDescent="0.25">
      <c r="A772" s="13" t="s">
        <v>1503</v>
      </c>
      <c r="B772" s="13" t="s">
        <v>887</v>
      </c>
      <c r="C772" s="25">
        <v>306052.59999999998</v>
      </c>
      <c r="D772" s="21">
        <v>275447.34000000003</v>
      </c>
      <c r="E772" s="21">
        <v>0</v>
      </c>
      <c r="F772" s="21">
        <v>275447.34000000003</v>
      </c>
      <c r="G772" s="21">
        <v>0</v>
      </c>
      <c r="H772" s="21">
        <v>0</v>
      </c>
      <c r="I772" s="21">
        <v>0</v>
      </c>
      <c r="J772" s="21">
        <v>0</v>
      </c>
      <c r="K772" s="21">
        <v>275447.34000000003</v>
      </c>
      <c r="L772" s="21">
        <v>0</v>
      </c>
      <c r="M772" s="21">
        <v>275447.34000000003</v>
      </c>
      <c r="N772" s="21">
        <v>30605.26</v>
      </c>
      <c r="O772" s="21">
        <v>30605.26</v>
      </c>
      <c r="Q772" s="22">
        <v>2026</v>
      </c>
      <c r="R772" s="23">
        <v>8</v>
      </c>
    </row>
    <row r="773" spans="1:18" x14ac:dyDescent="0.25">
      <c r="A773" s="13" t="s">
        <v>1503</v>
      </c>
      <c r="B773" s="13" t="s">
        <v>888</v>
      </c>
      <c r="C773" s="25">
        <v>431423.58</v>
      </c>
      <c r="D773" s="21">
        <v>311126.28999999998</v>
      </c>
      <c r="E773" s="21">
        <v>0</v>
      </c>
      <c r="F773" s="21">
        <v>311126.28999999998</v>
      </c>
      <c r="G773" s="21">
        <v>10287.36</v>
      </c>
      <c r="H773" s="21">
        <v>0</v>
      </c>
      <c r="I773" s="21">
        <v>10287.36</v>
      </c>
      <c r="J773" s="21">
        <v>0</v>
      </c>
      <c r="K773" s="21">
        <v>321413.65000000002</v>
      </c>
      <c r="L773" s="21">
        <v>0</v>
      </c>
      <c r="M773" s="21">
        <v>321413.65000000002</v>
      </c>
      <c r="N773" s="21">
        <v>110009.93</v>
      </c>
      <c r="O773" s="21">
        <v>43142.36</v>
      </c>
      <c r="Q773" s="22">
        <v>2026</v>
      </c>
      <c r="R773" s="23">
        <v>8</v>
      </c>
    </row>
    <row r="774" spans="1:18" x14ac:dyDescent="0.25">
      <c r="A774" s="13" t="s">
        <v>1503</v>
      </c>
      <c r="B774" s="13" t="s">
        <v>889</v>
      </c>
      <c r="C774" s="25">
        <v>443715.18</v>
      </c>
      <c r="D774" s="21">
        <v>292852.01</v>
      </c>
      <c r="E774" s="21">
        <v>0</v>
      </c>
      <c r="F774" s="21">
        <v>292852.01</v>
      </c>
      <c r="G774" s="21">
        <v>17748.64</v>
      </c>
      <c r="H774" s="21">
        <v>0</v>
      </c>
      <c r="I774" s="21">
        <v>17748.64</v>
      </c>
      <c r="J774" s="21">
        <v>0</v>
      </c>
      <c r="K774" s="21">
        <v>310600.65000000002</v>
      </c>
      <c r="L774" s="21">
        <v>0</v>
      </c>
      <c r="M774" s="21">
        <v>310600.65000000002</v>
      </c>
      <c r="N774" s="21">
        <v>133114.53</v>
      </c>
      <c r="O774" s="21">
        <v>44371.519999999997</v>
      </c>
      <c r="Q774" s="22">
        <v>2026</v>
      </c>
      <c r="R774" s="23">
        <v>8</v>
      </c>
    </row>
    <row r="775" spans="1:18" x14ac:dyDescent="0.25">
      <c r="A775" s="13" t="s">
        <v>1503</v>
      </c>
      <c r="B775" s="13" t="s">
        <v>890</v>
      </c>
      <c r="C775" s="25">
        <v>400354.39</v>
      </c>
      <c r="D775" s="21">
        <v>289077.92</v>
      </c>
      <c r="E775" s="21">
        <v>0</v>
      </c>
      <c r="F775" s="21">
        <v>289077.92</v>
      </c>
      <c r="G775" s="21">
        <v>9498.7999999999993</v>
      </c>
      <c r="H775" s="21">
        <v>0</v>
      </c>
      <c r="I775" s="21">
        <v>9498.7999999999993</v>
      </c>
      <c r="J775" s="21">
        <v>0</v>
      </c>
      <c r="K775" s="21">
        <v>298576.71999999997</v>
      </c>
      <c r="L775" s="21">
        <v>0</v>
      </c>
      <c r="M775" s="21">
        <v>298576.71999999997</v>
      </c>
      <c r="N775" s="21">
        <v>101777.67</v>
      </c>
      <c r="O775" s="21">
        <v>40035.440000000002</v>
      </c>
      <c r="Q775" s="22">
        <v>2026</v>
      </c>
      <c r="R775" s="23">
        <v>8</v>
      </c>
    </row>
    <row r="776" spans="1:18" x14ac:dyDescent="0.25">
      <c r="A776" s="13" t="s">
        <v>1503</v>
      </c>
      <c r="B776" s="13" t="s">
        <v>891</v>
      </c>
      <c r="C776" s="25">
        <v>442371.5</v>
      </c>
      <c r="D776" s="21">
        <v>319330.71000000002</v>
      </c>
      <c r="E776" s="21">
        <v>0</v>
      </c>
      <c r="F776" s="21">
        <v>319330.71000000002</v>
      </c>
      <c r="G776" s="21">
        <v>10507.2</v>
      </c>
      <c r="H776" s="21">
        <v>0</v>
      </c>
      <c r="I776" s="21">
        <v>10507.2</v>
      </c>
      <c r="J776" s="21">
        <v>0</v>
      </c>
      <c r="K776" s="21">
        <v>329837.90999999997</v>
      </c>
      <c r="L776" s="21">
        <v>0</v>
      </c>
      <c r="M776" s="21">
        <v>329837.90999999997</v>
      </c>
      <c r="N776" s="21">
        <v>112533.59</v>
      </c>
      <c r="O776" s="21">
        <v>44237.15</v>
      </c>
      <c r="Q776" s="22">
        <v>2026</v>
      </c>
      <c r="R776" s="23">
        <v>8</v>
      </c>
    </row>
    <row r="777" spans="1:18" x14ac:dyDescent="0.25">
      <c r="A777" s="13" t="s">
        <v>1503</v>
      </c>
      <c r="B777" s="13" t="s">
        <v>892</v>
      </c>
      <c r="C777" s="25">
        <v>443715.18</v>
      </c>
      <c r="D777" s="21">
        <v>292851.93</v>
      </c>
      <c r="E777" s="21">
        <v>0</v>
      </c>
      <c r="F777" s="21">
        <v>292851.93</v>
      </c>
      <c r="G777" s="21">
        <v>14198.96</v>
      </c>
      <c r="H777" s="21">
        <v>0</v>
      </c>
      <c r="I777" s="21">
        <v>14198.96</v>
      </c>
      <c r="J777" s="21">
        <v>0</v>
      </c>
      <c r="K777" s="21">
        <v>307050.89</v>
      </c>
      <c r="L777" s="21">
        <v>0</v>
      </c>
      <c r="M777" s="21">
        <v>307050.89</v>
      </c>
      <c r="N777" s="21">
        <v>136664.29</v>
      </c>
      <c r="O777" s="21">
        <v>44371.519999999997</v>
      </c>
      <c r="Q777" s="22">
        <v>2026</v>
      </c>
      <c r="R777" s="23">
        <v>8</v>
      </c>
    </row>
    <row r="778" spans="1:18" x14ac:dyDescent="0.25">
      <c r="A778" s="13" t="s">
        <v>1503</v>
      </c>
      <c r="B778" s="13" t="s">
        <v>894</v>
      </c>
      <c r="C778" s="25">
        <v>300640</v>
      </c>
      <c r="D778" s="21">
        <v>300640</v>
      </c>
      <c r="E778" s="21">
        <v>0</v>
      </c>
      <c r="F778" s="21">
        <v>300640</v>
      </c>
      <c r="G778" s="21">
        <v>0</v>
      </c>
      <c r="H778" s="21">
        <v>0</v>
      </c>
      <c r="I778" s="21">
        <v>0</v>
      </c>
      <c r="J778" s="21">
        <v>0</v>
      </c>
      <c r="K778" s="21">
        <v>300640</v>
      </c>
      <c r="L778" s="21">
        <v>0</v>
      </c>
      <c r="M778" s="21">
        <v>300640</v>
      </c>
      <c r="N778" s="21">
        <v>0</v>
      </c>
      <c r="O778" s="21">
        <v>0</v>
      </c>
      <c r="Q778" s="22">
        <v>2026</v>
      </c>
      <c r="R778" s="23">
        <v>8</v>
      </c>
    </row>
    <row r="779" spans="1:18" x14ac:dyDescent="0.25">
      <c r="A779" s="13" t="s">
        <v>1503</v>
      </c>
      <c r="B779" s="13" t="s">
        <v>895</v>
      </c>
      <c r="C779" s="25">
        <v>420258.23</v>
      </c>
      <c r="D779" s="21">
        <v>303606.59000000003</v>
      </c>
      <c r="E779" s="21">
        <v>0</v>
      </c>
      <c r="F779" s="21">
        <v>303606.59000000003</v>
      </c>
      <c r="G779" s="21">
        <v>16583.52</v>
      </c>
      <c r="H779" s="21">
        <v>0</v>
      </c>
      <c r="I779" s="21">
        <v>16583.52</v>
      </c>
      <c r="J779" s="21">
        <v>0</v>
      </c>
      <c r="K779" s="21">
        <v>320190.11</v>
      </c>
      <c r="L779" s="21">
        <v>0</v>
      </c>
      <c r="M779" s="21">
        <v>320190.11</v>
      </c>
      <c r="N779" s="21">
        <v>100068.12</v>
      </c>
      <c r="O779" s="21">
        <v>42025.82</v>
      </c>
      <c r="Q779" s="22">
        <v>2026</v>
      </c>
      <c r="R779" s="23">
        <v>8</v>
      </c>
    </row>
    <row r="780" spans="1:18" x14ac:dyDescent="0.25">
      <c r="A780" s="13" t="s">
        <v>1503</v>
      </c>
      <c r="B780" s="13" t="s">
        <v>896</v>
      </c>
      <c r="C780" s="25">
        <v>232084.78</v>
      </c>
      <c r="D780" s="21">
        <v>185667.94</v>
      </c>
      <c r="E780" s="21">
        <v>0</v>
      </c>
      <c r="F780" s="21">
        <v>185667.94</v>
      </c>
      <c r="G780" s="21">
        <v>10314.879999999999</v>
      </c>
      <c r="H780" s="21">
        <v>0</v>
      </c>
      <c r="I780" s="21">
        <v>10314.879999999999</v>
      </c>
      <c r="J780" s="21">
        <v>0</v>
      </c>
      <c r="K780" s="21">
        <v>195982.82</v>
      </c>
      <c r="L780" s="21">
        <v>0</v>
      </c>
      <c r="M780" s="21">
        <v>195982.82</v>
      </c>
      <c r="N780" s="21">
        <v>36101.96</v>
      </c>
      <c r="O780" s="21">
        <v>0</v>
      </c>
      <c r="Q780" s="22">
        <v>2026</v>
      </c>
      <c r="R780" s="23">
        <v>8</v>
      </c>
    </row>
    <row r="781" spans="1:18" x14ac:dyDescent="0.25">
      <c r="A781" s="13" t="s">
        <v>1503</v>
      </c>
      <c r="B781" s="13" t="s">
        <v>897</v>
      </c>
      <c r="C781" s="25">
        <v>158667.95000000001</v>
      </c>
      <c r="D781" s="21">
        <v>134295.41</v>
      </c>
      <c r="E781" s="21">
        <v>0</v>
      </c>
      <c r="F781" s="21">
        <v>134295.41</v>
      </c>
      <c r="G781" s="21">
        <v>7221.52</v>
      </c>
      <c r="H781" s="21">
        <v>0</v>
      </c>
      <c r="I781" s="21">
        <v>7221.52</v>
      </c>
      <c r="J781" s="21">
        <v>0</v>
      </c>
      <c r="K781" s="21">
        <v>141516.93</v>
      </c>
      <c r="L781" s="21">
        <v>0</v>
      </c>
      <c r="M781" s="21">
        <v>141516.93</v>
      </c>
      <c r="N781" s="21">
        <v>17151.02</v>
      </c>
      <c r="O781" s="21">
        <v>0</v>
      </c>
      <c r="Q781" s="22">
        <v>2026</v>
      </c>
      <c r="R781" s="23">
        <v>8</v>
      </c>
    </row>
    <row r="782" spans="1:18" x14ac:dyDescent="0.25">
      <c r="A782" s="13" t="s">
        <v>1503</v>
      </c>
      <c r="B782" s="13" t="s">
        <v>898</v>
      </c>
      <c r="C782" s="25">
        <v>419872.55</v>
      </c>
      <c r="D782" s="21">
        <v>303297.98</v>
      </c>
      <c r="E782" s="21">
        <v>0</v>
      </c>
      <c r="F782" s="21">
        <v>303297.98</v>
      </c>
      <c r="G782" s="21">
        <v>9944.9599999999991</v>
      </c>
      <c r="H782" s="21">
        <v>0</v>
      </c>
      <c r="I782" s="21">
        <v>9944.9599999999991</v>
      </c>
      <c r="J782" s="21">
        <v>0</v>
      </c>
      <c r="K782" s="21">
        <v>313242.94</v>
      </c>
      <c r="L782" s="21">
        <v>0</v>
      </c>
      <c r="M782" s="21">
        <v>313242.94</v>
      </c>
      <c r="N782" s="21">
        <v>106629.61</v>
      </c>
      <c r="O782" s="21">
        <v>41987.26</v>
      </c>
      <c r="Q782" s="22">
        <v>2026</v>
      </c>
      <c r="R782" s="23">
        <v>8</v>
      </c>
    </row>
    <row r="783" spans="1:18" x14ac:dyDescent="0.25">
      <c r="A783" s="13" t="s">
        <v>1503</v>
      </c>
      <c r="B783" s="13" t="s">
        <v>899</v>
      </c>
      <c r="C783" s="25">
        <v>274440.84999999998</v>
      </c>
      <c r="D783" s="21">
        <v>256093.71</v>
      </c>
      <c r="E783" s="21">
        <v>0</v>
      </c>
      <c r="F783" s="21">
        <v>256093.71</v>
      </c>
      <c r="G783" s="21">
        <v>12231.44</v>
      </c>
      <c r="H783" s="21">
        <v>0</v>
      </c>
      <c r="I783" s="21">
        <v>12231.44</v>
      </c>
      <c r="J783" s="21">
        <v>0</v>
      </c>
      <c r="K783" s="21">
        <v>268325.15000000002</v>
      </c>
      <c r="L783" s="21">
        <v>0</v>
      </c>
      <c r="M783" s="21">
        <v>268325.15000000002</v>
      </c>
      <c r="N783" s="21">
        <v>6115.7</v>
      </c>
      <c r="O783" s="21">
        <v>0</v>
      </c>
      <c r="Q783" s="22">
        <v>2026</v>
      </c>
      <c r="R783" s="23">
        <v>8</v>
      </c>
    </row>
    <row r="784" spans="1:18" x14ac:dyDescent="0.25">
      <c r="A784" s="13" t="s">
        <v>1503</v>
      </c>
      <c r="B784" s="13" t="s">
        <v>900</v>
      </c>
      <c r="C784" s="25">
        <v>275334.42</v>
      </c>
      <c r="D784" s="21">
        <v>220267.67</v>
      </c>
      <c r="E784" s="21">
        <v>0</v>
      </c>
      <c r="F784" s="21">
        <v>220267.67</v>
      </c>
      <c r="G784" s="21">
        <v>12237.12</v>
      </c>
      <c r="H784" s="21">
        <v>0</v>
      </c>
      <c r="I784" s="21">
        <v>12237.12</v>
      </c>
      <c r="J784" s="21">
        <v>0</v>
      </c>
      <c r="K784" s="21">
        <v>232504.79</v>
      </c>
      <c r="L784" s="21">
        <v>0</v>
      </c>
      <c r="M784" s="21">
        <v>232504.79</v>
      </c>
      <c r="N784" s="21">
        <v>42829.63</v>
      </c>
      <c r="O784" s="21">
        <v>0</v>
      </c>
      <c r="Q784" s="22">
        <v>2026</v>
      </c>
      <c r="R784" s="23">
        <v>8</v>
      </c>
    </row>
    <row r="785" spans="1:18" x14ac:dyDescent="0.25">
      <c r="A785" s="13" t="s">
        <v>1503</v>
      </c>
      <c r="B785" s="13" t="s">
        <v>901</v>
      </c>
      <c r="C785" s="25">
        <v>273393.03999999998</v>
      </c>
      <c r="D785" s="21">
        <v>273393.03999999998</v>
      </c>
      <c r="E785" s="21">
        <v>0</v>
      </c>
      <c r="F785" s="21">
        <v>273393.03999999998</v>
      </c>
      <c r="G785" s="21">
        <v>0</v>
      </c>
      <c r="H785" s="21">
        <v>0</v>
      </c>
      <c r="I785" s="21">
        <v>0</v>
      </c>
      <c r="J785" s="21">
        <v>0</v>
      </c>
      <c r="K785" s="21">
        <v>273393.03999999998</v>
      </c>
      <c r="L785" s="21">
        <v>0</v>
      </c>
      <c r="M785" s="21">
        <v>273393.03999999998</v>
      </c>
      <c r="N785" s="21">
        <v>0</v>
      </c>
      <c r="O785" s="21">
        <v>0</v>
      </c>
      <c r="Q785" s="22">
        <v>2026</v>
      </c>
      <c r="R785" s="23">
        <v>8</v>
      </c>
    </row>
    <row r="786" spans="1:18" x14ac:dyDescent="0.25">
      <c r="A786" s="13" t="s">
        <v>1503</v>
      </c>
      <c r="B786" s="13" t="s">
        <v>902</v>
      </c>
      <c r="C786" s="25">
        <v>305828.07</v>
      </c>
      <c r="D786" s="21">
        <v>305828.07</v>
      </c>
      <c r="E786" s="21">
        <v>0</v>
      </c>
      <c r="F786" s="21">
        <v>305828.07</v>
      </c>
      <c r="G786" s="21">
        <v>0</v>
      </c>
      <c r="H786" s="21">
        <v>0</v>
      </c>
      <c r="I786" s="21">
        <v>0</v>
      </c>
      <c r="J786" s="21">
        <v>0</v>
      </c>
      <c r="K786" s="21">
        <v>305828.07</v>
      </c>
      <c r="L786" s="21">
        <v>0</v>
      </c>
      <c r="M786" s="21">
        <v>305828.07</v>
      </c>
      <c r="N786" s="21">
        <v>0</v>
      </c>
      <c r="O786" s="21">
        <v>0</v>
      </c>
      <c r="Q786" s="22">
        <v>2026</v>
      </c>
      <c r="R786" s="23">
        <v>8</v>
      </c>
    </row>
    <row r="787" spans="1:18" x14ac:dyDescent="0.25">
      <c r="A787" s="13" t="s">
        <v>1503</v>
      </c>
      <c r="B787" s="13" t="s">
        <v>903</v>
      </c>
      <c r="C787" s="25">
        <v>321216.46999999997</v>
      </c>
      <c r="D787" s="21">
        <v>270760.67</v>
      </c>
      <c r="E787" s="21">
        <v>0</v>
      </c>
      <c r="F787" s="21">
        <v>270760.67</v>
      </c>
      <c r="G787" s="21">
        <v>14416</v>
      </c>
      <c r="H787" s="21">
        <v>0</v>
      </c>
      <c r="I787" s="21">
        <v>14416</v>
      </c>
      <c r="J787" s="21">
        <v>0</v>
      </c>
      <c r="K787" s="21">
        <v>285176.67</v>
      </c>
      <c r="L787" s="21">
        <v>0</v>
      </c>
      <c r="M787" s="21">
        <v>285176.67</v>
      </c>
      <c r="N787" s="21">
        <v>36039.800000000003</v>
      </c>
      <c r="O787" s="21">
        <v>0</v>
      </c>
      <c r="Q787" s="22">
        <v>2026</v>
      </c>
      <c r="R787" s="23">
        <v>8</v>
      </c>
    </row>
    <row r="788" spans="1:18" x14ac:dyDescent="0.25">
      <c r="A788" s="13" t="s">
        <v>1503</v>
      </c>
      <c r="B788" s="13" t="s">
        <v>904</v>
      </c>
      <c r="C788" s="25">
        <v>205533.25</v>
      </c>
      <c r="D788" s="21">
        <v>177435.63</v>
      </c>
      <c r="E788" s="21">
        <v>0</v>
      </c>
      <c r="F788" s="21">
        <v>177435.63</v>
      </c>
      <c r="G788" s="21">
        <v>8027.92</v>
      </c>
      <c r="H788" s="21">
        <v>0</v>
      </c>
      <c r="I788" s="21">
        <v>8027.92</v>
      </c>
      <c r="J788" s="21">
        <v>0</v>
      </c>
      <c r="K788" s="21">
        <v>185463.55</v>
      </c>
      <c r="L788" s="21">
        <v>0</v>
      </c>
      <c r="M788" s="21">
        <v>185463.55</v>
      </c>
      <c r="N788" s="21">
        <v>20069.7</v>
      </c>
      <c r="O788" s="21">
        <v>0</v>
      </c>
      <c r="Q788" s="22">
        <v>2026</v>
      </c>
      <c r="R788" s="23">
        <v>8</v>
      </c>
    </row>
    <row r="789" spans="1:18" x14ac:dyDescent="0.25">
      <c r="A789" s="13" t="s">
        <v>1503</v>
      </c>
      <c r="B789" s="13" t="s">
        <v>905</v>
      </c>
      <c r="C789" s="25">
        <v>233376.61</v>
      </c>
      <c r="D789" s="21">
        <v>201928.47</v>
      </c>
      <c r="E789" s="21">
        <v>0</v>
      </c>
      <c r="F789" s="21">
        <v>201928.47</v>
      </c>
      <c r="G789" s="21">
        <v>10063.44</v>
      </c>
      <c r="H789" s="21">
        <v>0</v>
      </c>
      <c r="I789" s="21">
        <v>10063.44</v>
      </c>
      <c r="J789" s="21">
        <v>0</v>
      </c>
      <c r="K789" s="21">
        <v>211991.91</v>
      </c>
      <c r="L789" s="21">
        <v>0</v>
      </c>
      <c r="M789" s="21">
        <v>211991.91</v>
      </c>
      <c r="N789" s="21">
        <v>21384.7</v>
      </c>
      <c r="O789" s="21">
        <v>0</v>
      </c>
      <c r="Q789" s="22">
        <v>2026</v>
      </c>
      <c r="R789" s="23">
        <v>8</v>
      </c>
    </row>
    <row r="790" spans="1:18" x14ac:dyDescent="0.25">
      <c r="A790" s="13" t="s">
        <v>1503</v>
      </c>
      <c r="B790" s="13" t="s">
        <v>906</v>
      </c>
      <c r="C790" s="25">
        <v>226594</v>
      </c>
      <c r="D790" s="21">
        <v>226594</v>
      </c>
      <c r="E790" s="21">
        <v>0</v>
      </c>
      <c r="F790" s="21">
        <v>226594</v>
      </c>
      <c r="G790" s="21">
        <v>0</v>
      </c>
      <c r="H790" s="21">
        <v>0</v>
      </c>
      <c r="I790" s="21">
        <v>0</v>
      </c>
      <c r="J790" s="21">
        <v>0</v>
      </c>
      <c r="K790" s="21">
        <v>226594</v>
      </c>
      <c r="L790" s="21">
        <v>0</v>
      </c>
      <c r="M790" s="21">
        <v>226594</v>
      </c>
      <c r="N790" s="21">
        <v>0</v>
      </c>
      <c r="O790" s="21">
        <v>0</v>
      </c>
      <c r="Q790" s="22">
        <v>2026</v>
      </c>
      <c r="R790" s="23">
        <v>8</v>
      </c>
    </row>
    <row r="791" spans="1:18" x14ac:dyDescent="0.25">
      <c r="A791" s="13" t="s">
        <v>1503</v>
      </c>
      <c r="B791" s="13" t="s">
        <v>907</v>
      </c>
      <c r="C791" s="25">
        <v>374828.56</v>
      </c>
      <c r="D791" s="21">
        <v>270138.62</v>
      </c>
      <c r="E791" s="21">
        <v>0</v>
      </c>
      <c r="F791" s="21">
        <v>270138.62</v>
      </c>
      <c r="G791" s="21">
        <v>8960.8799999999992</v>
      </c>
      <c r="H791" s="21">
        <v>0</v>
      </c>
      <c r="I791" s="21">
        <v>8960.8799999999992</v>
      </c>
      <c r="J791" s="21">
        <v>0</v>
      </c>
      <c r="K791" s="21">
        <v>279099.5</v>
      </c>
      <c r="L791" s="21">
        <v>0</v>
      </c>
      <c r="M791" s="21">
        <v>279099.5</v>
      </c>
      <c r="N791" s="21">
        <v>95729.06</v>
      </c>
      <c r="O791" s="21">
        <v>37482.86</v>
      </c>
      <c r="Q791" s="22">
        <v>2026</v>
      </c>
      <c r="R791" s="23">
        <v>8</v>
      </c>
    </row>
    <row r="792" spans="1:18" x14ac:dyDescent="0.25">
      <c r="A792" s="13" t="s">
        <v>1503</v>
      </c>
      <c r="B792" s="13" t="s">
        <v>908</v>
      </c>
      <c r="C792" s="25">
        <v>391689.92</v>
      </c>
      <c r="D792" s="21">
        <v>391689.92</v>
      </c>
      <c r="E792" s="21">
        <v>0</v>
      </c>
      <c r="F792" s="21">
        <v>391689.92</v>
      </c>
      <c r="G792" s="21">
        <v>0</v>
      </c>
      <c r="H792" s="21">
        <v>0</v>
      </c>
      <c r="I792" s="21">
        <v>0</v>
      </c>
      <c r="J792" s="21">
        <v>0</v>
      </c>
      <c r="K792" s="21">
        <v>391689.92</v>
      </c>
      <c r="L792" s="21">
        <v>0</v>
      </c>
      <c r="M792" s="21">
        <v>391689.92</v>
      </c>
      <c r="N792" s="21">
        <v>0</v>
      </c>
      <c r="O792" s="21">
        <v>0</v>
      </c>
      <c r="Q792" s="22">
        <v>2026</v>
      </c>
      <c r="R792" s="23">
        <v>8</v>
      </c>
    </row>
    <row r="793" spans="1:18" x14ac:dyDescent="0.25">
      <c r="A793" s="13" t="s">
        <v>1503</v>
      </c>
      <c r="B793" s="13" t="s">
        <v>909</v>
      </c>
      <c r="C793" s="25">
        <v>270982.09000000003</v>
      </c>
      <c r="D793" s="21">
        <v>270982.09000000003</v>
      </c>
      <c r="E793" s="21">
        <v>0</v>
      </c>
      <c r="F793" s="21">
        <v>270982.09000000003</v>
      </c>
      <c r="G793" s="21">
        <v>0</v>
      </c>
      <c r="H793" s="21">
        <v>0</v>
      </c>
      <c r="I793" s="21">
        <v>0</v>
      </c>
      <c r="J793" s="21">
        <v>0</v>
      </c>
      <c r="K793" s="21">
        <v>270982.09000000003</v>
      </c>
      <c r="L793" s="21">
        <v>0</v>
      </c>
      <c r="M793" s="21">
        <v>270982.09000000003</v>
      </c>
      <c r="N793" s="21">
        <v>0</v>
      </c>
      <c r="O793" s="21">
        <v>0</v>
      </c>
      <c r="Q793" s="22">
        <v>2026</v>
      </c>
      <c r="R793" s="23">
        <v>8</v>
      </c>
    </row>
    <row r="794" spans="1:18" x14ac:dyDescent="0.25">
      <c r="A794" s="13" t="s">
        <v>1503</v>
      </c>
      <c r="B794" s="13" t="s">
        <v>910</v>
      </c>
      <c r="C794" s="25">
        <v>443493.75</v>
      </c>
      <c r="D794" s="21">
        <v>212877.04</v>
      </c>
      <c r="E794" s="21">
        <v>0</v>
      </c>
      <c r="F794" s="21">
        <v>212877.04</v>
      </c>
      <c r="G794" s="21">
        <v>17739.759999999998</v>
      </c>
      <c r="H794" s="21">
        <v>0</v>
      </c>
      <c r="I794" s="21">
        <v>17739.759999999998</v>
      </c>
      <c r="J794" s="21">
        <v>0</v>
      </c>
      <c r="K794" s="21">
        <v>230616.8</v>
      </c>
      <c r="L794" s="21">
        <v>0</v>
      </c>
      <c r="M794" s="21">
        <v>230616.8</v>
      </c>
      <c r="N794" s="21">
        <v>212876.95</v>
      </c>
      <c r="O794" s="21">
        <v>44349.38</v>
      </c>
      <c r="Q794" s="22">
        <v>2026</v>
      </c>
      <c r="R794" s="23">
        <v>8</v>
      </c>
    </row>
    <row r="795" spans="1:18" x14ac:dyDescent="0.25">
      <c r="A795" s="13" t="s">
        <v>1503</v>
      </c>
      <c r="B795" s="13" t="s">
        <v>911</v>
      </c>
      <c r="C795" s="25">
        <v>334625.5</v>
      </c>
      <c r="D795" s="21">
        <v>120468</v>
      </c>
      <c r="E795" s="21">
        <v>0</v>
      </c>
      <c r="F795" s="21">
        <v>120468</v>
      </c>
      <c r="G795" s="21">
        <v>13384.8</v>
      </c>
      <c r="H795" s="21">
        <v>0</v>
      </c>
      <c r="I795" s="21">
        <v>13384.8</v>
      </c>
      <c r="J795" s="21">
        <v>0</v>
      </c>
      <c r="K795" s="21">
        <v>133852.79999999999</v>
      </c>
      <c r="L795" s="21">
        <v>0</v>
      </c>
      <c r="M795" s="21">
        <v>133852.79999999999</v>
      </c>
      <c r="N795" s="21">
        <v>200772.7</v>
      </c>
      <c r="O795" s="21">
        <v>33462.550000000003</v>
      </c>
      <c r="Q795" s="22">
        <v>2026</v>
      </c>
      <c r="R795" s="23">
        <v>8</v>
      </c>
    </row>
    <row r="796" spans="1:18" x14ac:dyDescent="0.25">
      <c r="A796" s="13" t="s">
        <v>1503</v>
      </c>
      <c r="B796" s="13" t="s">
        <v>912</v>
      </c>
      <c r="C796" s="25">
        <v>334625.5</v>
      </c>
      <c r="D796" s="21">
        <v>120468</v>
      </c>
      <c r="E796" s="21">
        <v>0</v>
      </c>
      <c r="F796" s="21">
        <v>120468</v>
      </c>
      <c r="G796" s="21">
        <v>13384.8</v>
      </c>
      <c r="H796" s="21">
        <v>0</v>
      </c>
      <c r="I796" s="21">
        <v>13384.8</v>
      </c>
      <c r="J796" s="21">
        <v>0</v>
      </c>
      <c r="K796" s="21">
        <v>133852.79999999999</v>
      </c>
      <c r="L796" s="21">
        <v>0</v>
      </c>
      <c r="M796" s="21">
        <v>133852.79999999999</v>
      </c>
      <c r="N796" s="21">
        <v>200772.7</v>
      </c>
      <c r="O796" s="21">
        <v>33462.550000000003</v>
      </c>
      <c r="Q796" s="22">
        <v>2026</v>
      </c>
      <c r="R796" s="23">
        <v>8</v>
      </c>
    </row>
    <row r="797" spans="1:18" x14ac:dyDescent="0.25">
      <c r="A797" s="13" t="s">
        <v>1503</v>
      </c>
      <c r="B797" s="13" t="s">
        <v>913</v>
      </c>
      <c r="C797" s="25">
        <v>334625.5</v>
      </c>
      <c r="D797" s="21">
        <v>120468</v>
      </c>
      <c r="E797" s="21">
        <v>0</v>
      </c>
      <c r="F797" s="21">
        <v>120468</v>
      </c>
      <c r="G797" s="21">
        <v>13384.8</v>
      </c>
      <c r="H797" s="21">
        <v>0</v>
      </c>
      <c r="I797" s="21">
        <v>13384.8</v>
      </c>
      <c r="J797" s="21">
        <v>0</v>
      </c>
      <c r="K797" s="21">
        <v>133852.79999999999</v>
      </c>
      <c r="L797" s="21">
        <v>0</v>
      </c>
      <c r="M797" s="21">
        <v>133852.79999999999</v>
      </c>
      <c r="N797" s="21">
        <v>200772.7</v>
      </c>
      <c r="O797" s="21">
        <v>33462.550000000003</v>
      </c>
      <c r="Q797" s="22">
        <v>2026</v>
      </c>
      <c r="R797" s="23">
        <v>8</v>
      </c>
    </row>
    <row r="798" spans="1:18" x14ac:dyDescent="0.25">
      <c r="A798" s="13" t="s">
        <v>1503</v>
      </c>
      <c r="B798" s="13" t="s">
        <v>914</v>
      </c>
      <c r="C798" s="25">
        <v>334625.5</v>
      </c>
      <c r="D798" s="21">
        <v>120468</v>
      </c>
      <c r="E798" s="21">
        <v>0</v>
      </c>
      <c r="F798" s="21">
        <v>120468</v>
      </c>
      <c r="G798" s="21">
        <v>13384.8</v>
      </c>
      <c r="H798" s="21">
        <v>0</v>
      </c>
      <c r="I798" s="21">
        <v>13384.8</v>
      </c>
      <c r="J798" s="21">
        <v>0</v>
      </c>
      <c r="K798" s="21">
        <v>133852.79999999999</v>
      </c>
      <c r="L798" s="21">
        <v>0</v>
      </c>
      <c r="M798" s="21">
        <v>133852.79999999999</v>
      </c>
      <c r="N798" s="21">
        <v>200772.7</v>
      </c>
      <c r="O798" s="21">
        <v>33462.550000000003</v>
      </c>
      <c r="Q798" s="22">
        <v>2026</v>
      </c>
      <c r="R798" s="23">
        <v>8</v>
      </c>
    </row>
    <row r="799" spans="1:18" x14ac:dyDescent="0.25">
      <c r="A799" s="13" t="s">
        <v>1503</v>
      </c>
      <c r="B799" s="13" t="s">
        <v>915</v>
      </c>
      <c r="C799" s="25">
        <v>334625.5</v>
      </c>
      <c r="D799" s="21">
        <v>120468</v>
      </c>
      <c r="E799" s="21">
        <v>0</v>
      </c>
      <c r="F799" s="21">
        <v>120468</v>
      </c>
      <c r="G799" s="21">
        <v>13384.8</v>
      </c>
      <c r="H799" s="21">
        <v>0</v>
      </c>
      <c r="I799" s="21">
        <v>13384.8</v>
      </c>
      <c r="J799" s="21">
        <v>0</v>
      </c>
      <c r="K799" s="21">
        <v>133852.79999999999</v>
      </c>
      <c r="L799" s="21">
        <v>0</v>
      </c>
      <c r="M799" s="21">
        <v>133852.79999999999</v>
      </c>
      <c r="N799" s="21">
        <v>200772.7</v>
      </c>
      <c r="O799" s="21">
        <v>33462.550000000003</v>
      </c>
      <c r="Q799" s="22">
        <v>2026</v>
      </c>
      <c r="R799" s="23">
        <v>8</v>
      </c>
    </row>
    <row r="800" spans="1:18" x14ac:dyDescent="0.25">
      <c r="A800" s="13" t="s">
        <v>1503</v>
      </c>
      <c r="B800" s="13" t="s">
        <v>916</v>
      </c>
      <c r="C800" s="25">
        <v>334625.5</v>
      </c>
      <c r="D800" s="21">
        <v>120468</v>
      </c>
      <c r="E800" s="21">
        <v>0</v>
      </c>
      <c r="F800" s="21">
        <v>120468</v>
      </c>
      <c r="G800" s="21">
        <v>13384.8</v>
      </c>
      <c r="H800" s="21">
        <v>0</v>
      </c>
      <c r="I800" s="21">
        <v>13384.8</v>
      </c>
      <c r="J800" s="21">
        <v>0</v>
      </c>
      <c r="K800" s="21">
        <v>133852.79999999999</v>
      </c>
      <c r="L800" s="21">
        <v>0</v>
      </c>
      <c r="M800" s="21">
        <v>133852.79999999999</v>
      </c>
      <c r="N800" s="21">
        <v>200772.7</v>
      </c>
      <c r="O800" s="21">
        <v>33462.550000000003</v>
      </c>
      <c r="Q800" s="22">
        <v>2026</v>
      </c>
      <c r="R800" s="23">
        <v>8</v>
      </c>
    </row>
    <row r="801" spans="1:18" x14ac:dyDescent="0.25">
      <c r="A801" s="13" t="s">
        <v>1503</v>
      </c>
      <c r="B801" s="13" t="s">
        <v>917</v>
      </c>
      <c r="C801" s="25">
        <v>334625.5</v>
      </c>
      <c r="D801" s="21">
        <v>120468</v>
      </c>
      <c r="E801" s="21">
        <v>0</v>
      </c>
      <c r="F801" s="21">
        <v>120468</v>
      </c>
      <c r="G801" s="21">
        <v>13384.8</v>
      </c>
      <c r="H801" s="21">
        <v>0</v>
      </c>
      <c r="I801" s="21">
        <v>13384.8</v>
      </c>
      <c r="J801" s="21">
        <v>0</v>
      </c>
      <c r="K801" s="21">
        <v>133852.79999999999</v>
      </c>
      <c r="L801" s="21">
        <v>0</v>
      </c>
      <c r="M801" s="21">
        <v>133852.79999999999</v>
      </c>
      <c r="N801" s="21">
        <v>200772.7</v>
      </c>
      <c r="O801" s="21">
        <v>33462.550000000003</v>
      </c>
      <c r="Q801" s="22">
        <v>2026</v>
      </c>
      <c r="R801" s="23">
        <v>8</v>
      </c>
    </row>
    <row r="802" spans="1:18" x14ac:dyDescent="0.25">
      <c r="A802" s="13" t="s">
        <v>1503</v>
      </c>
      <c r="B802" s="13" t="s">
        <v>918</v>
      </c>
      <c r="C802" s="25">
        <v>334625.5</v>
      </c>
      <c r="D802" s="21">
        <v>120468</v>
      </c>
      <c r="E802" s="21">
        <v>0</v>
      </c>
      <c r="F802" s="21">
        <v>120468</v>
      </c>
      <c r="G802" s="21">
        <v>13384.8</v>
      </c>
      <c r="H802" s="21">
        <v>0</v>
      </c>
      <c r="I802" s="21">
        <v>13384.8</v>
      </c>
      <c r="J802" s="21">
        <v>0</v>
      </c>
      <c r="K802" s="21">
        <v>133852.79999999999</v>
      </c>
      <c r="L802" s="21">
        <v>0</v>
      </c>
      <c r="M802" s="21">
        <v>133852.79999999999</v>
      </c>
      <c r="N802" s="21">
        <v>200772.7</v>
      </c>
      <c r="O802" s="21">
        <v>33462.550000000003</v>
      </c>
      <c r="Q802" s="22">
        <v>2026</v>
      </c>
      <c r="R802" s="23">
        <v>8</v>
      </c>
    </row>
    <row r="803" spans="1:18" x14ac:dyDescent="0.25">
      <c r="A803" s="13" t="s">
        <v>1503</v>
      </c>
      <c r="B803" s="13" t="s">
        <v>919</v>
      </c>
      <c r="C803" s="25">
        <v>351813.9</v>
      </c>
      <c r="D803" s="21">
        <v>89713.25</v>
      </c>
      <c r="E803" s="21">
        <v>0</v>
      </c>
      <c r="F803" s="21">
        <v>89713.25</v>
      </c>
      <c r="G803" s="21">
        <v>14072.48</v>
      </c>
      <c r="H803" s="21">
        <v>0</v>
      </c>
      <c r="I803" s="21">
        <v>14072.48</v>
      </c>
      <c r="J803" s="21">
        <v>0</v>
      </c>
      <c r="K803" s="21">
        <v>103785.73</v>
      </c>
      <c r="L803" s="21">
        <v>0</v>
      </c>
      <c r="M803" s="21">
        <v>103785.73</v>
      </c>
      <c r="N803" s="21">
        <v>248028.17</v>
      </c>
      <c r="O803" s="21">
        <v>35181.39</v>
      </c>
      <c r="Q803" s="22">
        <v>2026</v>
      </c>
      <c r="R803" s="23">
        <v>8</v>
      </c>
    </row>
    <row r="804" spans="1:18" x14ac:dyDescent="0.25">
      <c r="A804" s="13" t="s">
        <v>1503</v>
      </c>
      <c r="B804" s="13" t="s">
        <v>920</v>
      </c>
      <c r="C804" s="25">
        <v>351813.9</v>
      </c>
      <c r="D804" s="21">
        <v>89713.25</v>
      </c>
      <c r="E804" s="21">
        <v>0</v>
      </c>
      <c r="F804" s="21">
        <v>89713.25</v>
      </c>
      <c r="G804" s="21">
        <v>14072.48</v>
      </c>
      <c r="H804" s="21">
        <v>0</v>
      </c>
      <c r="I804" s="21">
        <v>14072.48</v>
      </c>
      <c r="J804" s="21">
        <v>0</v>
      </c>
      <c r="K804" s="21">
        <v>103785.73</v>
      </c>
      <c r="L804" s="21">
        <v>0</v>
      </c>
      <c r="M804" s="21">
        <v>103785.73</v>
      </c>
      <c r="N804" s="21">
        <v>248028.17</v>
      </c>
      <c r="O804" s="21">
        <v>35181.39</v>
      </c>
      <c r="Q804" s="22">
        <v>2026</v>
      </c>
      <c r="R804" s="23">
        <v>8</v>
      </c>
    </row>
    <row r="805" spans="1:18" x14ac:dyDescent="0.25">
      <c r="A805" s="13" t="s">
        <v>1503</v>
      </c>
      <c r="B805" s="13" t="s">
        <v>921</v>
      </c>
      <c r="C805" s="25">
        <v>351813.9</v>
      </c>
      <c r="D805" s="21">
        <v>89713.25</v>
      </c>
      <c r="E805" s="21">
        <v>0</v>
      </c>
      <c r="F805" s="21">
        <v>89713.25</v>
      </c>
      <c r="G805" s="21">
        <v>14072.48</v>
      </c>
      <c r="H805" s="21">
        <v>0</v>
      </c>
      <c r="I805" s="21">
        <v>14072.48</v>
      </c>
      <c r="J805" s="21">
        <v>0</v>
      </c>
      <c r="K805" s="21">
        <v>103785.73</v>
      </c>
      <c r="L805" s="21">
        <v>0</v>
      </c>
      <c r="M805" s="21">
        <v>103785.73</v>
      </c>
      <c r="N805" s="21">
        <v>248028.17</v>
      </c>
      <c r="O805" s="21">
        <v>35181.39</v>
      </c>
      <c r="Q805" s="22">
        <v>2026</v>
      </c>
      <c r="R805" s="23">
        <v>8</v>
      </c>
    </row>
    <row r="806" spans="1:18" x14ac:dyDescent="0.25">
      <c r="A806" s="13" t="s">
        <v>1503</v>
      </c>
      <c r="B806" s="13" t="s">
        <v>922</v>
      </c>
      <c r="C806" s="25">
        <v>351813.9</v>
      </c>
      <c r="D806" s="21">
        <v>84436</v>
      </c>
      <c r="E806" s="21">
        <v>0</v>
      </c>
      <c r="F806" s="21">
        <v>84436</v>
      </c>
      <c r="G806" s="21">
        <v>14072.48</v>
      </c>
      <c r="H806" s="21">
        <v>0</v>
      </c>
      <c r="I806" s="21">
        <v>14072.48</v>
      </c>
      <c r="J806" s="21">
        <v>0</v>
      </c>
      <c r="K806" s="21">
        <v>98508.479999999996</v>
      </c>
      <c r="L806" s="21">
        <v>0</v>
      </c>
      <c r="M806" s="21">
        <v>98508.479999999996</v>
      </c>
      <c r="N806" s="21">
        <v>253305.42</v>
      </c>
      <c r="O806" s="21">
        <v>35181.39</v>
      </c>
      <c r="Q806" s="22">
        <v>2026</v>
      </c>
      <c r="R806" s="23">
        <v>8</v>
      </c>
    </row>
    <row r="807" spans="1:18" x14ac:dyDescent="0.25">
      <c r="A807" s="13" t="s">
        <v>1503</v>
      </c>
      <c r="B807" s="13" t="s">
        <v>923</v>
      </c>
      <c r="C807" s="25">
        <v>351813.9</v>
      </c>
      <c r="D807" s="21">
        <v>84436</v>
      </c>
      <c r="E807" s="21">
        <v>0</v>
      </c>
      <c r="F807" s="21">
        <v>84436</v>
      </c>
      <c r="G807" s="21">
        <v>14072.48</v>
      </c>
      <c r="H807" s="21">
        <v>0</v>
      </c>
      <c r="I807" s="21">
        <v>14072.48</v>
      </c>
      <c r="J807" s="21">
        <v>0</v>
      </c>
      <c r="K807" s="21">
        <v>98508.479999999996</v>
      </c>
      <c r="L807" s="21">
        <v>0</v>
      </c>
      <c r="M807" s="21">
        <v>98508.479999999996</v>
      </c>
      <c r="N807" s="21">
        <v>253305.42</v>
      </c>
      <c r="O807" s="21">
        <v>35181.39</v>
      </c>
      <c r="Q807" s="22">
        <v>2026</v>
      </c>
      <c r="R807" s="23">
        <v>8</v>
      </c>
    </row>
    <row r="808" spans="1:18" x14ac:dyDescent="0.25">
      <c r="A808" s="13" t="s">
        <v>1503</v>
      </c>
      <c r="B808" s="13" t="s">
        <v>924</v>
      </c>
      <c r="C808" s="25">
        <v>361921.31</v>
      </c>
      <c r="D808" s="21">
        <v>86860</v>
      </c>
      <c r="E808" s="21">
        <v>0</v>
      </c>
      <c r="F808" s="21">
        <v>86860</v>
      </c>
      <c r="G808" s="21">
        <v>14476.96</v>
      </c>
      <c r="H808" s="21">
        <v>0</v>
      </c>
      <c r="I808" s="21">
        <v>14476.96</v>
      </c>
      <c r="J808" s="21">
        <v>0</v>
      </c>
      <c r="K808" s="21">
        <v>101336.96000000001</v>
      </c>
      <c r="L808" s="21">
        <v>0</v>
      </c>
      <c r="M808" s="21">
        <v>101336.96000000001</v>
      </c>
      <c r="N808" s="21">
        <v>260584.35</v>
      </c>
      <c r="O808" s="21">
        <v>36192.129999999997</v>
      </c>
      <c r="Q808" s="22">
        <v>2026</v>
      </c>
      <c r="R808" s="23">
        <v>8</v>
      </c>
    </row>
    <row r="809" spans="1:18" x14ac:dyDescent="0.25">
      <c r="A809" s="13" t="s">
        <v>1503</v>
      </c>
      <c r="B809" s="13" t="s">
        <v>925</v>
      </c>
      <c r="C809" s="25">
        <v>361921.31</v>
      </c>
      <c r="D809" s="21">
        <v>86860</v>
      </c>
      <c r="E809" s="21">
        <v>0</v>
      </c>
      <c r="F809" s="21">
        <v>86860</v>
      </c>
      <c r="G809" s="21">
        <v>14476.96</v>
      </c>
      <c r="H809" s="21">
        <v>0</v>
      </c>
      <c r="I809" s="21">
        <v>14476.96</v>
      </c>
      <c r="J809" s="21">
        <v>0</v>
      </c>
      <c r="K809" s="21">
        <v>101336.96000000001</v>
      </c>
      <c r="L809" s="21">
        <v>0</v>
      </c>
      <c r="M809" s="21">
        <v>101336.96000000001</v>
      </c>
      <c r="N809" s="21">
        <v>260584.35</v>
      </c>
      <c r="O809" s="21">
        <v>36192.129999999997</v>
      </c>
      <c r="Q809" s="22">
        <v>2026</v>
      </c>
      <c r="R809" s="23">
        <v>8</v>
      </c>
    </row>
    <row r="810" spans="1:18" x14ac:dyDescent="0.25">
      <c r="A810" s="13" t="s">
        <v>1503</v>
      </c>
      <c r="B810" s="13" t="s">
        <v>926</v>
      </c>
      <c r="C810" s="25">
        <v>361921.31</v>
      </c>
      <c r="D810" s="21">
        <v>86860</v>
      </c>
      <c r="E810" s="21">
        <v>0</v>
      </c>
      <c r="F810" s="21">
        <v>86860</v>
      </c>
      <c r="G810" s="21">
        <v>14476.96</v>
      </c>
      <c r="H810" s="21">
        <v>0</v>
      </c>
      <c r="I810" s="21">
        <v>14476.96</v>
      </c>
      <c r="J810" s="21">
        <v>0</v>
      </c>
      <c r="K810" s="21">
        <v>101336.96000000001</v>
      </c>
      <c r="L810" s="21">
        <v>0</v>
      </c>
      <c r="M810" s="21">
        <v>101336.96000000001</v>
      </c>
      <c r="N810" s="21">
        <v>260584.35</v>
      </c>
      <c r="O810" s="21">
        <v>36192.129999999997</v>
      </c>
      <c r="Q810" s="22">
        <v>2026</v>
      </c>
      <c r="R810" s="23">
        <v>8</v>
      </c>
    </row>
    <row r="811" spans="1:18" x14ac:dyDescent="0.25">
      <c r="A811" s="13" t="s">
        <v>1503</v>
      </c>
      <c r="B811" s="13" t="s">
        <v>927</v>
      </c>
      <c r="C811" s="25">
        <v>361921.31</v>
      </c>
      <c r="D811" s="21">
        <v>86860</v>
      </c>
      <c r="E811" s="21">
        <v>0</v>
      </c>
      <c r="F811" s="21">
        <v>86860</v>
      </c>
      <c r="G811" s="21">
        <v>14476.96</v>
      </c>
      <c r="H811" s="21">
        <v>0</v>
      </c>
      <c r="I811" s="21">
        <v>14476.96</v>
      </c>
      <c r="J811" s="21">
        <v>0</v>
      </c>
      <c r="K811" s="21">
        <v>101336.96000000001</v>
      </c>
      <c r="L811" s="21">
        <v>0</v>
      </c>
      <c r="M811" s="21">
        <v>101336.96000000001</v>
      </c>
      <c r="N811" s="21">
        <v>260584.35</v>
      </c>
      <c r="O811" s="21">
        <v>36192.129999999997</v>
      </c>
      <c r="Q811" s="22">
        <v>2026</v>
      </c>
      <c r="R811" s="23">
        <v>8</v>
      </c>
    </row>
    <row r="812" spans="1:18" x14ac:dyDescent="0.25">
      <c r="A812" s="13" t="s">
        <v>1503</v>
      </c>
      <c r="B812" s="13" t="s">
        <v>928</v>
      </c>
      <c r="C812" s="25">
        <v>500492.3</v>
      </c>
      <c r="D812" s="21">
        <v>90090</v>
      </c>
      <c r="E812" s="21">
        <v>0</v>
      </c>
      <c r="F812" s="21">
        <v>90090</v>
      </c>
      <c r="G812" s="21">
        <v>20019.599999999999</v>
      </c>
      <c r="H812" s="21">
        <v>0</v>
      </c>
      <c r="I812" s="21">
        <v>20019.599999999999</v>
      </c>
      <c r="J812" s="21">
        <v>0</v>
      </c>
      <c r="K812" s="21">
        <v>110109.6</v>
      </c>
      <c r="L812" s="21">
        <v>0</v>
      </c>
      <c r="M812" s="21">
        <v>110109.6</v>
      </c>
      <c r="N812" s="21">
        <v>390382.7</v>
      </c>
      <c r="O812" s="21">
        <v>50049.23</v>
      </c>
      <c r="Q812" s="22">
        <v>2026</v>
      </c>
      <c r="R812" s="23">
        <v>8</v>
      </c>
    </row>
    <row r="813" spans="1:18" x14ac:dyDescent="0.25">
      <c r="A813" s="13" t="s">
        <v>1503</v>
      </c>
      <c r="B813" s="13" t="s">
        <v>929</v>
      </c>
      <c r="C813" s="25">
        <v>500492.3</v>
      </c>
      <c r="D813" s="21">
        <v>90090</v>
      </c>
      <c r="E813" s="21">
        <v>0</v>
      </c>
      <c r="F813" s="21">
        <v>90090</v>
      </c>
      <c r="G813" s="21">
        <v>20019.599999999999</v>
      </c>
      <c r="H813" s="21">
        <v>0</v>
      </c>
      <c r="I813" s="21">
        <v>20019.599999999999</v>
      </c>
      <c r="J813" s="21">
        <v>0</v>
      </c>
      <c r="K813" s="21">
        <v>110109.6</v>
      </c>
      <c r="L813" s="21">
        <v>0</v>
      </c>
      <c r="M813" s="21">
        <v>110109.6</v>
      </c>
      <c r="N813" s="21">
        <v>390382.7</v>
      </c>
      <c r="O813" s="21">
        <v>50049.23</v>
      </c>
      <c r="Q813" s="22">
        <v>2026</v>
      </c>
      <c r="R813" s="23">
        <v>8</v>
      </c>
    </row>
    <row r="814" spans="1:18" x14ac:dyDescent="0.25">
      <c r="A814" s="13" t="s">
        <v>1503</v>
      </c>
      <c r="B814" s="13" t="s">
        <v>930</v>
      </c>
      <c r="C814" s="25">
        <v>500492.3</v>
      </c>
      <c r="D814" s="21">
        <v>90090</v>
      </c>
      <c r="E814" s="21">
        <v>0</v>
      </c>
      <c r="F814" s="21">
        <v>90090</v>
      </c>
      <c r="G814" s="21">
        <v>20019.599999999999</v>
      </c>
      <c r="H814" s="21">
        <v>0</v>
      </c>
      <c r="I814" s="21">
        <v>20019.599999999999</v>
      </c>
      <c r="J814" s="21">
        <v>0</v>
      </c>
      <c r="K814" s="21">
        <v>110109.6</v>
      </c>
      <c r="L814" s="21">
        <v>0</v>
      </c>
      <c r="M814" s="21">
        <v>110109.6</v>
      </c>
      <c r="N814" s="21">
        <v>390382.7</v>
      </c>
      <c r="O814" s="21">
        <v>50049.23</v>
      </c>
      <c r="Q814" s="22">
        <v>2026</v>
      </c>
      <c r="R814" s="23">
        <v>8</v>
      </c>
    </row>
    <row r="815" spans="1:18" x14ac:dyDescent="0.25">
      <c r="A815" s="13" t="s">
        <v>1503</v>
      </c>
      <c r="B815" s="13" t="s">
        <v>931</v>
      </c>
      <c r="C815" s="25">
        <v>500492.3</v>
      </c>
      <c r="D815" s="21">
        <v>90090</v>
      </c>
      <c r="E815" s="21">
        <v>0</v>
      </c>
      <c r="F815" s="21">
        <v>90090</v>
      </c>
      <c r="G815" s="21">
        <v>20019.599999999999</v>
      </c>
      <c r="H815" s="21">
        <v>0</v>
      </c>
      <c r="I815" s="21">
        <v>20019.599999999999</v>
      </c>
      <c r="J815" s="21">
        <v>0</v>
      </c>
      <c r="K815" s="21">
        <v>110109.6</v>
      </c>
      <c r="L815" s="21">
        <v>0</v>
      </c>
      <c r="M815" s="21">
        <v>110109.6</v>
      </c>
      <c r="N815" s="21">
        <v>390382.7</v>
      </c>
      <c r="O815" s="21">
        <v>50049.23</v>
      </c>
      <c r="Q815" s="22">
        <v>2026</v>
      </c>
      <c r="R815" s="23">
        <v>8</v>
      </c>
    </row>
    <row r="816" spans="1:18" x14ac:dyDescent="0.25">
      <c r="A816" s="13" t="s">
        <v>1503</v>
      </c>
      <c r="B816" s="13" t="s">
        <v>932</v>
      </c>
      <c r="C816" s="25">
        <v>500492.3</v>
      </c>
      <c r="D816" s="21">
        <v>90090</v>
      </c>
      <c r="E816" s="21">
        <v>0</v>
      </c>
      <c r="F816" s="21">
        <v>90090</v>
      </c>
      <c r="G816" s="21">
        <v>20019.599999999999</v>
      </c>
      <c r="H816" s="21">
        <v>0</v>
      </c>
      <c r="I816" s="21">
        <v>20019.599999999999</v>
      </c>
      <c r="J816" s="21">
        <v>0</v>
      </c>
      <c r="K816" s="21">
        <v>110109.6</v>
      </c>
      <c r="L816" s="21">
        <v>0</v>
      </c>
      <c r="M816" s="21">
        <v>110109.6</v>
      </c>
      <c r="N816" s="21">
        <v>390382.7</v>
      </c>
      <c r="O816" s="21">
        <v>50049.23</v>
      </c>
      <c r="Q816" s="22">
        <v>2026</v>
      </c>
      <c r="R816" s="23">
        <v>8</v>
      </c>
    </row>
    <row r="817" spans="1:18" x14ac:dyDescent="0.25">
      <c r="A817" s="13" t="s">
        <v>1503</v>
      </c>
      <c r="B817" s="13" t="s">
        <v>933</v>
      </c>
      <c r="C817" s="25">
        <v>500492.3</v>
      </c>
      <c r="D817" s="21">
        <v>90090</v>
      </c>
      <c r="E817" s="21">
        <v>0</v>
      </c>
      <c r="F817" s="21">
        <v>90090</v>
      </c>
      <c r="G817" s="21">
        <v>20019.599999999999</v>
      </c>
      <c r="H817" s="21">
        <v>0</v>
      </c>
      <c r="I817" s="21">
        <v>20019.599999999999</v>
      </c>
      <c r="J817" s="21">
        <v>0</v>
      </c>
      <c r="K817" s="21">
        <v>110109.6</v>
      </c>
      <c r="L817" s="21">
        <v>0</v>
      </c>
      <c r="M817" s="21">
        <v>110109.6</v>
      </c>
      <c r="N817" s="21">
        <v>390382.7</v>
      </c>
      <c r="O817" s="21">
        <v>50049.23</v>
      </c>
      <c r="Q817" s="22">
        <v>2026</v>
      </c>
      <c r="R817" s="23">
        <v>8</v>
      </c>
    </row>
    <row r="818" spans="1:18" x14ac:dyDescent="0.25">
      <c r="A818" s="13" t="s">
        <v>1503</v>
      </c>
      <c r="B818" s="13" t="s">
        <v>934</v>
      </c>
      <c r="C818" s="25">
        <v>500492.3</v>
      </c>
      <c r="D818" s="21">
        <v>90090</v>
      </c>
      <c r="E818" s="21">
        <v>0</v>
      </c>
      <c r="F818" s="21">
        <v>90090</v>
      </c>
      <c r="G818" s="21">
        <v>20019.599999999999</v>
      </c>
      <c r="H818" s="21">
        <v>0</v>
      </c>
      <c r="I818" s="21">
        <v>20019.599999999999</v>
      </c>
      <c r="J818" s="21">
        <v>0</v>
      </c>
      <c r="K818" s="21">
        <v>110109.6</v>
      </c>
      <c r="L818" s="21">
        <v>0</v>
      </c>
      <c r="M818" s="21">
        <v>110109.6</v>
      </c>
      <c r="N818" s="21">
        <v>390382.7</v>
      </c>
      <c r="O818" s="21">
        <v>50049.23</v>
      </c>
      <c r="Q818" s="22">
        <v>2026</v>
      </c>
      <c r="R818" s="23">
        <v>8</v>
      </c>
    </row>
    <row r="819" spans="1:18" x14ac:dyDescent="0.25">
      <c r="A819" s="13" t="s">
        <v>1503</v>
      </c>
      <c r="B819" s="13" t="s">
        <v>935</v>
      </c>
      <c r="C819" s="25">
        <v>500492.3</v>
      </c>
      <c r="D819" s="21">
        <v>90088.62</v>
      </c>
      <c r="E819" s="21">
        <v>0</v>
      </c>
      <c r="F819" s="21">
        <v>90088.62</v>
      </c>
      <c r="G819" s="21">
        <v>20019.68</v>
      </c>
      <c r="H819" s="21">
        <v>0</v>
      </c>
      <c r="I819" s="21">
        <v>20019.68</v>
      </c>
      <c r="J819" s="21">
        <v>0</v>
      </c>
      <c r="K819" s="21">
        <v>110108.3</v>
      </c>
      <c r="L819" s="21">
        <v>0</v>
      </c>
      <c r="M819" s="21">
        <v>110108.3</v>
      </c>
      <c r="N819" s="21">
        <v>390384</v>
      </c>
      <c r="O819" s="21">
        <v>50049.23</v>
      </c>
      <c r="Q819" s="22">
        <v>2026</v>
      </c>
      <c r="R819" s="23">
        <v>8</v>
      </c>
    </row>
    <row r="820" spans="1:18" x14ac:dyDescent="0.25">
      <c r="A820" s="13" t="s">
        <v>1503</v>
      </c>
      <c r="B820" s="13" t="s">
        <v>936</v>
      </c>
      <c r="C820" s="25">
        <v>500492.3</v>
      </c>
      <c r="D820" s="21">
        <v>90088.62</v>
      </c>
      <c r="E820" s="21">
        <v>0</v>
      </c>
      <c r="F820" s="21">
        <v>90088.62</v>
      </c>
      <c r="G820" s="21">
        <v>20019.68</v>
      </c>
      <c r="H820" s="21">
        <v>0</v>
      </c>
      <c r="I820" s="21">
        <v>20019.68</v>
      </c>
      <c r="J820" s="21">
        <v>0</v>
      </c>
      <c r="K820" s="21">
        <v>110108.3</v>
      </c>
      <c r="L820" s="21">
        <v>0</v>
      </c>
      <c r="M820" s="21">
        <v>110108.3</v>
      </c>
      <c r="N820" s="21">
        <v>390384</v>
      </c>
      <c r="O820" s="21">
        <v>50049.23</v>
      </c>
      <c r="Q820" s="22">
        <v>2026</v>
      </c>
      <c r="R820" s="23">
        <v>8</v>
      </c>
    </row>
    <row r="821" spans="1:18" x14ac:dyDescent="0.25">
      <c r="A821" s="13" t="s">
        <v>1503</v>
      </c>
      <c r="B821" s="13" t="s">
        <v>937</v>
      </c>
      <c r="C821" s="25">
        <v>504699.47</v>
      </c>
      <c r="D821" s="21">
        <v>68134.429999999993</v>
      </c>
      <c r="E821" s="21">
        <v>0</v>
      </c>
      <c r="F821" s="21">
        <v>68134.429999999993</v>
      </c>
      <c r="G821" s="21">
        <v>20188</v>
      </c>
      <c r="H821" s="21">
        <v>0</v>
      </c>
      <c r="I821" s="21">
        <v>20188</v>
      </c>
      <c r="J821" s="21">
        <v>0</v>
      </c>
      <c r="K821" s="21">
        <v>88322.43</v>
      </c>
      <c r="L821" s="21">
        <v>0</v>
      </c>
      <c r="M821" s="21">
        <v>88322.43</v>
      </c>
      <c r="N821" s="21">
        <v>416377.04</v>
      </c>
      <c r="O821" s="21">
        <v>50469.95</v>
      </c>
      <c r="Q821" s="22">
        <v>2026</v>
      </c>
      <c r="R821" s="23">
        <v>8</v>
      </c>
    </row>
    <row r="822" spans="1:18" x14ac:dyDescent="0.25">
      <c r="A822" s="13" t="s">
        <v>1503</v>
      </c>
      <c r="B822" s="13" t="s">
        <v>938</v>
      </c>
      <c r="C822" s="25">
        <v>636357.15</v>
      </c>
      <c r="D822" s="21">
        <v>47726.25</v>
      </c>
      <c r="E822" s="21">
        <v>0</v>
      </c>
      <c r="F822" s="21">
        <v>47726.25</v>
      </c>
      <c r="G822" s="21">
        <v>25454.32</v>
      </c>
      <c r="H822" s="21">
        <v>0</v>
      </c>
      <c r="I822" s="21">
        <v>25454.32</v>
      </c>
      <c r="J822" s="21">
        <v>0</v>
      </c>
      <c r="K822" s="21">
        <v>73180.570000000007</v>
      </c>
      <c r="L822" s="21">
        <v>0</v>
      </c>
      <c r="M822" s="21">
        <v>73180.570000000007</v>
      </c>
      <c r="N822" s="21">
        <v>563176.57999999996</v>
      </c>
      <c r="O822" s="21">
        <v>63635.72</v>
      </c>
      <c r="Q822" s="22">
        <v>2026</v>
      </c>
      <c r="R822" s="23">
        <v>8</v>
      </c>
    </row>
    <row r="823" spans="1:18" x14ac:dyDescent="0.25">
      <c r="A823" s="13" t="s">
        <v>1503</v>
      </c>
      <c r="B823" s="13" t="s">
        <v>939</v>
      </c>
      <c r="C823" s="25">
        <v>636357.15</v>
      </c>
      <c r="D823" s="21">
        <v>47726.25</v>
      </c>
      <c r="E823" s="21">
        <v>0</v>
      </c>
      <c r="F823" s="21">
        <v>47726.25</v>
      </c>
      <c r="G823" s="21">
        <v>25454.32</v>
      </c>
      <c r="H823" s="21">
        <v>0</v>
      </c>
      <c r="I823" s="21">
        <v>25454.32</v>
      </c>
      <c r="J823" s="21">
        <v>0</v>
      </c>
      <c r="K823" s="21">
        <v>73180.570000000007</v>
      </c>
      <c r="L823" s="21">
        <v>0</v>
      </c>
      <c r="M823" s="21">
        <v>73180.570000000007</v>
      </c>
      <c r="N823" s="21">
        <v>563176.57999999996</v>
      </c>
      <c r="O823" s="21">
        <v>63635.72</v>
      </c>
      <c r="Q823" s="22">
        <v>2026</v>
      </c>
      <c r="R823" s="23">
        <v>8</v>
      </c>
    </row>
    <row r="824" spans="1:18" x14ac:dyDescent="0.25">
      <c r="A824" s="13" t="s">
        <v>1503</v>
      </c>
      <c r="B824" s="13" t="s">
        <v>940</v>
      </c>
      <c r="C824" s="25">
        <v>636357.15</v>
      </c>
      <c r="D824" s="21">
        <v>47726.25</v>
      </c>
      <c r="E824" s="21">
        <v>0</v>
      </c>
      <c r="F824" s="21">
        <v>47726.25</v>
      </c>
      <c r="G824" s="21">
        <v>25454.32</v>
      </c>
      <c r="H824" s="21">
        <v>0</v>
      </c>
      <c r="I824" s="21">
        <v>25454.32</v>
      </c>
      <c r="J824" s="21">
        <v>0</v>
      </c>
      <c r="K824" s="21">
        <v>73180.570000000007</v>
      </c>
      <c r="L824" s="21">
        <v>0</v>
      </c>
      <c r="M824" s="21">
        <v>73180.570000000007</v>
      </c>
      <c r="N824" s="21">
        <v>563176.57999999996</v>
      </c>
      <c r="O824" s="21">
        <v>63635.72</v>
      </c>
      <c r="Q824" s="22">
        <v>2026</v>
      </c>
      <c r="R824" s="23">
        <v>8</v>
      </c>
    </row>
    <row r="825" spans="1:18" x14ac:dyDescent="0.25">
      <c r="A825" s="13" t="s">
        <v>1503</v>
      </c>
      <c r="B825" s="13" t="s">
        <v>941</v>
      </c>
      <c r="C825" s="25">
        <v>636357.15</v>
      </c>
      <c r="D825" s="21">
        <v>47726.25</v>
      </c>
      <c r="E825" s="21">
        <v>0</v>
      </c>
      <c r="F825" s="21">
        <v>47726.25</v>
      </c>
      <c r="G825" s="21">
        <v>25454.32</v>
      </c>
      <c r="H825" s="21">
        <v>0</v>
      </c>
      <c r="I825" s="21">
        <v>25454.32</v>
      </c>
      <c r="J825" s="21">
        <v>0</v>
      </c>
      <c r="K825" s="21">
        <v>73180.570000000007</v>
      </c>
      <c r="L825" s="21">
        <v>0</v>
      </c>
      <c r="M825" s="21">
        <v>73180.570000000007</v>
      </c>
      <c r="N825" s="21">
        <v>563176.57999999996</v>
      </c>
      <c r="O825" s="21">
        <v>63635.72</v>
      </c>
      <c r="Q825" s="22">
        <v>2026</v>
      </c>
      <c r="R825" s="23">
        <v>8</v>
      </c>
    </row>
    <row r="826" spans="1:18" x14ac:dyDescent="0.25">
      <c r="A826" s="13" t="s">
        <v>1503</v>
      </c>
      <c r="B826" s="13" t="s">
        <v>942</v>
      </c>
      <c r="C826" s="25">
        <v>636357.15</v>
      </c>
      <c r="D826" s="21">
        <v>47726.25</v>
      </c>
      <c r="E826" s="21">
        <v>0</v>
      </c>
      <c r="F826" s="21">
        <v>47726.25</v>
      </c>
      <c r="G826" s="21">
        <v>25454.32</v>
      </c>
      <c r="H826" s="21">
        <v>0</v>
      </c>
      <c r="I826" s="21">
        <v>25454.32</v>
      </c>
      <c r="J826" s="21">
        <v>0</v>
      </c>
      <c r="K826" s="21">
        <v>73180.570000000007</v>
      </c>
      <c r="L826" s="21">
        <v>0</v>
      </c>
      <c r="M826" s="21">
        <v>73180.570000000007</v>
      </c>
      <c r="N826" s="21">
        <v>563176.57999999996</v>
      </c>
      <c r="O826" s="21">
        <v>63635.72</v>
      </c>
      <c r="Q826" s="22">
        <v>2026</v>
      </c>
      <c r="R826" s="23">
        <v>8</v>
      </c>
    </row>
    <row r="827" spans="1:18" x14ac:dyDescent="0.25">
      <c r="A827" s="13" t="s">
        <v>1503</v>
      </c>
      <c r="B827" s="13" t="s">
        <v>943</v>
      </c>
      <c r="C827" s="25">
        <v>636357.15</v>
      </c>
      <c r="D827" s="21">
        <v>47726.25</v>
      </c>
      <c r="E827" s="21">
        <v>0</v>
      </c>
      <c r="F827" s="21">
        <v>47726.25</v>
      </c>
      <c r="G827" s="21">
        <v>25454.32</v>
      </c>
      <c r="H827" s="21">
        <v>0</v>
      </c>
      <c r="I827" s="21">
        <v>25454.32</v>
      </c>
      <c r="J827" s="21">
        <v>0</v>
      </c>
      <c r="K827" s="21">
        <v>73180.570000000007</v>
      </c>
      <c r="L827" s="21">
        <v>0</v>
      </c>
      <c r="M827" s="21">
        <v>73180.570000000007</v>
      </c>
      <c r="N827" s="21">
        <v>563176.57999999996</v>
      </c>
      <c r="O827" s="21">
        <v>63635.72</v>
      </c>
      <c r="Q827" s="22">
        <v>2026</v>
      </c>
      <c r="R827" s="23">
        <v>8</v>
      </c>
    </row>
    <row r="828" spans="1:18" x14ac:dyDescent="0.25">
      <c r="A828" s="13" t="s">
        <v>1503</v>
      </c>
      <c r="B828" s="13" t="s">
        <v>944</v>
      </c>
      <c r="C828" s="25">
        <v>767140</v>
      </c>
      <c r="D828" s="21">
        <v>46028</v>
      </c>
      <c r="E828" s="21">
        <v>0</v>
      </c>
      <c r="F828" s="21">
        <v>46028</v>
      </c>
      <c r="G828" s="21">
        <v>30685.599999999999</v>
      </c>
      <c r="H828" s="21">
        <v>0</v>
      </c>
      <c r="I828" s="21">
        <v>30685.599999999999</v>
      </c>
      <c r="J828" s="21">
        <v>0</v>
      </c>
      <c r="K828" s="21">
        <v>76713.600000000006</v>
      </c>
      <c r="L828" s="21">
        <v>0</v>
      </c>
      <c r="M828" s="21">
        <v>76713.600000000006</v>
      </c>
      <c r="N828" s="21">
        <v>690426.4</v>
      </c>
      <c r="O828" s="21">
        <v>76714</v>
      </c>
      <c r="Q828" s="22">
        <v>2026</v>
      </c>
      <c r="R828" s="23">
        <v>8</v>
      </c>
    </row>
    <row r="829" spans="1:18" x14ac:dyDescent="0.25">
      <c r="A829" s="13" t="s">
        <v>1503</v>
      </c>
      <c r="B829" s="13" t="s">
        <v>945</v>
      </c>
      <c r="C829" s="25">
        <v>767140</v>
      </c>
      <c r="D829" s="21">
        <v>46028</v>
      </c>
      <c r="E829" s="21">
        <v>0</v>
      </c>
      <c r="F829" s="21">
        <v>46028</v>
      </c>
      <c r="G829" s="21">
        <v>30685.599999999999</v>
      </c>
      <c r="H829" s="21">
        <v>0</v>
      </c>
      <c r="I829" s="21">
        <v>30685.599999999999</v>
      </c>
      <c r="J829" s="21">
        <v>0</v>
      </c>
      <c r="K829" s="21">
        <v>76713.600000000006</v>
      </c>
      <c r="L829" s="21">
        <v>0</v>
      </c>
      <c r="M829" s="21">
        <v>76713.600000000006</v>
      </c>
      <c r="N829" s="21">
        <v>690426.4</v>
      </c>
      <c r="O829" s="21">
        <v>76714</v>
      </c>
      <c r="Q829" s="22">
        <v>2026</v>
      </c>
      <c r="R829" s="23">
        <v>8</v>
      </c>
    </row>
    <row r="830" spans="1:18" x14ac:dyDescent="0.25">
      <c r="A830" s="13" t="s">
        <v>1504</v>
      </c>
      <c r="B830" s="13" t="s">
        <v>1505</v>
      </c>
      <c r="C830" s="25">
        <v>16967.16</v>
      </c>
      <c r="D830" s="21">
        <v>14429.09</v>
      </c>
      <c r="E830" s="21">
        <v>0</v>
      </c>
      <c r="F830" s="21">
        <v>14429.09</v>
      </c>
      <c r="G830" s="21">
        <v>1194.4000000000001</v>
      </c>
      <c r="H830" s="21">
        <v>0</v>
      </c>
      <c r="I830" s="21">
        <v>1194.4000000000001</v>
      </c>
      <c r="J830" s="21">
        <v>0</v>
      </c>
      <c r="K830" s="21">
        <v>15623.49</v>
      </c>
      <c r="L830" s="21">
        <v>0</v>
      </c>
      <c r="M830" s="21">
        <v>15623.49</v>
      </c>
      <c r="N830" s="21">
        <v>1343.67</v>
      </c>
      <c r="O830" s="21">
        <v>0</v>
      </c>
      <c r="Q830" s="22">
        <v>2026</v>
      </c>
      <c r="R830" s="23">
        <v>8</v>
      </c>
    </row>
    <row r="831" spans="1:18" x14ac:dyDescent="0.25">
      <c r="A831" s="13" t="s">
        <v>1504</v>
      </c>
      <c r="B831" s="13" t="s">
        <v>1506</v>
      </c>
      <c r="C831" s="25">
        <v>11512.76</v>
      </c>
      <c r="D831" s="21">
        <v>11512.76</v>
      </c>
      <c r="E831" s="21">
        <v>0</v>
      </c>
      <c r="F831" s="21">
        <v>11512.76</v>
      </c>
      <c r="G831" s="21">
        <v>0</v>
      </c>
      <c r="H831" s="21">
        <v>0</v>
      </c>
      <c r="I831" s="21">
        <v>0</v>
      </c>
      <c r="J831" s="21">
        <v>0</v>
      </c>
      <c r="K831" s="21">
        <v>11512.76</v>
      </c>
      <c r="L831" s="21">
        <v>0</v>
      </c>
      <c r="M831" s="21">
        <v>11512.76</v>
      </c>
      <c r="N831" s="21">
        <v>0</v>
      </c>
      <c r="O831" s="21">
        <v>0</v>
      </c>
      <c r="Q831" s="22">
        <v>2026</v>
      </c>
      <c r="R831" s="23">
        <v>8</v>
      </c>
    </row>
    <row r="832" spans="1:18" x14ac:dyDescent="0.25">
      <c r="A832" s="13" t="s">
        <v>1504</v>
      </c>
      <c r="B832" s="13" t="s">
        <v>1507</v>
      </c>
      <c r="C832" s="25">
        <v>33264.230000000003</v>
      </c>
      <c r="D832" s="21">
        <v>33264.230000000003</v>
      </c>
      <c r="E832" s="21">
        <v>0</v>
      </c>
      <c r="F832" s="21">
        <v>33264.230000000003</v>
      </c>
      <c r="G832" s="21">
        <v>0</v>
      </c>
      <c r="H832" s="21">
        <v>0</v>
      </c>
      <c r="I832" s="21">
        <v>0</v>
      </c>
      <c r="J832" s="21">
        <v>0</v>
      </c>
      <c r="K832" s="21">
        <v>33264.230000000003</v>
      </c>
      <c r="L832" s="21">
        <v>0</v>
      </c>
      <c r="M832" s="21">
        <v>33264.230000000003</v>
      </c>
      <c r="N832" s="21">
        <v>0</v>
      </c>
      <c r="O832" s="21">
        <v>0</v>
      </c>
      <c r="Q832" s="22">
        <v>2026</v>
      </c>
      <c r="R832" s="23">
        <v>8</v>
      </c>
    </row>
    <row r="833" spans="1:18" x14ac:dyDescent="0.25">
      <c r="A833" s="13" t="s">
        <v>1504</v>
      </c>
      <c r="B833" s="13" t="s">
        <v>1508</v>
      </c>
      <c r="C833" s="25">
        <v>5445</v>
      </c>
      <c r="D833" s="21">
        <v>5445</v>
      </c>
      <c r="E833" s="21">
        <v>0</v>
      </c>
      <c r="F833" s="21">
        <v>5445</v>
      </c>
      <c r="G833" s="21">
        <v>0</v>
      </c>
      <c r="H833" s="21">
        <v>0</v>
      </c>
      <c r="I833" s="21">
        <v>0</v>
      </c>
      <c r="J833" s="21">
        <v>0</v>
      </c>
      <c r="K833" s="21">
        <v>5445</v>
      </c>
      <c r="L833" s="21">
        <v>0</v>
      </c>
      <c r="M833" s="21">
        <v>5445</v>
      </c>
      <c r="N833" s="21">
        <v>0</v>
      </c>
      <c r="O833" s="21">
        <v>0</v>
      </c>
      <c r="Q833" s="22">
        <v>2026</v>
      </c>
      <c r="R833" s="23">
        <v>8</v>
      </c>
    </row>
    <row r="834" spans="1:18" x14ac:dyDescent="0.25">
      <c r="A834" s="13" t="s">
        <v>1509</v>
      </c>
      <c r="B834" s="13" t="s">
        <v>1510</v>
      </c>
      <c r="C834" s="25">
        <v>128824.57</v>
      </c>
      <c r="D834" s="21">
        <v>128824.57</v>
      </c>
      <c r="E834" s="21">
        <v>0</v>
      </c>
      <c r="F834" s="21">
        <v>128824.57</v>
      </c>
      <c r="G834" s="21">
        <v>0</v>
      </c>
      <c r="H834" s="21">
        <v>0</v>
      </c>
      <c r="I834" s="21">
        <v>0</v>
      </c>
      <c r="J834" s="21">
        <v>0</v>
      </c>
      <c r="K834" s="21">
        <v>128824.57</v>
      </c>
      <c r="L834" s="21">
        <v>0</v>
      </c>
      <c r="M834" s="21">
        <v>128824.57</v>
      </c>
      <c r="N834" s="21">
        <v>0</v>
      </c>
      <c r="O834" s="21">
        <v>0</v>
      </c>
      <c r="Q834" s="22">
        <v>2026</v>
      </c>
      <c r="R834" s="23">
        <v>8</v>
      </c>
    </row>
    <row r="835" spans="1:18" x14ac:dyDescent="0.25">
      <c r="A835" s="13" t="s">
        <v>1509</v>
      </c>
      <c r="B835" s="13" t="s">
        <v>1511</v>
      </c>
      <c r="C835" s="25">
        <v>54420.26</v>
      </c>
      <c r="D835" s="21">
        <v>54420.26</v>
      </c>
      <c r="E835" s="21">
        <v>0</v>
      </c>
      <c r="F835" s="21">
        <v>54420.26</v>
      </c>
      <c r="G835" s="21">
        <v>0</v>
      </c>
      <c r="H835" s="21">
        <v>0</v>
      </c>
      <c r="I835" s="21">
        <v>0</v>
      </c>
      <c r="J835" s="21">
        <v>0</v>
      </c>
      <c r="K835" s="21">
        <v>54420.26</v>
      </c>
      <c r="L835" s="21">
        <v>0</v>
      </c>
      <c r="M835" s="21">
        <v>54420.26</v>
      </c>
      <c r="N835" s="21">
        <v>0</v>
      </c>
      <c r="O835" s="21">
        <v>0</v>
      </c>
      <c r="Q835" s="22">
        <v>2026</v>
      </c>
      <c r="R835" s="23">
        <v>8</v>
      </c>
    </row>
    <row r="836" spans="1:18" x14ac:dyDescent="0.25">
      <c r="A836" s="13" t="s">
        <v>1509</v>
      </c>
      <c r="B836" s="13" t="s">
        <v>1512</v>
      </c>
      <c r="C836" s="25">
        <v>434037.46</v>
      </c>
      <c r="D836" s="21">
        <v>289358.3</v>
      </c>
      <c r="E836" s="21">
        <v>0</v>
      </c>
      <c r="F836" s="21">
        <v>289358.3</v>
      </c>
      <c r="G836" s="21">
        <v>96452.800000000003</v>
      </c>
      <c r="H836" s="21">
        <v>0</v>
      </c>
      <c r="I836" s="21">
        <v>96452.800000000003</v>
      </c>
      <c r="J836" s="21">
        <v>0</v>
      </c>
      <c r="K836" s="21">
        <v>385811.1</v>
      </c>
      <c r="L836" s="21">
        <v>0</v>
      </c>
      <c r="M836" s="21">
        <v>385811.1</v>
      </c>
      <c r="N836" s="21">
        <v>48226.36</v>
      </c>
      <c r="O836" s="21">
        <v>0</v>
      </c>
      <c r="Q836" s="22">
        <v>2026</v>
      </c>
      <c r="R836" s="23">
        <v>8</v>
      </c>
    </row>
    <row r="837" spans="1:18" x14ac:dyDescent="0.25">
      <c r="A837" s="13" t="s">
        <v>1509</v>
      </c>
      <c r="B837" s="13" t="s">
        <v>1513</v>
      </c>
      <c r="C837" s="25">
        <v>115842.72</v>
      </c>
      <c r="D837" s="21">
        <v>77228</v>
      </c>
      <c r="E837" s="21">
        <v>0</v>
      </c>
      <c r="F837" s="21">
        <v>77228</v>
      </c>
      <c r="G837" s="21">
        <v>25743.119999999999</v>
      </c>
      <c r="H837" s="21">
        <v>0</v>
      </c>
      <c r="I837" s="21">
        <v>25743.119999999999</v>
      </c>
      <c r="J837" s="21">
        <v>0</v>
      </c>
      <c r="K837" s="21">
        <v>102971.12</v>
      </c>
      <c r="L837" s="21">
        <v>0</v>
      </c>
      <c r="M837" s="21">
        <v>102971.12</v>
      </c>
      <c r="N837" s="21">
        <v>12871.6</v>
      </c>
      <c r="O837" s="21">
        <v>0</v>
      </c>
      <c r="Q837" s="22">
        <v>2026</v>
      </c>
      <c r="R837" s="23">
        <v>8</v>
      </c>
    </row>
    <row r="838" spans="1:18" x14ac:dyDescent="0.25">
      <c r="A838" s="13" t="s">
        <v>1509</v>
      </c>
      <c r="B838" s="13" t="s">
        <v>1514</v>
      </c>
      <c r="C838" s="25">
        <v>86679.42</v>
      </c>
      <c r="D838" s="21">
        <v>28893.14</v>
      </c>
      <c r="E838" s="21">
        <v>0</v>
      </c>
      <c r="F838" s="21">
        <v>28893.14</v>
      </c>
      <c r="G838" s="21">
        <v>19262.080000000002</v>
      </c>
      <c r="H838" s="21">
        <v>0</v>
      </c>
      <c r="I838" s="21">
        <v>19262.080000000002</v>
      </c>
      <c r="J838" s="21">
        <v>0</v>
      </c>
      <c r="K838" s="21">
        <v>48155.22</v>
      </c>
      <c r="L838" s="21">
        <v>0</v>
      </c>
      <c r="M838" s="21">
        <v>48155.22</v>
      </c>
      <c r="N838" s="21">
        <v>38524.199999999997</v>
      </c>
      <c r="O838" s="21">
        <v>0</v>
      </c>
      <c r="Q838" s="22">
        <v>2026</v>
      </c>
      <c r="R838" s="23">
        <v>8</v>
      </c>
    </row>
    <row r="839" spans="1:18" x14ac:dyDescent="0.25">
      <c r="A839" s="13" t="s">
        <v>1509</v>
      </c>
      <c r="B839" s="13" t="s">
        <v>1515</v>
      </c>
      <c r="C839" s="25">
        <v>39793.47</v>
      </c>
      <c r="D839" s="21">
        <v>0</v>
      </c>
      <c r="E839" s="21">
        <v>0</v>
      </c>
      <c r="F839" s="21">
        <v>0</v>
      </c>
      <c r="G839" s="21">
        <v>2210.7399999999998</v>
      </c>
      <c r="H839" s="21">
        <v>0</v>
      </c>
      <c r="I839" s="21">
        <v>2210.7399999999998</v>
      </c>
      <c r="J839" s="21">
        <v>0</v>
      </c>
      <c r="K839" s="21">
        <v>2210.7399999999998</v>
      </c>
      <c r="L839" s="21">
        <v>0</v>
      </c>
      <c r="M839" s="21">
        <v>2210.7399999999998</v>
      </c>
      <c r="N839" s="21">
        <v>37582.730000000003</v>
      </c>
      <c r="O839" s="21">
        <v>0</v>
      </c>
      <c r="Q839" s="22">
        <v>2026</v>
      </c>
      <c r="R839" s="23">
        <v>8</v>
      </c>
    </row>
    <row r="840" spans="1:18" x14ac:dyDescent="0.25">
      <c r="A840" s="13" t="s">
        <v>1509</v>
      </c>
      <c r="B840" s="13" t="s">
        <v>1515</v>
      </c>
      <c r="C840" s="25">
        <v>291528.57</v>
      </c>
      <c r="D840" s="21">
        <v>0</v>
      </c>
      <c r="E840" s="21">
        <v>0</v>
      </c>
      <c r="F840" s="21">
        <v>0</v>
      </c>
      <c r="G840" s="21">
        <v>40490.1</v>
      </c>
      <c r="H840" s="21">
        <v>0</v>
      </c>
      <c r="I840" s="21">
        <v>40490.1</v>
      </c>
      <c r="J840" s="21">
        <v>0</v>
      </c>
      <c r="K840" s="21">
        <v>40490.1</v>
      </c>
      <c r="L840" s="21">
        <v>0</v>
      </c>
      <c r="M840" s="21">
        <v>40490.1</v>
      </c>
      <c r="N840" s="21">
        <v>251038.47</v>
      </c>
      <c r="O840" s="21">
        <v>0</v>
      </c>
      <c r="Q840" s="22">
        <v>2026</v>
      </c>
      <c r="R840" s="23">
        <v>8</v>
      </c>
    </row>
    <row r="841" spans="1:18" x14ac:dyDescent="0.25">
      <c r="A841" s="13" t="s">
        <v>1516</v>
      </c>
      <c r="B841" s="13" t="s">
        <v>1517</v>
      </c>
      <c r="C841" s="25">
        <v>9028.2900000000009</v>
      </c>
      <c r="D841" s="21">
        <v>8237.93</v>
      </c>
      <c r="E841" s="21">
        <v>0</v>
      </c>
      <c r="F841" s="21">
        <v>8237.93</v>
      </c>
      <c r="G841" s="21">
        <v>301.04000000000002</v>
      </c>
      <c r="H841" s="21">
        <v>0</v>
      </c>
      <c r="I841" s="21">
        <v>301.04000000000002</v>
      </c>
      <c r="J841" s="21">
        <v>0</v>
      </c>
      <c r="K841" s="21">
        <v>8538.9699999999993</v>
      </c>
      <c r="L841" s="21">
        <v>0</v>
      </c>
      <c r="M841" s="21">
        <v>8538.9699999999993</v>
      </c>
      <c r="N841" s="21">
        <v>489.32</v>
      </c>
      <c r="O841" s="21">
        <v>0</v>
      </c>
      <c r="Q841" s="22">
        <v>2026</v>
      </c>
      <c r="R841" s="23">
        <v>8</v>
      </c>
    </row>
    <row r="842" spans="1:18" x14ac:dyDescent="0.25">
      <c r="A842" s="13" t="s">
        <v>1516</v>
      </c>
      <c r="B842" s="13" t="s">
        <v>1517</v>
      </c>
      <c r="C842" s="25">
        <v>1903.53</v>
      </c>
      <c r="D842" s="21">
        <v>1728.89</v>
      </c>
      <c r="E842" s="21">
        <v>0</v>
      </c>
      <c r="F842" s="21">
        <v>1728.89</v>
      </c>
      <c r="G842" s="21">
        <v>63.52</v>
      </c>
      <c r="H842" s="21">
        <v>0</v>
      </c>
      <c r="I842" s="21">
        <v>63.52</v>
      </c>
      <c r="J842" s="21">
        <v>0</v>
      </c>
      <c r="K842" s="21">
        <v>1792.41</v>
      </c>
      <c r="L842" s="21">
        <v>0</v>
      </c>
      <c r="M842" s="21">
        <v>1792.41</v>
      </c>
      <c r="N842" s="21">
        <v>111.12</v>
      </c>
      <c r="O842" s="21">
        <v>0</v>
      </c>
      <c r="Q842" s="22">
        <v>2026</v>
      </c>
      <c r="R842" s="23">
        <v>8</v>
      </c>
    </row>
    <row r="843" spans="1:18" x14ac:dyDescent="0.25">
      <c r="A843" s="13" t="s">
        <v>1516</v>
      </c>
      <c r="B843" s="13" t="s">
        <v>1517</v>
      </c>
      <c r="C843" s="25">
        <v>7510.36</v>
      </c>
      <c r="D843" s="21">
        <v>6822.42</v>
      </c>
      <c r="E843" s="21">
        <v>0</v>
      </c>
      <c r="F843" s="21">
        <v>6822.42</v>
      </c>
      <c r="G843" s="21">
        <v>262.08</v>
      </c>
      <c r="H843" s="21">
        <v>0</v>
      </c>
      <c r="I843" s="21">
        <v>262.08</v>
      </c>
      <c r="J843" s="21">
        <v>0</v>
      </c>
      <c r="K843" s="21">
        <v>7084.5</v>
      </c>
      <c r="L843" s="21">
        <v>0</v>
      </c>
      <c r="M843" s="21">
        <v>7084.5</v>
      </c>
      <c r="N843" s="21">
        <v>425.86</v>
      </c>
      <c r="O843" s="21">
        <v>0</v>
      </c>
      <c r="Q843" s="22">
        <v>2026</v>
      </c>
      <c r="R843" s="23">
        <v>8</v>
      </c>
    </row>
    <row r="844" spans="1:18" x14ac:dyDescent="0.25">
      <c r="A844" s="13" t="s">
        <v>1516</v>
      </c>
      <c r="B844" s="13" t="s">
        <v>1517</v>
      </c>
      <c r="C844" s="25">
        <v>6771.22</v>
      </c>
      <c r="D844" s="21">
        <v>6151.07</v>
      </c>
      <c r="E844" s="21">
        <v>0</v>
      </c>
      <c r="F844" s="21">
        <v>6151.07</v>
      </c>
      <c r="G844" s="21">
        <v>236.24</v>
      </c>
      <c r="H844" s="21">
        <v>0</v>
      </c>
      <c r="I844" s="21">
        <v>236.24</v>
      </c>
      <c r="J844" s="21">
        <v>0</v>
      </c>
      <c r="K844" s="21">
        <v>6387.31</v>
      </c>
      <c r="L844" s="21">
        <v>0</v>
      </c>
      <c r="M844" s="21">
        <v>6387.31</v>
      </c>
      <c r="N844" s="21">
        <v>383.91</v>
      </c>
      <c r="O844" s="21">
        <v>0</v>
      </c>
      <c r="Q844" s="22">
        <v>2026</v>
      </c>
      <c r="R844" s="23">
        <v>8</v>
      </c>
    </row>
    <row r="845" spans="1:18" x14ac:dyDescent="0.25">
      <c r="A845" s="13" t="s">
        <v>1516</v>
      </c>
      <c r="B845" s="13" t="s">
        <v>1517</v>
      </c>
      <c r="C845" s="25">
        <v>2300.87</v>
      </c>
      <c r="D845" s="21">
        <v>2089.7800000000002</v>
      </c>
      <c r="E845" s="21">
        <v>0</v>
      </c>
      <c r="F845" s="21">
        <v>2089.7800000000002</v>
      </c>
      <c r="G845" s="21">
        <v>76.72</v>
      </c>
      <c r="H845" s="21">
        <v>0</v>
      </c>
      <c r="I845" s="21">
        <v>76.72</v>
      </c>
      <c r="J845" s="21">
        <v>0</v>
      </c>
      <c r="K845" s="21">
        <v>2166.5</v>
      </c>
      <c r="L845" s="21">
        <v>0</v>
      </c>
      <c r="M845" s="21">
        <v>2166.5</v>
      </c>
      <c r="N845" s="21">
        <v>134.37</v>
      </c>
      <c r="O845" s="21">
        <v>0</v>
      </c>
      <c r="Q845" s="22">
        <v>2026</v>
      </c>
      <c r="R845" s="23">
        <v>8</v>
      </c>
    </row>
    <row r="846" spans="1:18" x14ac:dyDescent="0.25">
      <c r="A846" s="13" t="s">
        <v>1516</v>
      </c>
      <c r="B846" s="13" t="s">
        <v>1517</v>
      </c>
      <c r="C846" s="25">
        <v>4514.1499999999996</v>
      </c>
      <c r="D846" s="21">
        <v>4101.3</v>
      </c>
      <c r="E846" s="21">
        <v>0</v>
      </c>
      <c r="F846" s="21">
        <v>4101.3</v>
      </c>
      <c r="G846" s="21">
        <v>150.16</v>
      </c>
      <c r="H846" s="21">
        <v>0</v>
      </c>
      <c r="I846" s="21">
        <v>150.16</v>
      </c>
      <c r="J846" s="21">
        <v>0</v>
      </c>
      <c r="K846" s="21">
        <v>4251.46</v>
      </c>
      <c r="L846" s="21">
        <v>0</v>
      </c>
      <c r="M846" s="21">
        <v>4251.46</v>
      </c>
      <c r="N846" s="21">
        <v>262.69</v>
      </c>
      <c r="O846" s="21">
        <v>0</v>
      </c>
      <c r="Q846" s="22">
        <v>2026</v>
      </c>
      <c r="R846" s="23">
        <v>8</v>
      </c>
    </row>
    <row r="847" spans="1:18" x14ac:dyDescent="0.25">
      <c r="A847" s="13" t="s">
        <v>1516</v>
      </c>
      <c r="B847" s="13" t="s">
        <v>1517</v>
      </c>
      <c r="C847" s="25">
        <v>437.32</v>
      </c>
      <c r="D847" s="21">
        <v>390.21</v>
      </c>
      <c r="E847" s="21">
        <v>0</v>
      </c>
      <c r="F847" s="21">
        <v>390.21</v>
      </c>
      <c r="G847" s="21">
        <v>15.12</v>
      </c>
      <c r="H847" s="21">
        <v>0</v>
      </c>
      <c r="I847" s="21">
        <v>15.12</v>
      </c>
      <c r="J847" s="21">
        <v>0</v>
      </c>
      <c r="K847" s="21">
        <v>405.33</v>
      </c>
      <c r="L847" s="21">
        <v>0</v>
      </c>
      <c r="M847" s="21">
        <v>405.33</v>
      </c>
      <c r="N847" s="21">
        <v>31.99</v>
      </c>
      <c r="O847" s="21">
        <v>0</v>
      </c>
      <c r="Q847" s="22">
        <v>2026</v>
      </c>
      <c r="R847" s="23">
        <v>8</v>
      </c>
    </row>
    <row r="848" spans="1:18" x14ac:dyDescent="0.25">
      <c r="A848" s="13" t="s">
        <v>1516</v>
      </c>
      <c r="B848" s="13" t="s">
        <v>1517</v>
      </c>
      <c r="C848" s="25">
        <v>2257.0700000000002</v>
      </c>
      <c r="D848" s="21">
        <v>2012.62</v>
      </c>
      <c r="E848" s="21">
        <v>0</v>
      </c>
      <c r="F848" s="21">
        <v>2012.62</v>
      </c>
      <c r="G848" s="21">
        <v>78.16</v>
      </c>
      <c r="H848" s="21">
        <v>0</v>
      </c>
      <c r="I848" s="21">
        <v>78.16</v>
      </c>
      <c r="J848" s="21">
        <v>0</v>
      </c>
      <c r="K848" s="21">
        <v>2090.7800000000002</v>
      </c>
      <c r="L848" s="21">
        <v>0</v>
      </c>
      <c r="M848" s="21">
        <v>2090.7800000000002</v>
      </c>
      <c r="N848" s="21">
        <v>166.29</v>
      </c>
      <c r="O848" s="21">
        <v>0</v>
      </c>
      <c r="Q848" s="22">
        <v>2026</v>
      </c>
      <c r="R848" s="23">
        <v>8</v>
      </c>
    </row>
    <row r="849" spans="1:18" x14ac:dyDescent="0.25">
      <c r="A849" s="13" t="s">
        <v>1516</v>
      </c>
      <c r="B849" s="13" t="s">
        <v>1517</v>
      </c>
      <c r="C849" s="25">
        <v>2300.87</v>
      </c>
      <c r="D849" s="21">
        <v>2051.44</v>
      </c>
      <c r="E849" s="21">
        <v>0</v>
      </c>
      <c r="F849" s="21">
        <v>2051.44</v>
      </c>
      <c r="G849" s="21">
        <v>16.399999999999999</v>
      </c>
      <c r="H849" s="21">
        <v>0</v>
      </c>
      <c r="I849" s="21">
        <v>16.399999999999999</v>
      </c>
      <c r="J849" s="21">
        <v>0</v>
      </c>
      <c r="K849" s="21">
        <v>2067.84</v>
      </c>
      <c r="L849" s="21">
        <v>0</v>
      </c>
      <c r="M849" s="21">
        <v>2067.84</v>
      </c>
      <c r="N849" s="21">
        <v>233.03</v>
      </c>
      <c r="O849" s="21">
        <v>0</v>
      </c>
      <c r="Q849" s="22">
        <v>2026</v>
      </c>
      <c r="R849" s="23">
        <v>8</v>
      </c>
    </row>
    <row r="850" spans="1:18" x14ac:dyDescent="0.25">
      <c r="A850" s="13" t="s">
        <v>1516</v>
      </c>
      <c r="B850" s="13" t="s">
        <v>1517</v>
      </c>
      <c r="C850" s="25">
        <v>434.78</v>
      </c>
      <c r="D850" s="21">
        <v>342.75</v>
      </c>
      <c r="E850" s="21">
        <v>0</v>
      </c>
      <c r="F850" s="21">
        <v>342.75</v>
      </c>
      <c r="G850" s="21">
        <v>14.72</v>
      </c>
      <c r="H850" s="21">
        <v>0</v>
      </c>
      <c r="I850" s="21">
        <v>14.72</v>
      </c>
      <c r="J850" s="21">
        <v>0</v>
      </c>
      <c r="K850" s="21">
        <v>357.47</v>
      </c>
      <c r="L850" s="21">
        <v>0</v>
      </c>
      <c r="M850" s="21">
        <v>357.47</v>
      </c>
      <c r="N850" s="21">
        <v>77.31</v>
      </c>
      <c r="O850" s="21">
        <v>0</v>
      </c>
      <c r="Q850" s="22">
        <v>2026</v>
      </c>
      <c r="R850" s="23">
        <v>8</v>
      </c>
    </row>
    <row r="851" spans="1:18" x14ac:dyDescent="0.25">
      <c r="A851" s="13" t="s">
        <v>1516</v>
      </c>
      <c r="B851" s="13" t="s">
        <v>1518</v>
      </c>
      <c r="C851" s="25">
        <v>9849.64</v>
      </c>
      <c r="D851" s="21">
        <v>0</v>
      </c>
      <c r="E851" s="21">
        <v>0</v>
      </c>
      <c r="F851" s="21">
        <v>0</v>
      </c>
      <c r="G851" s="21">
        <v>1313.28</v>
      </c>
      <c r="H851" s="21">
        <v>0</v>
      </c>
      <c r="I851" s="21">
        <v>1313.28</v>
      </c>
      <c r="J851" s="21">
        <v>0</v>
      </c>
      <c r="K851" s="21">
        <v>1313.28</v>
      </c>
      <c r="L851" s="21">
        <v>0</v>
      </c>
      <c r="M851" s="21">
        <v>1313.28</v>
      </c>
      <c r="N851" s="21">
        <v>8536.36</v>
      </c>
      <c r="O851" s="21">
        <v>0</v>
      </c>
      <c r="Q851" s="22">
        <v>2026</v>
      </c>
      <c r="R851" s="23">
        <v>8</v>
      </c>
    </row>
    <row r="852" spans="1:18" x14ac:dyDescent="0.25">
      <c r="A852" s="13" t="s">
        <v>1516</v>
      </c>
      <c r="B852" s="13" t="s">
        <v>1519</v>
      </c>
      <c r="C852" s="25">
        <v>1062.3800000000001</v>
      </c>
      <c r="D852" s="21">
        <v>0</v>
      </c>
      <c r="E852" s="21">
        <v>0</v>
      </c>
      <c r="F852" s="21">
        <v>0</v>
      </c>
      <c r="G852" s="21">
        <v>141.68</v>
      </c>
      <c r="H852" s="21">
        <v>0</v>
      </c>
      <c r="I852" s="21">
        <v>141.68</v>
      </c>
      <c r="J852" s="21">
        <v>0</v>
      </c>
      <c r="K852" s="21">
        <v>141.68</v>
      </c>
      <c r="L852" s="21">
        <v>0</v>
      </c>
      <c r="M852" s="21">
        <v>141.68</v>
      </c>
      <c r="N852" s="21">
        <v>920.7</v>
      </c>
      <c r="O852" s="21">
        <v>0</v>
      </c>
      <c r="Q852" s="22">
        <v>2026</v>
      </c>
      <c r="R852" s="23">
        <v>8</v>
      </c>
    </row>
    <row r="853" spans="1:18" x14ac:dyDescent="0.25">
      <c r="A853" s="13" t="s">
        <v>1516</v>
      </c>
      <c r="B853" s="13" t="s">
        <v>1519</v>
      </c>
      <c r="C853" s="25">
        <v>4227.53</v>
      </c>
      <c r="D853" s="21">
        <v>0</v>
      </c>
      <c r="E853" s="21">
        <v>0</v>
      </c>
      <c r="F853" s="21">
        <v>0</v>
      </c>
      <c r="G853" s="21">
        <v>140.91999999999999</v>
      </c>
      <c r="H853" s="21">
        <v>0</v>
      </c>
      <c r="I853" s="21">
        <v>140.91999999999999</v>
      </c>
      <c r="J853" s="21">
        <v>0</v>
      </c>
      <c r="K853" s="21">
        <v>140.91999999999999</v>
      </c>
      <c r="L853" s="21">
        <v>0</v>
      </c>
      <c r="M853" s="21">
        <v>140.91999999999999</v>
      </c>
      <c r="N853" s="21">
        <v>4086.61</v>
      </c>
      <c r="O853" s="21">
        <v>0</v>
      </c>
      <c r="Q853" s="22">
        <v>2026</v>
      </c>
      <c r="R853" s="23">
        <v>8</v>
      </c>
    </row>
    <row r="854" spans="1:18" x14ac:dyDescent="0.25">
      <c r="A854" s="13" t="s">
        <v>1520</v>
      </c>
      <c r="B854" s="13" t="s">
        <v>1521</v>
      </c>
      <c r="C854" s="25">
        <v>1250823.94</v>
      </c>
      <c r="D854" s="21">
        <v>1250823.94</v>
      </c>
      <c r="E854" s="21">
        <v>0</v>
      </c>
      <c r="F854" s="21">
        <v>1250823.94</v>
      </c>
      <c r="G854" s="21">
        <v>0</v>
      </c>
      <c r="H854" s="21">
        <v>0</v>
      </c>
      <c r="I854" s="21">
        <v>0</v>
      </c>
      <c r="J854" s="21">
        <v>0</v>
      </c>
      <c r="K854" s="21">
        <v>1250823.94</v>
      </c>
      <c r="L854" s="21">
        <v>0</v>
      </c>
      <c r="M854" s="21">
        <v>1250823.94</v>
      </c>
      <c r="N854" s="21">
        <v>0</v>
      </c>
      <c r="O854" s="21">
        <v>0</v>
      </c>
      <c r="Q854" s="22">
        <v>2026</v>
      </c>
      <c r="R854" s="23">
        <v>8</v>
      </c>
    </row>
    <row r="855" spans="1:18" x14ac:dyDescent="0.25">
      <c r="A855" s="13" t="s">
        <v>1520</v>
      </c>
      <c r="B855" s="13" t="s">
        <v>1522</v>
      </c>
      <c r="C855" s="25">
        <v>30234.15</v>
      </c>
      <c r="D855" s="21">
        <v>30234.15</v>
      </c>
      <c r="E855" s="21">
        <v>0</v>
      </c>
      <c r="F855" s="21">
        <v>30234.15</v>
      </c>
      <c r="G855" s="21">
        <v>0</v>
      </c>
      <c r="H855" s="21">
        <v>0</v>
      </c>
      <c r="I855" s="21">
        <v>0</v>
      </c>
      <c r="J855" s="21">
        <v>0</v>
      </c>
      <c r="K855" s="21">
        <v>30234.15</v>
      </c>
      <c r="L855" s="21">
        <v>0</v>
      </c>
      <c r="M855" s="21">
        <v>30234.15</v>
      </c>
      <c r="N855" s="21">
        <v>0</v>
      </c>
      <c r="O855" s="21">
        <v>0</v>
      </c>
      <c r="Q855" s="22">
        <v>2026</v>
      </c>
      <c r="R855" s="23">
        <v>8</v>
      </c>
    </row>
    <row r="856" spans="1:18" x14ac:dyDescent="0.25">
      <c r="A856" s="13" t="s">
        <v>1520</v>
      </c>
      <c r="B856" s="13" t="s">
        <v>1523</v>
      </c>
      <c r="C856" s="25">
        <v>4083.75</v>
      </c>
      <c r="D856" s="21">
        <v>4083.75</v>
      </c>
      <c r="E856" s="21">
        <v>0</v>
      </c>
      <c r="F856" s="21">
        <v>4083.75</v>
      </c>
      <c r="G856" s="21">
        <v>0</v>
      </c>
      <c r="H856" s="21">
        <v>0</v>
      </c>
      <c r="I856" s="21">
        <v>0</v>
      </c>
      <c r="J856" s="21">
        <v>0</v>
      </c>
      <c r="K856" s="21">
        <v>4083.75</v>
      </c>
      <c r="L856" s="21">
        <v>0</v>
      </c>
      <c r="M856" s="21">
        <v>4083.75</v>
      </c>
      <c r="N856" s="21">
        <v>0</v>
      </c>
      <c r="O856" s="21">
        <v>0</v>
      </c>
      <c r="Q856" s="22">
        <v>2026</v>
      </c>
      <c r="R856" s="23">
        <v>8</v>
      </c>
    </row>
    <row r="857" spans="1:18" x14ac:dyDescent="0.25">
      <c r="A857" s="13" t="s">
        <v>1520</v>
      </c>
      <c r="B857" s="13" t="s">
        <v>1524</v>
      </c>
      <c r="C857" s="25">
        <v>24091.22</v>
      </c>
      <c r="D857" s="21">
        <v>24091.22</v>
      </c>
      <c r="E857" s="21">
        <v>0</v>
      </c>
      <c r="F857" s="21">
        <v>24091.22</v>
      </c>
      <c r="G857" s="21">
        <v>0</v>
      </c>
      <c r="H857" s="21">
        <v>0</v>
      </c>
      <c r="I857" s="21">
        <v>0</v>
      </c>
      <c r="J857" s="21">
        <v>0</v>
      </c>
      <c r="K857" s="21">
        <v>24091.22</v>
      </c>
      <c r="L857" s="21">
        <v>0</v>
      </c>
      <c r="M857" s="21">
        <v>24091.22</v>
      </c>
      <c r="N857" s="21">
        <v>0</v>
      </c>
      <c r="O857" s="21">
        <v>0</v>
      </c>
      <c r="Q857" s="22">
        <v>2026</v>
      </c>
      <c r="R857" s="23">
        <v>8</v>
      </c>
    </row>
    <row r="858" spans="1:18" x14ac:dyDescent="0.25">
      <c r="A858" s="13" t="s">
        <v>1520</v>
      </c>
      <c r="B858" s="13" t="s">
        <v>1525</v>
      </c>
      <c r="C858" s="25">
        <v>38973.85</v>
      </c>
      <c r="D858" s="21">
        <v>38973.839999999997</v>
      </c>
      <c r="E858" s="21">
        <v>0</v>
      </c>
      <c r="F858" s="21">
        <v>38973.839999999997</v>
      </c>
      <c r="G858" s="21">
        <v>0</v>
      </c>
      <c r="H858" s="21">
        <v>0</v>
      </c>
      <c r="I858" s="21">
        <v>0</v>
      </c>
      <c r="J858" s="21">
        <v>0</v>
      </c>
      <c r="K858" s="21">
        <v>38973.839999999997</v>
      </c>
      <c r="L858" s="21">
        <v>0</v>
      </c>
      <c r="M858" s="21">
        <v>38973.839999999997</v>
      </c>
      <c r="N858" s="21">
        <v>0.01</v>
      </c>
      <c r="O858" s="21">
        <v>0</v>
      </c>
      <c r="Q858" s="22">
        <v>2026</v>
      </c>
      <c r="R858" s="23">
        <v>8</v>
      </c>
    </row>
    <row r="859" spans="1:18" x14ac:dyDescent="0.25">
      <c r="A859" s="13" t="s">
        <v>1520</v>
      </c>
      <c r="B859" s="13" t="s">
        <v>1526</v>
      </c>
      <c r="C859" s="25">
        <v>36320.93</v>
      </c>
      <c r="D859" s="21">
        <v>27240.69</v>
      </c>
      <c r="E859" s="21">
        <v>0</v>
      </c>
      <c r="F859" s="21">
        <v>27240.69</v>
      </c>
      <c r="G859" s="21">
        <v>6053.52</v>
      </c>
      <c r="H859" s="21">
        <v>0</v>
      </c>
      <c r="I859" s="21">
        <v>6053.52</v>
      </c>
      <c r="J859" s="21">
        <v>0</v>
      </c>
      <c r="K859" s="21">
        <v>33294.21</v>
      </c>
      <c r="L859" s="21">
        <v>0</v>
      </c>
      <c r="M859" s="21">
        <v>33294.21</v>
      </c>
      <c r="N859" s="21">
        <v>3026.72</v>
      </c>
      <c r="O859" s="21">
        <v>0</v>
      </c>
      <c r="Q859" s="22">
        <v>2026</v>
      </c>
      <c r="R859" s="23">
        <v>8</v>
      </c>
    </row>
    <row r="860" spans="1:18" x14ac:dyDescent="0.25">
      <c r="A860" s="13" t="s">
        <v>1520</v>
      </c>
      <c r="B860" s="13" t="s">
        <v>1527</v>
      </c>
      <c r="C860" s="25">
        <v>803039.07</v>
      </c>
      <c r="D860" s="21">
        <v>803039.07</v>
      </c>
      <c r="E860" s="21">
        <v>0</v>
      </c>
      <c r="F860" s="21">
        <v>803039.07</v>
      </c>
      <c r="G860" s="21">
        <v>0</v>
      </c>
      <c r="H860" s="21">
        <v>0</v>
      </c>
      <c r="I860" s="21">
        <v>0</v>
      </c>
      <c r="J860" s="21">
        <v>0</v>
      </c>
      <c r="K860" s="21">
        <v>803039.07</v>
      </c>
      <c r="L860" s="21">
        <v>0</v>
      </c>
      <c r="M860" s="21">
        <v>803039.07</v>
      </c>
      <c r="N860" s="21">
        <v>0</v>
      </c>
      <c r="O860" s="21">
        <v>0</v>
      </c>
      <c r="Q860" s="22">
        <v>2026</v>
      </c>
      <c r="R860" s="23">
        <v>8</v>
      </c>
    </row>
    <row r="861" spans="1:18" x14ac:dyDescent="0.25">
      <c r="A861" s="13" t="s">
        <v>1520</v>
      </c>
      <c r="B861" s="13" t="s">
        <v>1520</v>
      </c>
      <c r="C861" s="25">
        <v>57516.12</v>
      </c>
      <c r="D861" s="21">
        <v>20130.64</v>
      </c>
      <c r="E861" s="21">
        <v>0</v>
      </c>
      <c r="F861" s="21">
        <v>20130.64</v>
      </c>
      <c r="G861" s="21">
        <v>7668.8</v>
      </c>
      <c r="H861" s="21">
        <v>0</v>
      </c>
      <c r="I861" s="21">
        <v>7668.8</v>
      </c>
      <c r="J861" s="21">
        <v>0</v>
      </c>
      <c r="K861" s="21">
        <v>27799.439999999999</v>
      </c>
      <c r="L861" s="21">
        <v>0</v>
      </c>
      <c r="M861" s="21">
        <v>27799.439999999999</v>
      </c>
      <c r="N861" s="21">
        <v>29716.68</v>
      </c>
      <c r="O861" s="21">
        <v>0</v>
      </c>
      <c r="Q861" s="22">
        <v>2026</v>
      </c>
      <c r="R861" s="23">
        <v>8</v>
      </c>
    </row>
    <row r="862" spans="1:18" x14ac:dyDescent="0.25">
      <c r="A862" s="13" t="s">
        <v>1520</v>
      </c>
      <c r="B862" s="13" t="s">
        <v>1528</v>
      </c>
      <c r="C862" s="25">
        <v>44142.6</v>
      </c>
      <c r="D862" s="21">
        <v>22071.3</v>
      </c>
      <c r="E862" s="21">
        <v>0</v>
      </c>
      <c r="F862" s="21">
        <v>22071.3</v>
      </c>
      <c r="G862" s="21">
        <v>7357.12</v>
      </c>
      <c r="H862" s="21">
        <v>0</v>
      </c>
      <c r="I862" s="21">
        <v>7357.12</v>
      </c>
      <c r="J862" s="21">
        <v>0</v>
      </c>
      <c r="K862" s="21">
        <v>29428.42</v>
      </c>
      <c r="L862" s="21">
        <v>0</v>
      </c>
      <c r="M862" s="21">
        <v>29428.42</v>
      </c>
      <c r="N862" s="21">
        <v>14714.18</v>
      </c>
      <c r="O862" s="21">
        <v>0</v>
      </c>
      <c r="Q862" s="22">
        <v>2026</v>
      </c>
      <c r="R862" s="23">
        <v>8</v>
      </c>
    </row>
    <row r="863" spans="1:18" x14ac:dyDescent="0.25">
      <c r="A863" s="13" t="s">
        <v>1520</v>
      </c>
      <c r="B863" s="13" t="s">
        <v>1529</v>
      </c>
      <c r="C863" s="25">
        <v>31050.9</v>
      </c>
      <c r="D863" s="21">
        <v>15525.44</v>
      </c>
      <c r="E863" s="21">
        <v>0</v>
      </c>
      <c r="F863" s="21">
        <v>15525.44</v>
      </c>
      <c r="G863" s="21">
        <v>2587.6</v>
      </c>
      <c r="H863" s="21">
        <v>0</v>
      </c>
      <c r="I863" s="21">
        <v>2587.6</v>
      </c>
      <c r="J863" s="21">
        <v>0</v>
      </c>
      <c r="K863" s="21">
        <v>18113.04</v>
      </c>
      <c r="L863" s="21">
        <v>0</v>
      </c>
      <c r="M863" s="21">
        <v>18113.04</v>
      </c>
      <c r="N863" s="21">
        <v>12937.86</v>
      </c>
      <c r="O863" s="21">
        <v>0</v>
      </c>
      <c r="Q863" s="22">
        <v>2026</v>
      </c>
      <c r="R863" s="23">
        <v>8</v>
      </c>
    </row>
    <row r="864" spans="1:18" x14ac:dyDescent="0.25">
      <c r="A864" s="13" t="s">
        <v>1520</v>
      </c>
      <c r="B864" s="13" t="s">
        <v>1530</v>
      </c>
      <c r="C864" s="25">
        <v>36753.79</v>
      </c>
      <c r="D864" s="21">
        <v>36753.78</v>
      </c>
      <c r="E864" s="21">
        <v>0</v>
      </c>
      <c r="F864" s="21">
        <v>36753.78</v>
      </c>
      <c r="G864" s="21">
        <v>0</v>
      </c>
      <c r="H864" s="21">
        <v>0</v>
      </c>
      <c r="I864" s="21">
        <v>0</v>
      </c>
      <c r="J864" s="21">
        <v>0</v>
      </c>
      <c r="K864" s="21">
        <v>36753.78</v>
      </c>
      <c r="L864" s="21">
        <v>0</v>
      </c>
      <c r="M864" s="21">
        <v>36753.78</v>
      </c>
      <c r="N864" s="21">
        <v>0.01</v>
      </c>
      <c r="O864" s="21">
        <v>0</v>
      </c>
      <c r="Q864" s="22">
        <v>2026</v>
      </c>
      <c r="R864" s="23">
        <v>8</v>
      </c>
    </row>
    <row r="865" spans="1:18" x14ac:dyDescent="0.25">
      <c r="A865" s="13" t="s">
        <v>1520</v>
      </c>
      <c r="B865" s="13" t="s">
        <v>1531</v>
      </c>
      <c r="C865" s="25">
        <v>40411.160000000003</v>
      </c>
      <c r="D865" s="21">
        <v>8082.23</v>
      </c>
      <c r="E865" s="21">
        <v>0</v>
      </c>
      <c r="F865" s="21">
        <v>8082.23</v>
      </c>
      <c r="G865" s="21">
        <v>5388.16</v>
      </c>
      <c r="H865" s="21">
        <v>0</v>
      </c>
      <c r="I865" s="21">
        <v>5388.16</v>
      </c>
      <c r="J865" s="21">
        <v>0</v>
      </c>
      <c r="K865" s="21">
        <v>13470.39</v>
      </c>
      <c r="L865" s="21">
        <v>0</v>
      </c>
      <c r="M865" s="21">
        <v>13470.39</v>
      </c>
      <c r="N865" s="21">
        <v>26940.77</v>
      </c>
      <c r="O865" s="21">
        <v>0</v>
      </c>
      <c r="Q865" s="22">
        <v>2026</v>
      </c>
      <c r="R865" s="23">
        <v>8</v>
      </c>
    </row>
    <row r="866" spans="1:18" x14ac:dyDescent="0.25">
      <c r="A866" s="13" t="s">
        <v>1520</v>
      </c>
      <c r="B866" s="13" t="s">
        <v>1520</v>
      </c>
      <c r="C866" s="25">
        <v>208671.1</v>
      </c>
      <c r="D866" s="21">
        <v>29810.16</v>
      </c>
      <c r="E866" s="21">
        <v>0</v>
      </c>
      <c r="F866" s="21">
        <v>29810.16</v>
      </c>
      <c r="G866" s="21">
        <v>19873.439999999999</v>
      </c>
      <c r="H866" s="21">
        <v>0</v>
      </c>
      <c r="I866" s="21">
        <v>19873.439999999999</v>
      </c>
      <c r="J866" s="21">
        <v>0</v>
      </c>
      <c r="K866" s="21">
        <v>49683.6</v>
      </c>
      <c r="L866" s="21">
        <v>0</v>
      </c>
      <c r="M866" s="21">
        <v>49683.6</v>
      </c>
      <c r="N866" s="21">
        <v>158987.5</v>
      </c>
      <c r="O866" s="21">
        <v>0</v>
      </c>
      <c r="Q866" s="22">
        <v>2026</v>
      </c>
      <c r="R866" s="23">
        <v>8</v>
      </c>
    </row>
    <row r="867" spans="1:18" x14ac:dyDescent="0.25">
      <c r="A867" s="13" t="s">
        <v>1520</v>
      </c>
      <c r="B867" s="13" t="s">
        <v>1532</v>
      </c>
      <c r="C867" s="25">
        <v>51243.25</v>
      </c>
      <c r="D867" s="21">
        <v>12811</v>
      </c>
      <c r="E867" s="21">
        <v>0</v>
      </c>
      <c r="F867" s="21">
        <v>12811</v>
      </c>
      <c r="G867" s="21">
        <v>8540.48</v>
      </c>
      <c r="H867" s="21">
        <v>0</v>
      </c>
      <c r="I867" s="21">
        <v>8540.48</v>
      </c>
      <c r="J867" s="21">
        <v>0</v>
      </c>
      <c r="K867" s="21">
        <v>21351.48</v>
      </c>
      <c r="L867" s="21">
        <v>0</v>
      </c>
      <c r="M867" s="21">
        <v>21351.48</v>
      </c>
      <c r="N867" s="21">
        <v>29891.77</v>
      </c>
      <c r="O867" s="21">
        <v>0</v>
      </c>
      <c r="Q867" s="22">
        <v>2026</v>
      </c>
      <c r="R867" s="23">
        <v>8</v>
      </c>
    </row>
    <row r="868" spans="1:18" x14ac:dyDescent="0.25">
      <c r="A868" s="13" t="s">
        <v>1520</v>
      </c>
      <c r="B868" s="13" t="s">
        <v>1533</v>
      </c>
      <c r="C868" s="25">
        <v>4790.34</v>
      </c>
      <c r="D868" s="21">
        <v>0</v>
      </c>
      <c r="E868" s="21">
        <v>0</v>
      </c>
      <c r="F868" s="21">
        <v>0</v>
      </c>
      <c r="G868" s="21">
        <v>456.24</v>
      </c>
      <c r="H868" s="21">
        <v>0</v>
      </c>
      <c r="I868" s="21">
        <v>456.24</v>
      </c>
      <c r="J868" s="21">
        <v>0</v>
      </c>
      <c r="K868" s="21">
        <v>456.24</v>
      </c>
      <c r="L868" s="21">
        <v>0</v>
      </c>
      <c r="M868" s="21">
        <v>456.24</v>
      </c>
      <c r="N868" s="21">
        <v>4334.1000000000004</v>
      </c>
      <c r="O868" s="21">
        <v>0</v>
      </c>
      <c r="Q868" s="22">
        <v>2026</v>
      </c>
      <c r="R868" s="23">
        <v>8</v>
      </c>
    </row>
    <row r="869" spans="1:18" x14ac:dyDescent="0.25">
      <c r="A869" s="13" t="s">
        <v>1520</v>
      </c>
      <c r="B869" s="13" t="s">
        <v>1534</v>
      </c>
      <c r="C869" s="25">
        <v>73454.740000000005</v>
      </c>
      <c r="D869" s="21">
        <v>0</v>
      </c>
      <c r="E869" s="21">
        <v>0</v>
      </c>
      <c r="F869" s="21">
        <v>0</v>
      </c>
      <c r="G869" s="21">
        <v>6995.68</v>
      </c>
      <c r="H869" s="21">
        <v>0</v>
      </c>
      <c r="I869" s="21">
        <v>6995.68</v>
      </c>
      <c r="J869" s="21">
        <v>0</v>
      </c>
      <c r="K869" s="21">
        <v>6995.68</v>
      </c>
      <c r="L869" s="21">
        <v>0</v>
      </c>
      <c r="M869" s="21">
        <v>6995.68</v>
      </c>
      <c r="N869" s="21">
        <v>66459.06</v>
      </c>
      <c r="O869" s="21">
        <v>0</v>
      </c>
      <c r="Q869" s="22">
        <v>2026</v>
      </c>
      <c r="R869" s="23">
        <v>8</v>
      </c>
    </row>
    <row r="870" spans="1:18" x14ac:dyDescent="0.25">
      <c r="A870" s="13" t="s">
        <v>1520</v>
      </c>
      <c r="B870" s="13" t="s">
        <v>1535</v>
      </c>
      <c r="C870" s="25">
        <v>111748.34</v>
      </c>
      <c r="D870" s="21">
        <v>0</v>
      </c>
      <c r="E870" s="21">
        <v>0</v>
      </c>
      <c r="F870" s="21">
        <v>0</v>
      </c>
      <c r="G870" s="21">
        <v>10642.72</v>
      </c>
      <c r="H870" s="21">
        <v>0</v>
      </c>
      <c r="I870" s="21">
        <v>10642.72</v>
      </c>
      <c r="J870" s="21">
        <v>0</v>
      </c>
      <c r="K870" s="21">
        <v>10642.72</v>
      </c>
      <c r="L870" s="21">
        <v>0</v>
      </c>
      <c r="M870" s="21">
        <v>10642.72</v>
      </c>
      <c r="N870" s="21">
        <v>101105.62</v>
      </c>
      <c r="O870" s="21">
        <v>0</v>
      </c>
      <c r="Q870" s="22">
        <v>2026</v>
      </c>
      <c r="R870" s="23">
        <v>8</v>
      </c>
    </row>
    <row r="871" spans="1:18" x14ac:dyDescent="0.25">
      <c r="A871" s="13" t="s">
        <v>1520</v>
      </c>
      <c r="B871" s="13" t="s">
        <v>1536</v>
      </c>
      <c r="C871" s="25">
        <v>1322533.99</v>
      </c>
      <c r="D871" s="21">
        <v>0</v>
      </c>
      <c r="E871" s="21">
        <v>0</v>
      </c>
      <c r="F871" s="21">
        <v>0</v>
      </c>
      <c r="G871" s="21">
        <v>125955.6</v>
      </c>
      <c r="H871" s="21">
        <v>0</v>
      </c>
      <c r="I871" s="21">
        <v>125955.6</v>
      </c>
      <c r="J871" s="21">
        <v>0</v>
      </c>
      <c r="K871" s="21">
        <v>125955.6</v>
      </c>
      <c r="L871" s="21">
        <v>0</v>
      </c>
      <c r="M871" s="21">
        <v>125955.6</v>
      </c>
      <c r="N871" s="21">
        <v>1196578.3899999999</v>
      </c>
      <c r="O871" s="21">
        <v>0</v>
      </c>
      <c r="Q871" s="22">
        <v>2026</v>
      </c>
      <c r="R871" s="23">
        <v>8</v>
      </c>
    </row>
    <row r="872" spans="1:18" x14ac:dyDescent="0.25">
      <c r="A872" s="13" t="s">
        <v>1520</v>
      </c>
      <c r="B872" s="13" t="s">
        <v>1537</v>
      </c>
      <c r="C872" s="25">
        <v>12538.26</v>
      </c>
      <c r="D872" s="21">
        <v>0</v>
      </c>
      <c r="E872" s="21">
        <v>0</v>
      </c>
      <c r="F872" s="21">
        <v>0</v>
      </c>
      <c r="G872" s="21">
        <v>1194.1600000000001</v>
      </c>
      <c r="H872" s="21">
        <v>0</v>
      </c>
      <c r="I872" s="21">
        <v>1194.1600000000001</v>
      </c>
      <c r="J872" s="21">
        <v>0</v>
      </c>
      <c r="K872" s="21">
        <v>1194.1600000000001</v>
      </c>
      <c r="L872" s="21">
        <v>0</v>
      </c>
      <c r="M872" s="21">
        <v>1194.1600000000001</v>
      </c>
      <c r="N872" s="21">
        <v>11344.1</v>
      </c>
      <c r="O872" s="21">
        <v>0</v>
      </c>
      <c r="Q872" s="22">
        <v>2026</v>
      </c>
      <c r="R872" s="23">
        <v>8</v>
      </c>
    </row>
    <row r="873" spans="1:18" x14ac:dyDescent="0.25">
      <c r="A873" s="13" t="s">
        <v>1520</v>
      </c>
      <c r="B873" s="13" t="s">
        <v>1536</v>
      </c>
      <c r="C873" s="25">
        <v>519338.53</v>
      </c>
      <c r="D873" s="21">
        <v>0</v>
      </c>
      <c r="E873" s="21">
        <v>0</v>
      </c>
      <c r="F873" s="21">
        <v>0</v>
      </c>
      <c r="G873" s="21">
        <v>49460.800000000003</v>
      </c>
      <c r="H873" s="21">
        <v>0</v>
      </c>
      <c r="I873" s="21">
        <v>49460.800000000003</v>
      </c>
      <c r="J873" s="21">
        <v>0</v>
      </c>
      <c r="K873" s="21">
        <v>49460.800000000003</v>
      </c>
      <c r="L873" s="21">
        <v>0</v>
      </c>
      <c r="M873" s="21">
        <v>49460.800000000003</v>
      </c>
      <c r="N873" s="21">
        <v>469877.73</v>
      </c>
      <c r="O873" s="21">
        <v>0</v>
      </c>
      <c r="Q873" s="22">
        <v>2026</v>
      </c>
      <c r="R873" s="23">
        <v>8</v>
      </c>
    </row>
    <row r="874" spans="1:18" x14ac:dyDescent="0.25">
      <c r="A874" s="13" t="s">
        <v>1520</v>
      </c>
      <c r="B874" s="13" t="s">
        <v>1538</v>
      </c>
      <c r="C874" s="25">
        <v>1343.63</v>
      </c>
      <c r="D874" s="21">
        <v>0</v>
      </c>
      <c r="E874" s="21">
        <v>0</v>
      </c>
      <c r="F874" s="21">
        <v>0</v>
      </c>
      <c r="G874" s="21">
        <v>32</v>
      </c>
      <c r="H874" s="21">
        <v>0</v>
      </c>
      <c r="I874" s="21">
        <v>32</v>
      </c>
      <c r="J874" s="21">
        <v>0</v>
      </c>
      <c r="K874" s="21">
        <v>32</v>
      </c>
      <c r="L874" s="21">
        <v>0</v>
      </c>
      <c r="M874" s="21">
        <v>32</v>
      </c>
      <c r="N874" s="21">
        <v>1311.63</v>
      </c>
      <c r="O874" s="21">
        <v>0</v>
      </c>
      <c r="Q874" s="22">
        <v>2026</v>
      </c>
      <c r="R874" s="23">
        <v>8</v>
      </c>
    </row>
    <row r="875" spans="1:18" x14ac:dyDescent="0.25">
      <c r="A875" s="13" t="s">
        <v>1520</v>
      </c>
      <c r="B875" s="13" t="s">
        <v>1539</v>
      </c>
      <c r="C875" s="25">
        <v>19424.240000000002</v>
      </c>
      <c r="D875" s="21">
        <v>0</v>
      </c>
      <c r="E875" s="21">
        <v>0</v>
      </c>
      <c r="F875" s="21">
        <v>0</v>
      </c>
      <c r="G875" s="21">
        <v>462.48</v>
      </c>
      <c r="H875" s="21">
        <v>0</v>
      </c>
      <c r="I875" s="21">
        <v>462.48</v>
      </c>
      <c r="J875" s="21">
        <v>0</v>
      </c>
      <c r="K875" s="21">
        <v>462.48</v>
      </c>
      <c r="L875" s="21">
        <v>0</v>
      </c>
      <c r="M875" s="21">
        <v>462.48</v>
      </c>
      <c r="N875" s="21">
        <v>18961.759999999998</v>
      </c>
      <c r="O875" s="21">
        <v>0</v>
      </c>
      <c r="Q875" s="22">
        <v>2026</v>
      </c>
      <c r="R875" s="23">
        <v>8</v>
      </c>
    </row>
    <row r="876" spans="1:18" x14ac:dyDescent="0.25">
      <c r="A876" s="13" t="s">
        <v>1520</v>
      </c>
      <c r="B876" s="13" t="s">
        <v>1540</v>
      </c>
      <c r="C876" s="25">
        <v>1071.6500000000001</v>
      </c>
      <c r="D876" s="21">
        <v>0</v>
      </c>
      <c r="E876" s="21">
        <v>0</v>
      </c>
      <c r="F876" s="21">
        <v>0</v>
      </c>
      <c r="G876" s="21">
        <v>25.52</v>
      </c>
      <c r="H876" s="21">
        <v>0</v>
      </c>
      <c r="I876" s="21">
        <v>25.52</v>
      </c>
      <c r="J876" s="21">
        <v>0</v>
      </c>
      <c r="K876" s="21">
        <v>25.52</v>
      </c>
      <c r="L876" s="21">
        <v>0</v>
      </c>
      <c r="M876" s="21">
        <v>25.52</v>
      </c>
      <c r="N876" s="21">
        <v>1046.1300000000001</v>
      </c>
      <c r="O876" s="21">
        <v>0</v>
      </c>
      <c r="Q876" s="22">
        <v>2026</v>
      </c>
      <c r="R876" s="23">
        <v>8</v>
      </c>
    </row>
    <row r="877" spans="1:18" x14ac:dyDescent="0.25">
      <c r="A877" s="13" t="s">
        <v>1541</v>
      </c>
      <c r="B877" s="13" t="s">
        <v>1542</v>
      </c>
      <c r="C877" s="25">
        <v>13550</v>
      </c>
      <c r="D877" s="21">
        <v>12536.53</v>
      </c>
      <c r="E877" s="21">
        <v>0</v>
      </c>
      <c r="F877" s="21">
        <v>12536.53</v>
      </c>
      <c r="G877" s="21">
        <v>1013.47</v>
      </c>
      <c r="H877" s="21">
        <v>0</v>
      </c>
      <c r="I877" s="21">
        <v>1013.47</v>
      </c>
      <c r="J877" s="21">
        <v>0</v>
      </c>
      <c r="K877" s="21">
        <v>13550</v>
      </c>
      <c r="L877" s="21">
        <v>0</v>
      </c>
      <c r="M877" s="21">
        <v>13550</v>
      </c>
      <c r="N877" s="21">
        <v>0</v>
      </c>
      <c r="O877" s="21">
        <v>0</v>
      </c>
      <c r="Q877" s="22">
        <v>2026</v>
      </c>
      <c r="R877" s="23">
        <v>8</v>
      </c>
    </row>
    <row r="878" spans="1:18" x14ac:dyDescent="0.25">
      <c r="A878" s="13" t="s">
        <v>1541</v>
      </c>
      <c r="B878" s="13" t="s">
        <v>1543</v>
      </c>
      <c r="C878" s="25">
        <v>11454.97</v>
      </c>
      <c r="D878" s="21">
        <v>10309.5</v>
      </c>
      <c r="E878" s="21">
        <v>0</v>
      </c>
      <c r="F878" s="21">
        <v>10309.5</v>
      </c>
      <c r="G878" s="21">
        <v>763.68</v>
      </c>
      <c r="H878" s="21">
        <v>0</v>
      </c>
      <c r="I878" s="21">
        <v>763.68</v>
      </c>
      <c r="J878" s="21">
        <v>0</v>
      </c>
      <c r="K878" s="21">
        <v>11073.18</v>
      </c>
      <c r="L878" s="21">
        <v>0</v>
      </c>
      <c r="M878" s="21">
        <v>11073.18</v>
      </c>
      <c r="N878" s="21">
        <v>381.79</v>
      </c>
      <c r="O878" s="21">
        <v>0</v>
      </c>
      <c r="Q878" s="22">
        <v>2026</v>
      </c>
      <c r="R878" s="23">
        <v>8</v>
      </c>
    </row>
    <row r="879" spans="1:18" x14ac:dyDescent="0.25">
      <c r="A879" s="13" t="s">
        <v>1541</v>
      </c>
      <c r="B879" s="13" t="s">
        <v>1544</v>
      </c>
      <c r="C879" s="25">
        <v>12100</v>
      </c>
      <c r="D879" s="21">
        <v>9680</v>
      </c>
      <c r="E879" s="21">
        <v>0</v>
      </c>
      <c r="F879" s="21">
        <v>9680</v>
      </c>
      <c r="G879" s="21">
        <v>806.64</v>
      </c>
      <c r="H879" s="21">
        <v>0</v>
      </c>
      <c r="I879" s="21">
        <v>806.64</v>
      </c>
      <c r="J879" s="21">
        <v>0</v>
      </c>
      <c r="K879" s="21">
        <v>10486.64</v>
      </c>
      <c r="L879" s="21">
        <v>0</v>
      </c>
      <c r="M879" s="21">
        <v>10486.64</v>
      </c>
      <c r="N879" s="21">
        <v>1613.36</v>
      </c>
      <c r="O879" s="21">
        <v>0</v>
      </c>
      <c r="Q879" s="22">
        <v>2026</v>
      </c>
      <c r="R879" s="23">
        <v>8</v>
      </c>
    </row>
    <row r="880" spans="1:18" x14ac:dyDescent="0.25">
      <c r="A880" s="13" t="s">
        <v>1541</v>
      </c>
      <c r="B880" s="13" t="s">
        <v>1545</v>
      </c>
      <c r="C880" s="25">
        <v>52272.79</v>
      </c>
      <c r="D880" s="21">
        <v>19863.68</v>
      </c>
      <c r="E880" s="21">
        <v>0</v>
      </c>
      <c r="F880" s="21">
        <v>19863.68</v>
      </c>
      <c r="G880" s="21">
        <v>1655.28</v>
      </c>
      <c r="H880" s="21">
        <v>0</v>
      </c>
      <c r="I880" s="21">
        <v>1655.28</v>
      </c>
      <c r="J880" s="21">
        <v>0</v>
      </c>
      <c r="K880" s="21">
        <v>21518.959999999999</v>
      </c>
      <c r="L880" s="21">
        <v>0</v>
      </c>
      <c r="M880" s="21">
        <v>21518.959999999999</v>
      </c>
      <c r="N880" s="21">
        <v>30753.83</v>
      </c>
      <c r="O880" s="21">
        <v>2613.64</v>
      </c>
      <c r="Q880" s="22">
        <v>2026</v>
      </c>
      <c r="R880" s="23">
        <v>8</v>
      </c>
    </row>
    <row r="881" spans="1:18" x14ac:dyDescent="0.25">
      <c r="A881" s="13" t="s">
        <v>1541</v>
      </c>
      <c r="B881" s="13" t="s">
        <v>1546</v>
      </c>
      <c r="C881" s="25">
        <v>12100</v>
      </c>
      <c r="D881" s="21">
        <v>9680</v>
      </c>
      <c r="E881" s="21">
        <v>0</v>
      </c>
      <c r="F881" s="21">
        <v>9680</v>
      </c>
      <c r="G881" s="21">
        <v>806.64</v>
      </c>
      <c r="H881" s="21">
        <v>0</v>
      </c>
      <c r="I881" s="21">
        <v>806.64</v>
      </c>
      <c r="J881" s="21">
        <v>0</v>
      </c>
      <c r="K881" s="21">
        <v>10486.64</v>
      </c>
      <c r="L881" s="21">
        <v>0</v>
      </c>
      <c r="M881" s="21">
        <v>10486.64</v>
      </c>
      <c r="N881" s="21">
        <v>1613.36</v>
      </c>
      <c r="O881" s="21">
        <v>0</v>
      </c>
      <c r="Q881" s="22">
        <v>2026</v>
      </c>
      <c r="R881" s="23">
        <v>8</v>
      </c>
    </row>
    <row r="882" spans="1:18" x14ac:dyDescent="0.25">
      <c r="A882" s="13" t="s">
        <v>1541</v>
      </c>
      <c r="B882" s="13" t="s">
        <v>1547</v>
      </c>
      <c r="C882" s="25">
        <v>52328.53</v>
      </c>
      <c r="D882" s="21">
        <v>19884.88</v>
      </c>
      <c r="E882" s="21">
        <v>0</v>
      </c>
      <c r="F882" s="21">
        <v>19884.88</v>
      </c>
      <c r="G882" s="21">
        <v>1657.04</v>
      </c>
      <c r="H882" s="21">
        <v>0</v>
      </c>
      <c r="I882" s="21">
        <v>1657.04</v>
      </c>
      <c r="J882" s="21">
        <v>0</v>
      </c>
      <c r="K882" s="21">
        <v>21541.919999999998</v>
      </c>
      <c r="L882" s="21">
        <v>0</v>
      </c>
      <c r="M882" s="21">
        <v>21541.919999999998</v>
      </c>
      <c r="N882" s="21">
        <v>30786.61</v>
      </c>
      <c r="O882" s="21">
        <v>2616.4299999999998</v>
      </c>
      <c r="Q882" s="22">
        <v>2026</v>
      </c>
      <c r="R882" s="23">
        <v>8</v>
      </c>
    </row>
    <row r="883" spans="1:18" x14ac:dyDescent="0.25">
      <c r="A883" s="13" t="s">
        <v>1541</v>
      </c>
      <c r="B883" s="13" t="s">
        <v>1548</v>
      </c>
      <c r="C883" s="25">
        <v>12100</v>
      </c>
      <c r="D883" s="21">
        <v>9680</v>
      </c>
      <c r="E883" s="21">
        <v>0</v>
      </c>
      <c r="F883" s="21">
        <v>9680</v>
      </c>
      <c r="G883" s="21">
        <v>806.64</v>
      </c>
      <c r="H883" s="21">
        <v>0</v>
      </c>
      <c r="I883" s="21">
        <v>806.64</v>
      </c>
      <c r="J883" s="21">
        <v>0</v>
      </c>
      <c r="K883" s="21">
        <v>10486.64</v>
      </c>
      <c r="L883" s="21">
        <v>0</v>
      </c>
      <c r="M883" s="21">
        <v>10486.64</v>
      </c>
      <c r="N883" s="21">
        <v>1613.36</v>
      </c>
      <c r="O883" s="21">
        <v>0</v>
      </c>
      <c r="Q883" s="22">
        <v>2026</v>
      </c>
      <c r="R883" s="23">
        <v>8</v>
      </c>
    </row>
    <row r="884" spans="1:18" x14ac:dyDescent="0.25">
      <c r="A884" s="13" t="s">
        <v>1541</v>
      </c>
      <c r="B884" s="13" t="s">
        <v>1549</v>
      </c>
      <c r="C884" s="25">
        <v>48642.79</v>
      </c>
      <c r="D884" s="21">
        <v>18484.240000000002</v>
      </c>
      <c r="E884" s="21">
        <v>0</v>
      </c>
      <c r="F884" s="21">
        <v>18484.240000000002</v>
      </c>
      <c r="G884" s="21">
        <v>1540.32</v>
      </c>
      <c r="H884" s="21">
        <v>0</v>
      </c>
      <c r="I884" s="21">
        <v>1540.32</v>
      </c>
      <c r="J884" s="21">
        <v>0</v>
      </c>
      <c r="K884" s="21">
        <v>20024.560000000001</v>
      </c>
      <c r="L884" s="21">
        <v>0</v>
      </c>
      <c r="M884" s="21">
        <v>20024.560000000001</v>
      </c>
      <c r="N884" s="21">
        <v>28618.23</v>
      </c>
      <c r="O884" s="21">
        <v>2432.14</v>
      </c>
      <c r="Q884" s="22">
        <v>2026</v>
      </c>
      <c r="R884" s="23">
        <v>8</v>
      </c>
    </row>
    <row r="885" spans="1:18" x14ac:dyDescent="0.25">
      <c r="A885" s="13" t="s">
        <v>1541</v>
      </c>
      <c r="B885" s="13" t="s">
        <v>1550</v>
      </c>
      <c r="C885" s="25">
        <v>12100</v>
      </c>
      <c r="D885" s="21">
        <v>8470</v>
      </c>
      <c r="E885" s="21">
        <v>0</v>
      </c>
      <c r="F885" s="21">
        <v>8470</v>
      </c>
      <c r="G885" s="21">
        <v>806.64</v>
      </c>
      <c r="H885" s="21">
        <v>0</v>
      </c>
      <c r="I885" s="21">
        <v>806.64</v>
      </c>
      <c r="J885" s="21">
        <v>0</v>
      </c>
      <c r="K885" s="21">
        <v>9276.64</v>
      </c>
      <c r="L885" s="21">
        <v>0</v>
      </c>
      <c r="M885" s="21">
        <v>9276.64</v>
      </c>
      <c r="N885" s="21">
        <v>2823.36</v>
      </c>
      <c r="O885" s="21">
        <v>0</v>
      </c>
      <c r="Q885" s="22">
        <v>2026</v>
      </c>
      <c r="R885" s="23">
        <v>8</v>
      </c>
    </row>
    <row r="886" spans="1:18" x14ac:dyDescent="0.25">
      <c r="A886" s="13" t="s">
        <v>1541</v>
      </c>
      <c r="B886" s="13" t="s">
        <v>1551</v>
      </c>
      <c r="C886" s="25">
        <v>49852.79</v>
      </c>
      <c r="D886" s="21">
        <v>16576.07</v>
      </c>
      <c r="E886" s="21">
        <v>0</v>
      </c>
      <c r="F886" s="21">
        <v>16576.07</v>
      </c>
      <c r="G886" s="21">
        <v>1578.64</v>
      </c>
      <c r="H886" s="21">
        <v>0</v>
      </c>
      <c r="I886" s="21">
        <v>1578.64</v>
      </c>
      <c r="J886" s="21">
        <v>0</v>
      </c>
      <c r="K886" s="21">
        <v>18154.71</v>
      </c>
      <c r="L886" s="21">
        <v>0</v>
      </c>
      <c r="M886" s="21">
        <v>18154.71</v>
      </c>
      <c r="N886" s="21">
        <v>31698.080000000002</v>
      </c>
      <c r="O886" s="21">
        <v>2492.64</v>
      </c>
      <c r="Q886" s="22">
        <v>2026</v>
      </c>
      <c r="R886" s="23">
        <v>8</v>
      </c>
    </row>
    <row r="887" spans="1:18" x14ac:dyDescent="0.25">
      <c r="A887" s="13" t="s">
        <v>1541</v>
      </c>
      <c r="B887" s="13" t="s">
        <v>1543</v>
      </c>
      <c r="C887" s="25">
        <v>12100</v>
      </c>
      <c r="D887" s="21">
        <v>8470</v>
      </c>
      <c r="E887" s="21">
        <v>0</v>
      </c>
      <c r="F887" s="21">
        <v>8470</v>
      </c>
      <c r="G887" s="21">
        <v>806.64</v>
      </c>
      <c r="H887" s="21">
        <v>0</v>
      </c>
      <c r="I887" s="21">
        <v>806.64</v>
      </c>
      <c r="J887" s="21">
        <v>0</v>
      </c>
      <c r="K887" s="21">
        <v>9276.64</v>
      </c>
      <c r="L887" s="21">
        <v>0</v>
      </c>
      <c r="M887" s="21">
        <v>9276.64</v>
      </c>
      <c r="N887" s="21">
        <v>2823.36</v>
      </c>
      <c r="O887" s="21">
        <v>0</v>
      </c>
      <c r="Q887" s="22">
        <v>2026</v>
      </c>
      <c r="R887" s="23">
        <v>8</v>
      </c>
    </row>
    <row r="888" spans="1:18" x14ac:dyDescent="0.25">
      <c r="A888" s="13" t="s">
        <v>1541</v>
      </c>
      <c r="B888" s="13" t="s">
        <v>1552</v>
      </c>
      <c r="C888" s="25">
        <v>45835.51</v>
      </c>
      <c r="D888" s="21">
        <v>15240.33</v>
      </c>
      <c r="E888" s="21">
        <v>0</v>
      </c>
      <c r="F888" s="21">
        <v>15240.33</v>
      </c>
      <c r="G888" s="21">
        <v>1451.44</v>
      </c>
      <c r="H888" s="21">
        <v>0</v>
      </c>
      <c r="I888" s="21">
        <v>1451.44</v>
      </c>
      <c r="J888" s="21">
        <v>0</v>
      </c>
      <c r="K888" s="21">
        <v>16691.77</v>
      </c>
      <c r="L888" s="21">
        <v>0</v>
      </c>
      <c r="M888" s="21">
        <v>16691.77</v>
      </c>
      <c r="N888" s="21">
        <v>29143.74</v>
      </c>
      <c r="O888" s="21">
        <v>2291.7800000000002</v>
      </c>
      <c r="Q888" s="22">
        <v>2026</v>
      </c>
      <c r="R888" s="23">
        <v>8</v>
      </c>
    </row>
    <row r="889" spans="1:18" x14ac:dyDescent="0.25">
      <c r="A889" s="13" t="s">
        <v>1541</v>
      </c>
      <c r="B889" s="13" t="s">
        <v>1553</v>
      </c>
      <c r="C889" s="25">
        <v>16587.37</v>
      </c>
      <c r="D889" s="21">
        <v>4976.22</v>
      </c>
      <c r="E889" s="21">
        <v>0</v>
      </c>
      <c r="F889" s="21">
        <v>4976.22</v>
      </c>
      <c r="G889" s="21">
        <v>1105.8399999999999</v>
      </c>
      <c r="H889" s="21">
        <v>0</v>
      </c>
      <c r="I889" s="21">
        <v>1105.8399999999999</v>
      </c>
      <c r="J889" s="21">
        <v>0</v>
      </c>
      <c r="K889" s="21">
        <v>6082.06</v>
      </c>
      <c r="L889" s="21">
        <v>0</v>
      </c>
      <c r="M889" s="21">
        <v>6082.06</v>
      </c>
      <c r="N889" s="21">
        <v>10505.31</v>
      </c>
      <c r="O889" s="21">
        <v>0</v>
      </c>
      <c r="Q889" s="22">
        <v>2026</v>
      </c>
      <c r="R889" s="23">
        <v>8</v>
      </c>
    </row>
    <row r="890" spans="1:18" x14ac:dyDescent="0.25">
      <c r="A890" s="13" t="s">
        <v>1541</v>
      </c>
      <c r="B890" s="13" t="s">
        <v>946</v>
      </c>
      <c r="C890" s="25">
        <v>132596.54999999999</v>
      </c>
      <c r="D890" s="21">
        <v>12596.67</v>
      </c>
      <c r="E890" s="21">
        <v>0</v>
      </c>
      <c r="F890" s="21">
        <v>12596.67</v>
      </c>
      <c r="G890" s="21">
        <v>5598.56</v>
      </c>
      <c r="H890" s="21">
        <v>0</v>
      </c>
      <c r="I890" s="21">
        <v>5598.56</v>
      </c>
      <c r="J890" s="21">
        <v>0</v>
      </c>
      <c r="K890" s="21">
        <v>18195.23</v>
      </c>
      <c r="L890" s="21">
        <v>0</v>
      </c>
      <c r="M890" s="21">
        <v>18195.23</v>
      </c>
      <c r="N890" s="21">
        <v>114401.32</v>
      </c>
      <c r="O890" s="21">
        <v>6629.83</v>
      </c>
      <c r="Q890" s="22">
        <v>2026</v>
      </c>
      <c r="R890" s="23">
        <v>8</v>
      </c>
    </row>
    <row r="891" spans="1:18" x14ac:dyDescent="0.25">
      <c r="A891" s="13" t="s">
        <v>1541</v>
      </c>
      <c r="B891" s="13" t="s">
        <v>947</v>
      </c>
      <c r="C891" s="25">
        <v>132596.54999999999</v>
      </c>
      <c r="D891" s="21">
        <v>12596.67</v>
      </c>
      <c r="E891" s="21">
        <v>0</v>
      </c>
      <c r="F891" s="21">
        <v>12596.67</v>
      </c>
      <c r="G891" s="21">
        <v>5598.56</v>
      </c>
      <c r="H891" s="21">
        <v>0</v>
      </c>
      <c r="I891" s="21">
        <v>5598.56</v>
      </c>
      <c r="J891" s="21">
        <v>0</v>
      </c>
      <c r="K891" s="21">
        <v>18195.23</v>
      </c>
      <c r="L891" s="21">
        <v>0</v>
      </c>
      <c r="M891" s="21">
        <v>18195.23</v>
      </c>
      <c r="N891" s="21">
        <v>114401.32</v>
      </c>
      <c r="O891" s="21">
        <v>6629.83</v>
      </c>
      <c r="Q891" s="22">
        <v>2026</v>
      </c>
      <c r="R891" s="23">
        <v>8</v>
      </c>
    </row>
    <row r="892" spans="1:18" x14ac:dyDescent="0.25">
      <c r="A892" s="13" t="s">
        <v>1554</v>
      </c>
      <c r="B892" s="13" t="s">
        <v>1555</v>
      </c>
      <c r="C892" s="25">
        <v>7154.27</v>
      </c>
      <c r="D892" s="21">
        <v>2146.5</v>
      </c>
      <c r="E892" s="21">
        <v>0</v>
      </c>
      <c r="F892" s="21">
        <v>2146.5</v>
      </c>
      <c r="G892" s="21">
        <v>953.84</v>
      </c>
      <c r="H892" s="21">
        <v>0</v>
      </c>
      <c r="I892" s="21">
        <v>953.84</v>
      </c>
      <c r="J892" s="21">
        <v>0</v>
      </c>
      <c r="K892" s="21">
        <v>3100.34</v>
      </c>
      <c r="L892" s="21">
        <v>0</v>
      </c>
      <c r="M892" s="21">
        <v>3100.34</v>
      </c>
      <c r="N892" s="21">
        <v>4053.93</v>
      </c>
      <c r="O892" s="21">
        <v>0</v>
      </c>
      <c r="Q892" s="22">
        <v>2026</v>
      </c>
      <c r="R892" s="23">
        <v>8</v>
      </c>
    </row>
    <row r="893" spans="1:18" x14ac:dyDescent="0.25">
      <c r="A893" s="13" t="s">
        <v>1556</v>
      </c>
      <c r="B893" s="13" t="s">
        <v>1557</v>
      </c>
      <c r="C893" s="25">
        <v>10319</v>
      </c>
      <c r="D893" s="21">
        <v>10319</v>
      </c>
      <c r="E893" s="21">
        <v>0</v>
      </c>
      <c r="F893" s="21">
        <v>10319</v>
      </c>
      <c r="G893" s="21">
        <v>0</v>
      </c>
      <c r="H893" s="21">
        <v>0</v>
      </c>
      <c r="I893" s="21">
        <v>0</v>
      </c>
      <c r="J893" s="21">
        <v>0</v>
      </c>
      <c r="K893" s="21">
        <v>10319</v>
      </c>
      <c r="L893" s="21">
        <v>0</v>
      </c>
      <c r="M893" s="21">
        <v>10319</v>
      </c>
      <c r="N893" s="21">
        <v>0</v>
      </c>
      <c r="O893" s="21">
        <v>0</v>
      </c>
      <c r="Q893" s="22">
        <v>2026</v>
      </c>
      <c r="R893" s="23">
        <v>8</v>
      </c>
    </row>
    <row r="894" spans="1:18" x14ac:dyDescent="0.25">
      <c r="A894" s="13" t="s">
        <v>1556</v>
      </c>
      <c r="B894" s="13" t="s">
        <v>1558</v>
      </c>
      <c r="C894" s="25">
        <v>9062.9</v>
      </c>
      <c r="D894" s="21">
        <v>8307.67</v>
      </c>
      <c r="E894" s="21">
        <v>0</v>
      </c>
      <c r="F894" s="21">
        <v>8307.67</v>
      </c>
      <c r="G894" s="21">
        <v>755.23</v>
      </c>
      <c r="H894" s="21">
        <v>0</v>
      </c>
      <c r="I894" s="21">
        <v>755.23</v>
      </c>
      <c r="J894" s="21">
        <v>0</v>
      </c>
      <c r="K894" s="21">
        <v>9062.9</v>
      </c>
      <c r="L894" s="21">
        <v>0</v>
      </c>
      <c r="M894" s="21">
        <v>9062.9</v>
      </c>
      <c r="N894" s="21">
        <v>0</v>
      </c>
      <c r="O894" s="21">
        <v>0</v>
      </c>
      <c r="Q894" s="22">
        <v>2026</v>
      </c>
      <c r="R894" s="23">
        <v>8</v>
      </c>
    </row>
    <row r="895" spans="1:18" x14ac:dyDescent="0.25">
      <c r="A895" s="13" t="s">
        <v>1556</v>
      </c>
      <c r="B895" s="13" t="s">
        <v>1559</v>
      </c>
      <c r="C895" s="25">
        <v>5134</v>
      </c>
      <c r="D895" s="21">
        <v>0</v>
      </c>
      <c r="E895" s="21">
        <v>0</v>
      </c>
      <c r="F895" s="21">
        <v>0</v>
      </c>
      <c r="G895" s="21">
        <v>713.05</v>
      </c>
      <c r="H895" s="21">
        <v>0</v>
      </c>
      <c r="I895" s="21">
        <v>713.05</v>
      </c>
      <c r="J895" s="21">
        <v>0</v>
      </c>
      <c r="K895" s="21">
        <v>713.05</v>
      </c>
      <c r="L895" s="21">
        <v>0</v>
      </c>
      <c r="M895" s="21">
        <v>713.05</v>
      </c>
      <c r="N895" s="21">
        <v>4420.95</v>
      </c>
      <c r="O895" s="21">
        <v>0</v>
      </c>
      <c r="Q895" s="22">
        <v>2026</v>
      </c>
      <c r="R895" s="23">
        <v>8</v>
      </c>
    </row>
    <row r="896" spans="1:18" x14ac:dyDescent="0.25">
      <c r="A896" s="13" t="s">
        <v>1556</v>
      </c>
      <c r="B896" s="13" t="s">
        <v>1560</v>
      </c>
      <c r="C896" s="25">
        <v>17403.91</v>
      </c>
      <c r="D896" s="21">
        <v>0</v>
      </c>
      <c r="E896" s="21">
        <v>0</v>
      </c>
      <c r="F896" s="21">
        <v>0</v>
      </c>
      <c r="G896" s="21">
        <v>2417.1999999999998</v>
      </c>
      <c r="H896" s="21">
        <v>0</v>
      </c>
      <c r="I896" s="21">
        <v>2417.1999999999998</v>
      </c>
      <c r="J896" s="21">
        <v>0</v>
      </c>
      <c r="K896" s="21">
        <v>2417.1999999999998</v>
      </c>
      <c r="L896" s="21">
        <v>0</v>
      </c>
      <c r="M896" s="21">
        <v>2417.1999999999998</v>
      </c>
      <c r="N896" s="21">
        <v>14986.71</v>
      </c>
      <c r="O896" s="21">
        <v>0</v>
      </c>
      <c r="Q896" s="22">
        <v>2026</v>
      </c>
      <c r="R896" s="23">
        <v>8</v>
      </c>
    </row>
    <row r="897" spans="1:18" x14ac:dyDescent="0.25">
      <c r="A897" s="13" t="s">
        <v>1561</v>
      </c>
      <c r="B897" s="13" t="s">
        <v>1562</v>
      </c>
      <c r="C897" s="25">
        <v>13291.11</v>
      </c>
      <c r="D897" s="21">
        <v>11299.3</v>
      </c>
      <c r="E897" s="21">
        <v>0</v>
      </c>
      <c r="F897" s="21">
        <v>11299.3</v>
      </c>
      <c r="G897" s="21">
        <v>132.80000000000001</v>
      </c>
      <c r="H897" s="21">
        <v>0</v>
      </c>
      <c r="I897" s="21">
        <v>132.80000000000001</v>
      </c>
      <c r="J897" s="21">
        <v>0</v>
      </c>
      <c r="K897" s="21">
        <v>11432.1</v>
      </c>
      <c r="L897" s="21">
        <v>0</v>
      </c>
      <c r="M897" s="21">
        <v>11432.1</v>
      </c>
      <c r="N897" s="21">
        <v>1859.01</v>
      </c>
      <c r="O897" s="21">
        <v>0</v>
      </c>
      <c r="Q897" s="22">
        <v>2026</v>
      </c>
      <c r="R897" s="23">
        <v>8</v>
      </c>
    </row>
    <row r="898" spans="1:18" x14ac:dyDescent="0.25">
      <c r="A898" s="13" t="s">
        <v>1561</v>
      </c>
      <c r="B898" s="13" t="s">
        <v>1563</v>
      </c>
      <c r="C898" s="25">
        <v>15652.16</v>
      </c>
      <c r="D898" s="21">
        <v>15652.16</v>
      </c>
      <c r="E898" s="21">
        <v>0</v>
      </c>
      <c r="F898" s="21">
        <v>15652.16</v>
      </c>
      <c r="G898" s="21">
        <v>0</v>
      </c>
      <c r="H898" s="21">
        <v>0</v>
      </c>
      <c r="I898" s="21">
        <v>0</v>
      </c>
      <c r="J898" s="21">
        <v>0</v>
      </c>
      <c r="K898" s="21">
        <v>15652.16</v>
      </c>
      <c r="L898" s="21">
        <v>0</v>
      </c>
      <c r="M898" s="21">
        <v>15652.16</v>
      </c>
      <c r="N898" s="21">
        <v>0</v>
      </c>
      <c r="O898" s="21">
        <v>0</v>
      </c>
      <c r="Q898" s="22">
        <v>2026</v>
      </c>
      <c r="R898" s="23">
        <v>8</v>
      </c>
    </row>
    <row r="899" spans="1:18" x14ac:dyDescent="0.25">
      <c r="A899" s="13" t="s">
        <v>1561</v>
      </c>
      <c r="B899" s="13" t="s">
        <v>1564</v>
      </c>
      <c r="C899" s="25">
        <v>6079.75</v>
      </c>
      <c r="D899" s="21">
        <v>5167.8100000000004</v>
      </c>
      <c r="E899" s="21">
        <v>0</v>
      </c>
      <c r="F899" s="21">
        <v>5167.8100000000004</v>
      </c>
      <c r="G899" s="21">
        <v>202.64</v>
      </c>
      <c r="H899" s="21">
        <v>0</v>
      </c>
      <c r="I899" s="21">
        <v>202.64</v>
      </c>
      <c r="J899" s="21">
        <v>0</v>
      </c>
      <c r="K899" s="21">
        <v>5370.45</v>
      </c>
      <c r="L899" s="21">
        <v>0</v>
      </c>
      <c r="M899" s="21">
        <v>5370.45</v>
      </c>
      <c r="N899" s="21">
        <v>709.3</v>
      </c>
      <c r="O899" s="21">
        <v>0</v>
      </c>
      <c r="Q899" s="22">
        <v>2026</v>
      </c>
      <c r="R899" s="23">
        <v>8</v>
      </c>
    </row>
    <row r="900" spans="1:18" x14ac:dyDescent="0.25">
      <c r="A900" s="13" t="s">
        <v>1561</v>
      </c>
      <c r="B900" s="13" t="s">
        <v>1565</v>
      </c>
      <c r="C900" s="25">
        <v>86195.31</v>
      </c>
      <c r="D900" s="21">
        <v>86195.31</v>
      </c>
      <c r="E900" s="21">
        <v>0</v>
      </c>
      <c r="F900" s="21">
        <v>86195.31</v>
      </c>
      <c r="G900" s="21">
        <v>0</v>
      </c>
      <c r="H900" s="21">
        <v>0</v>
      </c>
      <c r="I900" s="21">
        <v>0</v>
      </c>
      <c r="J900" s="21">
        <v>0</v>
      </c>
      <c r="K900" s="21">
        <v>86195.31</v>
      </c>
      <c r="L900" s="21">
        <v>0</v>
      </c>
      <c r="M900" s="21">
        <v>86195.31</v>
      </c>
      <c r="N900" s="21">
        <v>0</v>
      </c>
      <c r="O900" s="21">
        <v>0</v>
      </c>
      <c r="Q900" s="22">
        <v>2026</v>
      </c>
      <c r="R900" s="23">
        <v>8</v>
      </c>
    </row>
    <row r="901" spans="1:18" x14ac:dyDescent="0.25">
      <c r="A901" s="13" t="s">
        <v>1561</v>
      </c>
      <c r="B901" s="13" t="s">
        <v>1566</v>
      </c>
      <c r="C901" s="25">
        <v>6950</v>
      </c>
      <c r="D901" s="21">
        <v>2780</v>
      </c>
      <c r="E901" s="21">
        <v>0</v>
      </c>
      <c r="F901" s="21">
        <v>2780</v>
      </c>
      <c r="G901" s="21">
        <v>463.36</v>
      </c>
      <c r="H901" s="21">
        <v>0</v>
      </c>
      <c r="I901" s="21">
        <v>463.36</v>
      </c>
      <c r="J901" s="21">
        <v>0</v>
      </c>
      <c r="K901" s="21">
        <v>3243.36</v>
      </c>
      <c r="L901" s="21">
        <v>0</v>
      </c>
      <c r="M901" s="21">
        <v>3243.36</v>
      </c>
      <c r="N901" s="21">
        <v>3706.64</v>
      </c>
      <c r="O901" s="21">
        <v>0</v>
      </c>
      <c r="Q901" s="22">
        <v>2026</v>
      </c>
      <c r="R901" s="23">
        <v>8</v>
      </c>
    </row>
    <row r="902" spans="1:18" x14ac:dyDescent="0.25">
      <c r="A902" s="13" t="s">
        <v>1561</v>
      </c>
      <c r="B902" s="13" t="s">
        <v>1567</v>
      </c>
      <c r="C902" s="25">
        <v>22109.46</v>
      </c>
      <c r="D902" s="21">
        <v>8843.7999999999993</v>
      </c>
      <c r="E902" s="21">
        <v>0</v>
      </c>
      <c r="F902" s="21">
        <v>8843.7999999999993</v>
      </c>
      <c r="G902" s="21">
        <v>1474</v>
      </c>
      <c r="H902" s="21">
        <v>0</v>
      </c>
      <c r="I902" s="21">
        <v>1474</v>
      </c>
      <c r="J902" s="21">
        <v>0</v>
      </c>
      <c r="K902" s="21">
        <v>10317.799999999999</v>
      </c>
      <c r="L902" s="21">
        <v>0</v>
      </c>
      <c r="M902" s="21">
        <v>10317.799999999999</v>
      </c>
      <c r="N902" s="21">
        <v>11791.66</v>
      </c>
      <c r="O902" s="21">
        <v>0</v>
      </c>
      <c r="Q902" s="22">
        <v>2026</v>
      </c>
      <c r="R902" s="23">
        <v>8</v>
      </c>
    </row>
    <row r="903" spans="1:18" x14ac:dyDescent="0.25">
      <c r="A903" s="13" t="s">
        <v>1561</v>
      </c>
      <c r="B903" s="13" t="s">
        <v>1568</v>
      </c>
      <c r="C903" s="25">
        <v>2750.33</v>
      </c>
      <c r="D903" s="21">
        <v>1100.1199999999999</v>
      </c>
      <c r="E903" s="21">
        <v>0</v>
      </c>
      <c r="F903" s="21">
        <v>1100.1199999999999</v>
      </c>
      <c r="G903" s="21">
        <v>183.36</v>
      </c>
      <c r="H903" s="21">
        <v>0</v>
      </c>
      <c r="I903" s="21">
        <v>183.36</v>
      </c>
      <c r="J903" s="21">
        <v>0</v>
      </c>
      <c r="K903" s="21">
        <v>1283.48</v>
      </c>
      <c r="L903" s="21">
        <v>0</v>
      </c>
      <c r="M903" s="21">
        <v>1283.48</v>
      </c>
      <c r="N903" s="21">
        <v>1466.85</v>
      </c>
      <c r="O903" s="21">
        <v>0</v>
      </c>
      <c r="Q903" s="22">
        <v>2026</v>
      </c>
      <c r="R903" s="23">
        <v>8</v>
      </c>
    </row>
    <row r="904" spans="1:18" x14ac:dyDescent="0.25">
      <c r="A904" s="13" t="s">
        <v>1561</v>
      </c>
      <c r="B904" s="13" t="s">
        <v>1282</v>
      </c>
      <c r="C904" s="25">
        <v>2311.1</v>
      </c>
      <c r="D904" s="21">
        <v>924.44</v>
      </c>
      <c r="E904" s="21">
        <v>0</v>
      </c>
      <c r="F904" s="21">
        <v>924.44</v>
      </c>
      <c r="G904" s="21">
        <v>154.08000000000001</v>
      </c>
      <c r="H904" s="21">
        <v>0</v>
      </c>
      <c r="I904" s="21">
        <v>154.08000000000001</v>
      </c>
      <c r="J904" s="21">
        <v>0</v>
      </c>
      <c r="K904" s="21">
        <v>1078.52</v>
      </c>
      <c r="L904" s="21">
        <v>0</v>
      </c>
      <c r="M904" s="21">
        <v>1078.52</v>
      </c>
      <c r="N904" s="21">
        <v>1232.58</v>
      </c>
      <c r="O904" s="21">
        <v>0</v>
      </c>
      <c r="Q904" s="22">
        <v>2026</v>
      </c>
      <c r="R904" s="23">
        <v>8</v>
      </c>
    </row>
    <row r="905" spans="1:18" x14ac:dyDescent="0.25">
      <c r="A905" s="13" t="s">
        <v>1561</v>
      </c>
      <c r="B905" s="13" t="s">
        <v>1567</v>
      </c>
      <c r="C905" s="25">
        <v>3288.69</v>
      </c>
      <c r="D905" s="21">
        <v>986.61</v>
      </c>
      <c r="E905" s="21">
        <v>0</v>
      </c>
      <c r="F905" s="21">
        <v>986.61</v>
      </c>
      <c r="G905" s="21">
        <v>219.28</v>
      </c>
      <c r="H905" s="21">
        <v>0</v>
      </c>
      <c r="I905" s="21">
        <v>219.28</v>
      </c>
      <c r="J905" s="21">
        <v>0</v>
      </c>
      <c r="K905" s="21">
        <v>1205.8900000000001</v>
      </c>
      <c r="L905" s="21">
        <v>0</v>
      </c>
      <c r="M905" s="21">
        <v>1205.8900000000001</v>
      </c>
      <c r="N905" s="21">
        <v>2082.8000000000002</v>
      </c>
      <c r="O905" s="21">
        <v>0</v>
      </c>
      <c r="Q905" s="22">
        <v>2026</v>
      </c>
      <c r="R905" s="23">
        <v>8</v>
      </c>
    </row>
    <row r="906" spans="1:18" x14ac:dyDescent="0.25">
      <c r="A906" s="13" t="s">
        <v>1561</v>
      </c>
      <c r="B906" s="13" t="s">
        <v>1569</v>
      </c>
      <c r="C906" s="25">
        <v>21175</v>
      </c>
      <c r="D906" s="21">
        <v>6352.5</v>
      </c>
      <c r="E906" s="21">
        <v>0</v>
      </c>
      <c r="F906" s="21">
        <v>6352.5</v>
      </c>
      <c r="G906" s="21">
        <v>1411.68</v>
      </c>
      <c r="H906" s="21">
        <v>0</v>
      </c>
      <c r="I906" s="21">
        <v>1411.68</v>
      </c>
      <c r="J906" s="21">
        <v>0</v>
      </c>
      <c r="K906" s="21">
        <v>7764.18</v>
      </c>
      <c r="L906" s="21">
        <v>0</v>
      </c>
      <c r="M906" s="21">
        <v>7764.18</v>
      </c>
      <c r="N906" s="21">
        <v>13410.82</v>
      </c>
      <c r="O906" s="21">
        <v>0</v>
      </c>
      <c r="Q906" s="22">
        <v>2026</v>
      </c>
      <c r="R906" s="23">
        <v>8</v>
      </c>
    </row>
    <row r="907" spans="1:18" x14ac:dyDescent="0.25">
      <c r="A907" s="13" t="s">
        <v>1561</v>
      </c>
      <c r="B907" s="13" t="s">
        <v>1570</v>
      </c>
      <c r="C907" s="25">
        <v>7589.12</v>
      </c>
      <c r="D907" s="21">
        <v>7589.12</v>
      </c>
      <c r="E907" s="21">
        <v>0</v>
      </c>
      <c r="F907" s="21">
        <v>7589.12</v>
      </c>
      <c r="G907" s="21">
        <v>0</v>
      </c>
      <c r="H907" s="21">
        <v>0</v>
      </c>
      <c r="I907" s="21">
        <v>0</v>
      </c>
      <c r="J907" s="21">
        <v>0</v>
      </c>
      <c r="K907" s="21">
        <v>7589.12</v>
      </c>
      <c r="L907" s="21">
        <v>0</v>
      </c>
      <c r="M907" s="21">
        <v>7589.12</v>
      </c>
      <c r="N907" s="21">
        <v>0</v>
      </c>
      <c r="O907" s="21">
        <v>0</v>
      </c>
      <c r="Q907" s="22">
        <v>2026</v>
      </c>
      <c r="R907" s="23">
        <v>8</v>
      </c>
    </row>
    <row r="908" spans="1:18" x14ac:dyDescent="0.25">
      <c r="A908" s="13" t="s">
        <v>1561</v>
      </c>
      <c r="B908" s="13" t="s">
        <v>1571</v>
      </c>
      <c r="C908" s="25">
        <v>34391.75</v>
      </c>
      <c r="D908" s="21">
        <v>6878</v>
      </c>
      <c r="E908" s="21">
        <v>0</v>
      </c>
      <c r="F908" s="21">
        <v>6878</v>
      </c>
      <c r="G908" s="21">
        <v>2292.8000000000002</v>
      </c>
      <c r="H908" s="21">
        <v>0</v>
      </c>
      <c r="I908" s="21">
        <v>2292.8000000000002</v>
      </c>
      <c r="J908" s="21">
        <v>0</v>
      </c>
      <c r="K908" s="21">
        <v>9170.7999999999993</v>
      </c>
      <c r="L908" s="21">
        <v>0</v>
      </c>
      <c r="M908" s="21">
        <v>9170.7999999999993</v>
      </c>
      <c r="N908" s="21">
        <v>25220.95</v>
      </c>
      <c r="O908" s="21">
        <v>0</v>
      </c>
      <c r="Q908" s="22">
        <v>2026</v>
      </c>
      <c r="R908" s="23">
        <v>8</v>
      </c>
    </row>
    <row r="909" spans="1:18" x14ac:dyDescent="0.25">
      <c r="A909" s="13" t="s">
        <v>1561</v>
      </c>
      <c r="B909" s="13" t="s">
        <v>1572</v>
      </c>
      <c r="C909" s="25">
        <v>7399.57</v>
      </c>
      <c r="D909" s="21">
        <v>4809.74</v>
      </c>
      <c r="E909" s="21">
        <v>0</v>
      </c>
      <c r="F909" s="21">
        <v>4809.74</v>
      </c>
      <c r="G909" s="21">
        <v>493.28</v>
      </c>
      <c r="H909" s="21">
        <v>0</v>
      </c>
      <c r="I909" s="21">
        <v>493.28</v>
      </c>
      <c r="J909" s="21">
        <v>0</v>
      </c>
      <c r="K909" s="21">
        <v>5303.02</v>
      </c>
      <c r="L909" s="21">
        <v>0</v>
      </c>
      <c r="M909" s="21">
        <v>5303.02</v>
      </c>
      <c r="N909" s="21">
        <v>2096.5500000000002</v>
      </c>
      <c r="O909" s="21">
        <v>0</v>
      </c>
      <c r="Q909" s="22">
        <v>2026</v>
      </c>
      <c r="R909" s="23">
        <v>8</v>
      </c>
    </row>
    <row r="910" spans="1:18" x14ac:dyDescent="0.25">
      <c r="A910" s="13" t="s">
        <v>1561</v>
      </c>
      <c r="B910" s="13" t="s">
        <v>1573</v>
      </c>
      <c r="C910" s="25">
        <v>9898.93</v>
      </c>
      <c r="D910" s="21">
        <v>989.89</v>
      </c>
      <c r="E910" s="21">
        <v>0</v>
      </c>
      <c r="F910" s="21">
        <v>989.89</v>
      </c>
      <c r="G910" s="21">
        <v>659.92</v>
      </c>
      <c r="H910" s="21">
        <v>0</v>
      </c>
      <c r="I910" s="21">
        <v>659.92</v>
      </c>
      <c r="J910" s="21">
        <v>0</v>
      </c>
      <c r="K910" s="21">
        <v>1649.81</v>
      </c>
      <c r="L910" s="21">
        <v>0</v>
      </c>
      <c r="M910" s="21">
        <v>1649.81</v>
      </c>
      <c r="N910" s="21">
        <v>8249.1200000000008</v>
      </c>
      <c r="O910" s="21">
        <v>0</v>
      </c>
      <c r="Q910" s="22">
        <v>2026</v>
      </c>
      <c r="R910" s="23">
        <v>8</v>
      </c>
    </row>
    <row r="911" spans="1:18" x14ac:dyDescent="0.25">
      <c r="A911" s="13" t="s">
        <v>1574</v>
      </c>
      <c r="B911" s="13" t="s">
        <v>1575</v>
      </c>
      <c r="C911" s="25">
        <v>69034.83</v>
      </c>
      <c r="D911" s="21">
        <v>13806.96</v>
      </c>
      <c r="E911" s="21">
        <v>0</v>
      </c>
      <c r="F911" s="21">
        <v>13806.96</v>
      </c>
      <c r="G911" s="21">
        <v>1150.56</v>
      </c>
      <c r="H911" s="21">
        <v>0</v>
      </c>
      <c r="I911" s="21">
        <v>1150.56</v>
      </c>
      <c r="J911" s="21">
        <v>0</v>
      </c>
      <c r="K911" s="21">
        <v>14957.52</v>
      </c>
      <c r="L911" s="21">
        <v>0</v>
      </c>
      <c r="M911" s="21">
        <v>14957.52</v>
      </c>
      <c r="N911" s="21">
        <v>54077.31</v>
      </c>
      <c r="O911" s="21">
        <v>0</v>
      </c>
      <c r="Q911" s="22">
        <v>2026</v>
      </c>
      <c r="R911" s="23">
        <v>8</v>
      </c>
    </row>
    <row r="912" spans="1:18" x14ac:dyDescent="0.25">
      <c r="A912" s="13" t="s">
        <v>1574</v>
      </c>
      <c r="B912" s="13" t="s">
        <v>1575</v>
      </c>
      <c r="C912" s="25">
        <v>19388.47</v>
      </c>
      <c r="D912" s="21">
        <v>15510.8</v>
      </c>
      <c r="E912" s="21">
        <v>0</v>
      </c>
      <c r="F912" s="21">
        <v>15510.8</v>
      </c>
      <c r="G912" s="21">
        <v>1292.56</v>
      </c>
      <c r="H912" s="21">
        <v>0</v>
      </c>
      <c r="I912" s="21">
        <v>1292.56</v>
      </c>
      <c r="J912" s="21">
        <v>0</v>
      </c>
      <c r="K912" s="21">
        <v>16803.36</v>
      </c>
      <c r="L912" s="21">
        <v>0</v>
      </c>
      <c r="M912" s="21">
        <v>16803.36</v>
      </c>
      <c r="N912" s="21">
        <v>2585.11</v>
      </c>
      <c r="O912" s="21">
        <v>0</v>
      </c>
      <c r="Q912" s="22">
        <v>2026</v>
      </c>
      <c r="R912" s="23">
        <v>8</v>
      </c>
    </row>
    <row r="913" spans="1:18" x14ac:dyDescent="0.25">
      <c r="A913" s="13" t="s">
        <v>1574</v>
      </c>
      <c r="B913" s="13" t="s">
        <v>1576</v>
      </c>
      <c r="C913" s="25">
        <v>28863.34</v>
      </c>
      <c r="D913" s="21">
        <v>21647.48</v>
      </c>
      <c r="E913" s="21">
        <v>0</v>
      </c>
      <c r="F913" s="21">
        <v>21647.48</v>
      </c>
      <c r="G913" s="21">
        <v>1924.24</v>
      </c>
      <c r="H913" s="21">
        <v>0</v>
      </c>
      <c r="I913" s="21">
        <v>1924.24</v>
      </c>
      <c r="J913" s="21">
        <v>0</v>
      </c>
      <c r="K913" s="21">
        <v>23571.72</v>
      </c>
      <c r="L913" s="21">
        <v>0</v>
      </c>
      <c r="M913" s="21">
        <v>23571.72</v>
      </c>
      <c r="N913" s="21">
        <v>5291.62</v>
      </c>
      <c r="O913" s="21">
        <v>0</v>
      </c>
      <c r="Q913" s="22">
        <v>2026</v>
      </c>
      <c r="R913" s="23">
        <v>8</v>
      </c>
    </row>
    <row r="914" spans="1:18" x14ac:dyDescent="0.25">
      <c r="A914" s="13" t="s">
        <v>1574</v>
      </c>
      <c r="B914" s="13" t="s">
        <v>1575</v>
      </c>
      <c r="C914" s="25">
        <v>140068.32999999999</v>
      </c>
      <c r="D914" s="21">
        <v>35017.1</v>
      </c>
      <c r="E914" s="21">
        <v>0</v>
      </c>
      <c r="F914" s="21">
        <v>35017.1</v>
      </c>
      <c r="G914" s="21">
        <v>4668.96</v>
      </c>
      <c r="H914" s="21">
        <v>0</v>
      </c>
      <c r="I914" s="21">
        <v>4668.96</v>
      </c>
      <c r="J914" s="21">
        <v>0</v>
      </c>
      <c r="K914" s="21">
        <v>39686.06</v>
      </c>
      <c r="L914" s="21">
        <v>0</v>
      </c>
      <c r="M914" s="21">
        <v>39686.06</v>
      </c>
      <c r="N914" s="21">
        <v>100382.27</v>
      </c>
      <c r="O914" s="21">
        <v>0</v>
      </c>
      <c r="Q914" s="22">
        <v>2026</v>
      </c>
      <c r="R914" s="23">
        <v>8</v>
      </c>
    </row>
    <row r="915" spans="1:18" x14ac:dyDescent="0.25">
      <c r="A915" s="13" t="s">
        <v>1574</v>
      </c>
      <c r="B915" s="13" t="s">
        <v>1577</v>
      </c>
      <c r="C915" s="25">
        <v>11011</v>
      </c>
      <c r="D915" s="21">
        <v>4404.3999999999996</v>
      </c>
      <c r="E915" s="21">
        <v>0</v>
      </c>
      <c r="F915" s="21">
        <v>4404.3999999999996</v>
      </c>
      <c r="G915" s="21">
        <v>734.08</v>
      </c>
      <c r="H915" s="21">
        <v>0</v>
      </c>
      <c r="I915" s="21">
        <v>734.08</v>
      </c>
      <c r="J915" s="21">
        <v>0</v>
      </c>
      <c r="K915" s="21">
        <v>5138.4799999999996</v>
      </c>
      <c r="L915" s="21">
        <v>0</v>
      </c>
      <c r="M915" s="21">
        <v>5138.4799999999996</v>
      </c>
      <c r="N915" s="21">
        <v>5872.52</v>
      </c>
      <c r="O915" s="21">
        <v>0</v>
      </c>
      <c r="Q915" s="22">
        <v>2026</v>
      </c>
      <c r="R915" s="23">
        <v>8</v>
      </c>
    </row>
    <row r="916" spans="1:18" x14ac:dyDescent="0.25">
      <c r="A916" s="13" t="s">
        <v>1574</v>
      </c>
      <c r="B916" s="13" t="s">
        <v>1578</v>
      </c>
      <c r="C916" s="25">
        <v>20399.18</v>
      </c>
      <c r="D916" s="21">
        <v>7139.72</v>
      </c>
      <c r="E916" s="21">
        <v>0</v>
      </c>
      <c r="F916" s="21">
        <v>7139.72</v>
      </c>
      <c r="G916" s="21">
        <v>1359.92</v>
      </c>
      <c r="H916" s="21">
        <v>0</v>
      </c>
      <c r="I916" s="21">
        <v>1359.92</v>
      </c>
      <c r="J916" s="21">
        <v>0</v>
      </c>
      <c r="K916" s="21">
        <v>8499.64</v>
      </c>
      <c r="L916" s="21">
        <v>0</v>
      </c>
      <c r="M916" s="21">
        <v>8499.64</v>
      </c>
      <c r="N916" s="21">
        <v>11899.54</v>
      </c>
      <c r="O916" s="21">
        <v>0</v>
      </c>
      <c r="Q916" s="22">
        <v>2026</v>
      </c>
      <c r="R916" s="23">
        <v>8</v>
      </c>
    </row>
    <row r="917" spans="1:18" x14ac:dyDescent="0.25">
      <c r="A917" s="13" t="s">
        <v>1574</v>
      </c>
      <c r="B917" s="13" t="s">
        <v>1579</v>
      </c>
      <c r="C917" s="25">
        <v>5475.25</v>
      </c>
      <c r="D917" s="21">
        <v>1779.47</v>
      </c>
      <c r="E917" s="21">
        <v>0</v>
      </c>
      <c r="F917" s="21">
        <v>1779.47</v>
      </c>
      <c r="G917" s="21">
        <v>365.04</v>
      </c>
      <c r="H917" s="21">
        <v>0</v>
      </c>
      <c r="I917" s="21">
        <v>365.04</v>
      </c>
      <c r="J917" s="21">
        <v>0</v>
      </c>
      <c r="K917" s="21">
        <v>2144.5100000000002</v>
      </c>
      <c r="L917" s="21">
        <v>0</v>
      </c>
      <c r="M917" s="21">
        <v>2144.5100000000002</v>
      </c>
      <c r="N917" s="21">
        <v>3330.74</v>
      </c>
      <c r="O917" s="21">
        <v>0</v>
      </c>
      <c r="Q917" s="22">
        <v>2026</v>
      </c>
      <c r="R917" s="23">
        <v>8</v>
      </c>
    </row>
    <row r="918" spans="1:18" x14ac:dyDescent="0.25">
      <c r="A918" s="13" t="s">
        <v>1574</v>
      </c>
      <c r="B918" s="13" t="s">
        <v>1580</v>
      </c>
      <c r="C918" s="25">
        <v>9878.23</v>
      </c>
      <c r="D918" s="21">
        <v>2222.6</v>
      </c>
      <c r="E918" s="21">
        <v>0</v>
      </c>
      <c r="F918" s="21">
        <v>2222.6</v>
      </c>
      <c r="G918" s="21">
        <v>658.56</v>
      </c>
      <c r="H918" s="21">
        <v>0</v>
      </c>
      <c r="I918" s="21">
        <v>658.56</v>
      </c>
      <c r="J918" s="21">
        <v>0</v>
      </c>
      <c r="K918" s="21">
        <v>2881.16</v>
      </c>
      <c r="L918" s="21">
        <v>0</v>
      </c>
      <c r="M918" s="21">
        <v>2881.16</v>
      </c>
      <c r="N918" s="21">
        <v>6997.07</v>
      </c>
      <c r="O918" s="21">
        <v>0</v>
      </c>
      <c r="Q918" s="22">
        <v>2026</v>
      </c>
      <c r="R918" s="23">
        <v>8</v>
      </c>
    </row>
    <row r="919" spans="1:18" x14ac:dyDescent="0.25">
      <c r="A919" s="13" t="s">
        <v>1574</v>
      </c>
      <c r="B919" s="13" t="s">
        <v>1581</v>
      </c>
      <c r="C919" s="25">
        <v>88953.62</v>
      </c>
      <c r="D919" s="21">
        <v>24462.240000000002</v>
      </c>
      <c r="E919" s="21">
        <v>0</v>
      </c>
      <c r="F919" s="21">
        <v>24462.240000000002</v>
      </c>
      <c r="G919" s="21">
        <v>1482.56</v>
      </c>
      <c r="H919" s="21">
        <v>0</v>
      </c>
      <c r="I919" s="21">
        <v>1482.56</v>
      </c>
      <c r="J919" s="21">
        <v>0</v>
      </c>
      <c r="K919" s="21">
        <v>25944.799999999999</v>
      </c>
      <c r="L919" s="21">
        <v>0</v>
      </c>
      <c r="M919" s="21">
        <v>25944.799999999999</v>
      </c>
      <c r="N919" s="21">
        <v>63008.82</v>
      </c>
      <c r="O919" s="21">
        <v>0</v>
      </c>
      <c r="Q919" s="22">
        <v>2026</v>
      </c>
      <c r="R919" s="23">
        <v>8</v>
      </c>
    </row>
    <row r="920" spans="1:18" x14ac:dyDescent="0.25">
      <c r="A920" s="13" t="s">
        <v>1574</v>
      </c>
      <c r="B920" s="13" t="s">
        <v>1582</v>
      </c>
      <c r="C920" s="25">
        <v>9220.01</v>
      </c>
      <c r="D920" s="21">
        <v>9220.01</v>
      </c>
      <c r="E920" s="21">
        <v>0</v>
      </c>
      <c r="F920" s="21">
        <v>9220.01</v>
      </c>
      <c r="G920" s="21">
        <v>0</v>
      </c>
      <c r="H920" s="21">
        <v>0</v>
      </c>
      <c r="I920" s="21">
        <v>0</v>
      </c>
      <c r="J920" s="21">
        <v>0</v>
      </c>
      <c r="K920" s="21">
        <v>9220.01</v>
      </c>
      <c r="L920" s="21">
        <v>0</v>
      </c>
      <c r="M920" s="21">
        <v>9220.01</v>
      </c>
      <c r="N920" s="21">
        <v>0</v>
      </c>
      <c r="O920" s="21">
        <v>0</v>
      </c>
      <c r="Q920" s="22">
        <v>2026</v>
      </c>
      <c r="R920" s="23">
        <v>8</v>
      </c>
    </row>
    <row r="921" spans="1:18" x14ac:dyDescent="0.25">
      <c r="A921" s="13" t="s">
        <v>1574</v>
      </c>
      <c r="B921" s="13" t="s">
        <v>1583</v>
      </c>
      <c r="C921" s="25">
        <v>12100</v>
      </c>
      <c r="D921" s="21">
        <v>12100</v>
      </c>
      <c r="E921" s="21">
        <v>0</v>
      </c>
      <c r="F921" s="21">
        <v>12100</v>
      </c>
      <c r="G921" s="21">
        <v>0</v>
      </c>
      <c r="H921" s="21">
        <v>0</v>
      </c>
      <c r="I921" s="21">
        <v>0</v>
      </c>
      <c r="J921" s="21">
        <v>0</v>
      </c>
      <c r="K921" s="21">
        <v>12100</v>
      </c>
      <c r="L921" s="21">
        <v>0</v>
      </c>
      <c r="M921" s="21">
        <v>12100</v>
      </c>
      <c r="N921" s="21">
        <v>0</v>
      </c>
      <c r="O921" s="21">
        <v>0</v>
      </c>
      <c r="Q921" s="22">
        <v>2026</v>
      </c>
      <c r="R921" s="23">
        <v>8</v>
      </c>
    </row>
    <row r="922" spans="1:18" x14ac:dyDescent="0.25">
      <c r="A922" s="13" t="s">
        <v>1574</v>
      </c>
      <c r="B922" s="13" t="s">
        <v>1584</v>
      </c>
      <c r="C922" s="25">
        <v>6655</v>
      </c>
      <c r="D922" s="21">
        <v>4658.5</v>
      </c>
      <c r="E922" s="21">
        <v>0</v>
      </c>
      <c r="F922" s="21">
        <v>4658.5</v>
      </c>
      <c r="G922" s="21">
        <v>443.68</v>
      </c>
      <c r="H922" s="21">
        <v>0</v>
      </c>
      <c r="I922" s="21">
        <v>443.68</v>
      </c>
      <c r="J922" s="21">
        <v>0</v>
      </c>
      <c r="K922" s="21">
        <v>5102.18</v>
      </c>
      <c r="L922" s="21">
        <v>0</v>
      </c>
      <c r="M922" s="21">
        <v>5102.18</v>
      </c>
      <c r="N922" s="21">
        <v>1552.82</v>
      </c>
      <c r="O922" s="21">
        <v>0</v>
      </c>
      <c r="Q922" s="22">
        <v>2026</v>
      </c>
      <c r="R922" s="23">
        <v>8</v>
      </c>
    </row>
    <row r="923" spans="1:18" x14ac:dyDescent="0.25">
      <c r="A923" s="13" t="s">
        <v>1574</v>
      </c>
      <c r="B923" s="13" t="s">
        <v>1585</v>
      </c>
      <c r="C923" s="25">
        <v>112321.23</v>
      </c>
      <c r="D923" s="21">
        <v>28080.3</v>
      </c>
      <c r="E923" s="21">
        <v>0</v>
      </c>
      <c r="F923" s="21">
        <v>28080.3</v>
      </c>
      <c r="G923" s="21">
        <v>3744.08</v>
      </c>
      <c r="H923" s="21">
        <v>0</v>
      </c>
      <c r="I923" s="21">
        <v>3744.08</v>
      </c>
      <c r="J923" s="21">
        <v>0</v>
      </c>
      <c r="K923" s="21">
        <v>31824.38</v>
      </c>
      <c r="L923" s="21">
        <v>0</v>
      </c>
      <c r="M923" s="21">
        <v>31824.38</v>
      </c>
      <c r="N923" s="21">
        <v>80496.850000000006</v>
      </c>
      <c r="O923" s="21">
        <v>0</v>
      </c>
      <c r="Q923" s="22">
        <v>2026</v>
      </c>
      <c r="R923" s="23">
        <v>8</v>
      </c>
    </row>
    <row r="924" spans="1:18" x14ac:dyDescent="0.25">
      <c r="A924" s="13" t="s">
        <v>1574</v>
      </c>
      <c r="B924" s="13" t="s">
        <v>1586</v>
      </c>
      <c r="C924" s="25">
        <v>8470</v>
      </c>
      <c r="D924" s="21">
        <v>1270.5</v>
      </c>
      <c r="E924" s="21">
        <v>0</v>
      </c>
      <c r="F924" s="21">
        <v>1270.5</v>
      </c>
      <c r="G924" s="21">
        <v>282.32</v>
      </c>
      <c r="H924" s="21">
        <v>0</v>
      </c>
      <c r="I924" s="21">
        <v>282.32</v>
      </c>
      <c r="J924" s="21">
        <v>0</v>
      </c>
      <c r="K924" s="21">
        <v>1552.82</v>
      </c>
      <c r="L924" s="21">
        <v>0</v>
      </c>
      <c r="M924" s="21">
        <v>1552.82</v>
      </c>
      <c r="N924" s="21">
        <v>6917.18</v>
      </c>
      <c r="O924" s="21">
        <v>0</v>
      </c>
      <c r="Q924" s="22">
        <v>2026</v>
      </c>
      <c r="R924" s="23">
        <v>8</v>
      </c>
    </row>
    <row r="925" spans="1:18" x14ac:dyDescent="0.25">
      <c r="A925" s="13" t="s">
        <v>1574</v>
      </c>
      <c r="B925" s="13" t="s">
        <v>1587</v>
      </c>
      <c r="C925" s="25">
        <v>4620.6099999999997</v>
      </c>
      <c r="D925" s="21">
        <v>1039.6400000000001</v>
      </c>
      <c r="E925" s="21">
        <v>0</v>
      </c>
      <c r="F925" s="21">
        <v>1039.6400000000001</v>
      </c>
      <c r="G925" s="21">
        <v>308.08</v>
      </c>
      <c r="H925" s="21">
        <v>0</v>
      </c>
      <c r="I925" s="21">
        <v>308.08</v>
      </c>
      <c r="J925" s="21">
        <v>0</v>
      </c>
      <c r="K925" s="21">
        <v>1347.72</v>
      </c>
      <c r="L925" s="21">
        <v>0</v>
      </c>
      <c r="M925" s="21">
        <v>1347.72</v>
      </c>
      <c r="N925" s="21">
        <v>3272.89</v>
      </c>
      <c r="O925" s="21">
        <v>0</v>
      </c>
      <c r="Q925" s="22">
        <v>2026</v>
      </c>
      <c r="R925" s="23">
        <v>8</v>
      </c>
    </row>
    <row r="926" spans="1:18" x14ac:dyDescent="0.25">
      <c r="A926" s="13" t="s">
        <v>1574</v>
      </c>
      <c r="B926" s="13" t="s">
        <v>1588</v>
      </c>
      <c r="C926" s="25">
        <v>7850.04</v>
      </c>
      <c r="D926" s="21">
        <v>1766.25</v>
      </c>
      <c r="E926" s="21">
        <v>0</v>
      </c>
      <c r="F926" s="21">
        <v>1766.25</v>
      </c>
      <c r="G926" s="21">
        <v>523.36</v>
      </c>
      <c r="H926" s="21">
        <v>0</v>
      </c>
      <c r="I926" s="21">
        <v>523.36</v>
      </c>
      <c r="J926" s="21">
        <v>0</v>
      </c>
      <c r="K926" s="21">
        <v>2289.61</v>
      </c>
      <c r="L926" s="21">
        <v>0</v>
      </c>
      <c r="M926" s="21">
        <v>2289.61</v>
      </c>
      <c r="N926" s="21">
        <v>5560.43</v>
      </c>
      <c r="O926" s="21">
        <v>0</v>
      </c>
      <c r="Q926" s="22">
        <v>2026</v>
      </c>
      <c r="R926" s="23">
        <v>8</v>
      </c>
    </row>
    <row r="927" spans="1:18" x14ac:dyDescent="0.25">
      <c r="A927" s="13" t="s">
        <v>1574</v>
      </c>
      <c r="B927" s="13" t="s">
        <v>1589</v>
      </c>
      <c r="C927" s="25">
        <v>3925.02</v>
      </c>
      <c r="D927" s="21">
        <v>883.13</v>
      </c>
      <c r="E927" s="21">
        <v>0</v>
      </c>
      <c r="F927" s="21">
        <v>883.13</v>
      </c>
      <c r="G927" s="21">
        <v>261.68</v>
      </c>
      <c r="H927" s="21">
        <v>0</v>
      </c>
      <c r="I927" s="21">
        <v>261.68</v>
      </c>
      <c r="J927" s="21">
        <v>0</v>
      </c>
      <c r="K927" s="21">
        <v>1144.81</v>
      </c>
      <c r="L927" s="21">
        <v>0</v>
      </c>
      <c r="M927" s="21">
        <v>1144.81</v>
      </c>
      <c r="N927" s="21">
        <v>2780.21</v>
      </c>
      <c r="O927" s="21">
        <v>0</v>
      </c>
      <c r="Q927" s="22">
        <v>2026</v>
      </c>
      <c r="R927" s="23">
        <v>8</v>
      </c>
    </row>
    <row r="928" spans="1:18" x14ac:dyDescent="0.25">
      <c r="A928" s="13" t="s">
        <v>1574</v>
      </c>
      <c r="B928" s="13" t="s">
        <v>1590</v>
      </c>
      <c r="C928" s="25">
        <v>3925.01</v>
      </c>
      <c r="D928" s="21">
        <v>883.13</v>
      </c>
      <c r="E928" s="21">
        <v>0</v>
      </c>
      <c r="F928" s="21">
        <v>883.13</v>
      </c>
      <c r="G928" s="21">
        <v>261.68</v>
      </c>
      <c r="H928" s="21">
        <v>0</v>
      </c>
      <c r="I928" s="21">
        <v>261.68</v>
      </c>
      <c r="J928" s="21">
        <v>0</v>
      </c>
      <c r="K928" s="21">
        <v>1144.81</v>
      </c>
      <c r="L928" s="21">
        <v>0</v>
      </c>
      <c r="M928" s="21">
        <v>1144.81</v>
      </c>
      <c r="N928" s="21">
        <v>2780.2</v>
      </c>
      <c r="O928" s="21">
        <v>0</v>
      </c>
      <c r="Q928" s="22">
        <v>2026</v>
      </c>
      <c r="R928" s="23">
        <v>8</v>
      </c>
    </row>
    <row r="929" spans="1:18" x14ac:dyDescent="0.25">
      <c r="A929" s="13" t="s">
        <v>1574</v>
      </c>
      <c r="B929" s="13" t="s">
        <v>1591</v>
      </c>
      <c r="C929" s="25">
        <v>3925.02</v>
      </c>
      <c r="D929" s="21">
        <v>883.13</v>
      </c>
      <c r="E929" s="21">
        <v>0</v>
      </c>
      <c r="F929" s="21">
        <v>883.13</v>
      </c>
      <c r="G929" s="21">
        <v>261.68</v>
      </c>
      <c r="H929" s="21">
        <v>0</v>
      </c>
      <c r="I929" s="21">
        <v>261.68</v>
      </c>
      <c r="J929" s="21">
        <v>0</v>
      </c>
      <c r="K929" s="21">
        <v>1144.81</v>
      </c>
      <c r="L929" s="21">
        <v>0</v>
      </c>
      <c r="M929" s="21">
        <v>1144.81</v>
      </c>
      <c r="N929" s="21">
        <v>2780.21</v>
      </c>
      <c r="O929" s="21">
        <v>0</v>
      </c>
      <c r="Q929" s="22">
        <v>2026</v>
      </c>
      <c r="R929" s="23">
        <v>8</v>
      </c>
    </row>
    <row r="930" spans="1:18" x14ac:dyDescent="0.25">
      <c r="A930" s="13" t="s">
        <v>1574</v>
      </c>
      <c r="B930" s="13" t="s">
        <v>1592</v>
      </c>
      <c r="C930" s="25">
        <v>3925.02</v>
      </c>
      <c r="D930" s="21">
        <v>883.13</v>
      </c>
      <c r="E930" s="21">
        <v>0</v>
      </c>
      <c r="F930" s="21">
        <v>883.13</v>
      </c>
      <c r="G930" s="21">
        <v>261.68</v>
      </c>
      <c r="H930" s="21">
        <v>0</v>
      </c>
      <c r="I930" s="21">
        <v>261.68</v>
      </c>
      <c r="J930" s="21">
        <v>0</v>
      </c>
      <c r="K930" s="21">
        <v>1144.81</v>
      </c>
      <c r="L930" s="21">
        <v>0</v>
      </c>
      <c r="M930" s="21">
        <v>1144.81</v>
      </c>
      <c r="N930" s="21">
        <v>2780.21</v>
      </c>
      <c r="O930" s="21">
        <v>0</v>
      </c>
      <c r="Q930" s="22">
        <v>2026</v>
      </c>
      <c r="R930" s="23">
        <v>8</v>
      </c>
    </row>
    <row r="931" spans="1:18" x14ac:dyDescent="0.25">
      <c r="A931" s="13" t="s">
        <v>1574</v>
      </c>
      <c r="B931" s="13" t="s">
        <v>1593</v>
      </c>
      <c r="C931" s="25">
        <v>28745.06</v>
      </c>
      <c r="D931" s="21">
        <v>4311.7700000000004</v>
      </c>
      <c r="E931" s="21">
        <v>0</v>
      </c>
      <c r="F931" s="21">
        <v>4311.7700000000004</v>
      </c>
      <c r="G931" s="21">
        <v>1916.32</v>
      </c>
      <c r="H931" s="21">
        <v>0</v>
      </c>
      <c r="I931" s="21">
        <v>1916.32</v>
      </c>
      <c r="J931" s="21">
        <v>0</v>
      </c>
      <c r="K931" s="21">
        <v>6228.09</v>
      </c>
      <c r="L931" s="21">
        <v>0</v>
      </c>
      <c r="M931" s="21">
        <v>6228.09</v>
      </c>
      <c r="N931" s="21">
        <v>22516.97</v>
      </c>
      <c r="O931" s="21">
        <v>0</v>
      </c>
      <c r="Q931" s="22">
        <v>2026</v>
      </c>
      <c r="R931" s="23">
        <v>8</v>
      </c>
    </row>
    <row r="932" spans="1:18" x14ac:dyDescent="0.25">
      <c r="A932" s="13" t="s">
        <v>1574</v>
      </c>
      <c r="B932" s="13" t="s">
        <v>1594</v>
      </c>
      <c r="C932" s="25">
        <v>72988.399999999994</v>
      </c>
      <c r="D932" s="21">
        <v>10948.26</v>
      </c>
      <c r="E932" s="21">
        <v>0</v>
      </c>
      <c r="F932" s="21">
        <v>10948.26</v>
      </c>
      <c r="G932" s="21">
        <v>4865.92</v>
      </c>
      <c r="H932" s="21">
        <v>0</v>
      </c>
      <c r="I932" s="21">
        <v>4865.92</v>
      </c>
      <c r="J932" s="21">
        <v>0</v>
      </c>
      <c r="K932" s="21">
        <v>15814.18</v>
      </c>
      <c r="L932" s="21">
        <v>0</v>
      </c>
      <c r="M932" s="21">
        <v>15814.18</v>
      </c>
      <c r="N932" s="21">
        <v>57174.22</v>
      </c>
      <c r="O932" s="21">
        <v>0</v>
      </c>
      <c r="Q932" s="22">
        <v>2026</v>
      </c>
      <c r="R932" s="23">
        <v>8</v>
      </c>
    </row>
    <row r="933" spans="1:18" x14ac:dyDescent="0.25">
      <c r="A933" s="13" t="s">
        <v>1574</v>
      </c>
      <c r="B933" s="13" t="s">
        <v>1595</v>
      </c>
      <c r="C933" s="25">
        <v>30976</v>
      </c>
      <c r="D933" s="21">
        <v>3872</v>
      </c>
      <c r="E933" s="21">
        <v>0</v>
      </c>
      <c r="F933" s="21">
        <v>3872</v>
      </c>
      <c r="G933" s="21">
        <v>2065.04</v>
      </c>
      <c r="H933" s="21">
        <v>0</v>
      </c>
      <c r="I933" s="21">
        <v>2065.04</v>
      </c>
      <c r="J933" s="21">
        <v>0</v>
      </c>
      <c r="K933" s="21">
        <v>5937.04</v>
      </c>
      <c r="L933" s="21">
        <v>0</v>
      </c>
      <c r="M933" s="21">
        <v>5937.04</v>
      </c>
      <c r="N933" s="21">
        <v>25038.959999999999</v>
      </c>
      <c r="O933" s="21">
        <v>0</v>
      </c>
      <c r="Q933" s="22">
        <v>2026</v>
      </c>
      <c r="R933" s="23">
        <v>8</v>
      </c>
    </row>
    <row r="934" spans="1:18" x14ac:dyDescent="0.25">
      <c r="A934" s="13" t="s">
        <v>1574</v>
      </c>
      <c r="B934" s="13" t="s">
        <v>1596</v>
      </c>
      <c r="C934" s="25">
        <v>15669.5</v>
      </c>
      <c r="D934" s="21">
        <v>1958.69</v>
      </c>
      <c r="E934" s="21">
        <v>0</v>
      </c>
      <c r="F934" s="21">
        <v>1958.69</v>
      </c>
      <c r="G934" s="21">
        <v>1044.6400000000001</v>
      </c>
      <c r="H934" s="21">
        <v>0</v>
      </c>
      <c r="I934" s="21">
        <v>1044.6400000000001</v>
      </c>
      <c r="J934" s="21">
        <v>0</v>
      </c>
      <c r="K934" s="21">
        <v>3003.33</v>
      </c>
      <c r="L934" s="21">
        <v>0</v>
      </c>
      <c r="M934" s="21">
        <v>3003.33</v>
      </c>
      <c r="N934" s="21">
        <v>12666.17</v>
      </c>
      <c r="O934" s="21">
        <v>0</v>
      </c>
      <c r="Q934" s="22">
        <v>2026</v>
      </c>
      <c r="R934" s="23">
        <v>8</v>
      </c>
    </row>
    <row r="935" spans="1:18" x14ac:dyDescent="0.25">
      <c r="A935" s="13" t="s">
        <v>1574</v>
      </c>
      <c r="B935" s="13" t="s">
        <v>1597</v>
      </c>
      <c r="C935" s="25">
        <v>23372.66</v>
      </c>
      <c r="D935" s="21">
        <v>2921.59</v>
      </c>
      <c r="E935" s="21">
        <v>0</v>
      </c>
      <c r="F935" s="21">
        <v>2921.59</v>
      </c>
      <c r="G935" s="21">
        <v>1558.16</v>
      </c>
      <c r="H935" s="21">
        <v>0</v>
      </c>
      <c r="I935" s="21">
        <v>1558.16</v>
      </c>
      <c r="J935" s="21">
        <v>0</v>
      </c>
      <c r="K935" s="21">
        <v>4479.75</v>
      </c>
      <c r="L935" s="21">
        <v>0</v>
      </c>
      <c r="M935" s="21">
        <v>4479.75</v>
      </c>
      <c r="N935" s="21">
        <v>18892.91</v>
      </c>
      <c r="O935" s="21">
        <v>0</v>
      </c>
      <c r="Q935" s="22">
        <v>2026</v>
      </c>
      <c r="R935" s="23">
        <v>8</v>
      </c>
    </row>
    <row r="936" spans="1:18" x14ac:dyDescent="0.25">
      <c r="A936" s="13" t="s">
        <v>1574</v>
      </c>
      <c r="B936" s="13" t="s">
        <v>1598</v>
      </c>
      <c r="C936" s="25">
        <v>61069.09</v>
      </c>
      <c r="D936" s="21">
        <v>7633.64</v>
      </c>
      <c r="E936" s="21">
        <v>0</v>
      </c>
      <c r="F936" s="21">
        <v>7633.64</v>
      </c>
      <c r="G936" s="21">
        <v>4071.28</v>
      </c>
      <c r="H936" s="21">
        <v>0</v>
      </c>
      <c r="I936" s="21">
        <v>4071.28</v>
      </c>
      <c r="J936" s="21">
        <v>0</v>
      </c>
      <c r="K936" s="21">
        <v>11704.92</v>
      </c>
      <c r="L936" s="21">
        <v>0</v>
      </c>
      <c r="M936" s="21">
        <v>11704.92</v>
      </c>
      <c r="N936" s="21">
        <v>49364.17</v>
      </c>
      <c r="O936" s="21">
        <v>0</v>
      </c>
      <c r="Q936" s="22">
        <v>2026</v>
      </c>
      <c r="R936" s="23">
        <v>8</v>
      </c>
    </row>
    <row r="937" spans="1:18" x14ac:dyDescent="0.25">
      <c r="A937" s="13" t="s">
        <v>1574</v>
      </c>
      <c r="B937" s="13" t="s">
        <v>1599</v>
      </c>
      <c r="C937" s="25">
        <v>8647.18</v>
      </c>
      <c r="D937" s="21">
        <v>8647.18</v>
      </c>
      <c r="E937" s="21">
        <v>0</v>
      </c>
      <c r="F937" s="21">
        <v>8647.18</v>
      </c>
      <c r="G937" s="21">
        <v>0</v>
      </c>
      <c r="H937" s="21">
        <v>0</v>
      </c>
      <c r="I937" s="21">
        <v>0</v>
      </c>
      <c r="J937" s="21">
        <v>0</v>
      </c>
      <c r="K937" s="21">
        <v>8647.18</v>
      </c>
      <c r="L937" s="21">
        <v>0</v>
      </c>
      <c r="M937" s="21">
        <v>8647.18</v>
      </c>
      <c r="N937" s="21">
        <v>0</v>
      </c>
      <c r="O937" s="21">
        <v>0</v>
      </c>
      <c r="Q937" s="22">
        <v>2026</v>
      </c>
      <c r="R937" s="23">
        <v>8</v>
      </c>
    </row>
    <row r="938" spans="1:18" x14ac:dyDescent="0.25">
      <c r="A938" s="13" t="s">
        <v>1574</v>
      </c>
      <c r="B938" s="13" t="s">
        <v>1600</v>
      </c>
      <c r="C938" s="25">
        <v>10724.23</v>
      </c>
      <c r="D938" s="21">
        <v>10724.23</v>
      </c>
      <c r="E938" s="21">
        <v>0</v>
      </c>
      <c r="F938" s="21">
        <v>10724.23</v>
      </c>
      <c r="G938" s="21">
        <v>0</v>
      </c>
      <c r="H938" s="21">
        <v>0</v>
      </c>
      <c r="I938" s="21">
        <v>0</v>
      </c>
      <c r="J938" s="21">
        <v>0</v>
      </c>
      <c r="K938" s="21">
        <v>10724.23</v>
      </c>
      <c r="L938" s="21">
        <v>0</v>
      </c>
      <c r="M938" s="21">
        <v>10724.23</v>
      </c>
      <c r="N938" s="21">
        <v>0</v>
      </c>
      <c r="O938" s="21">
        <v>0</v>
      </c>
      <c r="Q938" s="22">
        <v>2026</v>
      </c>
      <c r="R938" s="23">
        <v>8</v>
      </c>
    </row>
    <row r="939" spans="1:18" x14ac:dyDescent="0.25">
      <c r="A939" s="13" t="s">
        <v>1574</v>
      </c>
      <c r="B939" s="13" t="s">
        <v>1601</v>
      </c>
      <c r="C939" s="25">
        <v>15213.54</v>
      </c>
      <c r="D939" s="21">
        <v>10142.36</v>
      </c>
      <c r="E939" s="21">
        <v>0</v>
      </c>
      <c r="F939" s="21">
        <v>10142.36</v>
      </c>
      <c r="G939" s="21">
        <v>1690.4</v>
      </c>
      <c r="H939" s="21">
        <v>0</v>
      </c>
      <c r="I939" s="21">
        <v>1690.4</v>
      </c>
      <c r="J939" s="21">
        <v>0</v>
      </c>
      <c r="K939" s="21">
        <v>11832.76</v>
      </c>
      <c r="L939" s="21">
        <v>0</v>
      </c>
      <c r="M939" s="21">
        <v>11832.76</v>
      </c>
      <c r="N939" s="21">
        <v>3380.78</v>
      </c>
      <c r="O939" s="21">
        <v>0</v>
      </c>
      <c r="Q939" s="22">
        <v>2026</v>
      </c>
      <c r="R939" s="23">
        <v>8</v>
      </c>
    </row>
    <row r="940" spans="1:18" x14ac:dyDescent="0.25">
      <c r="A940" s="13" t="s">
        <v>1574</v>
      </c>
      <c r="B940" s="13" t="s">
        <v>1602</v>
      </c>
      <c r="C940" s="25">
        <v>4470.95</v>
      </c>
      <c r="D940" s="21">
        <v>1453.08</v>
      </c>
      <c r="E940" s="21">
        <v>0</v>
      </c>
      <c r="F940" s="21">
        <v>1453.08</v>
      </c>
      <c r="G940" s="21">
        <v>298.08</v>
      </c>
      <c r="H940" s="21">
        <v>0</v>
      </c>
      <c r="I940" s="21">
        <v>298.08</v>
      </c>
      <c r="J940" s="21">
        <v>0</v>
      </c>
      <c r="K940" s="21">
        <v>1751.16</v>
      </c>
      <c r="L940" s="21">
        <v>0</v>
      </c>
      <c r="M940" s="21">
        <v>1751.16</v>
      </c>
      <c r="N940" s="21">
        <v>2719.79</v>
      </c>
      <c r="O940" s="21">
        <v>0</v>
      </c>
      <c r="Q940" s="22">
        <v>2026</v>
      </c>
      <c r="R940" s="23">
        <v>8</v>
      </c>
    </row>
    <row r="941" spans="1:18" x14ac:dyDescent="0.25">
      <c r="A941" s="13" t="s">
        <v>1574</v>
      </c>
      <c r="B941" s="13" t="s">
        <v>1595</v>
      </c>
      <c r="C941" s="25">
        <v>9607.4</v>
      </c>
      <c r="D941" s="21">
        <v>960.74</v>
      </c>
      <c r="E941" s="21">
        <v>0</v>
      </c>
      <c r="F941" s="21">
        <v>960.74</v>
      </c>
      <c r="G941" s="21">
        <v>640.48</v>
      </c>
      <c r="H941" s="21">
        <v>0</v>
      </c>
      <c r="I941" s="21">
        <v>640.48</v>
      </c>
      <c r="J941" s="21">
        <v>0</v>
      </c>
      <c r="K941" s="21">
        <v>1601.22</v>
      </c>
      <c r="L941" s="21">
        <v>0</v>
      </c>
      <c r="M941" s="21">
        <v>1601.22</v>
      </c>
      <c r="N941" s="21">
        <v>8006.18</v>
      </c>
      <c r="O941" s="21">
        <v>0</v>
      </c>
      <c r="Q941" s="22">
        <v>2026</v>
      </c>
      <c r="R941" s="23">
        <v>8</v>
      </c>
    </row>
    <row r="942" spans="1:18" x14ac:dyDescent="0.25">
      <c r="A942" s="13" t="s">
        <v>1574</v>
      </c>
      <c r="B942" s="13" t="s">
        <v>1603</v>
      </c>
      <c r="C942" s="25">
        <v>24906.46</v>
      </c>
      <c r="D942" s="21">
        <v>622.66</v>
      </c>
      <c r="E942" s="21">
        <v>0</v>
      </c>
      <c r="F942" s="21">
        <v>622.66</v>
      </c>
      <c r="G942" s="21">
        <v>1660.4</v>
      </c>
      <c r="H942" s="21">
        <v>0</v>
      </c>
      <c r="I942" s="21">
        <v>1660.4</v>
      </c>
      <c r="J942" s="21">
        <v>0</v>
      </c>
      <c r="K942" s="21">
        <v>2283.06</v>
      </c>
      <c r="L942" s="21">
        <v>0</v>
      </c>
      <c r="M942" s="21">
        <v>2283.06</v>
      </c>
      <c r="N942" s="21">
        <v>22623.4</v>
      </c>
      <c r="O942" s="21">
        <v>0</v>
      </c>
      <c r="Q942" s="22">
        <v>2026</v>
      </c>
      <c r="R942" s="23">
        <v>8</v>
      </c>
    </row>
    <row r="943" spans="1:18" x14ac:dyDescent="0.25">
      <c r="A943" s="13" t="s">
        <v>1574</v>
      </c>
      <c r="B943" s="13" t="s">
        <v>1604</v>
      </c>
      <c r="C943" s="25">
        <v>4345.45</v>
      </c>
      <c r="D943" s="21">
        <v>0</v>
      </c>
      <c r="E943" s="21">
        <v>0</v>
      </c>
      <c r="F943" s="21">
        <v>0</v>
      </c>
      <c r="G943" s="21">
        <v>181.05</v>
      </c>
      <c r="H943" s="21">
        <v>0</v>
      </c>
      <c r="I943" s="21">
        <v>181.05</v>
      </c>
      <c r="J943" s="21">
        <v>0</v>
      </c>
      <c r="K943" s="21">
        <v>181.05</v>
      </c>
      <c r="L943" s="21">
        <v>0</v>
      </c>
      <c r="M943" s="21">
        <v>181.05</v>
      </c>
      <c r="N943" s="21">
        <v>4164.3999999999996</v>
      </c>
      <c r="O943" s="21">
        <v>0</v>
      </c>
      <c r="Q943" s="22">
        <v>2026</v>
      </c>
      <c r="R943" s="23">
        <v>8</v>
      </c>
    </row>
    <row r="944" spans="1:18" x14ac:dyDescent="0.25">
      <c r="A944" s="13" t="s">
        <v>1605</v>
      </c>
      <c r="B944" s="13" t="s">
        <v>1606</v>
      </c>
      <c r="C944" s="25">
        <v>41277.230000000003</v>
      </c>
      <c r="D944" s="21">
        <v>37149.49</v>
      </c>
      <c r="E944" s="21">
        <v>0</v>
      </c>
      <c r="F944" s="21">
        <v>37149.49</v>
      </c>
      <c r="G944" s="21">
        <v>1375.92</v>
      </c>
      <c r="H944" s="21">
        <v>0</v>
      </c>
      <c r="I944" s="21">
        <v>1375.92</v>
      </c>
      <c r="J944" s="21">
        <v>0</v>
      </c>
      <c r="K944" s="21">
        <v>38525.410000000003</v>
      </c>
      <c r="L944" s="21">
        <v>0</v>
      </c>
      <c r="M944" s="21">
        <v>38525.410000000003</v>
      </c>
      <c r="N944" s="21">
        <v>2751.82</v>
      </c>
      <c r="O944" s="21">
        <v>0</v>
      </c>
      <c r="Q944" s="22">
        <v>2026</v>
      </c>
      <c r="R944" s="23">
        <v>8</v>
      </c>
    </row>
    <row r="945" spans="1:18" x14ac:dyDescent="0.25">
      <c r="A945" s="13" t="s">
        <v>1605</v>
      </c>
      <c r="B945" s="13" t="s">
        <v>1607</v>
      </c>
      <c r="C945" s="25">
        <v>8357.52</v>
      </c>
      <c r="D945" s="21">
        <v>5015.84</v>
      </c>
      <c r="E945" s="21">
        <v>0</v>
      </c>
      <c r="F945" s="21">
        <v>5015.84</v>
      </c>
      <c r="G945" s="21">
        <v>278.48</v>
      </c>
      <c r="H945" s="21">
        <v>0</v>
      </c>
      <c r="I945" s="21">
        <v>278.48</v>
      </c>
      <c r="J945" s="21">
        <v>0</v>
      </c>
      <c r="K945" s="21">
        <v>5294.32</v>
      </c>
      <c r="L945" s="21">
        <v>0</v>
      </c>
      <c r="M945" s="21">
        <v>5294.32</v>
      </c>
      <c r="N945" s="21">
        <v>3063.2</v>
      </c>
      <c r="O945" s="21">
        <v>0</v>
      </c>
      <c r="Q945" s="22">
        <v>2026</v>
      </c>
      <c r="R945" s="23">
        <v>8</v>
      </c>
    </row>
    <row r="946" spans="1:18" x14ac:dyDescent="0.25">
      <c r="A946" s="13" t="s">
        <v>1605</v>
      </c>
      <c r="B946" s="13" t="s">
        <v>1608</v>
      </c>
      <c r="C946" s="25">
        <v>29926.82</v>
      </c>
      <c r="D946" s="21">
        <v>21076.92</v>
      </c>
      <c r="E946" s="21">
        <v>0</v>
      </c>
      <c r="F946" s="21">
        <v>21076.92</v>
      </c>
      <c r="G946" s="21">
        <v>1011.44</v>
      </c>
      <c r="H946" s="21">
        <v>0</v>
      </c>
      <c r="I946" s="21">
        <v>1011.44</v>
      </c>
      <c r="J946" s="21">
        <v>0</v>
      </c>
      <c r="K946" s="21">
        <v>22088.36</v>
      </c>
      <c r="L946" s="21">
        <v>0</v>
      </c>
      <c r="M946" s="21">
        <v>22088.36</v>
      </c>
      <c r="N946" s="21">
        <v>7838.46</v>
      </c>
      <c r="O946" s="21">
        <v>0</v>
      </c>
      <c r="Q946" s="22">
        <v>2026</v>
      </c>
      <c r="R946" s="23">
        <v>8</v>
      </c>
    </row>
    <row r="947" spans="1:18" x14ac:dyDescent="0.25">
      <c r="A947" s="13" t="s">
        <v>1605</v>
      </c>
      <c r="B947" s="13" t="s">
        <v>1609</v>
      </c>
      <c r="C947" s="25">
        <v>1421.75</v>
      </c>
      <c r="D947" s="21">
        <v>1421.75</v>
      </c>
      <c r="E947" s="21">
        <v>0</v>
      </c>
      <c r="F947" s="21">
        <v>1421.75</v>
      </c>
      <c r="G947" s="21">
        <v>0</v>
      </c>
      <c r="H947" s="21">
        <v>0</v>
      </c>
      <c r="I947" s="21">
        <v>0</v>
      </c>
      <c r="J947" s="21">
        <v>0</v>
      </c>
      <c r="K947" s="21">
        <v>1421.75</v>
      </c>
      <c r="L947" s="21">
        <v>0</v>
      </c>
      <c r="M947" s="21">
        <v>1421.75</v>
      </c>
      <c r="N947" s="21">
        <v>0</v>
      </c>
      <c r="O947" s="21">
        <v>0</v>
      </c>
      <c r="Q947" s="22">
        <v>2026</v>
      </c>
      <c r="R947" s="23">
        <v>8</v>
      </c>
    </row>
    <row r="948" spans="1:18" x14ac:dyDescent="0.25">
      <c r="A948" s="13" t="s">
        <v>1605</v>
      </c>
      <c r="B948" s="13" t="s">
        <v>1610</v>
      </c>
      <c r="C948" s="25">
        <v>37346.69</v>
      </c>
      <c r="D948" s="21">
        <v>26766.04</v>
      </c>
      <c r="E948" s="21">
        <v>0</v>
      </c>
      <c r="F948" s="21">
        <v>26766.04</v>
      </c>
      <c r="G948" s="21">
        <v>1263.3599999999999</v>
      </c>
      <c r="H948" s="21">
        <v>0</v>
      </c>
      <c r="I948" s="21">
        <v>1263.3599999999999</v>
      </c>
      <c r="J948" s="21">
        <v>0</v>
      </c>
      <c r="K948" s="21">
        <v>28029.4</v>
      </c>
      <c r="L948" s="21">
        <v>0</v>
      </c>
      <c r="M948" s="21">
        <v>28029.4</v>
      </c>
      <c r="N948" s="21">
        <v>9317.2900000000009</v>
      </c>
      <c r="O948" s="21">
        <v>0</v>
      </c>
      <c r="Q948" s="22">
        <v>2026</v>
      </c>
      <c r="R948" s="23">
        <v>8</v>
      </c>
    </row>
    <row r="949" spans="1:18" x14ac:dyDescent="0.25">
      <c r="A949" s="13" t="s">
        <v>1611</v>
      </c>
      <c r="B949" s="13" t="s">
        <v>1612</v>
      </c>
      <c r="C949" s="25">
        <v>15674.68</v>
      </c>
      <c r="D949" s="21">
        <v>15674.68</v>
      </c>
      <c r="E949" s="21">
        <v>0</v>
      </c>
      <c r="F949" s="21">
        <v>15674.68</v>
      </c>
      <c r="G949" s="21">
        <v>0</v>
      </c>
      <c r="H949" s="21">
        <v>0</v>
      </c>
      <c r="I949" s="21">
        <v>0</v>
      </c>
      <c r="J949" s="21">
        <v>0</v>
      </c>
      <c r="K949" s="21">
        <v>15674.68</v>
      </c>
      <c r="L949" s="21">
        <v>0</v>
      </c>
      <c r="M949" s="21">
        <v>15674.68</v>
      </c>
      <c r="N949" s="21">
        <v>0</v>
      </c>
      <c r="O949" s="21">
        <v>0</v>
      </c>
      <c r="Q949" s="22">
        <v>2026</v>
      </c>
      <c r="R949" s="23">
        <v>8</v>
      </c>
    </row>
    <row r="950" spans="1:18" x14ac:dyDescent="0.25">
      <c r="A950" s="13" t="s">
        <v>1611</v>
      </c>
      <c r="B950" s="13" t="s">
        <v>1613</v>
      </c>
      <c r="C950" s="25">
        <v>448583.41</v>
      </c>
      <c r="D950" s="21">
        <v>381480.24</v>
      </c>
      <c r="E950" s="21">
        <v>0</v>
      </c>
      <c r="F950" s="21">
        <v>381480.24</v>
      </c>
      <c r="G950" s="21">
        <v>31578</v>
      </c>
      <c r="H950" s="21">
        <v>0</v>
      </c>
      <c r="I950" s="21">
        <v>31578</v>
      </c>
      <c r="J950" s="21">
        <v>0</v>
      </c>
      <c r="K950" s="21">
        <v>413058.24</v>
      </c>
      <c r="L950" s="21">
        <v>0</v>
      </c>
      <c r="M950" s="21">
        <v>413058.24</v>
      </c>
      <c r="N950" s="21">
        <v>35525.17</v>
      </c>
      <c r="O950" s="21">
        <v>0</v>
      </c>
      <c r="Q950" s="22">
        <v>2026</v>
      </c>
      <c r="R950" s="23">
        <v>8</v>
      </c>
    </row>
    <row r="951" spans="1:18" x14ac:dyDescent="0.25">
      <c r="A951" s="13" t="s">
        <v>1611</v>
      </c>
      <c r="B951" s="13" t="s">
        <v>1614</v>
      </c>
      <c r="C951" s="25">
        <v>39930</v>
      </c>
      <c r="D951" s="21">
        <v>29947.5</v>
      </c>
      <c r="E951" s="21">
        <v>0</v>
      </c>
      <c r="F951" s="21">
        <v>29947.5</v>
      </c>
      <c r="G951" s="21">
        <v>2662</v>
      </c>
      <c r="H951" s="21">
        <v>0</v>
      </c>
      <c r="I951" s="21">
        <v>2662</v>
      </c>
      <c r="J951" s="21">
        <v>0</v>
      </c>
      <c r="K951" s="21">
        <v>32609.5</v>
      </c>
      <c r="L951" s="21">
        <v>0</v>
      </c>
      <c r="M951" s="21">
        <v>32609.5</v>
      </c>
      <c r="N951" s="21">
        <v>7320.5</v>
      </c>
      <c r="O951" s="21">
        <v>0</v>
      </c>
      <c r="Q951" s="22">
        <v>2026</v>
      </c>
      <c r="R951" s="23">
        <v>8</v>
      </c>
    </row>
    <row r="952" spans="1:18" x14ac:dyDescent="0.25">
      <c r="A952" s="13" t="s">
        <v>1611</v>
      </c>
      <c r="B952" s="13" t="s">
        <v>1615</v>
      </c>
      <c r="C952" s="25">
        <v>53327.3</v>
      </c>
      <c r="D952" s="21">
        <v>16662.5</v>
      </c>
      <c r="E952" s="21">
        <v>0</v>
      </c>
      <c r="F952" s="21">
        <v>16662.5</v>
      </c>
      <c r="G952" s="21">
        <v>1777.68</v>
      </c>
      <c r="H952" s="21">
        <v>0</v>
      </c>
      <c r="I952" s="21">
        <v>1777.68</v>
      </c>
      <c r="J952" s="21">
        <v>0</v>
      </c>
      <c r="K952" s="21">
        <v>18440.18</v>
      </c>
      <c r="L952" s="21">
        <v>0</v>
      </c>
      <c r="M952" s="21">
        <v>18440.18</v>
      </c>
      <c r="N952" s="21">
        <v>34887.120000000003</v>
      </c>
      <c r="O952" s="21">
        <v>0</v>
      </c>
      <c r="Q952" s="22">
        <v>2026</v>
      </c>
      <c r="R952" s="23">
        <v>8</v>
      </c>
    </row>
    <row r="953" spans="1:18" x14ac:dyDescent="0.25">
      <c r="A953" s="13" t="s">
        <v>1611</v>
      </c>
      <c r="B953" s="13" t="s">
        <v>1616</v>
      </c>
      <c r="C953" s="25">
        <v>11797.5</v>
      </c>
      <c r="D953" s="21">
        <v>1769.63</v>
      </c>
      <c r="E953" s="21">
        <v>0</v>
      </c>
      <c r="F953" s="21">
        <v>1769.63</v>
      </c>
      <c r="G953" s="21">
        <v>786.48</v>
      </c>
      <c r="H953" s="21">
        <v>0</v>
      </c>
      <c r="I953" s="21">
        <v>786.48</v>
      </c>
      <c r="J953" s="21">
        <v>0</v>
      </c>
      <c r="K953" s="21">
        <v>2556.11</v>
      </c>
      <c r="L953" s="21">
        <v>0</v>
      </c>
      <c r="M953" s="21">
        <v>2556.11</v>
      </c>
      <c r="N953" s="21">
        <v>9241.39</v>
      </c>
      <c r="O953" s="21">
        <v>0</v>
      </c>
      <c r="Q953" s="22">
        <v>2026</v>
      </c>
      <c r="R953" s="23">
        <v>8</v>
      </c>
    </row>
    <row r="954" spans="1:18" x14ac:dyDescent="0.25">
      <c r="A954" s="13" t="s">
        <v>1611</v>
      </c>
      <c r="B954" s="13" t="s">
        <v>1617</v>
      </c>
      <c r="C954" s="25">
        <v>3489.96</v>
      </c>
      <c r="D954" s="21">
        <v>3489.96</v>
      </c>
      <c r="E954" s="21">
        <v>0</v>
      </c>
      <c r="F954" s="21">
        <v>3489.96</v>
      </c>
      <c r="G954" s="21">
        <v>0</v>
      </c>
      <c r="H954" s="21">
        <v>0</v>
      </c>
      <c r="I954" s="21">
        <v>0</v>
      </c>
      <c r="J954" s="21">
        <v>0</v>
      </c>
      <c r="K954" s="21">
        <v>3489.96</v>
      </c>
      <c r="L954" s="21">
        <v>0</v>
      </c>
      <c r="M954" s="21">
        <v>3489.96</v>
      </c>
      <c r="N954" s="21">
        <v>0</v>
      </c>
      <c r="O954" s="21">
        <v>0</v>
      </c>
      <c r="Q954" s="22">
        <v>2026</v>
      </c>
      <c r="R954" s="23">
        <v>8</v>
      </c>
    </row>
    <row r="955" spans="1:18" x14ac:dyDescent="0.25">
      <c r="A955" s="13" t="s">
        <v>1611</v>
      </c>
      <c r="B955" s="13" t="s">
        <v>1618</v>
      </c>
      <c r="C955" s="25">
        <v>191549.42</v>
      </c>
      <c r="D955" s="21">
        <v>191549.42</v>
      </c>
      <c r="E955" s="21">
        <v>0</v>
      </c>
      <c r="F955" s="21">
        <v>191549.42</v>
      </c>
      <c r="G955" s="21">
        <v>0</v>
      </c>
      <c r="H955" s="21">
        <v>0</v>
      </c>
      <c r="I955" s="21">
        <v>0</v>
      </c>
      <c r="J955" s="21">
        <v>0</v>
      </c>
      <c r="K955" s="21">
        <v>191549.42</v>
      </c>
      <c r="L955" s="21">
        <v>0</v>
      </c>
      <c r="M955" s="21">
        <v>191549.42</v>
      </c>
      <c r="N955" s="21">
        <v>0</v>
      </c>
      <c r="O955" s="21">
        <v>0</v>
      </c>
      <c r="Q955" s="22">
        <v>2026</v>
      </c>
      <c r="R955" s="23">
        <v>8</v>
      </c>
    </row>
    <row r="956" spans="1:18" x14ac:dyDescent="0.25">
      <c r="A956" s="13" t="s">
        <v>1611</v>
      </c>
      <c r="B956" s="13" t="s">
        <v>1619</v>
      </c>
      <c r="C956" s="25">
        <v>583693.26</v>
      </c>
      <c r="D956" s="21">
        <v>583693.26</v>
      </c>
      <c r="E956" s="21">
        <v>0</v>
      </c>
      <c r="F956" s="21">
        <v>583693.26</v>
      </c>
      <c r="G956" s="21">
        <v>0</v>
      </c>
      <c r="H956" s="21">
        <v>0</v>
      </c>
      <c r="I956" s="21">
        <v>0</v>
      </c>
      <c r="J956" s="21">
        <v>0</v>
      </c>
      <c r="K956" s="21">
        <v>583693.26</v>
      </c>
      <c r="L956" s="21">
        <v>0</v>
      </c>
      <c r="M956" s="21">
        <v>583693.26</v>
      </c>
      <c r="N956" s="21">
        <v>0</v>
      </c>
      <c r="O956" s="21">
        <v>0</v>
      </c>
      <c r="Q956" s="22">
        <v>2026</v>
      </c>
      <c r="R956" s="23">
        <v>8</v>
      </c>
    </row>
    <row r="957" spans="1:18" x14ac:dyDescent="0.25">
      <c r="A957" s="13" t="s">
        <v>1611</v>
      </c>
      <c r="B957" s="13" t="s">
        <v>1620</v>
      </c>
      <c r="C957" s="25">
        <v>40338.67</v>
      </c>
      <c r="D957" s="21">
        <v>40338.67</v>
      </c>
      <c r="E957" s="21">
        <v>0</v>
      </c>
      <c r="F957" s="21">
        <v>40338.67</v>
      </c>
      <c r="G957" s="21">
        <v>0</v>
      </c>
      <c r="H957" s="21">
        <v>0</v>
      </c>
      <c r="I957" s="21">
        <v>0</v>
      </c>
      <c r="J957" s="21">
        <v>0</v>
      </c>
      <c r="K957" s="21">
        <v>40338.67</v>
      </c>
      <c r="L957" s="21">
        <v>0</v>
      </c>
      <c r="M957" s="21">
        <v>40338.67</v>
      </c>
      <c r="N957" s="21">
        <v>0</v>
      </c>
      <c r="O957" s="21">
        <v>0</v>
      </c>
      <c r="Q957" s="22">
        <v>2026</v>
      </c>
      <c r="R957" s="23">
        <v>8</v>
      </c>
    </row>
    <row r="958" spans="1:18" x14ac:dyDescent="0.25">
      <c r="A958" s="13" t="s">
        <v>1611</v>
      </c>
      <c r="B958" s="13" t="s">
        <v>1621</v>
      </c>
      <c r="C958" s="25">
        <v>26160.2</v>
      </c>
      <c r="D958" s="21">
        <v>10464</v>
      </c>
      <c r="E958" s="21">
        <v>0</v>
      </c>
      <c r="F958" s="21">
        <v>10464</v>
      </c>
      <c r="G958" s="21">
        <v>872</v>
      </c>
      <c r="H958" s="21">
        <v>0</v>
      </c>
      <c r="I958" s="21">
        <v>872</v>
      </c>
      <c r="J958" s="21">
        <v>0</v>
      </c>
      <c r="K958" s="21">
        <v>11336</v>
      </c>
      <c r="L958" s="21">
        <v>0</v>
      </c>
      <c r="M958" s="21">
        <v>11336</v>
      </c>
      <c r="N958" s="21">
        <v>14824.2</v>
      </c>
      <c r="O958" s="21">
        <v>0</v>
      </c>
      <c r="Q958" s="22">
        <v>2026</v>
      </c>
      <c r="R958" s="23">
        <v>8</v>
      </c>
    </row>
    <row r="959" spans="1:18" x14ac:dyDescent="0.25">
      <c r="A959" s="13" t="s">
        <v>1611</v>
      </c>
      <c r="B959" s="13" t="s">
        <v>1622</v>
      </c>
      <c r="C959" s="25">
        <v>28919</v>
      </c>
      <c r="D959" s="21">
        <v>21689.25</v>
      </c>
      <c r="E959" s="21">
        <v>0</v>
      </c>
      <c r="F959" s="21">
        <v>21689.25</v>
      </c>
      <c r="G959" s="21">
        <v>1927.92</v>
      </c>
      <c r="H959" s="21">
        <v>0</v>
      </c>
      <c r="I959" s="21">
        <v>1927.92</v>
      </c>
      <c r="J959" s="21">
        <v>0</v>
      </c>
      <c r="K959" s="21">
        <v>23617.17</v>
      </c>
      <c r="L959" s="21">
        <v>0</v>
      </c>
      <c r="M959" s="21">
        <v>23617.17</v>
      </c>
      <c r="N959" s="21">
        <v>5301.83</v>
      </c>
      <c r="O959" s="21">
        <v>0</v>
      </c>
      <c r="Q959" s="22">
        <v>2026</v>
      </c>
      <c r="R959" s="23">
        <v>8</v>
      </c>
    </row>
    <row r="960" spans="1:18" x14ac:dyDescent="0.25">
      <c r="A960" s="13" t="s">
        <v>1611</v>
      </c>
      <c r="B960" s="13" t="s">
        <v>1623</v>
      </c>
      <c r="C960" s="25">
        <v>66876.600000000006</v>
      </c>
      <c r="D960" s="21">
        <v>20900</v>
      </c>
      <c r="E960" s="21">
        <v>0</v>
      </c>
      <c r="F960" s="21">
        <v>20900</v>
      </c>
      <c r="G960" s="21">
        <v>2229.12</v>
      </c>
      <c r="H960" s="21">
        <v>0</v>
      </c>
      <c r="I960" s="21">
        <v>2229.12</v>
      </c>
      <c r="J960" s="21">
        <v>0</v>
      </c>
      <c r="K960" s="21">
        <v>23129.119999999999</v>
      </c>
      <c r="L960" s="21">
        <v>0</v>
      </c>
      <c r="M960" s="21">
        <v>23129.119999999999</v>
      </c>
      <c r="N960" s="21">
        <v>43747.48</v>
      </c>
      <c r="O960" s="21">
        <v>0</v>
      </c>
      <c r="Q960" s="22">
        <v>2026</v>
      </c>
      <c r="R960" s="23">
        <v>8</v>
      </c>
    </row>
    <row r="961" spans="1:18" x14ac:dyDescent="0.25">
      <c r="A961" s="13" t="s">
        <v>1611</v>
      </c>
      <c r="B961" s="13" t="s">
        <v>1624</v>
      </c>
      <c r="C961" s="25">
        <v>56555.17</v>
      </c>
      <c r="D961" s="21">
        <v>16966.560000000001</v>
      </c>
      <c r="E961" s="21">
        <v>0</v>
      </c>
      <c r="F961" s="21">
        <v>16966.560000000001</v>
      </c>
      <c r="G961" s="21">
        <v>3770.32</v>
      </c>
      <c r="H961" s="21">
        <v>0</v>
      </c>
      <c r="I961" s="21">
        <v>3770.32</v>
      </c>
      <c r="J961" s="21">
        <v>0</v>
      </c>
      <c r="K961" s="21">
        <v>20736.88</v>
      </c>
      <c r="L961" s="21">
        <v>0</v>
      </c>
      <c r="M961" s="21">
        <v>20736.88</v>
      </c>
      <c r="N961" s="21">
        <v>35818.29</v>
      </c>
      <c r="O961" s="21">
        <v>0</v>
      </c>
      <c r="Q961" s="22">
        <v>2026</v>
      </c>
      <c r="R961" s="23">
        <v>8</v>
      </c>
    </row>
    <row r="962" spans="1:18" x14ac:dyDescent="0.25">
      <c r="A962" s="13" t="s">
        <v>1611</v>
      </c>
      <c r="B962" s="13" t="s">
        <v>1625</v>
      </c>
      <c r="C962" s="25">
        <v>7593</v>
      </c>
      <c r="D962" s="21">
        <v>2277.9</v>
      </c>
      <c r="E962" s="21">
        <v>0</v>
      </c>
      <c r="F962" s="21">
        <v>2277.9</v>
      </c>
      <c r="G962" s="21">
        <v>506.24</v>
      </c>
      <c r="H962" s="21">
        <v>0</v>
      </c>
      <c r="I962" s="21">
        <v>506.24</v>
      </c>
      <c r="J962" s="21">
        <v>0</v>
      </c>
      <c r="K962" s="21">
        <v>2784.14</v>
      </c>
      <c r="L962" s="21">
        <v>0</v>
      </c>
      <c r="M962" s="21">
        <v>2784.14</v>
      </c>
      <c r="N962" s="21">
        <v>4808.8599999999997</v>
      </c>
      <c r="O962" s="21">
        <v>0</v>
      </c>
      <c r="Q962" s="22">
        <v>2026</v>
      </c>
      <c r="R962" s="23">
        <v>8</v>
      </c>
    </row>
    <row r="963" spans="1:18" x14ac:dyDescent="0.25">
      <c r="A963" s="13" t="s">
        <v>1611</v>
      </c>
      <c r="B963" s="13" t="s">
        <v>1626</v>
      </c>
      <c r="C963" s="25">
        <v>27837.56</v>
      </c>
      <c r="D963" s="21">
        <v>0</v>
      </c>
      <c r="E963" s="21">
        <v>0</v>
      </c>
      <c r="F963" s="21">
        <v>0</v>
      </c>
      <c r="G963" s="21">
        <v>1159.9000000000001</v>
      </c>
      <c r="H963" s="21">
        <v>0</v>
      </c>
      <c r="I963" s="21">
        <v>1159.9000000000001</v>
      </c>
      <c r="J963" s="21">
        <v>0</v>
      </c>
      <c r="K963" s="21">
        <v>1159.9000000000001</v>
      </c>
      <c r="L963" s="21">
        <v>0</v>
      </c>
      <c r="M963" s="21">
        <v>1159.9000000000001</v>
      </c>
      <c r="N963" s="21">
        <v>26677.66</v>
      </c>
      <c r="O963" s="21">
        <v>0</v>
      </c>
      <c r="Q963" s="22">
        <v>2026</v>
      </c>
      <c r="R963" s="23">
        <v>8</v>
      </c>
    </row>
    <row r="964" spans="1:18" x14ac:dyDescent="0.25">
      <c r="A964" s="13" t="s">
        <v>1627</v>
      </c>
      <c r="B964" s="13" t="s">
        <v>1628</v>
      </c>
      <c r="C964" s="25">
        <v>54907.44</v>
      </c>
      <c r="D964" s="21">
        <v>54907.44</v>
      </c>
      <c r="E964" s="21">
        <v>0</v>
      </c>
      <c r="F964" s="21">
        <v>54907.44</v>
      </c>
      <c r="G964" s="21">
        <v>0</v>
      </c>
      <c r="H964" s="21">
        <v>0</v>
      </c>
      <c r="I964" s="21">
        <v>0</v>
      </c>
      <c r="J964" s="21">
        <v>0</v>
      </c>
      <c r="K964" s="21">
        <v>54907.44</v>
      </c>
      <c r="L964" s="21">
        <v>0</v>
      </c>
      <c r="M964" s="21">
        <v>54907.44</v>
      </c>
      <c r="N964" s="21">
        <v>0</v>
      </c>
      <c r="O964" s="21">
        <v>0</v>
      </c>
      <c r="Q964" s="22">
        <v>2026</v>
      </c>
      <c r="R964" s="23">
        <v>8</v>
      </c>
    </row>
    <row r="965" spans="1:18" x14ac:dyDescent="0.25">
      <c r="A965" s="13" t="s">
        <v>1629</v>
      </c>
      <c r="B965" s="13" t="s">
        <v>1630</v>
      </c>
      <c r="C965" s="25">
        <v>62500</v>
      </c>
      <c r="D965" s="21">
        <v>62500</v>
      </c>
      <c r="E965" s="21">
        <v>0</v>
      </c>
      <c r="F965" s="21">
        <v>62500</v>
      </c>
      <c r="G965" s="21">
        <v>0</v>
      </c>
      <c r="H965" s="21">
        <v>0</v>
      </c>
      <c r="I965" s="21">
        <v>0</v>
      </c>
      <c r="J965" s="21">
        <v>0</v>
      </c>
      <c r="K965" s="21">
        <v>62500</v>
      </c>
      <c r="L965" s="21">
        <v>0</v>
      </c>
      <c r="M965" s="21">
        <v>62500</v>
      </c>
      <c r="N965" s="21">
        <v>0</v>
      </c>
      <c r="O965" s="21">
        <v>0</v>
      </c>
      <c r="Q965" s="22">
        <v>2026</v>
      </c>
      <c r="R965" s="23">
        <v>8</v>
      </c>
    </row>
    <row r="966" spans="1:18" x14ac:dyDescent="0.25">
      <c r="A966" s="13" t="s">
        <v>1629</v>
      </c>
      <c r="B966" s="13" t="s">
        <v>1631</v>
      </c>
      <c r="C966" s="25">
        <v>99099</v>
      </c>
      <c r="D966" s="21">
        <v>99099</v>
      </c>
      <c r="E966" s="21">
        <v>0</v>
      </c>
      <c r="F966" s="21">
        <v>99099</v>
      </c>
      <c r="G966" s="21">
        <v>0</v>
      </c>
      <c r="H966" s="21">
        <v>0</v>
      </c>
      <c r="I966" s="21">
        <v>0</v>
      </c>
      <c r="J966" s="21">
        <v>0</v>
      </c>
      <c r="K966" s="21">
        <v>99099</v>
      </c>
      <c r="L966" s="21">
        <v>0</v>
      </c>
      <c r="M966" s="21">
        <v>99099</v>
      </c>
      <c r="N966" s="21">
        <v>0</v>
      </c>
      <c r="O966" s="21">
        <v>0</v>
      </c>
      <c r="Q966" s="22">
        <v>2026</v>
      </c>
      <c r="R966" s="23">
        <v>8</v>
      </c>
    </row>
    <row r="967" spans="1:18" x14ac:dyDescent="0.25">
      <c r="A967" s="13" t="s">
        <v>1629</v>
      </c>
      <c r="B967" s="13" t="s">
        <v>1632</v>
      </c>
      <c r="C967" s="25">
        <v>84942</v>
      </c>
      <c r="D967" s="21">
        <v>84942</v>
      </c>
      <c r="E967" s="21">
        <v>0</v>
      </c>
      <c r="F967" s="21">
        <v>84942</v>
      </c>
      <c r="G967" s="21">
        <v>0</v>
      </c>
      <c r="H967" s="21">
        <v>0</v>
      </c>
      <c r="I967" s="21">
        <v>0</v>
      </c>
      <c r="J967" s="21">
        <v>0</v>
      </c>
      <c r="K967" s="21">
        <v>84942</v>
      </c>
      <c r="L967" s="21">
        <v>0</v>
      </c>
      <c r="M967" s="21">
        <v>84942</v>
      </c>
      <c r="N967" s="21">
        <v>0</v>
      </c>
      <c r="O967" s="21">
        <v>0</v>
      </c>
      <c r="Q967" s="22">
        <v>2026</v>
      </c>
      <c r="R967" s="23">
        <v>8</v>
      </c>
    </row>
    <row r="968" spans="1:18" x14ac:dyDescent="0.25">
      <c r="A968" s="13" t="s">
        <v>1629</v>
      </c>
      <c r="B968" s="13" t="s">
        <v>1633</v>
      </c>
      <c r="C968" s="25">
        <v>42471</v>
      </c>
      <c r="D968" s="21">
        <v>37162.160000000003</v>
      </c>
      <c r="E968" s="21">
        <v>0</v>
      </c>
      <c r="F968" s="21">
        <v>37162.160000000003</v>
      </c>
      <c r="G968" s="21">
        <v>3539.28</v>
      </c>
      <c r="H968" s="21">
        <v>0</v>
      </c>
      <c r="I968" s="21">
        <v>3539.28</v>
      </c>
      <c r="J968" s="21">
        <v>0</v>
      </c>
      <c r="K968" s="21">
        <v>40701.440000000002</v>
      </c>
      <c r="L968" s="21">
        <v>0</v>
      </c>
      <c r="M968" s="21">
        <v>40701.440000000002</v>
      </c>
      <c r="N968" s="21">
        <v>1769.56</v>
      </c>
      <c r="O968" s="21">
        <v>0</v>
      </c>
      <c r="Q968" s="22">
        <v>2026</v>
      </c>
      <c r="R968" s="23">
        <v>8</v>
      </c>
    </row>
    <row r="969" spans="1:18" x14ac:dyDescent="0.25">
      <c r="A969" s="13" t="s">
        <v>1629</v>
      </c>
      <c r="B969" s="13" t="s">
        <v>1634</v>
      </c>
      <c r="C969" s="25">
        <v>33044.5</v>
      </c>
      <c r="D969" s="21">
        <v>24786</v>
      </c>
      <c r="E969" s="21">
        <v>0</v>
      </c>
      <c r="F969" s="21">
        <v>24786</v>
      </c>
      <c r="G969" s="21">
        <v>2752.8</v>
      </c>
      <c r="H969" s="21">
        <v>0</v>
      </c>
      <c r="I969" s="21">
        <v>2752.8</v>
      </c>
      <c r="J969" s="21">
        <v>0</v>
      </c>
      <c r="K969" s="21">
        <v>27538.799999999999</v>
      </c>
      <c r="L969" s="21">
        <v>0</v>
      </c>
      <c r="M969" s="21">
        <v>27538.799999999999</v>
      </c>
      <c r="N969" s="21">
        <v>5505.7</v>
      </c>
      <c r="O969" s="21">
        <v>0</v>
      </c>
      <c r="Q969" s="22">
        <v>2026</v>
      </c>
      <c r="R969" s="23">
        <v>8</v>
      </c>
    </row>
    <row r="970" spans="1:18" x14ac:dyDescent="0.25">
      <c r="A970" s="13" t="s">
        <v>1629</v>
      </c>
      <c r="B970" s="13" t="s">
        <v>1635</v>
      </c>
      <c r="C970" s="25">
        <v>10004.24</v>
      </c>
      <c r="D970" s="21">
        <v>3751.59</v>
      </c>
      <c r="E970" s="21">
        <v>0</v>
      </c>
      <c r="F970" s="21">
        <v>3751.59</v>
      </c>
      <c r="G970" s="21">
        <v>833.68</v>
      </c>
      <c r="H970" s="21">
        <v>0</v>
      </c>
      <c r="I970" s="21">
        <v>833.68</v>
      </c>
      <c r="J970" s="21">
        <v>0</v>
      </c>
      <c r="K970" s="21">
        <v>4585.2700000000004</v>
      </c>
      <c r="L970" s="21">
        <v>0</v>
      </c>
      <c r="M970" s="21">
        <v>4585.2700000000004</v>
      </c>
      <c r="N970" s="21">
        <v>5418.97</v>
      </c>
      <c r="O970" s="21">
        <v>0</v>
      </c>
      <c r="Q970" s="22">
        <v>2026</v>
      </c>
      <c r="R970" s="23">
        <v>8</v>
      </c>
    </row>
    <row r="971" spans="1:18" x14ac:dyDescent="0.25">
      <c r="A971" s="13" t="s">
        <v>1629</v>
      </c>
      <c r="B971" s="13" t="s">
        <v>1636</v>
      </c>
      <c r="C971" s="25">
        <v>24805.7</v>
      </c>
      <c r="D971" s="21">
        <v>3876.25</v>
      </c>
      <c r="E971" s="21">
        <v>0</v>
      </c>
      <c r="F971" s="21">
        <v>3876.25</v>
      </c>
      <c r="G971" s="21">
        <v>2067.12</v>
      </c>
      <c r="H971" s="21">
        <v>0</v>
      </c>
      <c r="I971" s="21">
        <v>2067.12</v>
      </c>
      <c r="J971" s="21">
        <v>0</v>
      </c>
      <c r="K971" s="21">
        <v>5943.37</v>
      </c>
      <c r="L971" s="21">
        <v>0</v>
      </c>
      <c r="M971" s="21">
        <v>5943.37</v>
      </c>
      <c r="N971" s="21">
        <v>18862.330000000002</v>
      </c>
      <c r="O971" s="21">
        <v>0</v>
      </c>
      <c r="Q971" s="22">
        <v>2026</v>
      </c>
      <c r="R971" s="23">
        <v>8</v>
      </c>
    </row>
    <row r="972" spans="1:18" x14ac:dyDescent="0.25">
      <c r="A972" s="13" t="s">
        <v>1637</v>
      </c>
      <c r="B972" s="13" t="s">
        <v>1638</v>
      </c>
      <c r="C972" s="25">
        <v>4936.32</v>
      </c>
      <c r="D972" s="21">
        <v>1645</v>
      </c>
      <c r="E972" s="21">
        <v>0</v>
      </c>
      <c r="F972" s="21">
        <v>1645</v>
      </c>
      <c r="G972" s="21">
        <v>219.36</v>
      </c>
      <c r="H972" s="21">
        <v>0</v>
      </c>
      <c r="I972" s="21">
        <v>219.36</v>
      </c>
      <c r="J972" s="21">
        <v>0</v>
      </c>
      <c r="K972" s="21">
        <v>1864.36</v>
      </c>
      <c r="L972" s="21">
        <v>0</v>
      </c>
      <c r="M972" s="21">
        <v>1864.36</v>
      </c>
      <c r="N972" s="21">
        <v>3071.96</v>
      </c>
      <c r="O972" s="21">
        <v>0</v>
      </c>
      <c r="Q972" s="22">
        <v>2026</v>
      </c>
      <c r="R972" s="23">
        <v>8</v>
      </c>
    </row>
    <row r="973" spans="1:18" x14ac:dyDescent="0.25">
      <c r="A973" s="13" t="s">
        <v>1637</v>
      </c>
      <c r="B973" s="13" t="s">
        <v>1639</v>
      </c>
      <c r="C973" s="25">
        <v>114871.74</v>
      </c>
      <c r="D973" s="21">
        <v>30632.48</v>
      </c>
      <c r="E973" s="21">
        <v>0</v>
      </c>
      <c r="F973" s="21">
        <v>30632.48</v>
      </c>
      <c r="G973" s="21">
        <v>5105.4399999999996</v>
      </c>
      <c r="H973" s="21">
        <v>0</v>
      </c>
      <c r="I973" s="21">
        <v>5105.4399999999996</v>
      </c>
      <c r="J973" s="21">
        <v>0</v>
      </c>
      <c r="K973" s="21">
        <v>35737.919999999998</v>
      </c>
      <c r="L973" s="21">
        <v>0</v>
      </c>
      <c r="M973" s="21">
        <v>35737.919999999998</v>
      </c>
      <c r="N973" s="21">
        <v>79133.820000000007</v>
      </c>
      <c r="O973" s="21">
        <v>0</v>
      </c>
      <c r="Q973" s="22">
        <v>2026</v>
      </c>
      <c r="R973" s="23">
        <v>8</v>
      </c>
    </row>
    <row r="974" spans="1:18" x14ac:dyDescent="0.25">
      <c r="A974" s="13" t="s">
        <v>1637</v>
      </c>
      <c r="B974" s="13" t="s">
        <v>1640</v>
      </c>
      <c r="C974" s="25">
        <v>94531.73</v>
      </c>
      <c r="D974" s="21">
        <v>18906.36</v>
      </c>
      <c r="E974" s="21">
        <v>0</v>
      </c>
      <c r="F974" s="21">
        <v>18906.36</v>
      </c>
      <c r="G974" s="21">
        <v>4201.4399999999996</v>
      </c>
      <c r="H974" s="21">
        <v>0</v>
      </c>
      <c r="I974" s="21">
        <v>4201.4399999999996</v>
      </c>
      <c r="J974" s="21">
        <v>0</v>
      </c>
      <c r="K974" s="21">
        <v>23107.8</v>
      </c>
      <c r="L974" s="21">
        <v>0</v>
      </c>
      <c r="M974" s="21">
        <v>23107.8</v>
      </c>
      <c r="N974" s="21">
        <v>71423.929999999993</v>
      </c>
      <c r="O974" s="21">
        <v>0</v>
      </c>
      <c r="Q974" s="22">
        <v>2026</v>
      </c>
      <c r="R974" s="23">
        <v>8</v>
      </c>
    </row>
    <row r="975" spans="1:18" x14ac:dyDescent="0.25">
      <c r="A975" s="13" t="s">
        <v>1637</v>
      </c>
      <c r="B975" s="13" t="s">
        <v>1641</v>
      </c>
      <c r="C975" s="25">
        <v>41702.660000000003</v>
      </c>
      <c r="D975" s="21">
        <v>2780.18</v>
      </c>
      <c r="E975" s="21">
        <v>0</v>
      </c>
      <c r="F975" s="21">
        <v>2780.18</v>
      </c>
      <c r="G975" s="21">
        <v>1853.44</v>
      </c>
      <c r="H975" s="21">
        <v>0</v>
      </c>
      <c r="I975" s="21">
        <v>1853.44</v>
      </c>
      <c r="J975" s="21">
        <v>0</v>
      </c>
      <c r="K975" s="21">
        <v>4633.62</v>
      </c>
      <c r="L975" s="21">
        <v>0</v>
      </c>
      <c r="M975" s="21">
        <v>4633.62</v>
      </c>
      <c r="N975" s="21">
        <v>37069.040000000001</v>
      </c>
      <c r="O975" s="21">
        <v>0</v>
      </c>
      <c r="Q975" s="22">
        <v>2026</v>
      </c>
      <c r="R975" s="23">
        <v>8</v>
      </c>
    </row>
    <row r="976" spans="1:18" x14ac:dyDescent="0.25">
      <c r="A976" s="13" t="s">
        <v>1642</v>
      </c>
      <c r="B976" s="13" t="s">
        <v>948</v>
      </c>
      <c r="C976" s="25">
        <v>302197.5</v>
      </c>
      <c r="D976" s="21">
        <v>54396</v>
      </c>
      <c r="E976" s="21">
        <v>0</v>
      </c>
      <c r="F976" s="21">
        <v>54396</v>
      </c>
      <c r="G976" s="21">
        <v>9065.92</v>
      </c>
      <c r="H976" s="21">
        <v>0</v>
      </c>
      <c r="I976" s="21">
        <v>9065.92</v>
      </c>
      <c r="J976" s="21">
        <v>0</v>
      </c>
      <c r="K976" s="21">
        <v>63461.919999999998</v>
      </c>
      <c r="L976" s="21">
        <v>0</v>
      </c>
      <c r="M976" s="21">
        <v>63461.919999999998</v>
      </c>
      <c r="N976" s="21">
        <v>238735.58</v>
      </c>
      <c r="O976" s="21">
        <v>30219.75</v>
      </c>
      <c r="Q976" s="22">
        <v>2026</v>
      </c>
      <c r="R976" s="23">
        <v>8</v>
      </c>
    </row>
    <row r="977" spans="1:18" x14ac:dyDescent="0.25">
      <c r="A977" s="13" t="s">
        <v>1642</v>
      </c>
      <c r="B977" s="13" t="s">
        <v>949</v>
      </c>
      <c r="C977" s="25">
        <v>302197.5</v>
      </c>
      <c r="D977" s="21">
        <v>54396</v>
      </c>
      <c r="E977" s="21">
        <v>0</v>
      </c>
      <c r="F977" s="21">
        <v>54396</v>
      </c>
      <c r="G977" s="21">
        <v>9065.92</v>
      </c>
      <c r="H977" s="21">
        <v>0</v>
      </c>
      <c r="I977" s="21">
        <v>9065.92</v>
      </c>
      <c r="J977" s="21">
        <v>0</v>
      </c>
      <c r="K977" s="21">
        <v>63461.919999999998</v>
      </c>
      <c r="L977" s="21">
        <v>0</v>
      </c>
      <c r="M977" s="21">
        <v>63461.919999999998</v>
      </c>
      <c r="N977" s="21">
        <v>238735.58</v>
      </c>
      <c r="O977" s="21">
        <v>30219.75</v>
      </c>
      <c r="Q977" s="22">
        <v>2026</v>
      </c>
      <c r="R977" s="23">
        <v>8</v>
      </c>
    </row>
    <row r="978" spans="1:18" x14ac:dyDescent="0.25">
      <c r="A978" s="13" t="s">
        <v>1642</v>
      </c>
      <c r="B978" s="13" t="s">
        <v>950</v>
      </c>
      <c r="C978" s="25">
        <v>300382.5</v>
      </c>
      <c r="D978" s="21">
        <v>54068</v>
      </c>
      <c r="E978" s="21">
        <v>0</v>
      </c>
      <c r="F978" s="21">
        <v>54068</v>
      </c>
      <c r="G978" s="21">
        <v>9011.44</v>
      </c>
      <c r="H978" s="21">
        <v>0</v>
      </c>
      <c r="I978" s="21">
        <v>9011.44</v>
      </c>
      <c r="J978" s="21">
        <v>0</v>
      </c>
      <c r="K978" s="21">
        <v>63079.44</v>
      </c>
      <c r="L978" s="21">
        <v>0</v>
      </c>
      <c r="M978" s="21">
        <v>63079.44</v>
      </c>
      <c r="N978" s="21">
        <v>237303.06</v>
      </c>
      <c r="O978" s="21">
        <v>30038.25</v>
      </c>
      <c r="Q978" s="22">
        <v>2026</v>
      </c>
      <c r="R978" s="23">
        <v>8</v>
      </c>
    </row>
    <row r="979" spans="1:18" x14ac:dyDescent="0.25">
      <c r="A979" s="13" t="s">
        <v>1642</v>
      </c>
      <c r="B979" s="13" t="s">
        <v>951</v>
      </c>
      <c r="C979" s="25">
        <v>302197.5</v>
      </c>
      <c r="D979" s="21">
        <v>54396</v>
      </c>
      <c r="E979" s="21">
        <v>0</v>
      </c>
      <c r="F979" s="21">
        <v>54396</v>
      </c>
      <c r="G979" s="21">
        <v>9065.92</v>
      </c>
      <c r="H979" s="21">
        <v>0</v>
      </c>
      <c r="I979" s="21">
        <v>9065.92</v>
      </c>
      <c r="J979" s="21">
        <v>0</v>
      </c>
      <c r="K979" s="21">
        <v>63461.919999999998</v>
      </c>
      <c r="L979" s="21">
        <v>0</v>
      </c>
      <c r="M979" s="21">
        <v>63461.919999999998</v>
      </c>
      <c r="N979" s="21">
        <v>238735.58</v>
      </c>
      <c r="O979" s="21">
        <v>30219.75</v>
      </c>
      <c r="Q979" s="22">
        <v>2026</v>
      </c>
      <c r="R979" s="23">
        <v>8</v>
      </c>
    </row>
    <row r="980" spans="1:18" x14ac:dyDescent="0.25">
      <c r="A980" s="13" t="s">
        <v>1642</v>
      </c>
      <c r="B980" s="13" t="s">
        <v>952</v>
      </c>
      <c r="C980" s="25">
        <v>310264.57</v>
      </c>
      <c r="D980" s="21">
        <v>31414.3</v>
      </c>
      <c r="E980" s="21">
        <v>0</v>
      </c>
      <c r="F980" s="21">
        <v>31414.3</v>
      </c>
      <c r="G980" s="21">
        <v>9307.92</v>
      </c>
      <c r="H980" s="21">
        <v>0</v>
      </c>
      <c r="I980" s="21">
        <v>9307.92</v>
      </c>
      <c r="J980" s="21">
        <v>0</v>
      </c>
      <c r="K980" s="21">
        <v>40722.22</v>
      </c>
      <c r="L980" s="21">
        <v>0</v>
      </c>
      <c r="M980" s="21">
        <v>40722.22</v>
      </c>
      <c r="N980" s="21">
        <v>269542.34999999998</v>
      </c>
      <c r="O980" s="21">
        <v>31026.46</v>
      </c>
      <c r="Q980" s="22">
        <v>2026</v>
      </c>
      <c r="R980" s="23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F372-CF1E-4E93-8DC8-40FFFF46FA77}">
  <dimension ref="A1:O733"/>
  <sheetViews>
    <sheetView workbookViewId="0">
      <selection activeCell="E28" sqref="E28"/>
    </sheetView>
  </sheetViews>
  <sheetFormatPr defaultColWidth="9.140625" defaultRowHeight="15" x14ac:dyDescent="0.25"/>
  <cols>
    <col min="1" max="1" width="17.140625" style="13" customWidth="1"/>
    <col min="2" max="2" width="19.42578125" style="13" customWidth="1"/>
    <col min="3" max="3" width="14.85546875" style="13" customWidth="1"/>
    <col min="4" max="4" width="30" style="13" customWidth="1"/>
    <col min="5" max="5" width="19.42578125" style="13" customWidth="1"/>
    <col min="6" max="6" width="15.42578125" style="13" customWidth="1"/>
    <col min="7" max="7" width="11.5703125" style="13" customWidth="1"/>
    <col min="8" max="8" width="11.28515625" style="13" customWidth="1"/>
    <col min="9" max="9" width="16.85546875" style="13" customWidth="1"/>
    <col min="10" max="10" width="15.42578125" style="13" customWidth="1"/>
    <col min="11" max="11" width="19.85546875" style="13" customWidth="1"/>
    <col min="12" max="12" width="20.85546875" style="13" customWidth="1"/>
    <col min="13" max="13" width="15" style="13" customWidth="1"/>
    <col min="14" max="14" width="29.85546875" style="13" customWidth="1"/>
    <col min="15" max="15" width="26" style="13" customWidth="1"/>
    <col min="16" max="16384" width="9.140625" style="13"/>
  </cols>
  <sheetData>
    <row r="1" spans="1:15" ht="20.100000000000001" customHeight="1" x14ac:dyDescent="0.25">
      <c r="A1" s="9" t="s">
        <v>1643</v>
      </c>
      <c r="B1" s="9" t="s">
        <v>1644</v>
      </c>
      <c r="C1" s="9" t="s">
        <v>1645</v>
      </c>
      <c r="D1" s="9" t="s">
        <v>1646</v>
      </c>
      <c r="E1" s="9" t="s">
        <v>1647</v>
      </c>
      <c r="F1" s="9" t="s">
        <v>1648</v>
      </c>
      <c r="G1" s="9" t="s">
        <v>1649</v>
      </c>
      <c r="H1" s="9" t="s">
        <v>1650</v>
      </c>
      <c r="I1" s="10" t="s">
        <v>1651</v>
      </c>
      <c r="J1" s="10" t="s">
        <v>1652</v>
      </c>
      <c r="K1" s="11" t="s">
        <v>1653</v>
      </c>
      <c r="L1" s="11" t="s">
        <v>1654</v>
      </c>
      <c r="M1" s="12" t="s">
        <v>1655</v>
      </c>
      <c r="N1" s="9" t="s">
        <v>1656</v>
      </c>
      <c r="O1" s="9" t="s">
        <v>1657</v>
      </c>
    </row>
    <row r="2" spans="1:15" ht="20.100000000000001" customHeight="1" x14ac:dyDescent="0.25">
      <c r="A2" s="14" t="s">
        <v>1658</v>
      </c>
      <c r="B2" s="14" t="s">
        <v>1659</v>
      </c>
      <c r="C2" s="14" t="s">
        <v>1660</v>
      </c>
      <c r="D2" s="14" t="s">
        <v>1661</v>
      </c>
      <c r="E2" s="14" t="s">
        <v>229</v>
      </c>
      <c r="F2" s="14" t="s">
        <v>1662</v>
      </c>
      <c r="G2" s="18" t="s">
        <v>1663</v>
      </c>
      <c r="H2" s="14" t="s">
        <v>25</v>
      </c>
      <c r="I2" s="15">
        <v>44926</v>
      </c>
      <c r="J2" s="15">
        <v>46387</v>
      </c>
      <c r="K2" s="16">
        <v>12</v>
      </c>
      <c r="L2" s="16">
        <v>12</v>
      </c>
      <c r="M2" s="17">
        <v>175</v>
      </c>
      <c r="N2" s="14" t="s">
        <v>1664</v>
      </c>
      <c r="O2" s="14" t="s">
        <v>1664</v>
      </c>
    </row>
    <row r="3" spans="1:15" ht="20.100000000000001" customHeight="1" x14ac:dyDescent="0.25">
      <c r="A3" s="14" t="s">
        <v>1658</v>
      </c>
      <c r="B3" s="14" t="s">
        <v>1659</v>
      </c>
      <c r="C3" s="14" t="s">
        <v>1660</v>
      </c>
      <c r="D3" s="14" t="s">
        <v>1661</v>
      </c>
      <c r="E3" s="14" t="s">
        <v>229</v>
      </c>
      <c r="F3" s="14" t="s">
        <v>1665</v>
      </c>
      <c r="G3" s="18" t="s">
        <v>1663</v>
      </c>
      <c r="H3" s="14" t="s">
        <v>162</v>
      </c>
      <c r="I3" s="15">
        <v>44926</v>
      </c>
      <c r="J3" s="15">
        <v>46387</v>
      </c>
      <c r="K3" s="16">
        <v>12</v>
      </c>
      <c r="L3" s="16">
        <v>12</v>
      </c>
      <c r="M3" s="17">
        <v>175</v>
      </c>
      <c r="N3" s="14" t="s">
        <v>1664</v>
      </c>
      <c r="O3" s="14" t="s">
        <v>1664</v>
      </c>
    </row>
    <row r="4" spans="1:15" ht="20.100000000000001" customHeight="1" x14ac:dyDescent="0.25">
      <c r="A4" s="14" t="s">
        <v>1658</v>
      </c>
      <c r="B4" s="14" t="s">
        <v>1659</v>
      </c>
      <c r="C4" s="14" t="s">
        <v>1660</v>
      </c>
      <c r="D4" s="14" t="s">
        <v>1661</v>
      </c>
      <c r="E4" s="14" t="s">
        <v>229</v>
      </c>
      <c r="F4" s="14" t="s">
        <v>1666</v>
      </c>
      <c r="G4" s="18" t="s">
        <v>1663</v>
      </c>
      <c r="H4" s="14" t="s">
        <v>175</v>
      </c>
      <c r="I4" s="15">
        <v>44926</v>
      </c>
      <c r="J4" s="15">
        <v>46387</v>
      </c>
      <c r="K4" s="16">
        <v>12</v>
      </c>
      <c r="L4" s="16">
        <v>12</v>
      </c>
      <c r="M4" s="17">
        <v>175</v>
      </c>
      <c r="N4" s="14" t="s">
        <v>1664</v>
      </c>
      <c r="O4" s="14" t="s">
        <v>1664</v>
      </c>
    </row>
    <row r="5" spans="1:15" ht="20.100000000000001" customHeight="1" x14ac:dyDescent="0.25">
      <c r="A5" s="14" t="s">
        <v>1658</v>
      </c>
      <c r="B5" s="14" t="s">
        <v>1659</v>
      </c>
      <c r="C5" s="14" t="s">
        <v>1660</v>
      </c>
      <c r="D5" s="14" t="s">
        <v>1661</v>
      </c>
      <c r="E5" s="14" t="s">
        <v>229</v>
      </c>
      <c r="F5" s="14" t="s">
        <v>1667</v>
      </c>
      <c r="G5" s="18" t="s">
        <v>1663</v>
      </c>
      <c r="H5" s="14" t="s">
        <v>156</v>
      </c>
      <c r="I5" s="15">
        <v>44926</v>
      </c>
      <c r="J5" s="15">
        <v>46387</v>
      </c>
      <c r="K5" s="16">
        <v>12</v>
      </c>
      <c r="L5" s="16">
        <v>12</v>
      </c>
      <c r="M5" s="17">
        <v>175</v>
      </c>
      <c r="N5" s="14" t="s">
        <v>1664</v>
      </c>
      <c r="O5" s="14" t="s">
        <v>1664</v>
      </c>
    </row>
    <row r="6" spans="1:15" ht="20.100000000000001" customHeight="1" x14ac:dyDescent="0.25">
      <c r="A6" s="14" t="s">
        <v>1658</v>
      </c>
      <c r="B6" s="14" t="s">
        <v>1659</v>
      </c>
      <c r="C6" s="14" t="s">
        <v>1660</v>
      </c>
      <c r="D6" s="14" t="s">
        <v>1661</v>
      </c>
      <c r="E6" s="14" t="s">
        <v>229</v>
      </c>
      <c r="F6" s="14" t="s">
        <v>1668</v>
      </c>
      <c r="G6" s="14" t="s">
        <v>1669</v>
      </c>
      <c r="H6" s="14" t="s">
        <v>1670</v>
      </c>
      <c r="I6" s="15">
        <v>44561</v>
      </c>
      <c r="J6" s="15">
        <v>44926</v>
      </c>
      <c r="K6" s="16">
        <v>12</v>
      </c>
      <c r="L6" s="16">
        <v>24</v>
      </c>
      <c r="M6" s="17">
        <v>297</v>
      </c>
      <c r="N6" s="14" t="s">
        <v>1664</v>
      </c>
      <c r="O6" s="14" t="s">
        <v>1664</v>
      </c>
    </row>
    <row r="7" spans="1:15" ht="20.100000000000001" customHeight="1" x14ac:dyDescent="0.25">
      <c r="A7" s="14" t="s">
        <v>1658</v>
      </c>
      <c r="B7" s="14" t="s">
        <v>1659</v>
      </c>
      <c r="C7" s="14" t="s">
        <v>1660</v>
      </c>
      <c r="D7" s="14" t="s">
        <v>1661</v>
      </c>
      <c r="E7" s="14" t="s">
        <v>229</v>
      </c>
      <c r="F7" s="14" t="s">
        <v>1671</v>
      </c>
      <c r="G7" s="14" t="s">
        <v>1669</v>
      </c>
      <c r="H7" s="14" t="s">
        <v>1672</v>
      </c>
      <c r="I7" s="15">
        <v>44561</v>
      </c>
      <c r="J7" s="15">
        <v>44926</v>
      </c>
      <c r="K7" s="16">
        <v>12</v>
      </c>
      <c r="L7" s="16">
        <v>24</v>
      </c>
      <c r="M7" s="17">
        <v>297</v>
      </c>
      <c r="N7" s="14" t="s">
        <v>1664</v>
      </c>
      <c r="O7" s="14" t="s">
        <v>1664</v>
      </c>
    </row>
    <row r="8" spans="1:15" ht="20.100000000000001" customHeight="1" x14ac:dyDescent="0.25">
      <c r="A8" s="14" t="s">
        <v>1658</v>
      </c>
      <c r="B8" s="14" t="s">
        <v>1659</v>
      </c>
      <c r="C8" s="14" t="s">
        <v>1660</v>
      </c>
      <c r="D8" s="14" t="s">
        <v>1661</v>
      </c>
      <c r="E8" s="14" t="s">
        <v>229</v>
      </c>
      <c r="F8" s="14" t="s">
        <v>1673</v>
      </c>
      <c r="G8" s="14" t="s">
        <v>1669</v>
      </c>
      <c r="H8" s="14" t="s">
        <v>866</v>
      </c>
      <c r="I8" s="15">
        <v>44561</v>
      </c>
      <c r="J8" s="15">
        <v>44926</v>
      </c>
      <c r="K8" s="16">
        <v>12</v>
      </c>
      <c r="L8" s="16">
        <v>24</v>
      </c>
      <c r="M8" s="17">
        <v>297</v>
      </c>
      <c r="N8" s="14" t="s">
        <v>1664</v>
      </c>
      <c r="O8" s="14" t="s">
        <v>1664</v>
      </c>
    </row>
    <row r="9" spans="1:15" ht="20.100000000000001" customHeight="1" x14ac:dyDescent="0.25">
      <c r="A9" s="14" t="s">
        <v>1658</v>
      </c>
      <c r="B9" s="14" t="s">
        <v>1659</v>
      </c>
      <c r="C9" s="14" t="s">
        <v>1660</v>
      </c>
      <c r="D9" s="14" t="s">
        <v>1661</v>
      </c>
      <c r="E9" s="14" t="s">
        <v>229</v>
      </c>
      <c r="F9" s="14" t="s">
        <v>1674</v>
      </c>
      <c r="G9" s="14" t="s">
        <v>1669</v>
      </c>
      <c r="H9" s="14" t="s">
        <v>1675</v>
      </c>
      <c r="I9" s="15">
        <v>44561</v>
      </c>
      <c r="J9" s="15">
        <v>44926</v>
      </c>
      <c r="K9" s="16">
        <v>12</v>
      </c>
      <c r="L9" s="16">
        <v>24</v>
      </c>
      <c r="M9" s="17">
        <v>297</v>
      </c>
      <c r="N9" s="14" t="s">
        <v>1664</v>
      </c>
      <c r="O9" s="14" t="s">
        <v>1664</v>
      </c>
    </row>
    <row r="10" spans="1:15" ht="20.100000000000001" customHeight="1" x14ac:dyDescent="0.25">
      <c r="A10" s="14" t="s">
        <v>1658</v>
      </c>
      <c r="B10" s="14" t="s">
        <v>1659</v>
      </c>
      <c r="C10" s="14" t="s">
        <v>1660</v>
      </c>
      <c r="D10" s="14" t="s">
        <v>1661</v>
      </c>
      <c r="E10" s="14" t="s">
        <v>229</v>
      </c>
      <c r="F10" s="14" t="s">
        <v>1676</v>
      </c>
      <c r="G10" s="14" t="s">
        <v>1669</v>
      </c>
      <c r="H10" s="14" t="s">
        <v>1677</v>
      </c>
      <c r="I10" s="15">
        <v>44561</v>
      </c>
      <c r="J10" s="15">
        <v>44926</v>
      </c>
      <c r="K10" s="16">
        <v>12</v>
      </c>
      <c r="L10" s="16">
        <v>24</v>
      </c>
      <c r="M10" s="17">
        <v>297</v>
      </c>
      <c r="N10" s="14" t="s">
        <v>1664</v>
      </c>
      <c r="O10" s="14" t="s">
        <v>1664</v>
      </c>
    </row>
    <row r="11" spans="1:15" ht="20.100000000000001" customHeight="1" x14ac:dyDescent="0.25">
      <c r="A11" s="14" t="s">
        <v>1658</v>
      </c>
      <c r="B11" s="14" t="s">
        <v>1659</v>
      </c>
      <c r="C11" s="14" t="s">
        <v>1660</v>
      </c>
      <c r="D11" s="14" t="s">
        <v>1661</v>
      </c>
      <c r="E11" s="14" t="s">
        <v>229</v>
      </c>
      <c r="F11" s="14" t="s">
        <v>1678</v>
      </c>
      <c r="G11" s="14" t="s">
        <v>1669</v>
      </c>
      <c r="H11" s="14" t="s">
        <v>1679</v>
      </c>
      <c r="I11" s="15">
        <v>44561</v>
      </c>
      <c r="J11" s="15">
        <v>44926</v>
      </c>
      <c r="K11" s="16">
        <v>12</v>
      </c>
      <c r="L11" s="16">
        <v>24</v>
      </c>
      <c r="M11" s="17">
        <v>297</v>
      </c>
      <c r="N11" s="14" t="s">
        <v>1664</v>
      </c>
      <c r="O11" s="14" t="s">
        <v>1664</v>
      </c>
    </row>
    <row r="12" spans="1:15" ht="20.100000000000001" customHeight="1" x14ac:dyDescent="0.25">
      <c r="A12" s="14" t="s">
        <v>1658</v>
      </c>
      <c r="B12" s="14" t="s">
        <v>1659</v>
      </c>
      <c r="C12" s="14" t="s">
        <v>1660</v>
      </c>
      <c r="D12" s="14" t="s">
        <v>1661</v>
      </c>
      <c r="E12" s="14" t="s">
        <v>229</v>
      </c>
      <c r="F12" s="14" t="s">
        <v>1680</v>
      </c>
      <c r="G12" s="14" t="s">
        <v>1669</v>
      </c>
      <c r="H12" s="14" t="s">
        <v>1681</v>
      </c>
      <c r="I12" s="15">
        <v>44561</v>
      </c>
      <c r="J12" s="15">
        <v>44926</v>
      </c>
      <c r="K12" s="16">
        <v>12</v>
      </c>
      <c r="L12" s="16">
        <v>24</v>
      </c>
      <c r="M12" s="17">
        <v>297</v>
      </c>
      <c r="N12" s="14" t="s">
        <v>1664</v>
      </c>
      <c r="O12" s="14" t="s">
        <v>1664</v>
      </c>
    </row>
    <row r="13" spans="1:15" ht="20.100000000000001" customHeight="1" x14ac:dyDescent="0.25">
      <c r="A13" s="14" t="s">
        <v>1658</v>
      </c>
      <c r="B13" s="14" t="s">
        <v>1659</v>
      </c>
      <c r="C13" s="14" t="s">
        <v>1660</v>
      </c>
      <c r="D13" s="14" t="s">
        <v>1661</v>
      </c>
      <c r="E13" s="14" t="s">
        <v>229</v>
      </c>
      <c r="F13" s="14" t="s">
        <v>1682</v>
      </c>
      <c r="G13" s="14" t="s">
        <v>1669</v>
      </c>
      <c r="H13" s="14" t="s">
        <v>1683</v>
      </c>
      <c r="I13" s="15">
        <v>44561</v>
      </c>
      <c r="J13" s="15">
        <v>44926</v>
      </c>
      <c r="K13" s="16">
        <v>12</v>
      </c>
      <c r="L13" s="16">
        <v>24</v>
      </c>
      <c r="M13" s="17">
        <v>297</v>
      </c>
      <c r="N13" s="14" t="s">
        <v>1664</v>
      </c>
      <c r="O13" s="14" t="s">
        <v>1664</v>
      </c>
    </row>
    <row r="14" spans="1:15" ht="20.100000000000001" customHeight="1" x14ac:dyDescent="0.25">
      <c r="A14" s="14" t="s">
        <v>1658</v>
      </c>
      <c r="B14" s="14" t="s">
        <v>1659</v>
      </c>
      <c r="C14" s="14" t="s">
        <v>1660</v>
      </c>
      <c r="D14" s="14" t="s">
        <v>1661</v>
      </c>
      <c r="E14" s="14" t="s">
        <v>229</v>
      </c>
      <c r="F14" s="14" t="s">
        <v>1684</v>
      </c>
      <c r="G14" s="14" t="s">
        <v>1669</v>
      </c>
      <c r="H14" s="14" t="s">
        <v>1685</v>
      </c>
      <c r="I14" s="15">
        <v>44561</v>
      </c>
      <c r="J14" s="15">
        <v>44926</v>
      </c>
      <c r="K14" s="16">
        <v>12</v>
      </c>
      <c r="L14" s="16">
        <v>24</v>
      </c>
      <c r="M14" s="17">
        <v>297</v>
      </c>
      <c r="N14" s="14" t="s">
        <v>1664</v>
      </c>
      <c r="O14" s="14" t="s">
        <v>1664</v>
      </c>
    </row>
    <row r="15" spans="1:15" ht="20.100000000000001" customHeight="1" x14ac:dyDescent="0.25">
      <c r="A15" s="14" t="s">
        <v>1658</v>
      </c>
      <c r="B15" s="14" t="s">
        <v>1659</v>
      </c>
      <c r="C15" s="14" t="s">
        <v>1660</v>
      </c>
      <c r="D15" s="14" t="s">
        <v>1661</v>
      </c>
      <c r="E15" s="14" t="s">
        <v>229</v>
      </c>
      <c r="F15" s="14" t="s">
        <v>1686</v>
      </c>
      <c r="G15" s="14" t="s">
        <v>1669</v>
      </c>
      <c r="H15" s="14" t="s">
        <v>1687</v>
      </c>
      <c r="I15" s="15">
        <v>44561</v>
      </c>
      <c r="J15" s="15">
        <v>44926</v>
      </c>
      <c r="K15" s="16">
        <v>12</v>
      </c>
      <c r="L15" s="16">
        <v>24</v>
      </c>
      <c r="M15" s="17">
        <v>297</v>
      </c>
      <c r="N15" s="14" t="s">
        <v>1664</v>
      </c>
      <c r="O15" s="14" t="s">
        <v>1664</v>
      </c>
    </row>
    <row r="16" spans="1:15" ht="20.100000000000001" customHeight="1" x14ac:dyDescent="0.25">
      <c r="A16" s="14" t="s">
        <v>1658</v>
      </c>
      <c r="B16" s="14" t="s">
        <v>1659</v>
      </c>
      <c r="C16" s="14" t="s">
        <v>1660</v>
      </c>
      <c r="D16" s="14" t="s">
        <v>1661</v>
      </c>
      <c r="E16" s="14" t="s">
        <v>229</v>
      </c>
      <c r="F16" s="14" t="s">
        <v>1688</v>
      </c>
      <c r="G16" s="14" t="s">
        <v>1669</v>
      </c>
      <c r="H16" s="14" t="s">
        <v>1689</v>
      </c>
      <c r="I16" s="15">
        <v>44561</v>
      </c>
      <c r="J16" s="15">
        <v>44926</v>
      </c>
      <c r="K16" s="16">
        <v>12</v>
      </c>
      <c r="L16" s="16">
        <v>24</v>
      </c>
      <c r="M16" s="17">
        <v>297</v>
      </c>
      <c r="N16" s="14" t="s">
        <v>1664</v>
      </c>
      <c r="O16" s="14" t="s">
        <v>1664</v>
      </c>
    </row>
    <row r="17" spans="1:15" ht="20.100000000000001" customHeight="1" x14ac:dyDescent="0.25">
      <c r="A17" s="14" t="s">
        <v>1658</v>
      </c>
      <c r="B17" s="14" t="s">
        <v>1659</v>
      </c>
      <c r="C17" s="14" t="s">
        <v>1660</v>
      </c>
      <c r="D17" s="14" t="s">
        <v>1661</v>
      </c>
      <c r="E17" s="14" t="s">
        <v>229</v>
      </c>
      <c r="F17" s="14" t="s">
        <v>1690</v>
      </c>
      <c r="G17" s="14" t="s">
        <v>1669</v>
      </c>
      <c r="H17" s="14" t="s">
        <v>1691</v>
      </c>
      <c r="I17" s="15">
        <v>44561</v>
      </c>
      <c r="J17" s="15">
        <v>44926</v>
      </c>
      <c r="K17" s="16">
        <v>12</v>
      </c>
      <c r="L17" s="16">
        <v>24</v>
      </c>
      <c r="M17" s="17">
        <v>297</v>
      </c>
      <c r="N17" s="14" t="s">
        <v>1664</v>
      </c>
      <c r="O17" s="14" t="s">
        <v>1664</v>
      </c>
    </row>
    <row r="18" spans="1:15" ht="20.100000000000001" customHeight="1" x14ac:dyDescent="0.25">
      <c r="A18" s="14" t="s">
        <v>1658</v>
      </c>
      <c r="B18" s="14" t="s">
        <v>1659</v>
      </c>
      <c r="C18" s="14" t="s">
        <v>1660</v>
      </c>
      <c r="D18" s="14" t="s">
        <v>1661</v>
      </c>
      <c r="E18" s="14" t="s">
        <v>229</v>
      </c>
      <c r="F18" s="14" t="s">
        <v>1692</v>
      </c>
      <c r="G18" s="14" t="s">
        <v>1669</v>
      </c>
      <c r="H18" s="14" t="s">
        <v>1693</v>
      </c>
      <c r="I18" s="15">
        <v>44561</v>
      </c>
      <c r="J18" s="15">
        <v>44926</v>
      </c>
      <c r="K18" s="16">
        <v>12</v>
      </c>
      <c r="L18" s="16">
        <v>24</v>
      </c>
      <c r="M18" s="17">
        <v>297</v>
      </c>
      <c r="N18" s="14" t="s">
        <v>1664</v>
      </c>
      <c r="O18" s="14" t="s">
        <v>1664</v>
      </c>
    </row>
    <row r="19" spans="1:15" ht="20.100000000000001" customHeight="1" x14ac:dyDescent="0.25">
      <c r="A19" s="14" t="s">
        <v>1658</v>
      </c>
      <c r="B19" s="14" t="s">
        <v>1659</v>
      </c>
      <c r="C19" s="14" t="s">
        <v>1660</v>
      </c>
      <c r="D19" s="14" t="s">
        <v>1661</v>
      </c>
      <c r="E19" s="14" t="s">
        <v>229</v>
      </c>
      <c r="F19" s="14" t="s">
        <v>1694</v>
      </c>
      <c r="G19" s="14" t="s">
        <v>1669</v>
      </c>
      <c r="H19" s="14" t="s">
        <v>1695</v>
      </c>
      <c r="I19" s="15">
        <v>44561</v>
      </c>
      <c r="J19" s="15">
        <v>44926</v>
      </c>
      <c r="K19" s="16">
        <v>12</v>
      </c>
      <c r="L19" s="16">
        <v>24</v>
      </c>
      <c r="M19" s="17">
        <v>297</v>
      </c>
      <c r="N19" s="14" t="s">
        <v>1664</v>
      </c>
      <c r="O19" s="14" t="s">
        <v>1664</v>
      </c>
    </row>
    <row r="20" spans="1:15" ht="20.100000000000001" customHeight="1" x14ac:dyDescent="0.25">
      <c r="A20" s="14" t="s">
        <v>1658</v>
      </c>
      <c r="B20" s="14" t="s">
        <v>1659</v>
      </c>
      <c r="C20" s="14" t="s">
        <v>1660</v>
      </c>
      <c r="D20" s="14" t="s">
        <v>1661</v>
      </c>
      <c r="E20" s="14" t="s">
        <v>229</v>
      </c>
      <c r="F20" s="14" t="s">
        <v>1696</v>
      </c>
      <c r="G20" s="14" t="s">
        <v>1669</v>
      </c>
      <c r="H20" s="14" t="s">
        <v>162</v>
      </c>
      <c r="I20" s="15">
        <v>44561</v>
      </c>
      <c r="J20" s="15">
        <v>44926</v>
      </c>
      <c r="K20" s="16">
        <v>12</v>
      </c>
      <c r="L20" s="16">
        <v>24</v>
      </c>
      <c r="M20" s="17">
        <v>297</v>
      </c>
      <c r="N20" s="14" t="s">
        <v>1664</v>
      </c>
      <c r="O20" s="14" t="s">
        <v>1664</v>
      </c>
    </row>
    <row r="21" spans="1:15" ht="20.100000000000001" customHeight="1" x14ac:dyDescent="0.25">
      <c r="A21" s="14" t="s">
        <v>1658</v>
      </c>
      <c r="B21" s="14" t="s">
        <v>1659</v>
      </c>
      <c r="C21" s="14" t="s">
        <v>1660</v>
      </c>
      <c r="D21" s="14" t="s">
        <v>1661</v>
      </c>
      <c r="E21" s="14" t="s">
        <v>229</v>
      </c>
      <c r="F21" s="14" t="s">
        <v>1697</v>
      </c>
      <c r="G21" s="14" t="s">
        <v>1669</v>
      </c>
      <c r="H21" s="14" t="s">
        <v>25</v>
      </c>
      <c r="I21" s="15">
        <v>44561</v>
      </c>
      <c r="J21" s="15">
        <v>44926</v>
      </c>
      <c r="K21" s="16">
        <v>12</v>
      </c>
      <c r="L21" s="16">
        <v>24</v>
      </c>
      <c r="M21" s="17">
        <v>297</v>
      </c>
      <c r="N21" s="14" t="s">
        <v>1664</v>
      </c>
      <c r="O21" s="14" t="s">
        <v>1664</v>
      </c>
    </row>
    <row r="22" spans="1:15" ht="20.100000000000001" customHeight="1" x14ac:dyDescent="0.25">
      <c r="A22" s="14" t="s">
        <v>1658</v>
      </c>
      <c r="B22" s="14" t="s">
        <v>1659</v>
      </c>
      <c r="C22" s="14" t="s">
        <v>1660</v>
      </c>
      <c r="D22" s="14" t="s">
        <v>1661</v>
      </c>
      <c r="E22" s="14" t="s">
        <v>229</v>
      </c>
      <c r="F22" s="14" t="s">
        <v>1698</v>
      </c>
      <c r="G22" s="14" t="s">
        <v>1669</v>
      </c>
      <c r="H22" s="14" t="s">
        <v>1699</v>
      </c>
      <c r="I22" s="15">
        <v>44561</v>
      </c>
      <c r="J22" s="15">
        <v>44926</v>
      </c>
      <c r="K22" s="16">
        <v>12</v>
      </c>
      <c r="L22" s="16">
        <v>24</v>
      </c>
      <c r="M22" s="17">
        <v>297</v>
      </c>
      <c r="N22" s="14" t="s">
        <v>1664</v>
      </c>
      <c r="O22" s="14" t="s">
        <v>1664</v>
      </c>
    </row>
    <row r="23" spans="1:15" ht="20.100000000000001" customHeight="1" x14ac:dyDescent="0.25">
      <c r="A23" s="14" t="s">
        <v>1658</v>
      </c>
      <c r="B23" s="14" t="s">
        <v>1659</v>
      </c>
      <c r="C23" s="14" t="s">
        <v>1660</v>
      </c>
      <c r="D23" s="14" t="s">
        <v>1661</v>
      </c>
      <c r="E23" s="14" t="s">
        <v>229</v>
      </c>
      <c r="F23" s="14" t="s">
        <v>1700</v>
      </c>
      <c r="G23" s="14" t="s">
        <v>1669</v>
      </c>
      <c r="H23" s="14" t="s">
        <v>615</v>
      </c>
      <c r="I23" s="15">
        <v>44561</v>
      </c>
      <c r="J23" s="15">
        <v>44926</v>
      </c>
      <c r="K23" s="16">
        <v>12</v>
      </c>
      <c r="L23" s="16">
        <v>24</v>
      </c>
      <c r="M23" s="17">
        <v>297</v>
      </c>
      <c r="N23" s="14" t="s">
        <v>1664</v>
      </c>
      <c r="O23" s="14" t="s">
        <v>1664</v>
      </c>
    </row>
    <row r="24" spans="1:15" ht="20.100000000000001" customHeight="1" x14ac:dyDescent="0.25">
      <c r="A24" s="14" t="s">
        <v>1658</v>
      </c>
      <c r="B24" s="14" t="s">
        <v>1659</v>
      </c>
      <c r="C24" s="14" t="s">
        <v>1660</v>
      </c>
      <c r="D24" s="14" t="s">
        <v>1661</v>
      </c>
      <c r="E24" s="14" t="s">
        <v>229</v>
      </c>
      <c r="F24" s="14" t="s">
        <v>1701</v>
      </c>
      <c r="G24" s="14" t="s">
        <v>1669</v>
      </c>
      <c r="H24" s="14" t="s">
        <v>622</v>
      </c>
      <c r="I24" s="15">
        <v>44561</v>
      </c>
      <c r="J24" s="15">
        <v>44926</v>
      </c>
      <c r="K24" s="16">
        <v>12</v>
      </c>
      <c r="L24" s="16">
        <v>24</v>
      </c>
      <c r="M24" s="17">
        <v>297</v>
      </c>
      <c r="N24" s="14" t="s">
        <v>1664</v>
      </c>
      <c r="O24" s="14" t="s">
        <v>1664</v>
      </c>
    </row>
    <row r="25" spans="1:15" ht="20.100000000000001" customHeight="1" x14ac:dyDescent="0.25">
      <c r="A25" s="14" t="s">
        <v>1658</v>
      </c>
      <c r="B25" s="14" t="s">
        <v>1659</v>
      </c>
      <c r="C25" s="14" t="s">
        <v>1660</v>
      </c>
      <c r="D25" s="14" t="s">
        <v>1661</v>
      </c>
      <c r="E25" s="14" t="s">
        <v>229</v>
      </c>
      <c r="F25" s="14" t="s">
        <v>1702</v>
      </c>
      <c r="G25" s="14" t="s">
        <v>1669</v>
      </c>
      <c r="H25" s="14" t="s">
        <v>1703</v>
      </c>
      <c r="I25" s="15">
        <v>44561</v>
      </c>
      <c r="J25" s="15">
        <v>44926</v>
      </c>
      <c r="K25" s="16">
        <v>12</v>
      </c>
      <c r="L25" s="16">
        <v>24</v>
      </c>
      <c r="M25" s="17">
        <v>297</v>
      </c>
      <c r="N25" s="14" t="s">
        <v>1664</v>
      </c>
      <c r="O25" s="14" t="s">
        <v>1664</v>
      </c>
    </row>
    <row r="26" spans="1:15" ht="20.100000000000001" customHeight="1" x14ac:dyDescent="0.25">
      <c r="A26" s="14" t="s">
        <v>1658</v>
      </c>
      <c r="B26" s="14" t="s">
        <v>1659</v>
      </c>
      <c r="C26" s="14" t="s">
        <v>1660</v>
      </c>
      <c r="D26" s="14" t="s">
        <v>1661</v>
      </c>
      <c r="E26" s="14" t="s">
        <v>229</v>
      </c>
      <c r="F26" s="14" t="s">
        <v>1704</v>
      </c>
      <c r="G26" s="14" t="s">
        <v>1669</v>
      </c>
      <c r="H26" s="14" t="s">
        <v>1705</v>
      </c>
      <c r="I26" s="15">
        <v>44561</v>
      </c>
      <c r="J26" s="15">
        <v>44926</v>
      </c>
      <c r="K26" s="16">
        <v>12</v>
      </c>
      <c r="L26" s="16">
        <v>24</v>
      </c>
      <c r="M26" s="17">
        <v>297</v>
      </c>
      <c r="N26" s="14" t="s">
        <v>1664</v>
      </c>
      <c r="O26" s="14" t="s">
        <v>1664</v>
      </c>
    </row>
    <row r="27" spans="1:15" ht="20.100000000000001" customHeight="1" x14ac:dyDescent="0.25">
      <c r="A27" s="14" t="s">
        <v>1658</v>
      </c>
      <c r="B27" s="14" t="s">
        <v>1659</v>
      </c>
      <c r="C27" s="14" t="s">
        <v>1660</v>
      </c>
      <c r="D27" s="14" t="s">
        <v>1661</v>
      </c>
      <c r="E27" s="14" t="s">
        <v>229</v>
      </c>
      <c r="F27" s="14" t="s">
        <v>1706</v>
      </c>
      <c r="G27" s="14" t="s">
        <v>1669</v>
      </c>
      <c r="H27" s="14" t="s">
        <v>1707</v>
      </c>
      <c r="I27" s="15">
        <v>44561</v>
      </c>
      <c r="J27" s="15">
        <v>44926</v>
      </c>
      <c r="K27" s="16">
        <v>12</v>
      </c>
      <c r="L27" s="16">
        <v>24</v>
      </c>
      <c r="M27" s="17">
        <v>297</v>
      </c>
      <c r="N27" s="14" t="s">
        <v>1664</v>
      </c>
      <c r="O27" s="14" t="s">
        <v>1664</v>
      </c>
    </row>
    <row r="28" spans="1:15" ht="20.100000000000001" customHeight="1" x14ac:dyDescent="0.25">
      <c r="A28" s="14" t="s">
        <v>1658</v>
      </c>
      <c r="B28" s="14" t="s">
        <v>1659</v>
      </c>
      <c r="C28" s="14" t="s">
        <v>1660</v>
      </c>
      <c r="D28" s="14" t="s">
        <v>1661</v>
      </c>
      <c r="E28" s="14" t="s">
        <v>229</v>
      </c>
      <c r="F28" s="14" t="s">
        <v>1708</v>
      </c>
      <c r="G28" s="14" t="s">
        <v>1669</v>
      </c>
      <c r="H28" s="14" t="s">
        <v>1709</v>
      </c>
      <c r="I28" s="15">
        <v>44561</v>
      </c>
      <c r="J28" s="15">
        <v>44926</v>
      </c>
      <c r="K28" s="16">
        <v>12</v>
      </c>
      <c r="L28" s="16">
        <v>24</v>
      </c>
      <c r="M28" s="17">
        <v>297</v>
      </c>
      <c r="N28" s="14" t="s">
        <v>1664</v>
      </c>
      <c r="O28" s="14" t="s">
        <v>1664</v>
      </c>
    </row>
    <row r="29" spans="1:15" ht="20.100000000000001" customHeight="1" x14ac:dyDescent="0.25">
      <c r="A29" s="14" t="s">
        <v>1658</v>
      </c>
      <c r="B29" s="14" t="s">
        <v>1659</v>
      </c>
      <c r="C29" s="14" t="s">
        <v>1660</v>
      </c>
      <c r="D29" s="14" t="s">
        <v>1661</v>
      </c>
      <c r="E29" s="14" t="s">
        <v>229</v>
      </c>
      <c r="F29" s="14" t="s">
        <v>1710</v>
      </c>
      <c r="G29" s="14" t="s">
        <v>1669</v>
      </c>
      <c r="H29" s="14" t="s">
        <v>1711</v>
      </c>
      <c r="I29" s="15">
        <v>44561</v>
      </c>
      <c r="J29" s="15">
        <v>44926</v>
      </c>
      <c r="K29" s="16">
        <v>12</v>
      </c>
      <c r="L29" s="16">
        <v>24</v>
      </c>
      <c r="M29" s="17">
        <v>297</v>
      </c>
      <c r="N29" s="14" t="s">
        <v>1664</v>
      </c>
      <c r="O29" s="14" t="s">
        <v>1664</v>
      </c>
    </row>
    <row r="30" spans="1:15" ht="20.100000000000001" customHeight="1" x14ac:dyDescent="0.25">
      <c r="A30" s="14" t="s">
        <v>1658</v>
      </c>
      <c r="B30" s="14" t="s">
        <v>1659</v>
      </c>
      <c r="C30" s="14" t="s">
        <v>1660</v>
      </c>
      <c r="D30" s="14" t="s">
        <v>1661</v>
      </c>
      <c r="E30" s="14" t="s">
        <v>229</v>
      </c>
      <c r="F30" s="14" t="s">
        <v>1712</v>
      </c>
      <c r="G30" s="14" t="s">
        <v>1669</v>
      </c>
      <c r="H30" s="14" t="s">
        <v>1713</v>
      </c>
      <c r="I30" s="15">
        <v>44561</v>
      </c>
      <c r="J30" s="15">
        <v>44926</v>
      </c>
      <c r="K30" s="16">
        <v>12</v>
      </c>
      <c r="L30" s="16">
        <v>24</v>
      </c>
      <c r="M30" s="17">
        <v>297</v>
      </c>
      <c r="N30" s="14" t="s">
        <v>1664</v>
      </c>
      <c r="O30" s="14" t="s">
        <v>1664</v>
      </c>
    </row>
    <row r="31" spans="1:15" ht="20.100000000000001" customHeight="1" x14ac:dyDescent="0.25">
      <c r="A31" s="14" t="s">
        <v>1658</v>
      </c>
      <c r="B31" s="14" t="s">
        <v>1659</v>
      </c>
      <c r="C31" s="14" t="s">
        <v>1660</v>
      </c>
      <c r="D31" s="14" t="s">
        <v>1661</v>
      </c>
      <c r="E31" s="14" t="s">
        <v>229</v>
      </c>
      <c r="F31" s="14" t="s">
        <v>1714</v>
      </c>
      <c r="G31" s="14" t="s">
        <v>1669</v>
      </c>
      <c r="H31" s="14" t="s">
        <v>1715</v>
      </c>
      <c r="I31" s="15">
        <v>44561</v>
      </c>
      <c r="J31" s="15">
        <v>44926</v>
      </c>
      <c r="K31" s="16">
        <v>12</v>
      </c>
      <c r="L31" s="16">
        <v>24</v>
      </c>
      <c r="M31" s="17">
        <v>297</v>
      </c>
      <c r="N31" s="14" t="s">
        <v>1664</v>
      </c>
      <c r="O31" s="14" t="s">
        <v>1664</v>
      </c>
    </row>
    <row r="32" spans="1:15" ht="20.100000000000001" customHeight="1" x14ac:dyDescent="0.25">
      <c r="A32" s="14" t="s">
        <v>1658</v>
      </c>
      <c r="B32" s="14" t="s">
        <v>1659</v>
      </c>
      <c r="C32" s="14" t="s">
        <v>1660</v>
      </c>
      <c r="D32" s="14" t="s">
        <v>1661</v>
      </c>
      <c r="E32" s="14" t="s">
        <v>229</v>
      </c>
      <c r="F32" s="14" t="s">
        <v>1716</v>
      </c>
      <c r="G32" s="14" t="s">
        <v>1669</v>
      </c>
      <c r="H32" s="14" t="s">
        <v>156</v>
      </c>
      <c r="I32" s="15">
        <v>44561</v>
      </c>
      <c r="J32" s="15">
        <v>44926</v>
      </c>
      <c r="K32" s="16">
        <v>12</v>
      </c>
      <c r="L32" s="16">
        <v>24</v>
      </c>
      <c r="M32" s="17">
        <v>297</v>
      </c>
      <c r="N32" s="14" t="s">
        <v>1664</v>
      </c>
      <c r="O32" s="14" t="s">
        <v>1664</v>
      </c>
    </row>
    <row r="33" spans="1:15" ht="20.100000000000001" customHeight="1" x14ac:dyDescent="0.25">
      <c r="A33" s="14" t="s">
        <v>1658</v>
      </c>
      <c r="B33" s="14" t="s">
        <v>1659</v>
      </c>
      <c r="C33" s="14" t="s">
        <v>1660</v>
      </c>
      <c r="D33" s="14" t="s">
        <v>1661</v>
      </c>
      <c r="E33" s="14" t="s">
        <v>229</v>
      </c>
      <c r="F33" s="14" t="s">
        <v>1717</v>
      </c>
      <c r="G33" s="14" t="s">
        <v>1669</v>
      </c>
      <c r="H33" s="14" t="s">
        <v>1718</v>
      </c>
      <c r="I33" s="15">
        <v>44561</v>
      </c>
      <c r="J33" s="15">
        <v>44926</v>
      </c>
      <c r="K33" s="16">
        <v>12</v>
      </c>
      <c r="L33" s="16">
        <v>24</v>
      </c>
      <c r="M33" s="17">
        <v>297</v>
      </c>
      <c r="N33" s="14" t="s">
        <v>1664</v>
      </c>
      <c r="O33" s="14" t="s">
        <v>1664</v>
      </c>
    </row>
    <row r="34" spans="1:15" ht="20.100000000000001" customHeight="1" x14ac:dyDescent="0.25">
      <c r="A34" s="14" t="s">
        <v>1658</v>
      </c>
      <c r="B34" s="14" t="s">
        <v>1659</v>
      </c>
      <c r="C34" s="14" t="s">
        <v>1660</v>
      </c>
      <c r="D34" s="14" t="s">
        <v>1661</v>
      </c>
      <c r="E34" s="14" t="s">
        <v>229</v>
      </c>
      <c r="F34" s="14" t="s">
        <v>1719</v>
      </c>
      <c r="G34" s="14" t="s">
        <v>1669</v>
      </c>
      <c r="H34" s="14" t="s">
        <v>175</v>
      </c>
      <c r="I34" s="15">
        <v>44561</v>
      </c>
      <c r="J34" s="15">
        <v>44926</v>
      </c>
      <c r="K34" s="16">
        <v>12</v>
      </c>
      <c r="L34" s="16">
        <v>24</v>
      </c>
      <c r="M34" s="17">
        <v>297</v>
      </c>
      <c r="N34" s="14" t="s">
        <v>1664</v>
      </c>
      <c r="O34" s="14" t="s">
        <v>1664</v>
      </c>
    </row>
    <row r="35" spans="1:15" ht="20.100000000000001" customHeight="1" x14ac:dyDescent="0.25">
      <c r="A35" s="14" t="s">
        <v>1658</v>
      </c>
      <c r="B35" s="14" t="s">
        <v>1659</v>
      </c>
      <c r="C35" s="14" t="s">
        <v>1660</v>
      </c>
      <c r="D35" s="14" t="s">
        <v>1661</v>
      </c>
      <c r="E35" s="14" t="s">
        <v>229</v>
      </c>
      <c r="F35" s="14" t="s">
        <v>1720</v>
      </c>
      <c r="G35" s="14" t="s">
        <v>1669</v>
      </c>
      <c r="H35" s="14" t="s">
        <v>1718</v>
      </c>
      <c r="I35" s="15">
        <v>44926</v>
      </c>
      <c r="J35" s="15">
        <v>46022</v>
      </c>
      <c r="K35" s="16">
        <v>12</v>
      </c>
      <c r="L35" s="16">
        <v>12</v>
      </c>
      <c r="M35" s="17">
        <v>175</v>
      </c>
      <c r="N35" s="14" t="s">
        <v>1664</v>
      </c>
      <c r="O35" s="14" t="s">
        <v>1664</v>
      </c>
    </row>
    <row r="36" spans="1:15" ht="20.100000000000001" customHeight="1" x14ac:dyDescent="0.25">
      <c r="A36" s="14" t="s">
        <v>1658</v>
      </c>
      <c r="B36" s="14" t="s">
        <v>1659</v>
      </c>
      <c r="C36" s="14" t="s">
        <v>1660</v>
      </c>
      <c r="D36" s="14" t="s">
        <v>1661</v>
      </c>
      <c r="E36" s="14" t="s">
        <v>229</v>
      </c>
      <c r="F36" s="14" t="s">
        <v>1721</v>
      </c>
      <c r="G36" s="14" t="s">
        <v>1669</v>
      </c>
      <c r="H36" s="14" t="s">
        <v>1687</v>
      </c>
      <c r="I36" s="15">
        <v>44926</v>
      </c>
      <c r="J36" s="15">
        <v>46022</v>
      </c>
      <c r="K36" s="16">
        <v>12</v>
      </c>
      <c r="L36" s="16">
        <v>12</v>
      </c>
      <c r="M36" s="17">
        <v>175</v>
      </c>
      <c r="N36" s="14" t="s">
        <v>1664</v>
      </c>
      <c r="O36" s="14" t="s">
        <v>1664</v>
      </c>
    </row>
    <row r="37" spans="1:15" ht="20.100000000000001" customHeight="1" x14ac:dyDescent="0.25">
      <c r="A37" s="14" t="s">
        <v>1658</v>
      </c>
      <c r="B37" s="14" t="s">
        <v>1659</v>
      </c>
      <c r="C37" s="14" t="s">
        <v>1660</v>
      </c>
      <c r="D37" s="14" t="s">
        <v>1661</v>
      </c>
      <c r="E37" s="14" t="s">
        <v>229</v>
      </c>
      <c r="F37" s="14" t="s">
        <v>1722</v>
      </c>
      <c r="G37" s="14" t="s">
        <v>1669</v>
      </c>
      <c r="H37" s="14" t="s">
        <v>1685</v>
      </c>
      <c r="I37" s="15">
        <v>44926</v>
      </c>
      <c r="J37" s="15">
        <v>45657</v>
      </c>
      <c r="K37" s="16">
        <v>12</v>
      </c>
      <c r="L37" s="16">
        <v>24</v>
      </c>
      <c r="M37" s="17">
        <v>175</v>
      </c>
      <c r="N37" s="14" t="s">
        <v>1664</v>
      </c>
      <c r="O37" s="14" t="s">
        <v>1664</v>
      </c>
    </row>
    <row r="38" spans="1:15" ht="20.100000000000001" customHeight="1" x14ac:dyDescent="0.25">
      <c r="A38" s="14" t="s">
        <v>1658</v>
      </c>
      <c r="B38" s="14" t="s">
        <v>1659</v>
      </c>
      <c r="C38" s="14" t="s">
        <v>1660</v>
      </c>
      <c r="D38" s="14" t="s">
        <v>1661</v>
      </c>
      <c r="E38" s="14" t="s">
        <v>229</v>
      </c>
      <c r="F38" s="14" t="s">
        <v>1723</v>
      </c>
      <c r="G38" s="14" t="s">
        <v>1669</v>
      </c>
      <c r="H38" s="14" t="s">
        <v>1670</v>
      </c>
      <c r="I38" s="15">
        <v>44926</v>
      </c>
      <c r="J38" s="15">
        <v>46022</v>
      </c>
      <c r="K38" s="16">
        <v>12</v>
      </c>
      <c r="L38" s="16">
        <v>12</v>
      </c>
      <c r="M38" s="17">
        <v>175</v>
      </c>
      <c r="N38" s="14" t="s">
        <v>1664</v>
      </c>
      <c r="O38" s="14" t="s">
        <v>1664</v>
      </c>
    </row>
    <row r="39" spans="1:15" ht="20.100000000000001" customHeight="1" x14ac:dyDescent="0.25">
      <c r="A39" s="14" t="s">
        <v>1658</v>
      </c>
      <c r="B39" s="14" t="s">
        <v>1659</v>
      </c>
      <c r="C39" s="14" t="s">
        <v>1660</v>
      </c>
      <c r="D39" s="14" t="s">
        <v>1661</v>
      </c>
      <c r="E39" s="14" t="s">
        <v>229</v>
      </c>
      <c r="F39" s="14" t="s">
        <v>1724</v>
      </c>
      <c r="G39" s="14" t="s">
        <v>1669</v>
      </c>
      <c r="H39" s="14" t="s">
        <v>1681</v>
      </c>
      <c r="I39" s="15">
        <v>44926</v>
      </c>
      <c r="J39" s="15">
        <v>45657</v>
      </c>
      <c r="K39" s="16">
        <v>12</v>
      </c>
      <c r="L39" s="16">
        <v>24</v>
      </c>
      <c r="M39" s="17">
        <v>175</v>
      </c>
      <c r="N39" s="14" t="s">
        <v>1664</v>
      </c>
      <c r="O39" s="14" t="s">
        <v>1664</v>
      </c>
    </row>
    <row r="40" spans="1:15" ht="20.100000000000001" customHeight="1" x14ac:dyDescent="0.25">
      <c r="A40" s="14" t="s">
        <v>1658</v>
      </c>
      <c r="B40" s="14" t="s">
        <v>1659</v>
      </c>
      <c r="C40" s="14" t="s">
        <v>1660</v>
      </c>
      <c r="D40" s="14" t="s">
        <v>1661</v>
      </c>
      <c r="E40" s="14" t="s">
        <v>229</v>
      </c>
      <c r="F40" s="14" t="s">
        <v>1725</v>
      </c>
      <c r="G40" s="14" t="s">
        <v>1669</v>
      </c>
      <c r="H40" s="14" t="s">
        <v>866</v>
      </c>
      <c r="I40" s="15">
        <v>44926</v>
      </c>
      <c r="J40" s="15">
        <v>46022</v>
      </c>
      <c r="K40" s="16">
        <v>12</v>
      </c>
      <c r="L40" s="16">
        <v>12</v>
      </c>
      <c r="M40" s="17">
        <v>175</v>
      </c>
      <c r="N40" s="14" t="s">
        <v>1664</v>
      </c>
      <c r="O40" s="14" t="s">
        <v>1664</v>
      </c>
    </row>
    <row r="41" spans="1:15" ht="20.100000000000001" customHeight="1" x14ac:dyDescent="0.25">
      <c r="A41" s="14" t="s">
        <v>1658</v>
      </c>
      <c r="B41" s="14" t="s">
        <v>1659</v>
      </c>
      <c r="C41" s="14" t="s">
        <v>1660</v>
      </c>
      <c r="D41" s="14" t="s">
        <v>1661</v>
      </c>
      <c r="E41" s="14" t="s">
        <v>229</v>
      </c>
      <c r="F41" s="14" t="s">
        <v>1726</v>
      </c>
      <c r="G41" s="14" t="s">
        <v>1669</v>
      </c>
      <c r="H41" s="14" t="s">
        <v>1672</v>
      </c>
      <c r="I41" s="15">
        <v>44926</v>
      </c>
      <c r="J41" s="15">
        <v>46022</v>
      </c>
      <c r="K41" s="16">
        <v>12</v>
      </c>
      <c r="L41" s="16">
        <v>12</v>
      </c>
      <c r="M41" s="17">
        <v>175</v>
      </c>
      <c r="N41" s="14" t="s">
        <v>1664</v>
      </c>
      <c r="O41" s="14" t="s">
        <v>1664</v>
      </c>
    </row>
    <row r="42" spans="1:15" ht="20.100000000000001" customHeight="1" x14ac:dyDescent="0.25">
      <c r="A42" s="14" t="s">
        <v>1658</v>
      </c>
      <c r="B42" s="14" t="s">
        <v>1659</v>
      </c>
      <c r="C42" s="14" t="s">
        <v>1660</v>
      </c>
      <c r="D42" s="14" t="s">
        <v>1661</v>
      </c>
      <c r="E42" s="14" t="s">
        <v>229</v>
      </c>
      <c r="F42" s="14" t="s">
        <v>1727</v>
      </c>
      <c r="G42" s="14" t="s">
        <v>1669</v>
      </c>
      <c r="H42" s="14" t="s">
        <v>1689</v>
      </c>
      <c r="I42" s="15">
        <v>44926</v>
      </c>
      <c r="J42" s="15">
        <v>46022</v>
      </c>
      <c r="K42" s="16">
        <v>12</v>
      </c>
      <c r="L42" s="16">
        <v>12</v>
      </c>
      <c r="M42" s="17">
        <v>175</v>
      </c>
      <c r="N42" s="14" t="s">
        <v>1664</v>
      </c>
      <c r="O42" s="14" t="s">
        <v>1664</v>
      </c>
    </row>
    <row r="43" spans="1:15" ht="20.100000000000001" customHeight="1" x14ac:dyDescent="0.25">
      <c r="A43" s="14" t="s">
        <v>1658</v>
      </c>
      <c r="B43" s="14" t="s">
        <v>1659</v>
      </c>
      <c r="C43" s="14" t="s">
        <v>1660</v>
      </c>
      <c r="D43" s="14" t="s">
        <v>1661</v>
      </c>
      <c r="E43" s="14" t="s">
        <v>229</v>
      </c>
      <c r="F43" s="14" t="s">
        <v>1728</v>
      </c>
      <c r="G43" s="14" t="s">
        <v>1669</v>
      </c>
      <c r="H43" s="14" t="s">
        <v>1677</v>
      </c>
      <c r="I43" s="15">
        <v>44926</v>
      </c>
      <c r="J43" s="15">
        <v>46022</v>
      </c>
      <c r="K43" s="16">
        <v>12</v>
      </c>
      <c r="L43" s="16">
        <v>12</v>
      </c>
      <c r="M43" s="17">
        <v>175</v>
      </c>
      <c r="N43" s="14" t="s">
        <v>1664</v>
      </c>
      <c r="O43" s="14" t="s">
        <v>1664</v>
      </c>
    </row>
    <row r="44" spans="1:15" ht="20.100000000000001" customHeight="1" x14ac:dyDescent="0.25">
      <c r="A44" s="14" t="s">
        <v>1658</v>
      </c>
      <c r="B44" s="14" t="s">
        <v>1659</v>
      </c>
      <c r="C44" s="14" t="s">
        <v>1660</v>
      </c>
      <c r="D44" s="14" t="s">
        <v>1661</v>
      </c>
      <c r="E44" s="14" t="s">
        <v>229</v>
      </c>
      <c r="F44" s="14" t="s">
        <v>1729</v>
      </c>
      <c r="G44" s="14" t="s">
        <v>1669</v>
      </c>
      <c r="H44" s="14" t="s">
        <v>1683</v>
      </c>
      <c r="I44" s="15">
        <v>44926</v>
      </c>
      <c r="J44" s="15">
        <v>45657</v>
      </c>
      <c r="K44" s="16">
        <v>12</v>
      </c>
      <c r="L44" s="16">
        <v>24</v>
      </c>
      <c r="M44" s="17">
        <v>175</v>
      </c>
      <c r="N44" s="14" t="s">
        <v>1664</v>
      </c>
      <c r="O44" s="14" t="s">
        <v>1664</v>
      </c>
    </row>
    <row r="45" spans="1:15" ht="20.100000000000001" customHeight="1" x14ac:dyDescent="0.25">
      <c r="A45" s="14" t="s">
        <v>1658</v>
      </c>
      <c r="B45" s="14" t="s">
        <v>1659</v>
      </c>
      <c r="C45" s="14" t="s">
        <v>1660</v>
      </c>
      <c r="D45" s="14" t="s">
        <v>1661</v>
      </c>
      <c r="E45" s="14" t="s">
        <v>229</v>
      </c>
      <c r="F45" s="14" t="s">
        <v>1730</v>
      </c>
      <c r="G45" s="14" t="s">
        <v>1669</v>
      </c>
      <c r="H45" s="14" t="s">
        <v>1693</v>
      </c>
      <c r="I45" s="15">
        <v>44926</v>
      </c>
      <c r="J45" s="15">
        <v>46022</v>
      </c>
      <c r="K45" s="16">
        <v>12</v>
      </c>
      <c r="L45" s="16">
        <v>12</v>
      </c>
      <c r="M45" s="17">
        <v>175</v>
      </c>
      <c r="N45" s="14" t="s">
        <v>1664</v>
      </c>
      <c r="O45" s="14" t="s">
        <v>1664</v>
      </c>
    </row>
    <row r="46" spans="1:15" ht="20.100000000000001" customHeight="1" x14ac:dyDescent="0.25">
      <c r="A46" s="14" t="s">
        <v>1658</v>
      </c>
      <c r="B46" s="14" t="s">
        <v>1659</v>
      </c>
      <c r="C46" s="14" t="s">
        <v>1660</v>
      </c>
      <c r="D46" s="14" t="s">
        <v>1661</v>
      </c>
      <c r="E46" s="14" t="s">
        <v>229</v>
      </c>
      <c r="F46" s="14" t="s">
        <v>1731</v>
      </c>
      <c r="G46" s="14" t="s">
        <v>1669</v>
      </c>
      <c r="H46" s="14" t="s">
        <v>1699</v>
      </c>
      <c r="I46" s="15">
        <v>44926</v>
      </c>
      <c r="J46" s="15">
        <v>46022</v>
      </c>
      <c r="K46" s="16">
        <v>12</v>
      </c>
      <c r="L46" s="16">
        <v>12</v>
      </c>
      <c r="M46" s="17">
        <v>175</v>
      </c>
      <c r="N46" s="14" t="s">
        <v>1664</v>
      </c>
      <c r="O46" s="14" t="s">
        <v>1664</v>
      </c>
    </row>
    <row r="47" spans="1:15" ht="20.100000000000001" customHeight="1" x14ac:dyDescent="0.25">
      <c r="A47" s="14" t="s">
        <v>1658</v>
      </c>
      <c r="B47" s="14" t="s">
        <v>1659</v>
      </c>
      <c r="C47" s="14" t="s">
        <v>1660</v>
      </c>
      <c r="D47" s="14" t="s">
        <v>1661</v>
      </c>
      <c r="E47" s="14" t="s">
        <v>229</v>
      </c>
      <c r="F47" s="14" t="s">
        <v>1732</v>
      </c>
      <c r="G47" s="14" t="s">
        <v>1669</v>
      </c>
      <c r="H47" s="14" t="s">
        <v>1679</v>
      </c>
      <c r="I47" s="15">
        <v>44926</v>
      </c>
      <c r="J47" s="15">
        <v>46022</v>
      </c>
      <c r="K47" s="16">
        <v>12</v>
      </c>
      <c r="L47" s="16">
        <v>12</v>
      </c>
      <c r="M47" s="17">
        <v>175</v>
      </c>
      <c r="N47" s="14" t="s">
        <v>1664</v>
      </c>
      <c r="O47" s="14" t="s">
        <v>1664</v>
      </c>
    </row>
    <row r="48" spans="1:15" ht="20.100000000000001" customHeight="1" x14ac:dyDescent="0.25">
      <c r="A48" s="14" t="s">
        <v>1658</v>
      </c>
      <c r="B48" s="14" t="s">
        <v>1659</v>
      </c>
      <c r="C48" s="14" t="s">
        <v>1660</v>
      </c>
      <c r="D48" s="14" t="s">
        <v>1661</v>
      </c>
      <c r="E48" s="14" t="s">
        <v>229</v>
      </c>
      <c r="F48" s="14" t="s">
        <v>1733</v>
      </c>
      <c r="G48" s="14" t="s">
        <v>1669</v>
      </c>
      <c r="H48" s="14" t="s">
        <v>1675</v>
      </c>
      <c r="I48" s="15">
        <v>44926</v>
      </c>
      <c r="J48" s="15">
        <v>46022</v>
      </c>
      <c r="K48" s="16">
        <v>12</v>
      </c>
      <c r="L48" s="16">
        <v>12</v>
      </c>
      <c r="M48" s="17">
        <v>175</v>
      </c>
      <c r="N48" s="14" t="s">
        <v>1664</v>
      </c>
      <c r="O48" s="14" t="s">
        <v>1664</v>
      </c>
    </row>
    <row r="49" spans="1:15" ht="20.100000000000001" customHeight="1" x14ac:dyDescent="0.25">
      <c r="A49" s="14" t="s">
        <v>1658</v>
      </c>
      <c r="B49" s="14" t="s">
        <v>1659</v>
      </c>
      <c r="C49" s="14" t="s">
        <v>1660</v>
      </c>
      <c r="D49" s="14" t="s">
        <v>1661</v>
      </c>
      <c r="E49" s="14" t="s">
        <v>229</v>
      </c>
      <c r="F49" s="14" t="s">
        <v>1734</v>
      </c>
      <c r="G49" s="14" t="s">
        <v>1669</v>
      </c>
      <c r="H49" s="14" t="s">
        <v>1695</v>
      </c>
      <c r="I49" s="15">
        <v>44926</v>
      </c>
      <c r="J49" s="15">
        <v>46022</v>
      </c>
      <c r="K49" s="16">
        <v>12</v>
      </c>
      <c r="L49" s="16">
        <v>12</v>
      </c>
      <c r="M49" s="17">
        <v>175</v>
      </c>
      <c r="N49" s="14" t="s">
        <v>1664</v>
      </c>
      <c r="O49" s="14" t="s">
        <v>1664</v>
      </c>
    </row>
    <row r="50" spans="1:15" ht="20.100000000000001" customHeight="1" x14ac:dyDescent="0.25">
      <c r="A50" s="14" t="s">
        <v>1658</v>
      </c>
      <c r="B50" s="14" t="s">
        <v>1659</v>
      </c>
      <c r="C50" s="14" t="s">
        <v>1660</v>
      </c>
      <c r="D50" s="14" t="s">
        <v>1661</v>
      </c>
      <c r="E50" s="14" t="s">
        <v>229</v>
      </c>
      <c r="F50" s="14" t="s">
        <v>1735</v>
      </c>
      <c r="G50" s="14" t="s">
        <v>1669</v>
      </c>
      <c r="H50" s="14" t="s">
        <v>1715</v>
      </c>
      <c r="I50" s="15">
        <v>44926</v>
      </c>
      <c r="J50" s="15">
        <v>46022</v>
      </c>
      <c r="K50" s="16">
        <v>12</v>
      </c>
      <c r="L50" s="16">
        <v>12</v>
      </c>
      <c r="M50" s="17">
        <v>175</v>
      </c>
      <c r="N50" s="14" t="s">
        <v>1664</v>
      </c>
      <c r="O50" s="14" t="s">
        <v>1664</v>
      </c>
    </row>
    <row r="51" spans="1:15" ht="20.100000000000001" customHeight="1" x14ac:dyDescent="0.25">
      <c r="A51" s="14" t="s">
        <v>1658</v>
      </c>
      <c r="B51" s="14" t="s">
        <v>1659</v>
      </c>
      <c r="C51" s="14" t="s">
        <v>1660</v>
      </c>
      <c r="D51" s="14" t="s">
        <v>1661</v>
      </c>
      <c r="E51" s="14" t="s">
        <v>229</v>
      </c>
      <c r="F51" s="14" t="s">
        <v>1736</v>
      </c>
      <c r="G51" s="14" t="s">
        <v>1669</v>
      </c>
      <c r="H51" s="14" t="s">
        <v>1713</v>
      </c>
      <c r="I51" s="15">
        <v>44926</v>
      </c>
      <c r="J51" s="15">
        <v>46022</v>
      </c>
      <c r="K51" s="16">
        <v>12</v>
      </c>
      <c r="L51" s="16">
        <v>12</v>
      </c>
      <c r="M51" s="17">
        <v>175</v>
      </c>
      <c r="N51" s="14" t="s">
        <v>1664</v>
      </c>
      <c r="O51" s="14" t="s">
        <v>1664</v>
      </c>
    </row>
    <row r="52" spans="1:15" ht="20.100000000000001" customHeight="1" x14ac:dyDescent="0.25">
      <c r="A52" s="14" t="s">
        <v>1658</v>
      </c>
      <c r="B52" s="14" t="s">
        <v>1659</v>
      </c>
      <c r="C52" s="14" t="s">
        <v>1660</v>
      </c>
      <c r="D52" s="14" t="s">
        <v>1661</v>
      </c>
      <c r="E52" s="14" t="s">
        <v>229</v>
      </c>
      <c r="F52" s="14" t="s">
        <v>1737</v>
      </c>
      <c r="G52" s="14" t="s">
        <v>1669</v>
      </c>
      <c r="H52" s="14" t="s">
        <v>615</v>
      </c>
      <c r="I52" s="15">
        <v>44926</v>
      </c>
      <c r="J52" s="15">
        <v>46022</v>
      </c>
      <c r="K52" s="16">
        <v>12</v>
      </c>
      <c r="L52" s="16">
        <v>12</v>
      </c>
      <c r="M52" s="17">
        <v>175</v>
      </c>
      <c r="N52" s="14" t="s">
        <v>1664</v>
      </c>
      <c r="O52" s="14" t="s">
        <v>1664</v>
      </c>
    </row>
    <row r="53" spans="1:15" ht="20.100000000000001" customHeight="1" x14ac:dyDescent="0.25">
      <c r="A53" s="14" t="s">
        <v>1658</v>
      </c>
      <c r="B53" s="14" t="s">
        <v>1659</v>
      </c>
      <c r="C53" s="14" t="s">
        <v>1660</v>
      </c>
      <c r="D53" s="14" t="s">
        <v>1661</v>
      </c>
      <c r="E53" s="14" t="s">
        <v>229</v>
      </c>
      <c r="F53" s="14" t="s">
        <v>1738</v>
      </c>
      <c r="G53" s="14" t="s">
        <v>1669</v>
      </c>
      <c r="H53" s="14" t="s">
        <v>622</v>
      </c>
      <c r="I53" s="15">
        <v>44926</v>
      </c>
      <c r="J53" s="15">
        <v>46022</v>
      </c>
      <c r="K53" s="16">
        <v>12</v>
      </c>
      <c r="L53" s="16">
        <v>12</v>
      </c>
      <c r="M53" s="17">
        <v>175</v>
      </c>
      <c r="N53" s="14" t="s">
        <v>1664</v>
      </c>
      <c r="O53" s="14" t="s">
        <v>1664</v>
      </c>
    </row>
    <row r="54" spans="1:15" ht="20.100000000000001" customHeight="1" x14ac:dyDescent="0.25">
      <c r="A54" s="14" t="s">
        <v>1658</v>
      </c>
      <c r="B54" s="14" t="s">
        <v>1659</v>
      </c>
      <c r="C54" s="14" t="s">
        <v>1660</v>
      </c>
      <c r="D54" s="14" t="s">
        <v>1661</v>
      </c>
      <c r="E54" s="14" t="s">
        <v>229</v>
      </c>
      <c r="F54" s="14" t="s">
        <v>1739</v>
      </c>
      <c r="G54" s="14" t="s">
        <v>1669</v>
      </c>
      <c r="H54" s="14" t="s">
        <v>1705</v>
      </c>
      <c r="I54" s="15">
        <v>44926</v>
      </c>
      <c r="J54" s="15">
        <v>45657</v>
      </c>
      <c r="K54" s="16">
        <v>12</v>
      </c>
      <c r="L54" s="16">
        <v>24</v>
      </c>
      <c r="M54" s="17">
        <v>175</v>
      </c>
      <c r="N54" s="14" t="s">
        <v>1664</v>
      </c>
      <c r="O54" s="14" t="s">
        <v>1664</v>
      </c>
    </row>
    <row r="55" spans="1:15" ht="20.100000000000001" customHeight="1" x14ac:dyDescent="0.25">
      <c r="A55" s="14" t="s">
        <v>1658</v>
      </c>
      <c r="B55" s="14" t="s">
        <v>1659</v>
      </c>
      <c r="C55" s="14" t="s">
        <v>1660</v>
      </c>
      <c r="D55" s="14" t="s">
        <v>1661</v>
      </c>
      <c r="E55" s="14" t="s">
        <v>229</v>
      </c>
      <c r="F55" s="14" t="s">
        <v>1740</v>
      </c>
      <c r="G55" s="14" t="s">
        <v>1669</v>
      </c>
      <c r="H55" s="14" t="s">
        <v>1709</v>
      </c>
      <c r="I55" s="15">
        <v>44926</v>
      </c>
      <c r="J55" s="15">
        <v>45657</v>
      </c>
      <c r="K55" s="16">
        <v>12</v>
      </c>
      <c r="L55" s="16">
        <v>24</v>
      </c>
      <c r="M55" s="17">
        <v>175</v>
      </c>
      <c r="N55" s="14" t="s">
        <v>1664</v>
      </c>
      <c r="O55" s="14" t="s">
        <v>1664</v>
      </c>
    </row>
    <row r="56" spans="1:15" ht="20.100000000000001" customHeight="1" x14ac:dyDescent="0.25">
      <c r="A56" s="14" t="s">
        <v>1658</v>
      </c>
      <c r="B56" s="14" t="s">
        <v>1659</v>
      </c>
      <c r="C56" s="14" t="s">
        <v>1660</v>
      </c>
      <c r="D56" s="14" t="s">
        <v>1661</v>
      </c>
      <c r="E56" s="14" t="s">
        <v>229</v>
      </c>
      <c r="F56" s="14" t="s">
        <v>1741</v>
      </c>
      <c r="G56" s="14" t="s">
        <v>1669</v>
      </c>
      <c r="H56" s="14" t="s">
        <v>1703</v>
      </c>
      <c r="I56" s="15">
        <v>44926</v>
      </c>
      <c r="J56" s="15">
        <v>46022</v>
      </c>
      <c r="K56" s="16">
        <v>12</v>
      </c>
      <c r="L56" s="16">
        <v>12</v>
      </c>
      <c r="M56" s="17">
        <v>175</v>
      </c>
      <c r="N56" s="14" t="s">
        <v>1664</v>
      </c>
      <c r="O56" s="14" t="s">
        <v>1664</v>
      </c>
    </row>
    <row r="57" spans="1:15" ht="20.100000000000001" customHeight="1" x14ac:dyDescent="0.25">
      <c r="A57" s="14" t="s">
        <v>1658</v>
      </c>
      <c r="B57" s="14" t="s">
        <v>1659</v>
      </c>
      <c r="C57" s="14" t="s">
        <v>1660</v>
      </c>
      <c r="D57" s="14" t="s">
        <v>1661</v>
      </c>
      <c r="E57" s="14" t="s">
        <v>229</v>
      </c>
      <c r="F57" s="14" t="s">
        <v>1742</v>
      </c>
      <c r="G57" s="14" t="s">
        <v>1669</v>
      </c>
      <c r="H57" s="14" t="s">
        <v>1707</v>
      </c>
      <c r="I57" s="15">
        <v>44926</v>
      </c>
      <c r="J57" s="15">
        <v>45657</v>
      </c>
      <c r="K57" s="16">
        <v>12</v>
      </c>
      <c r="L57" s="16">
        <v>24</v>
      </c>
      <c r="M57" s="17">
        <v>175</v>
      </c>
      <c r="N57" s="14" t="s">
        <v>1664</v>
      </c>
      <c r="O57" s="14" t="s">
        <v>1664</v>
      </c>
    </row>
    <row r="58" spans="1:15" ht="20.100000000000001" customHeight="1" x14ac:dyDescent="0.25">
      <c r="A58" s="14" t="s">
        <v>1658</v>
      </c>
      <c r="B58" s="14" t="s">
        <v>1659</v>
      </c>
      <c r="C58" s="14" t="s">
        <v>1660</v>
      </c>
      <c r="D58" s="14" t="s">
        <v>1661</v>
      </c>
      <c r="E58" s="14" t="s">
        <v>229</v>
      </c>
      <c r="F58" s="14" t="s">
        <v>1743</v>
      </c>
      <c r="G58" s="14" t="s">
        <v>1669</v>
      </c>
      <c r="H58" s="14" t="s">
        <v>1711</v>
      </c>
      <c r="I58" s="15">
        <v>44926</v>
      </c>
      <c r="J58" s="15">
        <v>46022</v>
      </c>
      <c r="K58" s="16">
        <v>12</v>
      </c>
      <c r="L58" s="16">
        <v>12</v>
      </c>
      <c r="M58" s="17">
        <v>175</v>
      </c>
      <c r="N58" s="14" t="s">
        <v>1664</v>
      </c>
      <c r="O58" s="14" t="s">
        <v>1664</v>
      </c>
    </row>
    <row r="59" spans="1:15" ht="20.100000000000001" customHeight="1" x14ac:dyDescent="0.25">
      <c r="A59" s="14" t="s">
        <v>1658</v>
      </c>
      <c r="B59" s="14" t="s">
        <v>1659</v>
      </c>
      <c r="C59" s="14" t="s">
        <v>1660</v>
      </c>
      <c r="D59" s="14" t="s">
        <v>1661</v>
      </c>
      <c r="E59" s="14" t="s">
        <v>328</v>
      </c>
      <c r="F59" s="14" t="s">
        <v>1744</v>
      </c>
      <c r="G59" s="14" t="s">
        <v>1663</v>
      </c>
      <c r="H59" s="14" t="s">
        <v>385</v>
      </c>
      <c r="I59" s="15">
        <v>44926</v>
      </c>
      <c r="J59" s="15">
        <v>46387</v>
      </c>
      <c r="K59" s="16">
        <v>12</v>
      </c>
      <c r="L59" s="16">
        <v>12</v>
      </c>
      <c r="M59" s="17">
        <v>2500</v>
      </c>
      <c r="N59" s="14" t="s">
        <v>1664</v>
      </c>
      <c r="O59" s="14" t="s">
        <v>1664</v>
      </c>
    </row>
    <row r="60" spans="1:15" ht="20.100000000000001" customHeight="1" x14ac:dyDescent="0.25">
      <c r="A60" s="14" t="s">
        <v>1658</v>
      </c>
      <c r="B60" s="14" t="s">
        <v>1659</v>
      </c>
      <c r="C60" s="14" t="s">
        <v>1660</v>
      </c>
      <c r="D60" s="14" t="s">
        <v>1661</v>
      </c>
      <c r="E60" s="14" t="s">
        <v>328</v>
      </c>
      <c r="F60" s="14" t="s">
        <v>1745</v>
      </c>
      <c r="G60" s="14" t="s">
        <v>1663</v>
      </c>
      <c r="H60" s="14" t="s">
        <v>404</v>
      </c>
      <c r="I60" s="15">
        <v>44926</v>
      </c>
      <c r="J60" s="15">
        <v>46387</v>
      </c>
      <c r="K60" s="16">
        <v>12</v>
      </c>
      <c r="L60" s="16">
        <v>12</v>
      </c>
      <c r="M60" s="17">
        <v>2500</v>
      </c>
      <c r="N60" s="14" t="s">
        <v>1664</v>
      </c>
      <c r="O60" s="14" t="s">
        <v>1664</v>
      </c>
    </row>
    <row r="61" spans="1:15" ht="20.100000000000001" customHeight="1" x14ac:dyDescent="0.25">
      <c r="A61" s="14" t="s">
        <v>1658</v>
      </c>
      <c r="B61" s="14" t="s">
        <v>1659</v>
      </c>
      <c r="C61" s="14" t="s">
        <v>1660</v>
      </c>
      <c r="D61" s="14" t="s">
        <v>1661</v>
      </c>
      <c r="E61" s="14" t="s">
        <v>328</v>
      </c>
      <c r="F61" s="14" t="s">
        <v>1746</v>
      </c>
      <c r="G61" s="14" t="s">
        <v>1663</v>
      </c>
      <c r="H61" s="14" t="s">
        <v>406</v>
      </c>
      <c r="I61" s="15">
        <v>44926</v>
      </c>
      <c r="J61" s="15">
        <v>46387</v>
      </c>
      <c r="K61" s="16">
        <v>12</v>
      </c>
      <c r="L61" s="16">
        <v>12</v>
      </c>
      <c r="M61" s="17">
        <v>2500</v>
      </c>
      <c r="N61" s="14" t="s">
        <v>1664</v>
      </c>
      <c r="O61" s="14" t="s">
        <v>1664</v>
      </c>
    </row>
    <row r="62" spans="1:15" ht="20.100000000000001" customHeight="1" x14ac:dyDescent="0.25">
      <c r="A62" s="14" t="s">
        <v>1658</v>
      </c>
      <c r="B62" s="14" t="s">
        <v>1659</v>
      </c>
      <c r="C62" s="14" t="s">
        <v>1660</v>
      </c>
      <c r="D62" s="14" t="s">
        <v>1661</v>
      </c>
      <c r="E62" s="14" t="s">
        <v>328</v>
      </c>
      <c r="F62" s="14" t="s">
        <v>1747</v>
      </c>
      <c r="G62" s="14" t="s">
        <v>1663</v>
      </c>
      <c r="H62" s="14" t="s">
        <v>380</v>
      </c>
      <c r="I62" s="15">
        <v>44926</v>
      </c>
      <c r="J62" s="15">
        <v>46387</v>
      </c>
      <c r="K62" s="16">
        <v>12</v>
      </c>
      <c r="L62" s="16">
        <v>12</v>
      </c>
      <c r="M62" s="17">
        <v>2500</v>
      </c>
      <c r="N62" s="14" t="s">
        <v>1664</v>
      </c>
      <c r="O62" s="14" t="s">
        <v>1664</v>
      </c>
    </row>
    <row r="63" spans="1:15" ht="20.100000000000001" customHeight="1" x14ac:dyDescent="0.25">
      <c r="A63" s="14" t="s">
        <v>1658</v>
      </c>
      <c r="B63" s="14" t="s">
        <v>1659</v>
      </c>
      <c r="C63" s="14" t="s">
        <v>1660</v>
      </c>
      <c r="D63" s="14" t="s">
        <v>1661</v>
      </c>
      <c r="E63" s="14" t="s">
        <v>328</v>
      </c>
      <c r="F63" s="14" t="s">
        <v>1748</v>
      </c>
      <c r="G63" s="14" t="s">
        <v>1663</v>
      </c>
      <c r="H63" s="14" t="s">
        <v>402</v>
      </c>
      <c r="I63" s="15">
        <v>44926</v>
      </c>
      <c r="J63" s="15">
        <v>46387</v>
      </c>
      <c r="K63" s="16">
        <v>12</v>
      </c>
      <c r="L63" s="16">
        <v>12</v>
      </c>
      <c r="M63" s="17">
        <v>2500</v>
      </c>
      <c r="N63" s="14" t="s">
        <v>1664</v>
      </c>
      <c r="O63" s="14" t="s">
        <v>1664</v>
      </c>
    </row>
    <row r="64" spans="1:15" ht="20.100000000000001" customHeight="1" x14ac:dyDescent="0.25">
      <c r="A64" s="14" t="s">
        <v>1658</v>
      </c>
      <c r="B64" s="14" t="s">
        <v>1659</v>
      </c>
      <c r="C64" s="14" t="s">
        <v>1660</v>
      </c>
      <c r="D64" s="14" t="s">
        <v>1661</v>
      </c>
      <c r="E64" s="14" t="s">
        <v>328</v>
      </c>
      <c r="F64" s="14" t="s">
        <v>1749</v>
      </c>
      <c r="G64" s="14" t="s">
        <v>1663</v>
      </c>
      <c r="H64" s="14" t="s">
        <v>383</v>
      </c>
      <c r="I64" s="15">
        <v>44926</v>
      </c>
      <c r="J64" s="15">
        <v>46387</v>
      </c>
      <c r="K64" s="16">
        <v>12</v>
      </c>
      <c r="L64" s="16">
        <v>12</v>
      </c>
      <c r="M64" s="17">
        <v>2500</v>
      </c>
      <c r="N64" s="14" t="s">
        <v>1664</v>
      </c>
      <c r="O64" s="14" t="s">
        <v>1664</v>
      </c>
    </row>
    <row r="65" spans="1:15" ht="20.100000000000001" customHeight="1" x14ac:dyDescent="0.25">
      <c r="A65" s="14" t="s">
        <v>1658</v>
      </c>
      <c r="B65" s="14" t="s">
        <v>1659</v>
      </c>
      <c r="C65" s="14" t="s">
        <v>1660</v>
      </c>
      <c r="D65" s="14" t="s">
        <v>1661</v>
      </c>
      <c r="E65" s="14" t="s">
        <v>328</v>
      </c>
      <c r="F65" s="14" t="s">
        <v>1750</v>
      </c>
      <c r="G65" s="14" t="s">
        <v>1663</v>
      </c>
      <c r="H65" s="14" t="s">
        <v>414</v>
      </c>
      <c r="I65" s="15">
        <v>44926</v>
      </c>
      <c r="J65" s="15">
        <v>46387</v>
      </c>
      <c r="K65" s="16">
        <v>12</v>
      </c>
      <c r="L65" s="16">
        <v>12</v>
      </c>
      <c r="M65" s="17">
        <v>2500</v>
      </c>
      <c r="N65" s="14" t="s">
        <v>1664</v>
      </c>
      <c r="O65" s="14" t="s">
        <v>1751</v>
      </c>
    </row>
    <row r="66" spans="1:15" ht="20.100000000000001" customHeight="1" x14ac:dyDescent="0.25">
      <c r="A66" s="14" t="s">
        <v>1658</v>
      </c>
      <c r="B66" s="14" t="s">
        <v>1659</v>
      </c>
      <c r="C66" s="14" t="s">
        <v>1660</v>
      </c>
      <c r="D66" s="14" t="s">
        <v>1661</v>
      </c>
      <c r="E66" s="14" t="s">
        <v>328</v>
      </c>
      <c r="F66" s="14" t="s">
        <v>1752</v>
      </c>
      <c r="G66" s="14" t="s">
        <v>1663</v>
      </c>
      <c r="H66" s="14" t="s">
        <v>416</v>
      </c>
      <c r="I66" s="15">
        <v>44926</v>
      </c>
      <c r="J66" s="15">
        <v>46387</v>
      </c>
      <c r="K66" s="16">
        <v>12</v>
      </c>
      <c r="L66" s="16">
        <v>12</v>
      </c>
      <c r="M66" s="17">
        <v>2500</v>
      </c>
      <c r="N66" s="14" t="s">
        <v>1751</v>
      </c>
      <c r="O66" s="14" t="s">
        <v>1664</v>
      </c>
    </row>
    <row r="67" spans="1:15" ht="20.100000000000001" customHeight="1" x14ac:dyDescent="0.25">
      <c r="A67" s="14" t="s">
        <v>1658</v>
      </c>
      <c r="B67" s="14" t="s">
        <v>1659</v>
      </c>
      <c r="C67" s="14" t="s">
        <v>1660</v>
      </c>
      <c r="D67" s="14" t="s">
        <v>1661</v>
      </c>
      <c r="E67" s="14" t="s">
        <v>328</v>
      </c>
      <c r="F67" s="14" t="s">
        <v>1753</v>
      </c>
      <c r="G67" s="14" t="s">
        <v>1663</v>
      </c>
      <c r="H67" s="14" t="s">
        <v>423</v>
      </c>
      <c r="I67" s="15">
        <v>44926</v>
      </c>
      <c r="J67" s="15">
        <v>46387</v>
      </c>
      <c r="K67" s="16">
        <v>12</v>
      </c>
      <c r="L67" s="16">
        <v>12</v>
      </c>
      <c r="M67" s="17">
        <v>2500</v>
      </c>
      <c r="N67" s="14" t="s">
        <v>1664</v>
      </c>
      <c r="O67" s="14" t="s">
        <v>1664</v>
      </c>
    </row>
    <row r="68" spans="1:15" ht="20.100000000000001" customHeight="1" x14ac:dyDescent="0.25">
      <c r="A68" s="14" t="s">
        <v>1658</v>
      </c>
      <c r="B68" s="14" t="s">
        <v>1659</v>
      </c>
      <c r="C68" s="14" t="s">
        <v>1660</v>
      </c>
      <c r="D68" s="14" t="s">
        <v>1661</v>
      </c>
      <c r="E68" s="14" t="s">
        <v>328</v>
      </c>
      <c r="F68" s="14" t="s">
        <v>1754</v>
      </c>
      <c r="G68" s="14" t="s">
        <v>1663</v>
      </c>
      <c r="H68" s="14" t="s">
        <v>425</v>
      </c>
      <c r="I68" s="15">
        <v>44926</v>
      </c>
      <c r="J68" s="15">
        <v>46387</v>
      </c>
      <c r="K68" s="16">
        <v>12</v>
      </c>
      <c r="L68" s="16">
        <v>12</v>
      </c>
      <c r="M68" s="17">
        <v>2500</v>
      </c>
      <c r="N68" s="14" t="s">
        <v>1751</v>
      </c>
      <c r="O68" s="14" t="s">
        <v>1664</v>
      </c>
    </row>
    <row r="69" spans="1:15" ht="20.100000000000001" customHeight="1" x14ac:dyDescent="0.25">
      <c r="A69" s="14" t="s">
        <v>1658</v>
      </c>
      <c r="B69" s="14" t="s">
        <v>1659</v>
      </c>
      <c r="C69" s="14" t="s">
        <v>1660</v>
      </c>
      <c r="D69" s="14" t="s">
        <v>1661</v>
      </c>
      <c r="E69" s="14" t="s">
        <v>328</v>
      </c>
      <c r="F69" s="14" t="s">
        <v>1755</v>
      </c>
      <c r="G69" s="14" t="s">
        <v>1663</v>
      </c>
      <c r="H69" s="14" t="s">
        <v>408</v>
      </c>
      <c r="I69" s="15">
        <v>44926</v>
      </c>
      <c r="J69" s="15">
        <v>46387</v>
      </c>
      <c r="K69" s="16">
        <v>12</v>
      </c>
      <c r="L69" s="16">
        <v>12</v>
      </c>
      <c r="M69" s="17">
        <v>2500</v>
      </c>
      <c r="N69" s="14" t="s">
        <v>1756</v>
      </c>
      <c r="O69" s="14" t="s">
        <v>1664</v>
      </c>
    </row>
    <row r="70" spans="1:15" ht="20.100000000000001" customHeight="1" x14ac:dyDescent="0.25">
      <c r="A70" s="14" t="s">
        <v>1658</v>
      </c>
      <c r="B70" s="14" t="s">
        <v>1659</v>
      </c>
      <c r="C70" s="14" t="s">
        <v>1660</v>
      </c>
      <c r="D70" s="14" t="s">
        <v>1661</v>
      </c>
      <c r="E70" s="14" t="s">
        <v>328</v>
      </c>
      <c r="F70" s="14" t="s">
        <v>1757</v>
      </c>
      <c r="G70" s="14" t="s">
        <v>1663</v>
      </c>
      <c r="H70" s="14" t="s">
        <v>418</v>
      </c>
      <c r="I70" s="15">
        <v>44926</v>
      </c>
      <c r="J70" s="15">
        <v>46387</v>
      </c>
      <c r="K70" s="16">
        <v>12</v>
      </c>
      <c r="L70" s="16">
        <v>12</v>
      </c>
      <c r="M70" s="17">
        <v>2500</v>
      </c>
      <c r="N70" s="14" t="s">
        <v>1664</v>
      </c>
      <c r="O70" s="14" t="s">
        <v>1664</v>
      </c>
    </row>
    <row r="71" spans="1:15" ht="20.100000000000001" customHeight="1" x14ac:dyDescent="0.25">
      <c r="A71" s="14" t="s">
        <v>1658</v>
      </c>
      <c r="B71" s="14" t="s">
        <v>1659</v>
      </c>
      <c r="C71" s="14" t="s">
        <v>1660</v>
      </c>
      <c r="D71" s="14" t="s">
        <v>1661</v>
      </c>
      <c r="E71" s="14" t="s">
        <v>328</v>
      </c>
      <c r="F71" s="14" t="s">
        <v>1758</v>
      </c>
      <c r="G71" s="14" t="s">
        <v>1663</v>
      </c>
      <c r="H71" s="14" t="s">
        <v>420</v>
      </c>
      <c r="I71" s="15">
        <v>44926</v>
      </c>
      <c r="J71" s="15">
        <v>46387</v>
      </c>
      <c r="K71" s="16">
        <v>12</v>
      </c>
      <c r="L71" s="16">
        <v>12</v>
      </c>
      <c r="M71" s="17">
        <v>2500</v>
      </c>
      <c r="N71" s="14" t="s">
        <v>1756</v>
      </c>
      <c r="O71" s="14" t="s">
        <v>1664</v>
      </c>
    </row>
    <row r="72" spans="1:15" ht="20.100000000000001" customHeight="1" x14ac:dyDescent="0.25">
      <c r="A72" s="14" t="s">
        <v>1658</v>
      </c>
      <c r="B72" s="14" t="s">
        <v>1659</v>
      </c>
      <c r="C72" s="14" t="s">
        <v>1660</v>
      </c>
      <c r="D72" s="14" t="s">
        <v>1661</v>
      </c>
      <c r="E72" s="14" t="s">
        <v>328</v>
      </c>
      <c r="F72" s="14" t="s">
        <v>1759</v>
      </c>
      <c r="G72" s="14" t="s">
        <v>1663</v>
      </c>
      <c r="H72" s="14" t="s">
        <v>485</v>
      </c>
      <c r="I72" s="15">
        <v>45032</v>
      </c>
      <c r="J72" s="15">
        <v>46387</v>
      </c>
      <c r="K72" s="16">
        <v>12</v>
      </c>
      <c r="L72" s="16">
        <v>12</v>
      </c>
      <c r="M72" s="17">
        <v>2500</v>
      </c>
      <c r="N72" s="14" t="s">
        <v>1664</v>
      </c>
      <c r="O72" s="14" t="s">
        <v>1664</v>
      </c>
    </row>
    <row r="73" spans="1:15" ht="20.100000000000001" customHeight="1" x14ac:dyDescent="0.25">
      <c r="A73" s="14" t="s">
        <v>1658</v>
      </c>
      <c r="B73" s="14" t="s">
        <v>1659</v>
      </c>
      <c r="C73" s="14" t="s">
        <v>1660</v>
      </c>
      <c r="D73" s="14" t="s">
        <v>1661</v>
      </c>
      <c r="E73" s="14" t="s">
        <v>328</v>
      </c>
      <c r="F73" s="14" t="s">
        <v>1760</v>
      </c>
      <c r="G73" s="14" t="s">
        <v>1663</v>
      </c>
      <c r="H73" s="14" t="s">
        <v>481</v>
      </c>
      <c r="I73" s="15">
        <v>45091</v>
      </c>
      <c r="J73" s="15">
        <v>46387</v>
      </c>
      <c r="K73" s="16">
        <v>12</v>
      </c>
      <c r="L73" s="16">
        <v>12</v>
      </c>
      <c r="M73" s="17">
        <v>2500</v>
      </c>
      <c r="N73" s="14" t="s">
        <v>1664</v>
      </c>
      <c r="O73" s="14" t="s">
        <v>1664</v>
      </c>
    </row>
    <row r="74" spans="1:15" ht="20.100000000000001" customHeight="1" x14ac:dyDescent="0.25">
      <c r="A74" s="14" t="s">
        <v>1658</v>
      </c>
      <c r="B74" s="14" t="s">
        <v>1659</v>
      </c>
      <c r="C74" s="14" t="s">
        <v>1660</v>
      </c>
      <c r="D74" s="14" t="s">
        <v>1661</v>
      </c>
      <c r="E74" s="14" t="s">
        <v>328</v>
      </c>
      <c r="F74" s="14" t="s">
        <v>1761</v>
      </c>
      <c r="G74" s="14" t="s">
        <v>1663</v>
      </c>
      <c r="H74" s="14" t="s">
        <v>483</v>
      </c>
      <c r="I74" s="15">
        <v>45091</v>
      </c>
      <c r="J74" s="15">
        <v>46387</v>
      </c>
      <c r="K74" s="16">
        <v>12</v>
      </c>
      <c r="L74" s="16">
        <v>12</v>
      </c>
      <c r="M74" s="17">
        <v>2500</v>
      </c>
      <c r="N74" s="14" t="s">
        <v>1664</v>
      </c>
      <c r="O74" s="14" t="s">
        <v>1664</v>
      </c>
    </row>
    <row r="75" spans="1:15" ht="20.100000000000001" customHeight="1" x14ac:dyDescent="0.25">
      <c r="A75" s="14" t="s">
        <v>1658</v>
      </c>
      <c r="B75" s="14" t="s">
        <v>1659</v>
      </c>
      <c r="C75" s="14" t="s">
        <v>1660</v>
      </c>
      <c r="D75" s="14" t="s">
        <v>1661</v>
      </c>
      <c r="E75" s="14" t="s">
        <v>328</v>
      </c>
      <c r="F75" s="14" t="s">
        <v>1762</v>
      </c>
      <c r="G75" s="14" t="s">
        <v>1663</v>
      </c>
      <c r="H75" s="14" t="s">
        <v>487</v>
      </c>
      <c r="I75" s="15">
        <v>45091</v>
      </c>
      <c r="J75" s="15">
        <v>46387</v>
      </c>
      <c r="K75" s="16">
        <v>12</v>
      </c>
      <c r="L75" s="16">
        <v>12</v>
      </c>
      <c r="M75" s="17">
        <v>2500</v>
      </c>
      <c r="N75" s="14" t="s">
        <v>1664</v>
      </c>
      <c r="O75" s="14" t="s">
        <v>1751</v>
      </c>
    </row>
    <row r="76" spans="1:15" ht="20.100000000000001" customHeight="1" x14ac:dyDescent="0.25">
      <c r="A76" s="14" t="s">
        <v>1658</v>
      </c>
      <c r="B76" s="14" t="s">
        <v>1659</v>
      </c>
      <c r="C76" s="14" t="s">
        <v>1660</v>
      </c>
      <c r="D76" s="14" t="s">
        <v>1661</v>
      </c>
      <c r="E76" s="14" t="s">
        <v>328</v>
      </c>
      <c r="F76" s="14" t="s">
        <v>1763</v>
      </c>
      <c r="G76" s="14" t="s">
        <v>1663</v>
      </c>
      <c r="H76" s="14" t="s">
        <v>471</v>
      </c>
      <c r="I76" s="15">
        <v>45091</v>
      </c>
      <c r="J76" s="15">
        <v>46387</v>
      </c>
      <c r="K76" s="16">
        <v>12</v>
      </c>
      <c r="L76" s="16">
        <v>12</v>
      </c>
      <c r="M76" s="17">
        <v>2500</v>
      </c>
      <c r="N76" s="14" t="s">
        <v>1664</v>
      </c>
      <c r="O76" s="14" t="s">
        <v>1664</v>
      </c>
    </row>
    <row r="77" spans="1:15" ht="20.100000000000001" customHeight="1" x14ac:dyDescent="0.25">
      <c r="A77" s="14" t="s">
        <v>1658</v>
      </c>
      <c r="B77" s="14" t="s">
        <v>1659</v>
      </c>
      <c r="C77" s="14" t="s">
        <v>1660</v>
      </c>
      <c r="D77" s="14" t="s">
        <v>1661</v>
      </c>
      <c r="E77" s="14" t="s">
        <v>328</v>
      </c>
      <c r="F77" s="14" t="s">
        <v>1764</v>
      </c>
      <c r="G77" s="14" t="s">
        <v>1663</v>
      </c>
      <c r="H77" s="14" t="s">
        <v>593</v>
      </c>
      <c r="I77" s="15">
        <v>45282</v>
      </c>
      <c r="J77" s="15">
        <v>46387</v>
      </c>
      <c r="K77" s="16">
        <v>12</v>
      </c>
      <c r="L77" s="16">
        <v>12</v>
      </c>
      <c r="M77" s="17">
        <v>2500</v>
      </c>
      <c r="N77" s="14" t="s">
        <v>1664</v>
      </c>
      <c r="O77" s="14" t="s">
        <v>1664</v>
      </c>
    </row>
    <row r="78" spans="1:15" ht="20.100000000000001" customHeight="1" x14ac:dyDescent="0.25">
      <c r="A78" s="14" t="s">
        <v>1658</v>
      </c>
      <c r="B78" s="14" t="s">
        <v>1659</v>
      </c>
      <c r="C78" s="14" t="s">
        <v>1660</v>
      </c>
      <c r="D78" s="14" t="s">
        <v>1661</v>
      </c>
      <c r="E78" s="14" t="s">
        <v>328</v>
      </c>
      <c r="F78" s="14" t="s">
        <v>1765</v>
      </c>
      <c r="G78" s="14" t="s">
        <v>1663</v>
      </c>
      <c r="H78" s="14" t="s">
        <v>595</v>
      </c>
      <c r="I78" s="15">
        <v>45282</v>
      </c>
      <c r="J78" s="15">
        <v>46387</v>
      </c>
      <c r="K78" s="16">
        <v>12</v>
      </c>
      <c r="L78" s="16">
        <v>12</v>
      </c>
      <c r="M78" s="17">
        <v>2500</v>
      </c>
      <c r="N78" s="14" t="s">
        <v>1751</v>
      </c>
      <c r="O78" s="14" t="s">
        <v>1664</v>
      </c>
    </row>
    <row r="79" spans="1:15" ht="20.100000000000001" customHeight="1" x14ac:dyDescent="0.25">
      <c r="A79" s="14" t="s">
        <v>1658</v>
      </c>
      <c r="B79" s="14" t="s">
        <v>1659</v>
      </c>
      <c r="C79" s="14" t="s">
        <v>1660</v>
      </c>
      <c r="D79" s="14" t="s">
        <v>1661</v>
      </c>
      <c r="E79" s="14" t="s">
        <v>328</v>
      </c>
      <c r="F79" s="14" t="s">
        <v>1766</v>
      </c>
      <c r="G79" s="14" t="s">
        <v>1663</v>
      </c>
      <c r="H79" s="14" t="s">
        <v>597</v>
      </c>
      <c r="I79" s="15">
        <v>45282</v>
      </c>
      <c r="J79" s="15">
        <v>46387</v>
      </c>
      <c r="K79" s="16">
        <v>12</v>
      </c>
      <c r="L79" s="16">
        <v>12</v>
      </c>
      <c r="M79" s="17">
        <v>2500</v>
      </c>
      <c r="N79" s="14" t="s">
        <v>1751</v>
      </c>
      <c r="O79" s="14" t="s">
        <v>1664</v>
      </c>
    </row>
    <row r="80" spans="1:15" ht="20.100000000000001" customHeight="1" x14ac:dyDescent="0.25">
      <c r="A80" s="14" t="s">
        <v>1658</v>
      </c>
      <c r="B80" s="14" t="s">
        <v>1659</v>
      </c>
      <c r="C80" s="14" t="s">
        <v>1660</v>
      </c>
      <c r="D80" s="14" t="s">
        <v>1661</v>
      </c>
      <c r="E80" s="14" t="s">
        <v>328</v>
      </c>
      <c r="F80" s="14" t="s">
        <v>1767</v>
      </c>
      <c r="G80" s="14" t="s">
        <v>1663</v>
      </c>
      <c r="H80" s="14" t="s">
        <v>599</v>
      </c>
      <c r="I80" s="15">
        <v>45282</v>
      </c>
      <c r="J80" s="15">
        <v>46387</v>
      </c>
      <c r="K80" s="16">
        <v>12</v>
      </c>
      <c r="L80" s="16">
        <v>12</v>
      </c>
      <c r="M80" s="17">
        <v>2500</v>
      </c>
      <c r="N80" s="14" t="s">
        <v>1751</v>
      </c>
      <c r="O80" s="14" t="s">
        <v>1664</v>
      </c>
    </row>
    <row r="81" spans="1:15" ht="20.100000000000001" customHeight="1" x14ac:dyDescent="0.25">
      <c r="A81" s="14" t="s">
        <v>1658</v>
      </c>
      <c r="B81" s="14" t="s">
        <v>1659</v>
      </c>
      <c r="C81" s="14" t="s">
        <v>1660</v>
      </c>
      <c r="D81" s="14" t="s">
        <v>1661</v>
      </c>
      <c r="E81" s="14" t="s">
        <v>328</v>
      </c>
      <c r="F81" s="14" t="s">
        <v>1768</v>
      </c>
      <c r="G81" s="14" t="s">
        <v>1663</v>
      </c>
      <c r="H81" s="14" t="s">
        <v>601</v>
      </c>
      <c r="I81" s="15">
        <v>45282</v>
      </c>
      <c r="J81" s="15">
        <v>46387</v>
      </c>
      <c r="K81" s="16">
        <v>12</v>
      </c>
      <c r="L81" s="16">
        <v>12</v>
      </c>
      <c r="M81" s="17">
        <v>2500</v>
      </c>
      <c r="N81" s="14" t="s">
        <v>1664</v>
      </c>
      <c r="O81" s="14" t="s">
        <v>1664</v>
      </c>
    </row>
    <row r="82" spans="1:15" ht="20.100000000000001" customHeight="1" x14ac:dyDescent="0.25">
      <c r="A82" s="14" t="s">
        <v>1658</v>
      </c>
      <c r="B82" s="14" t="s">
        <v>1659</v>
      </c>
      <c r="C82" s="14" t="s">
        <v>1660</v>
      </c>
      <c r="D82" s="14" t="s">
        <v>1661</v>
      </c>
      <c r="E82" s="14" t="s">
        <v>328</v>
      </c>
      <c r="F82" s="14" t="s">
        <v>1769</v>
      </c>
      <c r="G82" s="14" t="s">
        <v>1663</v>
      </c>
      <c r="H82" s="14" t="s">
        <v>603</v>
      </c>
      <c r="I82" s="15">
        <v>45331</v>
      </c>
      <c r="J82" s="15">
        <v>46387</v>
      </c>
      <c r="K82" s="16">
        <v>12</v>
      </c>
      <c r="L82" s="16">
        <v>12</v>
      </c>
      <c r="M82" s="17">
        <v>2500</v>
      </c>
      <c r="N82" s="14" t="s">
        <v>1751</v>
      </c>
      <c r="O82" s="14" t="s">
        <v>1664</v>
      </c>
    </row>
    <row r="83" spans="1:15" ht="20.100000000000001" customHeight="1" x14ac:dyDescent="0.25">
      <c r="A83" s="14" t="s">
        <v>1658</v>
      </c>
      <c r="B83" s="14" t="s">
        <v>1659</v>
      </c>
      <c r="C83" s="14" t="s">
        <v>1660</v>
      </c>
      <c r="D83" s="14" t="s">
        <v>1661</v>
      </c>
      <c r="E83" s="14" t="s">
        <v>328</v>
      </c>
      <c r="F83" s="14" t="s">
        <v>1770</v>
      </c>
      <c r="G83" s="14" t="s">
        <v>1663</v>
      </c>
      <c r="H83" s="14" t="s">
        <v>301</v>
      </c>
      <c r="I83" s="15">
        <v>45504</v>
      </c>
      <c r="J83" s="15">
        <v>46387</v>
      </c>
      <c r="K83" s="16">
        <v>12</v>
      </c>
      <c r="L83" s="16">
        <v>12</v>
      </c>
      <c r="M83" s="17">
        <v>2500</v>
      </c>
      <c r="N83" s="14" t="s">
        <v>1664</v>
      </c>
      <c r="O83" s="14" t="s">
        <v>1664</v>
      </c>
    </row>
    <row r="84" spans="1:15" ht="20.100000000000001" customHeight="1" x14ac:dyDescent="0.25">
      <c r="A84" s="14" t="s">
        <v>1658</v>
      </c>
      <c r="B84" s="14" t="s">
        <v>1659</v>
      </c>
      <c r="C84" s="14" t="s">
        <v>1660</v>
      </c>
      <c r="D84" s="14" t="s">
        <v>1661</v>
      </c>
      <c r="E84" s="14" t="s">
        <v>328</v>
      </c>
      <c r="F84" s="14" t="s">
        <v>1771</v>
      </c>
      <c r="G84" s="14" t="s">
        <v>1663</v>
      </c>
      <c r="H84" s="14" t="s">
        <v>299</v>
      </c>
      <c r="I84" s="15">
        <v>45504</v>
      </c>
      <c r="J84" s="15">
        <v>46387</v>
      </c>
      <c r="K84" s="16">
        <v>12</v>
      </c>
      <c r="L84" s="16">
        <v>12</v>
      </c>
      <c r="M84" s="17">
        <v>2500</v>
      </c>
      <c r="N84" s="14" t="s">
        <v>1664</v>
      </c>
      <c r="O84" s="14" t="s">
        <v>1664</v>
      </c>
    </row>
    <row r="85" spans="1:15" ht="20.100000000000001" customHeight="1" x14ac:dyDescent="0.25">
      <c r="A85" s="14" t="s">
        <v>1658</v>
      </c>
      <c r="B85" s="14" t="s">
        <v>1659</v>
      </c>
      <c r="C85" s="14" t="s">
        <v>1660</v>
      </c>
      <c r="D85" s="14" t="s">
        <v>1661</v>
      </c>
      <c r="E85" s="14" t="s">
        <v>328</v>
      </c>
      <c r="F85" s="14" t="s">
        <v>1772</v>
      </c>
      <c r="G85" s="14" t="s">
        <v>1663</v>
      </c>
      <c r="H85" s="14" t="s">
        <v>305</v>
      </c>
      <c r="I85" s="15">
        <v>45517</v>
      </c>
      <c r="J85" s="15">
        <v>46387</v>
      </c>
      <c r="K85" s="16">
        <v>12</v>
      </c>
      <c r="L85" s="16">
        <v>12</v>
      </c>
      <c r="M85" s="17">
        <v>2500</v>
      </c>
      <c r="N85" s="14" t="s">
        <v>1664</v>
      </c>
      <c r="O85" s="14" t="s">
        <v>1664</v>
      </c>
    </row>
    <row r="86" spans="1:15" ht="20.100000000000001" customHeight="1" x14ac:dyDescent="0.25">
      <c r="A86" s="14" t="s">
        <v>1658</v>
      </c>
      <c r="B86" s="14" t="s">
        <v>1659</v>
      </c>
      <c r="C86" s="14" t="s">
        <v>1660</v>
      </c>
      <c r="D86" s="14" t="s">
        <v>1661</v>
      </c>
      <c r="E86" s="14" t="s">
        <v>328</v>
      </c>
      <c r="F86" s="14" t="s">
        <v>1773</v>
      </c>
      <c r="G86" s="14" t="s">
        <v>1663</v>
      </c>
      <c r="H86" s="14" t="s">
        <v>303</v>
      </c>
      <c r="I86" s="15">
        <v>45519</v>
      </c>
      <c r="J86" s="15">
        <v>46387</v>
      </c>
      <c r="K86" s="16">
        <v>12</v>
      </c>
      <c r="L86" s="16">
        <v>12</v>
      </c>
      <c r="M86" s="17">
        <v>2500</v>
      </c>
      <c r="N86" s="14" t="s">
        <v>1751</v>
      </c>
      <c r="O86" s="14" t="s">
        <v>1664</v>
      </c>
    </row>
    <row r="87" spans="1:15" ht="20.100000000000001" customHeight="1" x14ac:dyDescent="0.25">
      <c r="A87" s="14" t="s">
        <v>1658</v>
      </c>
      <c r="B87" s="14" t="s">
        <v>1659</v>
      </c>
      <c r="C87" s="14" t="s">
        <v>1660</v>
      </c>
      <c r="D87" s="14" t="s">
        <v>1661</v>
      </c>
      <c r="E87" s="14" t="s">
        <v>328</v>
      </c>
      <c r="F87" s="14" t="s">
        <v>1774</v>
      </c>
      <c r="G87" s="14" t="s">
        <v>1663</v>
      </c>
      <c r="H87" s="14" t="s">
        <v>391</v>
      </c>
      <c r="I87" s="15">
        <v>46097</v>
      </c>
      <c r="J87" s="15">
        <v>46387</v>
      </c>
      <c r="K87" s="16">
        <v>12</v>
      </c>
      <c r="L87" s="16">
        <v>12</v>
      </c>
      <c r="M87" s="17">
        <v>2500</v>
      </c>
      <c r="N87" s="14" t="s">
        <v>1664</v>
      </c>
      <c r="O87" s="14" t="s">
        <v>1664</v>
      </c>
    </row>
    <row r="88" spans="1:15" ht="20.100000000000001" customHeight="1" x14ac:dyDescent="0.25">
      <c r="A88" s="14" t="s">
        <v>1658</v>
      </c>
      <c r="B88" s="14" t="s">
        <v>1659</v>
      </c>
      <c r="C88" s="14" t="s">
        <v>1660</v>
      </c>
      <c r="D88" s="14" t="s">
        <v>1661</v>
      </c>
      <c r="E88" s="14" t="s">
        <v>328</v>
      </c>
      <c r="F88" s="14" t="s">
        <v>1775</v>
      </c>
      <c r="G88" s="14" t="s">
        <v>1663</v>
      </c>
      <c r="H88" s="14" t="s">
        <v>398</v>
      </c>
      <c r="I88" s="15">
        <v>46101</v>
      </c>
      <c r="J88" s="15">
        <v>46387</v>
      </c>
      <c r="K88" s="16">
        <v>12</v>
      </c>
      <c r="L88" s="16">
        <v>12</v>
      </c>
      <c r="M88" s="17">
        <v>2500</v>
      </c>
      <c r="N88" s="14" t="s">
        <v>1664</v>
      </c>
      <c r="O88" s="14" t="s">
        <v>1664</v>
      </c>
    </row>
    <row r="89" spans="1:15" ht="20.100000000000001" customHeight="1" x14ac:dyDescent="0.25">
      <c r="A89" s="14" t="s">
        <v>1658</v>
      </c>
      <c r="B89" s="14" t="s">
        <v>1659</v>
      </c>
      <c r="C89" s="14" t="s">
        <v>1660</v>
      </c>
      <c r="D89" s="14" t="s">
        <v>1661</v>
      </c>
      <c r="E89" s="14" t="s">
        <v>328</v>
      </c>
      <c r="F89" s="14" t="s">
        <v>1776</v>
      </c>
      <c r="G89" s="14" t="s">
        <v>1663</v>
      </c>
      <c r="H89" s="14" t="s">
        <v>395</v>
      </c>
      <c r="I89" s="15">
        <v>46101</v>
      </c>
      <c r="J89" s="15">
        <v>46387</v>
      </c>
      <c r="K89" s="16">
        <v>12</v>
      </c>
      <c r="L89" s="16">
        <v>12</v>
      </c>
      <c r="M89" s="17">
        <v>2500</v>
      </c>
      <c r="N89" s="14" t="s">
        <v>1664</v>
      </c>
      <c r="O89" s="14" t="s">
        <v>1664</v>
      </c>
    </row>
    <row r="90" spans="1:15" ht="20.100000000000001" customHeight="1" x14ac:dyDescent="0.25">
      <c r="A90" s="14" t="s">
        <v>1658</v>
      </c>
      <c r="B90" s="14" t="s">
        <v>1659</v>
      </c>
      <c r="C90" s="14" t="s">
        <v>1660</v>
      </c>
      <c r="D90" s="14" t="s">
        <v>1661</v>
      </c>
      <c r="E90" s="14" t="s">
        <v>328</v>
      </c>
      <c r="F90" s="14" t="s">
        <v>1777</v>
      </c>
      <c r="G90" s="14" t="s">
        <v>1663</v>
      </c>
      <c r="H90" s="14" t="s">
        <v>393</v>
      </c>
      <c r="I90" s="15">
        <v>46101</v>
      </c>
      <c r="J90" s="15">
        <v>46387</v>
      </c>
      <c r="K90" s="16">
        <v>12</v>
      </c>
      <c r="L90" s="16">
        <v>12</v>
      </c>
      <c r="M90" s="17">
        <v>2500</v>
      </c>
      <c r="N90" s="14" t="s">
        <v>1751</v>
      </c>
      <c r="O90" s="14" t="s">
        <v>1664</v>
      </c>
    </row>
    <row r="91" spans="1:15" ht="20.100000000000001" customHeight="1" x14ac:dyDescent="0.25">
      <c r="A91" s="14" t="s">
        <v>1658</v>
      </c>
      <c r="B91" s="14" t="s">
        <v>1659</v>
      </c>
      <c r="C91" s="14" t="s">
        <v>1660</v>
      </c>
      <c r="D91" s="14" t="s">
        <v>1661</v>
      </c>
      <c r="E91" s="14" t="s">
        <v>328</v>
      </c>
      <c r="F91" s="14" t="s">
        <v>1778</v>
      </c>
      <c r="G91" s="14" t="s">
        <v>1669</v>
      </c>
      <c r="H91" s="14" t="s">
        <v>1779</v>
      </c>
      <c r="I91" s="15">
        <v>44561</v>
      </c>
      <c r="J91" s="15">
        <v>44926</v>
      </c>
      <c r="K91" s="16">
        <v>12</v>
      </c>
      <c r="L91" s="16">
        <v>24</v>
      </c>
      <c r="M91" s="17">
        <v>1277.0999999999999</v>
      </c>
      <c r="N91" s="14" t="s">
        <v>1664</v>
      </c>
      <c r="O91" s="14" t="s">
        <v>1664</v>
      </c>
    </row>
    <row r="92" spans="1:15" ht="20.100000000000001" customHeight="1" x14ac:dyDescent="0.25">
      <c r="A92" s="14" t="s">
        <v>1658</v>
      </c>
      <c r="B92" s="14" t="s">
        <v>1659</v>
      </c>
      <c r="C92" s="14" t="s">
        <v>1660</v>
      </c>
      <c r="D92" s="14" t="s">
        <v>1661</v>
      </c>
      <c r="E92" s="14" t="s">
        <v>328</v>
      </c>
      <c r="F92" s="14" t="s">
        <v>1780</v>
      </c>
      <c r="G92" s="14" t="s">
        <v>1669</v>
      </c>
      <c r="H92" s="14" t="s">
        <v>1781</v>
      </c>
      <c r="I92" s="15">
        <v>44561</v>
      </c>
      <c r="J92" s="15">
        <v>44926</v>
      </c>
      <c r="K92" s="16">
        <v>12</v>
      </c>
      <c r="L92" s="16">
        <v>24</v>
      </c>
      <c r="M92" s="17">
        <v>1277.0999999999999</v>
      </c>
      <c r="N92" s="14" t="s">
        <v>1664</v>
      </c>
      <c r="O92" s="14" t="s">
        <v>1664</v>
      </c>
    </row>
    <row r="93" spans="1:15" ht="20.100000000000001" customHeight="1" x14ac:dyDescent="0.25">
      <c r="A93" s="14" t="s">
        <v>1658</v>
      </c>
      <c r="B93" s="14" t="s">
        <v>1659</v>
      </c>
      <c r="C93" s="14" t="s">
        <v>1660</v>
      </c>
      <c r="D93" s="14" t="s">
        <v>1661</v>
      </c>
      <c r="E93" s="14" t="s">
        <v>328</v>
      </c>
      <c r="F93" s="14" t="s">
        <v>1782</v>
      </c>
      <c r="G93" s="14" t="s">
        <v>1669</v>
      </c>
      <c r="H93" s="14" t="s">
        <v>1783</v>
      </c>
      <c r="I93" s="15">
        <v>44561</v>
      </c>
      <c r="J93" s="15">
        <v>44926</v>
      </c>
      <c r="K93" s="16">
        <v>12</v>
      </c>
      <c r="L93" s="16">
        <v>24</v>
      </c>
      <c r="M93" s="17">
        <v>1277.0999999999999</v>
      </c>
      <c r="N93" s="14" t="s">
        <v>1664</v>
      </c>
      <c r="O93" s="14" t="s">
        <v>1664</v>
      </c>
    </row>
    <row r="94" spans="1:15" ht="20.100000000000001" customHeight="1" x14ac:dyDescent="0.25">
      <c r="A94" s="14" t="s">
        <v>1658</v>
      </c>
      <c r="B94" s="14" t="s">
        <v>1659</v>
      </c>
      <c r="C94" s="14" t="s">
        <v>1660</v>
      </c>
      <c r="D94" s="14" t="s">
        <v>1661</v>
      </c>
      <c r="E94" s="14" t="s">
        <v>328</v>
      </c>
      <c r="F94" s="14" t="s">
        <v>1784</v>
      </c>
      <c r="G94" s="14" t="s">
        <v>1669</v>
      </c>
      <c r="H94" s="14" t="s">
        <v>1785</v>
      </c>
      <c r="I94" s="15">
        <v>44561</v>
      </c>
      <c r="J94" s="15">
        <v>44926</v>
      </c>
      <c r="K94" s="16">
        <v>12</v>
      </c>
      <c r="L94" s="16">
        <v>24</v>
      </c>
      <c r="M94" s="17">
        <v>1277.0999999999999</v>
      </c>
      <c r="N94" s="14" t="s">
        <v>1664</v>
      </c>
      <c r="O94" s="14" t="s">
        <v>1664</v>
      </c>
    </row>
    <row r="95" spans="1:15" ht="20.100000000000001" customHeight="1" x14ac:dyDescent="0.25">
      <c r="A95" s="14" t="s">
        <v>1658</v>
      </c>
      <c r="B95" s="14" t="s">
        <v>1659</v>
      </c>
      <c r="C95" s="14" t="s">
        <v>1660</v>
      </c>
      <c r="D95" s="14" t="s">
        <v>1661</v>
      </c>
      <c r="E95" s="14" t="s">
        <v>328</v>
      </c>
      <c r="F95" s="14" t="s">
        <v>1786</v>
      </c>
      <c r="G95" s="14" t="s">
        <v>1669</v>
      </c>
      <c r="H95" s="14" t="s">
        <v>1787</v>
      </c>
      <c r="I95" s="15">
        <v>44561</v>
      </c>
      <c r="J95" s="15">
        <v>44926</v>
      </c>
      <c r="K95" s="16">
        <v>12</v>
      </c>
      <c r="L95" s="16">
        <v>24</v>
      </c>
      <c r="M95" s="17">
        <v>1277.0999999999999</v>
      </c>
      <c r="N95" s="14" t="s">
        <v>1664</v>
      </c>
      <c r="O95" s="14" t="s">
        <v>1664</v>
      </c>
    </row>
    <row r="96" spans="1:15" ht="20.100000000000001" customHeight="1" x14ac:dyDescent="0.25">
      <c r="A96" s="14" t="s">
        <v>1658</v>
      </c>
      <c r="B96" s="14" t="s">
        <v>1659</v>
      </c>
      <c r="C96" s="14" t="s">
        <v>1660</v>
      </c>
      <c r="D96" s="14" t="s">
        <v>1661</v>
      </c>
      <c r="E96" s="14" t="s">
        <v>328</v>
      </c>
      <c r="F96" s="14" t="s">
        <v>1788</v>
      </c>
      <c r="G96" s="14" t="s">
        <v>1669</v>
      </c>
      <c r="H96" s="14" t="s">
        <v>1789</v>
      </c>
      <c r="I96" s="15">
        <v>44561</v>
      </c>
      <c r="J96" s="15">
        <v>44926</v>
      </c>
      <c r="K96" s="16">
        <v>12</v>
      </c>
      <c r="L96" s="16">
        <v>24</v>
      </c>
      <c r="M96" s="17">
        <v>1277.0999999999999</v>
      </c>
      <c r="N96" s="14" t="s">
        <v>1664</v>
      </c>
      <c r="O96" s="14" t="s">
        <v>1664</v>
      </c>
    </row>
    <row r="97" spans="1:15" ht="20.100000000000001" customHeight="1" x14ac:dyDescent="0.25">
      <c r="A97" s="14" t="s">
        <v>1658</v>
      </c>
      <c r="B97" s="14" t="s">
        <v>1659</v>
      </c>
      <c r="C97" s="14" t="s">
        <v>1660</v>
      </c>
      <c r="D97" s="14" t="s">
        <v>1661</v>
      </c>
      <c r="E97" s="14" t="s">
        <v>328</v>
      </c>
      <c r="F97" s="14" t="s">
        <v>1790</v>
      </c>
      <c r="G97" s="14" t="s">
        <v>1669</v>
      </c>
      <c r="H97" s="14" t="s">
        <v>1791</v>
      </c>
      <c r="I97" s="15">
        <v>44561</v>
      </c>
      <c r="J97" s="15">
        <v>44926</v>
      </c>
      <c r="K97" s="16">
        <v>12</v>
      </c>
      <c r="L97" s="16">
        <v>24</v>
      </c>
      <c r="M97" s="17">
        <v>1277.0999999999999</v>
      </c>
      <c r="N97" s="14" t="s">
        <v>1664</v>
      </c>
      <c r="O97" s="14" t="s">
        <v>1664</v>
      </c>
    </row>
    <row r="98" spans="1:15" ht="20.100000000000001" customHeight="1" x14ac:dyDescent="0.25">
      <c r="A98" s="14" t="s">
        <v>1658</v>
      </c>
      <c r="B98" s="14" t="s">
        <v>1659</v>
      </c>
      <c r="C98" s="14" t="s">
        <v>1660</v>
      </c>
      <c r="D98" s="14" t="s">
        <v>1661</v>
      </c>
      <c r="E98" s="14" t="s">
        <v>328</v>
      </c>
      <c r="F98" s="14" t="s">
        <v>1792</v>
      </c>
      <c r="G98" s="14" t="s">
        <v>1669</v>
      </c>
      <c r="H98" s="14" t="s">
        <v>1793</v>
      </c>
      <c r="I98" s="15">
        <v>44561</v>
      </c>
      <c r="J98" s="15">
        <v>44926</v>
      </c>
      <c r="K98" s="16">
        <v>12</v>
      </c>
      <c r="L98" s="16">
        <v>24</v>
      </c>
      <c r="M98" s="17">
        <v>1277.0999999999999</v>
      </c>
      <c r="N98" s="14" t="s">
        <v>1664</v>
      </c>
      <c r="O98" s="14" t="s">
        <v>1664</v>
      </c>
    </row>
    <row r="99" spans="1:15" ht="20.100000000000001" customHeight="1" x14ac:dyDescent="0.25">
      <c r="A99" s="14" t="s">
        <v>1658</v>
      </c>
      <c r="B99" s="14" t="s">
        <v>1659</v>
      </c>
      <c r="C99" s="14" t="s">
        <v>1660</v>
      </c>
      <c r="D99" s="14" t="s">
        <v>1661</v>
      </c>
      <c r="E99" s="14" t="s">
        <v>328</v>
      </c>
      <c r="F99" s="14" t="s">
        <v>1794</v>
      </c>
      <c r="G99" s="14" t="s">
        <v>1669</v>
      </c>
      <c r="H99" s="14" t="s">
        <v>1795</v>
      </c>
      <c r="I99" s="15">
        <v>44561</v>
      </c>
      <c r="J99" s="15">
        <v>44926</v>
      </c>
      <c r="K99" s="16">
        <v>12</v>
      </c>
      <c r="L99" s="16">
        <v>24</v>
      </c>
      <c r="M99" s="17">
        <v>1277.0999999999999</v>
      </c>
      <c r="N99" s="14" t="s">
        <v>1664</v>
      </c>
      <c r="O99" s="14" t="s">
        <v>1664</v>
      </c>
    </row>
    <row r="100" spans="1:15" ht="20.100000000000001" customHeight="1" x14ac:dyDescent="0.25">
      <c r="A100" s="14" t="s">
        <v>1658</v>
      </c>
      <c r="B100" s="14" t="s">
        <v>1659</v>
      </c>
      <c r="C100" s="14" t="s">
        <v>1660</v>
      </c>
      <c r="D100" s="14" t="s">
        <v>1661</v>
      </c>
      <c r="E100" s="14" t="s">
        <v>328</v>
      </c>
      <c r="F100" s="14" t="s">
        <v>1796</v>
      </c>
      <c r="G100" s="14" t="s">
        <v>1669</v>
      </c>
      <c r="H100" s="14" t="s">
        <v>1797</v>
      </c>
      <c r="I100" s="15">
        <v>44561</v>
      </c>
      <c r="J100" s="15">
        <v>44926</v>
      </c>
      <c r="K100" s="16">
        <v>12</v>
      </c>
      <c r="L100" s="16">
        <v>24</v>
      </c>
      <c r="M100" s="17">
        <v>1277.0999999999999</v>
      </c>
      <c r="N100" s="14" t="s">
        <v>1664</v>
      </c>
      <c r="O100" s="14" t="s">
        <v>1664</v>
      </c>
    </row>
    <row r="101" spans="1:15" ht="20.100000000000001" customHeight="1" x14ac:dyDescent="0.25">
      <c r="A101" s="14" t="s">
        <v>1658</v>
      </c>
      <c r="B101" s="14" t="s">
        <v>1659</v>
      </c>
      <c r="C101" s="14" t="s">
        <v>1660</v>
      </c>
      <c r="D101" s="14" t="s">
        <v>1661</v>
      </c>
      <c r="E101" s="14" t="s">
        <v>328</v>
      </c>
      <c r="F101" s="14" t="s">
        <v>1798</v>
      </c>
      <c r="G101" s="14" t="s">
        <v>1669</v>
      </c>
      <c r="H101" s="14" t="s">
        <v>1799</v>
      </c>
      <c r="I101" s="15">
        <v>44561</v>
      </c>
      <c r="J101" s="15">
        <v>44926</v>
      </c>
      <c r="K101" s="16">
        <v>12</v>
      </c>
      <c r="L101" s="16">
        <v>24</v>
      </c>
      <c r="M101" s="17">
        <v>1277.0999999999999</v>
      </c>
      <c r="N101" s="14" t="s">
        <v>1664</v>
      </c>
      <c r="O101" s="14" t="s">
        <v>1664</v>
      </c>
    </row>
    <row r="102" spans="1:15" ht="20.100000000000001" customHeight="1" x14ac:dyDescent="0.25">
      <c r="A102" s="14" t="s">
        <v>1658</v>
      </c>
      <c r="B102" s="14" t="s">
        <v>1659</v>
      </c>
      <c r="C102" s="14" t="s">
        <v>1660</v>
      </c>
      <c r="D102" s="14" t="s">
        <v>1661</v>
      </c>
      <c r="E102" s="14" t="s">
        <v>328</v>
      </c>
      <c r="F102" s="14" t="s">
        <v>1800</v>
      </c>
      <c r="G102" s="14" t="s">
        <v>1669</v>
      </c>
      <c r="H102" s="14" t="s">
        <v>1801</v>
      </c>
      <c r="I102" s="15">
        <v>44561</v>
      </c>
      <c r="J102" s="15">
        <v>44926</v>
      </c>
      <c r="K102" s="16">
        <v>12</v>
      </c>
      <c r="L102" s="16">
        <v>24</v>
      </c>
      <c r="M102" s="17">
        <v>1277.0999999999999</v>
      </c>
      <c r="N102" s="14" t="s">
        <v>1664</v>
      </c>
      <c r="O102" s="14" t="s">
        <v>1664</v>
      </c>
    </row>
    <row r="103" spans="1:15" ht="20.100000000000001" customHeight="1" x14ac:dyDescent="0.25">
      <c r="A103" s="14" t="s">
        <v>1658</v>
      </c>
      <c r="B103" s="14" t="s">
        <v>1659</v>
      </c>
      <c r="C103" s="14" t="s">
        <v>1660</v>
      </c>
      <c r="D103" s="14" t="s">
        <v>1661</v>
      </c>
      <c r="E103" s="14" t="s">
        <v>328</v>
      </c>
      <c r="F103" s="14" t="s">
        <v>1802</v>
      </c>
      <c r="G103" s="14" t="s">
        <v>1669</v>
      </c>
      <c r="H103" s="14" t="s">
        <v>1803</v>
      </c>
      <c r="I103" s="15">
        <v>44561</v>
      </c>
      <c r="J103" s="15">
        <v>44926</v>
      </c>
      <c r="K103" s="16">
        <v>12</v>
      </c>
      <c r="L103" s="16">
        <v>24</v>
      </c>
      <c r="M103" s="17">
        <v>1277.0999999999999</v>
      </c>
      <c r="N103" s="14" t="s">
        <v>1664</v>
      </c>
      <c r="O103" s="14" t="s">
        <v>1664</v>
      </c>
    </row>
    <row r="104" spans="1:15" ht="20.100000000000001" customHeight="1" x14ac:dyDescent="0.25">
      <c r="A104" s="14" t="s">
        <v>1658</v>
      </c>
      <c r="B104" s="14" t="s">
        <v>1659</v>
      </c>
      <c r="C104" s="14" t="s">
        <v>1660</v>
      </c>
      <c r="D104" s="14" t="s">
        <v>1661</v>
      </c>
      <c r="E104" s="14" t="s">
        <v>328</v>
      </c>
      <c r="F104" s="14" t="s">
        <v>1804</v>
      </c>
      <c r="G104" s="14" t="s">
        <v>1669</v>
      </c>
      <c r="H104" s="14" t="s">
        <v>630</v>
      </c>
      <c r="I104" s="15">
        <v>44561</v>
      </c>
      <c r="J104" s="15">
        <v>44926</v>
      </c>
      <c r="K104" s="16">
        <v>12</v>
      </c>
      <c r="L104" s="16">
        <v>24</v>
      </c>
      <c r="M104" s="17">
        <v>1277.0999999999999</v>
      </c>
      <c r="N104" s="14" t="s">
        <v>1664</v>
      </c>
      <c r="O104" s="14" t="s">
        <v>1664</v>
      </c>
    </row>
    <row r="105" spans="1:15" ht="20.100000000000001" customHeight="1" x14ac:dyDescent="0.25">
      <c r="A105" s="14" t="s">
        <v>1658</v>
      </c>
      <c r="B105" s="14" t="s">
        <v>1659</v>
      </c>
      <c r="C105" s="14" t="s">
        <v>1660</v>
      </c>
      <c r="D105" s="14" t="s">
        <v>1661</v>
      </c>
      <c r="E105" s="14" t="s">
        <v>328</v>
      </c>
      <c r="F105" s="14" t="s">
        <v>1805</v>
      </c>
      <c r="G105" s="14" t="s">
        <v>1669</v>
      </c>
      <c r="H105" s="14" t="s">
        <v>632</v>
      </c>
      <c r="I105" s="15">
        <v>44561</v>
      </c>
      <c r="J105" s="15">
        <v>44926</v>
      </c>
      <c r="K105" s="16">
        <v>12</v>
      </c>
      <c r="L105" s="16">
        <v>24</v>
      </c>
      <c r="M105" s="17">
        <v>1277.0999999999999</v>
      </c>
      <c r="N105" s="14" t="s">
        <v>1664</v>
      </c>
      <c r="O105" s="14" t="s">
        <v>1664</v>
      </c>
    </row>
    <row r="106" spans="1:15" ht="20.100000000000001" customHeight="1" x14ac:dyDescent="0.25">
      <c r="A106" s="14" t="s">
        <v>1658</v>
      </c>
      <c r="B106" s="14" t="s">
        <v>1659</v>
      </c>
      <c r="C106" s="14" t="s">
        <v>1660</v>
      </c>
      <c r="D106" s="14" t="s">
        <v>1661</v>
      </c>
      <c r="E106" s="14" t="s">
        <v>328</v>
      </c>
      <c r="F106" s="14" t="s">
        <v>1806</v>
      </c>
      <c r="G106" s="14" t="s">
        <v>1669</v>
      </c>
      <c r="H106" s="14" t="s">
        <v>1807</v>
      </c>
      <c r="I106" s="15">
        <v>44561</v>
      </c>
      <c r="J106" s="15">
        <v>44926</v>
      </c>
      <c r="K106" s="16">
        <v>12</v>
      </c>
      <c r="L106" s="16">
        <v>24</v>
      </c>
      <c r="M106" s="17">
        <v>1277.0999999999999</v>
      </c>
      <c r="N106" s="14" t="s">
        <v>1664</v>
      </c>
      <c r="O106" s="14" t="s">
        <v>1664</v>
      </c>
    </row>
    <row r="107" spans="1:15" ht="20.100000000000001" customHeight="1" x14ac:dyDescent="0.25">
      <c r="A107" s="14" t="s">
        <v>1658</v>
      </c>
      <c r="B107" s="14" t="s">
        <v>1659</v>
      </c>
      <c r="C107" s="14" t="s">
        <v>1660</v>
      </c>
      <c r="D107" s="14" t="s">
        <v>1661</v>
      </c>
      <c r="E107" s="14" t="s">
        <v>328</v>
      </c>
      <c r="F107" s="14" t="s">
        <v>1808</v>
      </c>
      <c r="G107" s="14" t="s">
        <v>1669</v>
      </c>
      <c r="H107" s="14" t="s">
        <v>634</v>
      </c>
      <c r="I107" s="15">
        <v>44561</v>
      </c>
      <c r="J107" s="15">
        <v>44926</v>
      </c>
      <c r="K107" s="16">
        <v>12</v>
      </c>
      <c r="L107" s="16">
        <v>24</v>
      </c>
      <c r="M107" s="17">
        <v>1277.0999999999999</v>
      </c>
      <c r="N107" s="14" t="s">
        <v>1664</v>
      </c>
      <c r="O107" s="14" t="s">
        <v>1664</v>
      </c>
    </row>
    <row r="108" spans="1:15" ht="20.100000000000001" customHeight="1" x14ac:dyDescent="0.25">
      <c r="A108" s="14" t="s">
        <v>1658</v>
      </c>
      <c r="B108" s="14" t="s">
        <v>1659</v>
      </c>
      <c r="C108" s="14" t="s">
        <v>1660</v>
      </c>
      <c r="D108" s="14" t="s">
        <v>1661</v>
      </c>
      <c r="E108" s="14" t="s">
        <v>328</v>
      </c>
      <c r="F108" s="14" t="s">
        <v>1809</v>
      </c>
      <c r="G108" s="14" t="s">
        <v>1669</v>
      </c>
      <c r="H108" s="14" t="s">
        <v>380</v>
      </c>
      <c r="I108" s="15">
        <v>44561</v>
      </c>
      <c r="J108" s="15">
        <v>45291</v>
      </c>
      <c r="K108" s="16">
        <v>12</v>
      </c>
      <c r="L108" s="16">
        <v>24</v>
      </c>
      <c r="M108" s="17">
        <v>1277.0999999999999</v>
      </c>
      <c r="N108" s="14" t="s">
        <v>1664</v>
      </c>
      <c r="O108" s="14" t="s">
        <v>1664</v>
      </c>
    </row>
    <row r="109" spans="1:15" ht="20.100000000000001" customHeight="1" x14ac:dyDescent="0.25">
      <c r="A109" s="14" t="s">
        <v>1658</v>
      </c>
      <c r="B109" s="14" t="s">
        <v>1659</v>
      </c>
      <c r="C109" s="14" t="s">
        <v>1660</v>
      </c>
      <c r="D109" s="14" t="s">
        <v>1661</v>
      </c>
      <c r="E109" s="14" t="s">
        <v>328</v>
      </c>
      <c r="F109" s="14" t="s">
        <v>1810</v>
      </c>
      <c r="G109" s="14" t="s">
        <v>1669</v>
      </c>
      <c r="H109" s="14" t="s">
        <v>385</v>
      </c>
      <c r="I109" s="15">
        <v>44561</v>
      </c>
      <c r="J109" s="15">
        <v>45291</v>
      </c>
      <c r="K109" s="16">
        <v>12</v>
      </c>
      <c r="L109" s="16">
        <v>24</v>
      </c>
      <c r="M109" s="17">
        <v>1277.0999999999999</v>
      </c>
      <c r="N109" s="14" t="s">
        <v>1664</v>
      </c>
      <c r="O109" s="14" t="s">
        <v>1664</v>
      </c>
    </row>
    <row r="110" spans="1:15" ht="20.100000000000001" customHeight="1" x14ac:dyDescent="0.25">
      <c r="A110" s="14" t="s">
        <v>1658</v>
      </c>
      <c r="B110" s="14" t="s">
        <v>1659</v>
      </c>
      <c r="C110" s="14" t="s">
        <v>1660</v>
      </c>
      <c r="D110" s="14" t="s">
        <v>1661</v>
      </c>
      <c r="E110" s="14" t="s">
        <v>328</v>
      </c>
      <c r="F110" s="14" t="s">
        <v>1811</v>
      </c>
      <c r="G110" s="14" t="s">
        <v>1669</v>
      </c>
      <c r="H110" s="14" t="s">
        <v>383</v>
      </c>
      <c r="I110" s="15">
        <v>44561</v>
      </c>
      <c r="J110" s="15">
        <v>45291</v>
      </c>
      <c r="K110" s="16">
        <v>12</v>
      </c>
      <c r="L110" s="16">
        <v>24</v>
      </c>
      <c r="M110" s="17">
        <v>1277.0999999999999</v>
      </c>
      <c r="N110" s="14" t="s">
        <v>1664</v>
      </c>
      <c r="O110" s="14" t="s">
        <v>1664</v>
      </c>
    </row>
    <row r="111" spans="1:15" ht="20.100000000000001" customHeight="1" x14ac:dyDescent="0.25">
      <c r="A111" s="14" t="s">
        <v>1658</v>
      </c>
      <c r="B111" s="14" t="s">
        <v>1659</v>
      </c>
      <c r="C111" s="14" t="s">
        <v>1660</v>
      </c>
      <c r="D111" s="14" t="s">
        <v>1661</v>
      </c>
      <c r="E111" s="14" t="s">
        <v>328</v>
      </c>
      <c r="F111" s="14" t="s">
        <v>1812</v>
      </c>
      <c r="G111" s="14" t="s">
        <v>1669</v>
      </c>
      <c r="H111" s="14" t="s">
        <v>404</v>
      </c>
      <c r="I111" s="15">
        <v>44561</v>
      </c>
      <c r="J111" s="15">
        <v>44926</v>
      </c>
      <c r="K111" s="16">
        <v>12</v>
      </c>
      <c r="L111" s="16">
        <v>12</v>
      </c>
      <c r="M111" s="17">
        <v>1277.0999999999999</v>
      </c>
      <c r="N111" s="14" t="s">
        <v>1664</v>
      </c>
      <c r="O111" s="14" t="s">
        <v>1664</v>
      </c>
    </row>
    <row r="112" spans="1:15" ht="20.100000000000001" customHeight="1" x14ac:dyDescent="0.25">
      <c r="A112" s="14" t="s">
        <v>1658</v>
      </c>
      <c r="B112" s="14" t="s">
        <v>1659</v>
      </c>
      <c r="C112" s="14" t="s">
        <v>1660</v>
      </c>
      <c r="D112" s="14" t="s">
        <v>1661</v>
      </c>
      <c r="E112" s="14" t="s">
        <v>328</v>
      </c>
      <c r="F112" s="14" t="s">
        <v>1813</v>
      </c>
      <c r="G112" s="14" t="s">
        <v>1669</v>
      </c>
      <c r="H112" s="14" t="s">
        <v>402</v>
      </c>
      <c r="I112" s="15">
        <v>44561</v>
      </c>
      <c r="J112" s="15">
        <v>44926</v>
      </c>
      <c r="K112" s="16">
        <v>12</v>
      </c>
      <c r="L112" s="16">
        <v>12</v>
      </c>
      <c r="M112" s="17">
        <v>1277.0999999999999</v>
      </c>
      <c r="N112" s="14" t="s">
        <v>1664</v>
      </c>
      <c r="O112" s="14" t="s">
        <v>1664</v>
      </c>
    </row>
    <row r="113" spans="1:15" ht="20.100000000000001" customHeight="1" x14ac:dyDescent="0.25">
      <c r="A113" s="14" t="s">
        <v>1658</v>
      </c>
      <c r="B113" s="14" t="s">
        <v>1659</v>
      </c>
      <c r="C113" s="14" t="s">
        <v>1660</v>
      </c>
      <c r="D113" s="14" t="s">
        <v>1661</v>
      </c>
      <c r="E113" s="14" t="s">
        <v>328</v>
      </c>
      <c r="F113" s="14" t="s">
        <v>1814</v>
      </c>
      <c r="G113" s="14" t="s">
        <v>1669</v>
      </c>
      <c r="H113" s="14" t="s">
        <v>408</v>
      </c>
      <c r="I113" s="15">
        <v>44561</v>
      </c>
      <c r="J113" s="15">
        <v>44926</v>
      </c>
      <c r="K113" s="16">
        <v>12</v>
      </c>
      <c r="L113" s="16">
        <v>12</v>
      </c>
      <c r="M113" s="17">
        <v>1277.0999999999999</v>
      </c>
      <c r="N113" s="14" t="s">
        <v>1664</v>
      </c>
      <c r="O113" s="14" t="s">
        <v>1664</v>
      </c>
    </row>
    <row r="114" spans="1:15" ht="20.100000000000001" customHeight="1" x14ac:dyDescent="0.25">
      <c r="A114" s="14" t="s">
        <v>1658</v>
      </c>
      <c r="B114" s="14" t="s">
        <v>1659</v>
      </c>
      <c r="C114" s="14" t="s">
        <v>1660</v>
      </c>
      <c r="D114" s="14" t="s">
        <v>1661</v>
      </c>
      <c r="E114" s="14" t="s">
        <v>328</v>
      </c>
      <c r="F114" s="14" t="s">
        <v>1815</v>
      </c>
      <c r="G114" s="14" t="s">
        <v>1669</v>
      </c>
      <c r="H114" s="14" t="s">
        <v>406</v>
      </c>
      <c r="I114" s="15">
        <v>44561</v>
      </c>
      <c r="J114" s="15">
        <v>44926</v>
      </c>
      <c r="K114" s="16">
        <v>12</v>
      </c>
      <c r="L114" s="16">
        <v>12</v>
      </c>
      <c r="M114" s="17">
        <v>1277.0999999999999</v>
      </c>
      <c r="N114" s="14" t="s">
        <v>1664</v>
      </c>
      <c r="O114" s="14" t="s">
        <v>1664</v>
      </c>
    </row>
    <row r="115" spans="1:15" ht="20.100000000000001" customHeight="1" x14ac:dyDescent="0.25">
      <c r="A115" s="14" t="s">
        <v>1658</v>
      </c>
      <c r="B115" s="14" t="s">
        <v>1659</v>
      </c>
      <c r="C115" s="14" t="s">
        <v>1660</v>
      </c>
      <c r="D115" s="14" t="s">
        <v>1661</v>
      </c>
      <c r="E115" s="14" t="s">
        <v>328</v>
      </c>
      <c r="F115" s="14" t="s">
        <v>1816</v>
      </c>
      <c r="G115" s="14" t="s">
        <v>1669</v>
      </c>
      <c r="H115" s="14" t="s">
        <v>423</v>
      </c>
      <c r="I115" s="15">
        <v>44687</v>
      </c>
      <c r="J115" s="15">
        <v>44926</v>
      </c>
      <c r="K115" s="16">
        <v>12</v>
      </c>
      <c r="L115" s="16">
        <v>24</v>
      </c>
      <c r="M115" s="17">
        <v>1277.0999999999999</v>
      </c>
      <c r="N115" s="14" t="s">
        <v>1664</v>
      </c>
      <c r="O115" s="14" t="s">
        <v>1664</v>
      </c>
    </row>
    <row r="116" spans="1:15" ht="20.100000000000001" customHeight="1" x14ac:dyDescent="0.25">
      <c r="A116" s="14" t="s">
        <v>1658</v>
      </c>
      <c r="B116" s="14" t="s">
        <v>1659</v>
      </c>
      <c r="C116" s="14" t="s">
        <v>1660</v>
      </c>
      <c r="D116" s="14" t="s">
        <v>1661</v>
      </c>
      <c r="E116" s="14" t="s">
        <v>328</v>
      </c>
      <c r="F116" s="14" t="s">
        <v>1817</v>
      </c>
      <c r="G116" s="14" t="s">
        <v>1669</v>
      </c>
      <c r="H116" s="14" t="s">
        <v>420</v>
      </c>
      <c r="I116" s="15">
        <v>44687</v>
      </c>
      <c r="J116" s="15">
        <v>44926</v>
      </c>
      <c r="K116" s="16">
        <v>12</v>
      </c>
      <c r="L116" s="16">
        <v>24</v>
      </c>
      <c r="M116" s="17">
        <v>1277.0999999999999</v>
      </c>
      <c r="N116" s="14" t="s">
        <v>1664</v>
      </c>
      <c r="O116" s="14" t="s">
        <v>1664</v>
      </c>
    </row>
    <row r="117" spans="1:15" ht="20.100000000000001" customHeight="1" x14ac:dyDescent="0.25">
      <c r="A117" s="14" t="s">
        <v>1658</v>
      </c>
      <c r="B117" s="14" t="s">
        <v>1659</v>
      </c>
      <c r="C117" s="14" t="s">
        <v>1660</v>
      </c>
      <c r="D117" s="14" t="s">
        <v>1661</v>
      </c>
      <c r="E117" s="14" t="s">
        <v>328</v>
      </c>
      <c r="F117" s="14" t="s">
        <v>1818</v>
      </c>
      <c r="G117" s="14" t="s">
        <v>1669</v>
      </c>
      <c r="H117" s="14" t="s">
        <v>425</v>
      </c>
      <c r="I117" s="15">
        <v>44687</v>
      </c>
      <c r="J117" s="15">
        <v>44926</v>
      </c>
      <c r="K117" s="16">
        <v>12</v>
      </c>
      <c r="L117" s="16">
        <v>24</v>
      </c>
      <c r="M117" s="17">
        <v>1277.0999999999999</v>
      </c>
      <c r="N117" s="14" t="s">
        <v>1664</v>
      </c>
      <c r="O117" s="14" t="s">
        <v>1664</v>
      </c>
    </row>
    <row r="118" spans="1:15" ht="20.100000000000001" customHeight="1" x14ac:dyDescent="0.25">
      <c r="A118" s="14" t="s">
        <v>1658</v>
      </c>
      <c r="B118" s="14" t="s">
        <v>1659</v>
      </c>
      <c r="C118" s="14" t="s">
        <v>1660</v>
      </c>
      <c r="D118" s="14" t="s">
        <v>1661</v>
      </c>
      <c r="E118" s="14" t="s">
        <v>328</v>
      </c>
      <c r="F118" s="14" t="s">
        <v>1819</v>
      </c>
      <c r="G118" s="14" t="s">
        <v>1669</v>
      </c>
      <c r="H118" s="14" t="s">
        <v>414</v>
      </c>
      <c r="I118" s="15">
        <v>44691</v>
      </c>
      <c r="J118" s="15">
        <v>44926</v>
      </c>
      <c r="K118" s="16">
        <v>12</v>
      </c>
      <c r="L118" s="16">
        <v>24</v>
      </c>
      <c r="M118" s="17">
        <v>1277.0999999999999</v>
      </c>
      <c r="N118" s="14" t="s">
        <v>1664</v>
      </c>
      <c r="O118" s="14" t="s">
        <v>1664</v>
      </c>
    </row>
    <row r="119" spans="1:15" ht="20.100000000000001" customHeight="1" x14ac:dyDescent="0.25">
      <c r="A119" s="14" t="s">
        <v>1658</v>
      </c>
      <c r="B119" s="14" t="s">
        <v>1659</v>
      </c>
      <c r="C119" s="14" t="s">
        <v>1660</v>
      </c>
      <c r="D119" s="14" t="s">
        <v>1661</v>
      </c>
      <c r="E119" s="14" t="s">
        <v>328</v>
      </c>
      <c r="F119" s="14" t="s">
        <v>1820</v>
      </c>
      <c r="G119" s="14" t="s">
        <v>1669</v>
      </c>
      <c r="H119" s="14" t="s">
        <v>416</v>
      </c>
      <c r="I119" s="15">
        <v>44691</v>
      </c>
      <c r="J119" s="15">
        <v>44926</v>
      </c>
      <c r="K119" s="16">
        <v>12</v>
      </c>
      <c r="L119" s="16">
        <v>26</v>
      </c>
      <c r="M119" s="17">
        <v>1277.0999999999999</v>
      </c>
      <c r="N119" s="14" t="s">
        <v>1664</v>
      </c>
      <c r="O119" s="14" t="s">
        <v>1664</v>
      </c>
    </row>
    <row r="120" spans="1:15" ht="20.100000000000001" customHeight="1" x14ac:dyDescent="0.25">
      <c r="A120" s="14" t="s">
        <v>1658</v>
      </c>
      <c r="B120" s="14" t="s">
        <v>1659</v>
      </c>
      <c r="C120" s="14" t="s">
        <v>1660</v>
      </c>
      <c r="D120" s="14" t="s">
        <v>1661</v>
      </c>
      <c r="E120" s="14" t="s">
        <v>328</v>
      </c>
      <c r="F120" s="14" t="s">
        <v>1821</v>
      </c>
      <c r="G120" s="14" t="s">
        <v>1669</v>
      </c>
      <c r="H120" s="14" t="s">
        <v>418</v>
      </c>
      <c r="I120" s="15">
        <v>44691</v>
      </c>
      <c r="J120" s="15">
        <v>44926</v>
      </c>
      <c r="K120" s="16">
        <v>12</v>
      </c>
      <c r="L120" s="16">
        <v>24</v>
      </c>
      <c r="M120" s="17">
        <v>1277.0999999999999</v>
      </c>
      <c r="N120" s="14" t="s">
        <v>1664</v>
      </c>
      <c r="O120" s="14" t="s">
        <v>1664</v>
      </c>
    </row>
    <row r="121" spans="1:15" ht="20.100000000000001" customHeight="1" x14ac:dyDescent="0.25">
      <c r="A121" s="14" t="s">
        <v>1658</v>
      </c>
      <c r="B121" s="14" t="s">
        <v>1659</v>
      </c>
      <c r="C121" s="14" t="s">
        <v>1660</v>
      </c>
      <c r="D121" s="14" t="s">
        <v>1661</v>
      </c>
      <c r="E121" s="14" t="s">
        <v>328</v>
      </c>
      <c r="F121" s="14" t="s">
        <v>1822</v>
      </c>
      <c r="G121" s="14" t="s">
        <v>1669</v>
      </c>
      <c r="H121" s="14" t="s">
        <v>1801</v>
      </c>
      <c r="I121" s="15">
        <v>44926</v>
      </c>
      <c r="J121" s="15">
        <v>45657</v>
      </c>
      <c r="K121" s="16">
        <v>12</v>
      </c>
      <c r="L121" s="16">
        <v>24</v>
      </c>
      <c r="M121" s="17">
        <v>2500</v>
      </c>
      <c r="N121" s="14" t="s">
        <v>1664</v>
      </c>
      <c r="O121" s="14" t="s">
        <v>1664</v>
      </c>
    </row>
    <row r="122" spans="1:15" ht="20.100000000000001" customHeight="1" x14ac:dyDescent="0.25">
      <c r="A122" s="14" t="s">
        <v>1658</v>
      </c>
      <c r="B122" s="14" t="s">
        <v>1659</v>
      </c>
      <c r="C122" s="14" t="s">
        <v>1660</v>
      </c>
      <c r="D122" s="14" t="s">
        <v>1661</v>
      </c>
      <c r="E122" s="14" t="s">
        <v>328</v>
      </c>
      <c r="F122" s="14" t="s">
        <v>1823</v>
      </c>
      <c r="G122" s="14" t="s">
        <v>1669</v>
      </c>
      <c r="H122" s="14" t="s">
        <v>1787</v>
      </c>
      <c r="I122" s="15">
        <v>44926</v>
      </c>
      <c r="J122" s="15">
        <v>45657</v>
      </c>
      <c r="K122" s="16">
        <v>12</v>
      </c>
      <c r="L122" s="16">
        <v>24</v>
      </c>
      <c r="M122" s="17">
        <v>2500</v>
      </c>
      <c r="N122" s="14" t="s">
        <v>1664</v>
      </c>
      <c r="O122" s="14" t="s">
        <v>1664</v>
      </c>
    </row>
    <row r="123" spans="1:15" ht="20.100000000000001" customHeight="1" x14ac:dyDescent="0.25">
      <c r="A123" s="14" t="s">
        <v>1658</v>
      </c>
      <c r="B123" s="14" t="s">
        <v>1659</v>
      </c>
      <c r="C123" s="14" t="s">
        <v>1660</v>
      </c>
      <c r="D123" s="14" t="s">
        <v>1661</v>
      </c>
      <c r="E123" s="14" t="s">
        <v>328</v>
      </c>
      <c r="F123" s="14" t="s">
        <v>1824</v>
      </c>
      <c r="G123" s="14" t="s">
        <v>1669</v>
      </c>
      <c r="H123" s="14" t="s">
        <v>1783</v>
      </c>
      <c r="I123" s="15">
        <v>44926</v>
      </c>
      <c r="J123" s="15">
        <v>45657</v>
      </c>
      <c r="K123" s="16">
        <v>12</v>
      </c>
      <c r="L123" s="16">
        <v>24</v>
      </c>
      <c r="M123" s="17">
        <v>2500</v>
      </c>
      <c r="N123" s="14" t="s">
        <v>1664</v>
      </c>
      <c r="O123" s="14" t="s">
        <v>1664</v>
      </c>
    </row>
    <row r="124" spans="1:15" ht="20.100000000000001" customHeight="1" x14ac:dyDescent="0.25">
      <c r="A124" s="14" t="s">
        <v>1658</v>
      </c>
      <c r="B124" s="14" t="s">
        <v>1659</v>
      </c>
      <c r="C124" s="14" t="s">
        <v>1660</v>
      </c>
      <c r="D124" s="14" t="s">
        <v>1661</v>
      </c>
      <c r="E124" s="14" t="s">
        <v>328</v>
      </c>
      <c r="F124" s="14" t="s">
        <v>1825</v>
      </c>
      <c r="G124" s="14" t="s">
        <v>1669</v>
      </c>
      <c r="H124" s="14" t="s">
        <v>1785</v>
      </c>
      <c r="I124" s="15">
        <v>44926</v>
      </c>
      <c r="J124" s="15">
        <v>45657</v>
      </c>
      <c r="K124" s="16">
        <v>12</v>
      </c>
      <c r="L124" s="16">
        <v>24</v>
      </c>
      <c r="M124" s="17">
        <v>2500</v>
      </c>
      <c r="N124" s="14" t="s">
        <v>1664</v>
      </c>
      <c r="O124" s="14" t="s">
        <v>1664</v>
      </c>
    </row>
    <row r="125" spans="1:15" ht="20.100000000000001" customHeight="1" x14ac:dyDescent="0.25">
      <c r="A125" s="14" t="s">
        <v>1658</v>
      </c>
      <c r="B125" s="14" t="s">
        <v>1659</v>
      </c>
      <c r="C125" s="14" t="s">
        <v>1660</v>
      </c>
      <c r="D125" s="14" t="s">
        <v>1661</v>
      </c>
      <c r="E125" s="14" t="s">
        <v>328</v>
      </c>
      <c r="F125" s="14" t="s">
        <v>1826</v>
      </c>
      <c r="G125" s="14" t="s">
        <v>1669</v>
      </c>
      <c r="H125" s="14" t="s">
        <v>1797</v>
      </c>
      <c r="I125" s="15">
        <v>44926</v>
      </c>
      <c r="J125" s="15">
        <v>45657</v>
      </c>
      <c r="K125" s="16">
        <v>12</v>
      </c>
      <c r="L125" s="16">
        <v>24</v>
      </c>
      <c r="M125" s="17">
        <v>2500</v>
      </c>
      <c r="N125" s="14" t="s">
        <v>1664</v>
      </c>
      <c r="O125" s="14" t="s">
        <v>1664</v>
      </c>
    </row>
    <row r="126" spans="1:15" ht="20.100000000000001" customHeight="1" x14ac:dyDescent="0.25">
      <c r="A126" s="14" t="s">
        <v>1658</v>
      </c>
      <c r="B126" s="14" t="s">
        <v>1659</v>
      </c>
      <c r="C126" s="14" t="s">
        <v>1660</v>
      </c>
      <c r="D126" s="14" t="s">
        <v>1661</v>
      </c>
      <c r="E126" s="14" t="s">
        <v>328</v>
      </c>
      <c r="F126" s="14" t="s">
        <v>1827</v>
      </c>
      <c r="G126" s="14" t="s">
        <v>1669</v>
      </c>
      <c r="H126" s="14" t="s">
        <v>1793</v>
      </c>
      <c r="I126" s="15">
        <v>44926</v>
      </c>
      <c r="J126" s="15">
        <v>45657</v>
      </c>
      <c r="K126" s="16">
        <v>12</v>
      </c>
      <c r="L126" s="16">
        <v>24</v>
      </c>
      <c r="M126" s="17">
        <v>2500</v>
      </c>
      <c r="N126" s="14" t="s">
        <v>1664</v>
      </c>
      <c r="O126" s="14" t="s">
        <v>1664</v>
      </c>
    </row>
    <row r="127" spans="1:15" ht="20.100000000000001" customHeight="1" x14ac:dyDescent="0.25">
      <c r="A127" s="14" t="s">
        <v>1658</v>
      </c>
      <c r="B127" s="14" t="s">
        <v>1659</v>
      </c>
      <c r="C127" s="14" t="s">
        <v>1660</v>
      </c>
      <c r="D127" s="14" t="s">
        <v>1661</v>
      </c>
      <c r="E127" s="14" t="s">
        <v>328</v>
      </c>
      <c r="F127" s="14" t="s">
        <v>1828</v>
      </c>
      <c r="G127" s="14" t="s">
        <v>1669</v>
      </c>
      <c r="H127" s="14" t="s">
        <v>1803</v>
      </c>
      <c r="I127" s="15">
        <v>44926</v>
      </c>
      <c r="J127" s="15">
        <v>45657</v>
      </c>
      <c r="K127" s="16">
        <v>12</v>
      </c>
      <c r="L127" s="16">
        <v>24</v>
      </c>
      <c r="M127" s="17">
        <v>2500</v>
      </c>
      <c r="N127" s="14" t="s">
        <v>1664</v>
      </c>
      <c r="O127" s="14" t="s">
        <v>1664</v>
      </c>
    </row>
    <row r="128" spans="1:15" ht="20.100000000000001" customHeight="1" x14ac:dyDescent="0.25">
      <c r="A128" s="14" t="s">
        <v>1658</v>
      </c>
      <c r="B128" s="14" t="s">
        <v>1659</v>
      </c>
      <c r="C128" s="14" t="s">
        <v>1660</v>
      </c>
      <c r="D128" s="14" t="s">
        <v>1661</v>
      </c>
      <c r="E128" s="14" t="s">
        <v>328</v>
      </c>
      <c r="F128" s="14" t="s">
        <v>1829</v>
      </c>
      <c r="G128" s="14" t="s">
        <v>1669</v>
      </c>
      <c r="H128" s="14" t="s">
        <v>1795</v>
      </c>
      <c r="I128" s="15">
        <v>44926</v>
      </c>
      <c r="J128" s="15">
        <v>45657</v>
      </c>
      <c r="K128" s="16">
        <v>12</v>
      </c>
      <c r="L128" s="16">
        <v>24</v>
      </c>
      <c r="M128" s="17">
        <v>2500</v>
      </c>
      <c r="N128" s="14" t="s">
        <v>1664</v>
      </c>
      <c r="O128" s="14" t="s">
        <v>1664</v>
      </c>
    </row>
    <row r="129" spans="1:15" ht="20.100000000000001" customHeight="1" x14ac:dyDescent="0.25">
      <c r="A129" s="14" t="s">
        <v>1658</v>
      </c>
      <c r="B129" s="14" t="s">
        <v>1659</v>
      </c>
      <c r="C129" s="14" t="s">
        <v>1660</v>
      </c>
      <c r="D129" s="14" t="s">
        <v>1661</v>
      </c>
      <c r="E129" s="14" t="s">
        <v>328</v>
      </c>
      <c r="F129" s="14" t="s">
        <v>1830</v>
      </c>
      <c r="G129" s="14" t="s">
        <v>1669</v>
      </c>
      <c r="H129" s="14" t="s">
        <v>1799</v>
      </c>
      <c r="I129" s="15">
        <v>44926</v>
      </c>
      <c r="J129" s="15">
        <v>45657</v>
      </c>
      <c r="K129" s="16">
        <v>12</v>
      </c>
      <c r="L129" s="16">
        <v>24</v>
      </c>
      <c r="M129" s="17">
        <v>2500</v>
      </c>
      <c r="N129" s="14" t="s">
        <v>1664</v>
      </c>
      <c r="O129" s="14" t="s">
        <v>1664</v>
      </c>
    </row>
    <row r="130" spans="1:15" ht="20.100000000000001" customHeight="1" x14ac:dyDescent="0.25">
      <c r="A130" s="14" t="s">
        <v>1658</v>
      </c>
      <c r="B130" s="14" t="s">
        <v>1659</v>
      </c>
      <c r="C130" s="14" t="s">
        <v>1660</v>
      </c>
      <c r="D130" s="14" t="s">
        <v>1661</v>
      </c>
      <c r="E130" s="14" t="s">
        <v>328</v>
      </c>
      <c r="F130" s="14" t="s">
        <v>1831</v>
      </c>
      <c r="G130" s="14" t="s">
        <v>1669</v>
      </c>
      <c r="H130" s="14" t="s">
        <v>630</v>
      </c>
      <c r="I130" s="15">
        <v>44926</v>
      </c>
      <c r="J130" s="15">
        <v>46387</v>
      </c>
      <c r="K130" s="16">
        <v>12</v>
      </c>
      <c r="L130" s="16">
        <v>12</v>
      </c>
      <c r="M130" s="17">
        <v>2500</v>
      </c>
      <c r="N130" s="14" t="s">
        <v>1664</v>
      </c>
      <c r="O130" s="14" t="s">
        <v>1664</v>
      </c>
    </row>
    <row r="131" spans="1:15" ht="20.100000000000001" customHeight="1" x14ac:dyDescent="0.25">
      <c r="A131" s="14" t="s">
        <v>1658</v>
      </c>
      <c r="B131" s="14" t="s">
        <v>1659</v>
      </c>
      <c r="C131" s="14" t="s">
        <v>1660</v>
      </c>
      <c r="D131" s="14" t="s">
        <v>1661</v>
      </c>
      <c r="E131" s="14" t="s">
        <v>328</v>
      </c>
      <c r="F131" s="14" t="s">
        <v>1832</v>
      </c>
      <c r="G131" s="14" t="s">
        <v>1669</v>
      </c>
      <c r="H131" s="14" t="s">
        <v>634</v>
      </c>
      <c r="I131" s="15">
        <v>44926</v>
      </c>
      <c r="J131" s="15">
        <v>46387</v>
      </c>
      <c r="K131" s="16">
        <v>12</v>
      </c>
      <c r="L131" s="16">
        <v>12</v>
      </c>
      <c r="M131" s="17">
        <v>2500</v>
      </c>
      <c r="N131" s="14" t="s">
        <v>1664</v>
      </c>
      <c r="O131" s="14" t="s">
        <v>1664</v>
      </c>
    </row>
    <row r="132" spans="1:15" ht="20.100000000000001" customHeight="1" x14ac:dyDescent="0.25">
      <c r="A132" s="14" t="s">
        <v>1658</v>
      </c>
      <c r="B132" s="14" t="s">
        <v>1659</v>
      </c>
      <c r="C132" s="14" t="s">
        <v>1660</v>
      </c>
      <c r="D132" s="14" t="s">
        <v>1661</v>
      </c>
      <c r="E132" s="14" t="s">
        <v>328</v>
      </c>
      <c r="F132" s="14" t="s">
        <v>1833</v>
      </c>
      <c r="G132" s="14" t="s">
        <v>1669</v>
      </c>
      <c r="H132" s="14" t="s">
        <v>632</v>
      </c>
      <c r="I132" s="15">
        <v>44926</v>
      </c>
      <c r="J132" s="15">
        <v>46387</v>
      </c>
      <c r="K132" s="16">
        <v>12</v>
      </c>
      <c r="L132" s="16">
        <v>12</v>
      </c>
      <c r="M132" s="17">
        <v>2500</v>
      </c>
      <c r="N132" s="14" t="s">
        <v>1664</v>
      </c>
      <c r="O132" s="14" t="s">
        <v>1664</v>
      </c>
    </row>
    <row r="133" spans="1:15" ht="20.100000000000001" customHeight="1" x14ac:dyDescent="0.25">
      <c r="A133" s="14" t="s">
        <v>1658</v>
      </c>
      <c r="B133" s="14" t="s">
        <v>1659</v>
      </c>
      <c r="C133" s="14" t="s">
        <v>1660</v>
      </c>
      <c r="D133" s="14" t="s">
        <v>1661</v>
      </c>
      <c r="E133" s="14" t="s">
        <v>328</v>
      </c>
      <c r="F133" s="14" t="s">
        <v>1834</v>
      </c>
      <c r="G133" s="14" t="s">
        <v>1669</v>
      </c>
      <c r="H133" s="14" t="s">
        <v>1791</v>
      </c>
      <c r="I133" s="15">
        <v>44926</v>
      </c>
      <c r="J133" s="15">
        <v>45657</v>
      </c>
      <c r="K133" s="16">
        <v>12</v>
      </c>
      <c r="L133" s="16">
        <v>24</v>
      </c>
      <c r="M133" s="17">
        <v>2500</v>
      </c>
      <c r="N133" s="14" t="s">
        <v>1664</v>
      </c>
      <c r="O133" s="14" t="s">
        <v>1664</v>
      </c>
    </row>
    <row r="134" spans="1:15" ht="20.100000000000001" customHeight="1" x14ac:dyDescent="0.25">
      <c r="A134" s="14" t="s">
        <v>1658</v>
      </c>
      <c r="B134" s="14" t="s">
        <v>1659</v>
      </c>
      <c r="C134" s="14" t="s">
        <v>1660</v>
      </c>
      <c r="D134" s="14" t="s">
        <v>1661</v>
      </c>
      <c r="E134" s="14" t="s">
        <v>328</v>
      </c>
      <c r="F134" s="14" t="s">
        <v>1835</v>
      </c>
      <c r="G134" s="14" t="s">
        <v>1669</v>
      </c>
      <c r="H134" s="14" t="s">
        <v>1807</v>
      </c>
      <c r="I134" s="15">
        <v>44926</v>
      </c>
      <c r="J134" s="15">
        <v>45657</v>
      </c>
      <c r="K134" s="16">
        <v>12</v>
      </c>
      <c r="L134" s="16">
        <v>24</v>
      </c>
      <c r="M134" s="17">
        <v>2500</v>
      </c>
      <c r="N134" s="14" t="s">
        <v>1664</v>
      </c>
      <c r="O134" s="14" t="s">
        <v>1664</v>
      </c>
    </row>
    <row r="135" spans="1:15" ht="20.100000000000001" customHeight="1" x14ac:dyDescent="0.25">
      <c r="A135" s="14" t="s">
        <v>1658</v>
      </c>
      <c r="B135" s="14" t="s">
        <v>1659</v>
      </c>
      <c r="C135" s="14" t="s">
        <v>1660</v>
      </c>
      <c r="D135" s="14" t="s">
        <v>1661</v>
      </c>
      <c r="E135" s="14" t="s">
        <v>328</v>
      </c>
      <c r="F135" s="14" t="s">
        <v>1836</v>
      </c>
      <c r="G135" s="14" t="s">
        <v>1669</v>
      </c>
      <c r="H135" s="14" t="s">
        <v>1789</v>
      </c>
      <c r="I135" s="15">
        <v>44926</v>
      </c>
      <c r="J135" s="15">
        <v>45657</v>
      </c>
      <c r="K135" s="16">
        <v>12</v>
      </c>
      <c r="L135" s="16">
        <v>24</v>
      </c>
      <c r="M135" s="17">
        <v>2500</v>
      </c>
      <c r="N135" s="14" t="s">
        <v>1664</v>
      </c>
      <c r="O135" s="14" t="s">
        <v>1664</v>
      </c>
    </row>
    <row r="136" spans="1:15" ht="20.100000000000001" customHeight="1" x14ac:dyDescent="0.25">
      <c r="A136" s="14" t="s">
        <v>1658</v>
      </c>
      <c r="B136" s="14" t="s">
        <v>1659</v>
      </c>
      <c r="C136" s="14" t="s">
        <v>1660</v>
      </c>
      <c r="D136" s="14" t="s">
        <v>1661</v>
      </c>
      <c r="E136" s="14" t="s">
        <v>328</v>
      </c>
      <c r="F136" s="14" t="s">
        <v>1837</v>
      </c>
      <c r="G136" s="14" t="s">
        <v>1669</v>
      </c>
      <c r="H136" s="14" t="s">
        <v>101</v>
      </c>
      <c r="I136" s="15">
        <v>45474</v>
      </c>
      <c r="J136" s="15">
        <v>45657</v>
      </c>
      <c r="K136" s="16">
        <v>12</v>
      </c>
      <c r="L136" s="16">
        <v>12</v>
      </c>
      <c r="M136" s="17">
        <v>2500</v>
      </c>
      <c r="N136" s="14" t="s">
        <v>1664</v>
      </c>
      <c r="O136" s="14" t="s">
        <v>1664</v>
      </c>
    </row>
    <row r="137" spans="1:15" ht="20.100000000000001" customHeight="1" x14ac:dyDescent="0.25">
      <c r="A137" s="14" t="s">
        <v>1658</v>
      </c>
      <c r="B137" s="14" t="s">
        <v>1659</v>
      </c>
      <c r="C137" s="14" t="s">
        <v>1660</v>
      </c>
      <c r="D137" s="14" t="s">
        <v>1661</v>
      </c>
      <c r="E137" s="14" t="s">
        <v>242</v>
      </c>
      <c r="F137" s="14" t="s">
        <v>1838</v>
      </c>
      <c r="G137" s="14" t="s">
        <v>1663</v>
      </c>
      <c r="H137" s="14" t="s">
        <v>223</v>
      </c>
      <c r="I137" s="15">
        <v>44926</v>
      </c>
      <c r="J137" s="15">
        <v>46387</v>
      </c>
      <c r="K137" s="16">
        <v>12</v>
      </c>
      <c r="L137" s="16">
        <v>12</v>
      </c>
      <c r="M137" s="17">
        <v>800</v>
      </c>
      <c r="N137" s="14" t="s">
        <v>1664</v>
      </c>
      <c r="O137" s="14" t="s">
        <v>1664</v>
      </c>
    </row>
    <row r="138" spans="1:15" ht="20.100000000000001" customHeight="1" x14ac:dyDescent="0.25">
      <c r="A138" s="14" t="s">
        <v>1658</v>
      </c>
      <c r="B138" s="14" t="s">
        <v>1659</v>
      </c>
      <c r="C138" s="14" t="s">
        <v>1660</v>
      </c>
      <c r="D138" s="14" t="s">
        <v>1661</v>
      </c>
      <c r="E138" s="14" t="s">
        <v>242</v>
      </c>
      <c r="F138" s="14" t="s">
        <v>1839</v>
      </c>
      <c r="G138" s="14" t="s">
        <v>1663</v>
      </c>
      <c r="H138" s="14" t="s">
        <v>573</v>
      </c>
      <c r="I138" s="15">
        <v>44926</v>
      </c>
      <c r="J138" s="15">
        <v>46387</v>
      </c>
      <c r="K138" s="16">
        <v>12</v>
      </c>
      <c r="L138" s="16">
        <v>12</v>
      </c>
      <c r="M138" s="17">
        <v>800</v>
      </c>
      <c r="N138" s="14" t="s">
        <v>1664</v>
      </c>
      <c r="O138" s="14" t="s">
        <v>1664</v>
      </c>
    </row>
    <row r="139" spans="1:15" ht="20.100000000000001" customHeight="1" x14ac:dyDescent="0.25">
      <c r="A139" s="14" t="s">
        <v>1658</v>
      </c>
      <c r="B139" s="14" t="s">
        <v>1659</v>
      </c>
      <c r="C139" s="14" t="s">
        <v>1660</v>
      </c>
      <c r="D139" s="14" t="s">
        <v>1661</v>
      </c>
      <c r="E139" s="14" t="s">
        <v>242</v>
      </c>
      <c r="F139" s="14" t="s">
        <v>1840</v>
      </c>
      <c r="G139" s="14" t="s">
        <v>1663</v>
      </c>
      <c r="H139" s="14" t="s">
        <v>537</v>
      </c>
      <c r="I139" s="15">
        <v>44926</v>
      </c>
      <c r="J139" s="15">
        <v>46387</v>
      </c>
      <c r="K139" s="16">
        <v>12</v>
      </c>
      <c r="L139" s="16">
        <v>12</v>
      </c>
      <c r="M139" s="17">
        <v>800</v>
      </c>
      <c r="N139" s="14" t="s">
        <v>1664</v>
      </c>
      <c r="O139" s="14" t="s">
        <v>1664</v>
      </c>
    </row>
    <row r="140" spans="1:15" ht="20.100000000000001" customHeight="1" x14ac:dyDescent="0.25">
      <c r="A140" s="14" t="s">
        <v>1658</v>
      </c>
      <c r="B140" s="14" t="s">
        <v>1659</v>
      </c>
      <c r="C140" s="14" t="s">
        <v>1660</v>
      </c>
      <c r="D140" s="14" t="s">
        <v>1661</v>
      </c>
      <c r="E140" s="14" t="s">
        <v>242</v>
      </c>
      <c r="F140" s="14" t="s">
        <v>1841</v>
      </c>
      <c r="G140" s="14" t="s">
        <v>1663</v>
      </c>
      <c r="H140" s="14" t="s">
        <v>541</v>
      </c>
      <c r="I140" s="15">
        <v>44926</v>
      </c>
      <c r="J140" s="15">
        <v>46387</v>
      </c>
      <c r="K140" s="16">
        <v>12</v>
      </c>
      <c r="L140" s="16">
        <v>12</v>
      </c>
      <c r="M140" s="17">
        <v>800</v>
      </c>
      <c r="N140" s="14" t="s">
        <v>1664</v>
      </c>
      <c r="O140" s="14" t="s">
        <v>1664</v>
      </c>
    </row>
    <row r="141" spans="1:15" ht="20.100000000000001" customHeight="1" x14ac:dyDescent="0.25">
      <c r="A141" s="14" t="s">
        <v>1658</v>
      </c>
      <c r="B141" s="14" t="s">
        <v>1659</v>
      </c>
      <c r="C141" s="14" t="s">
        <v>1660</v>
      </c>
      <c r="D141" s="14" t="s">
        <v>1661</v>
      </c>
      <c r="E141" s="14" t="s">
        <v>242</v>
      </c>
      <c r="F141" s="14" t="s">
        <v>1842</v>
      </c>
      <c r="G141" s="14" t="s">
        <v>1663</v>
      </c>
      <c r="H141" s="14" t="s">
        <v>505</v>
      </c>
      <c r="I141" s="15">
        <v>44926</v>
      </c>
      <c r="J141" s="15">
        <v>46387</v>
      </c>
      <c r="K141" s="16">
        <v>12</v>
      </c>
      <c r="L141" s="16">
        <v>12</v>
      </c>
      <c r="M141" s="17">
        <v>800</v>
      </c>
      <c r="N141" s="14" t="s">
        <v>1664</v>
      </c>
      <c r="O141" s="14" t="s">
        <v>1664</v>
      </c>
    </row>
    <row r="142" spans="1:15" ht="20.100000000000001" customHeight="1" x14ac:dyDescent="0.25">
      <c r="A142" s="14" t="s">
        <v>1658</v>
      </c>
      <c r="B142" s="14" t="s">
        <v>1659</v>
      </c>
      <c r="C142" s="14" t="s">
        <v>1660</v>
      </c>
      <c r="D142" s="14" t="s">
        <v>1661</v>
      </c>
      <c r="E142" s="14" t="s">
        <v>242</v>
      </c>
      <c r="F142" s="14" t="s">
        <v>1843</v>
      </c>
      <c r="G142" s="14" t="s">
        <v>1663</v>
      </c>
      <c r="H142" s="14" t="s">
        <v>198</v>
      </c>
      <c r="I142" s="15">
        <v>44926</v>
      </c>
      <c r="J142" s="15">
        <v>46387</v>
      </c>
      <c r="K142" s="16">
        <v>12</v>
      </c>
      <c r="L142" s="16">
        <v>12</v>
      </c>
      <c r="M142" s="17">
        <v>800</v>
      </c>
      <c r="N142" s="14" t="s">
        <v>1664</v>
      </c>
      <c r="O142" s="14" t="s">
        <v>1664</v>
      </c>
    </row>
    <row r="143" spans="1:15" ht="20.100000000000001" customHeight="1" x14ac:dyDescent="0.25">
      <c r="A143" s="14" t="s">
        <v>1658</v>
      </c>
      <c r="B143" s="14" t="s">
        <v>1659</v>
      </c>
      <c r="C143" s="14" t="s">
        <v>1660</v>
      </c>
      <c r="D143" s="14" t="s">
        <v>1661</v>
      </c>
      <c r="E143" s="14" t="s">
        <v>242</v>
      </c>
      <c r="F143" s="14" t="s">
        <v>1844</v>
      </c>
      <c r="G143" s="14" t="s">
        <v>1663</v>
      </c>
      <c r="H143" s="14" t="s">
        <v>570</v>
      </c>
      <c r="I143" s="15">
        <v>44926</v>
      </c>
      <c r="J143" s="15">
        <v>46387</v>
      </c>
      <c r="K143" s="16">
        <v>12</v>
      </c>
      <c r="L143" s="16">
        <v>12</v>
      </c>
      <c r="M143" s="17">
        <v>800</v>
      </c>
      <c r="N143" s="14" t="s">
        <v>1664</v>
      </c>
      <c r="O143" s="14" t="s">
        <v>1664</v>
      </c>
    </row>
    <row r="144" spans="1:15" ht="20.100000000000001" customHeight="1" x14ac:dyDescent="0.25">
      <c r="A144" s="14" t="s">
        <v>1658</v>
      </c>
      <c r="B144" s="14" t="s">
        <v>1659</v>
      </c>
      <c r="C144" s="14" t="s">
        <v>1660</v>
      </c>
      <c r="D144" s="14" t="s">
        <v>1661</v>
      </c>
      <c r="E144" s="14" t="s">
        <v>242</v>
      </c>
      <c r="F144" s="14" t="s">
        <v>1845</v>
      </c>
      <c r="G144" s="14" t="s">
        <v>1663</v>
      </c>
      <c r="H144" s="14" t="s">
        <v>566</v>
      </c>
      <c r="I144" s="15">
        <v>44926</v>
      </c>
      <c r="J144" s="15">
        <v>46387</v>
      </c>
      <c r="K144" s="16">
        <v>12</v>
      </c>
      <c r="L144" s="16">
        <v>12</v>
      </c>
      <c r="M144" s="17">
        <v>800</v>
      </c>
      <c r="N144" s="14" t="s">
        <v>1664</v>
      </c>
      <c r="O144" s="14" t="s">
        <v>1664</v>
      </c>
    </row>
    <row r="145" spans="1:15" ht="20.100000000000001" customHeight="1" x14ac:dyDescent="0.25">
      <c r="A145" s="14" t="s">
        <v>1658</v>
      </c>
      <c r="B145" s="14" t="s">
        <v>1659</v>
      </c>
      <c r="C145" s="14" t="s">
        <v>1660</v>
      </c>
      <c r="D145" s="14" t="s">
        <v>1661</v>
      </c>
      <c r="E145" s="14" t="s">
        <v>242</v>
      </c>
      <c r="F145" s="14" t="s">
        <v>1846</v>
      </c>
      <c r="G145" s="14" t="s">
        <v>1663</v>
      </c>
      <c r="H145" s="14" t="s">
        <v>509</v>
      </c>
      <c r="I145" s="15">
        <v>44926</v>
      </c>
      <c r="J145" s="15">
        <v>46387</v>
      </c>
      <c r="K145" s="16">
        <v>12</v>
      </c>
      <c r="L145" s="16">
        <v>12</v>
      </c>
      <c r="M145" s="17">
        <v>800</v>
      </c>
      <c r="N145" s="14" t="s">
        <v>1664</v>
      </c>
      <c r="O145" s="14" t="s">
        <v>1664</v>
      </c>
    </row>
    <row r="146" spans="1:15" ht="20.100000000000001" customHeight="1" x14ac:dyDescent="0.25">
      <c r="A146" s="14" t="s">
        <v>1658</v>
      </c>
      <c r="B146" s="14" t="s">
        <v>1659</v>
      </c>
      <c r="C146" s="14" t="s">
        <v>1660</v>
      </c>
      <c r="D146" s="14" t="s">
        <v>1661</v>
      </c>
      <c r="E146" s="14" t="s">
        <v>242</v>
      </c>
      <c r="F146" s="14" t="s">
        <v>1847</v>
      </c>
      <c r="G146" s="14" t="s">
        <v>1663</v>
      </c>
      <c r="H146" s="14" t="s">
        <v>568</v>
      </c>
      <c r="I146" s="15">
        <v>44926</v>
      </c>
      <c r="J146" s="15">
        <v>46387</v>
      </c>
      <c r="K146" s="16">
        <v>12</v>
      </c>
      <c r="L146" s="16">
        <v>12</v>
      </c>
      <c r="M146" s="17">
        <v>800</v>
      </c>
      <c r="N146" s="14" t="s">
        <v>1664</v>
      </c>
      <c r="O146" s="14" t="s">
        <v>1664</v>
      </c>
    </row>
    <row r="147" spans="1:15" ht="20.100000000000001" customHeight="1" x14ac:dyDescent="0.25">
      <c r="A147" s="14" t="s">
        <v>1658</v>
      </c>
      <c r="B147" s="14" t="s">
        <v>1659</v>
      </c>
      <c r="C147" s="14" t="s">
        <v>1660</v>
      </c>
      <c r="D147" s="14" t="s">
        <v>1661</v>
      </c>
      <c r="E147" s="14" t="s">
        <v>242</v>
      </c>
      <c r="F147" s="14" t="s">
        <v>1848</v>
      </c>
      <c r="G147" s="14" t="s">
        <v>1663</v>
      </c>
      <c r="H147" s="14" t="s">
        <v>507</v>
      </c>
      <c r="I147" s="15">
        <v>44926</v>
      </c>
      <c r="J147" s="15">
        <v>46387</v>
      </c>
      <c r="K147" s="16">
        <v>12</v>
      </c>
      <c r="L147" s="16">
        <v>12</v>
      </c>
      <c r="M147" s="17">
        <v>800</v>
      </c>
      <c r="N147" s="14" t="s">
        <v>1664</v>
      </c>
      <c r="O147" s="14" t="s">
        <v>1664</v>
      </c>
    </row>
    <row r="148" spans="1:15" ht="20.100000000000001" customHeight="1" x14ac:dyDescent="0.25">
      <c r="A148" s="14" t="s">
        <v>1658</v>
      </c>
      <c r="B148" s="14" t="s">
        <v>1659</v>
      </c>
      <c r="C148" s="14" t="s">
        <v>1660</v>
      </c>
      <c r="D148" s="14" t="s">
        <v>1661</v>
      </c>
      <c r="E148" s="14" t="s">
        <v>242</v>
      </c>
      <c r="F148" s="14" t="s">
        <v>1849</v>
      </c>
      <c r="G148" s="14" t="s">
        <v>1663</v>
      </c>
      <c r="H148" s="14" t="s">
        <v>529</v>
      </c>
      <c r="I148" s="15">
        <v>44926</v>
      </c>
      <c r="J148" s="15">
        <v>46387</v>
      </c>
      <c r="K148" s="16">
        <v>12</v>
      </c>
      <c r="L148" s="16">
        <v>12</v>
      </c>
      <c r="M148" s="17">
        <v>800</v>
      </c>
      <c r="N148" s="14" t="s">
        <v>1664</v>
      </c>
      <c r="O148" s="14" t="s">
        <v>1664</v>
      </c>
    </row>
    <row r="149" spans="1:15" ht="20.100000000000001" customHeight="1" x14ac:dyDescent="0.25">
      <c r="A149" s="14" t="s">
        <v>1658</v>
      </c>
      <c r="B149" s="14" t="s">
        <v>1659</v>
      </c>
      <c r="C149" s="14" t="s">
        <v>1660</v>
      </c>
      <c r="D149" s="14" t="s">
        <v>1661</v>
      </c>
      <c r="E149" s="14" t="s">
        <v>242</v>
      </c>
      <c r="F149" s="14" t="s">
        <v>1850</v>
      </c>
      <c r="G149" s="14" t="s">
        <v>1663</v>
      </c>
      <c r="H149" s="14" t="s">
        <v>531</v>
      </c>
      <c r="I149" s="15">
        <v>44926</v>
      </c>
      <c r="J149" s="15">
        <v>46387</v>
      </c>
      <c r="K149" s="16">
        <v>12</v>
      </c>
      <c r="L149" s="16">
        <v>12</v>
      </c>
      <c r="M149" s="17">
        <v>800</v>
      </c>
      <c r="N149" s="14" t="s">
        <v>1664</v>
      </c>
      <c r="O149" s="14" t="s">
        <v>1664</v>
      </c>
    </row>
    <row r="150" spans="1:15" ht="20.100000000000001" customHeight="1" x14ac:dyDescent="0.25">
      <c r="A150" s="14" t="s">
        <v>1658</v>
      </c>
      <c r="B150" s="14" t="s">
        <v>1659</v>
      </c>
      <c r="C150" s="14" t="s">
        <v>1660</v>
      </c>
      <c r="D150" s="14" t="s">
        <v>1661</v>
      </c>
      <c r="E150" s="14" t="s">
        <v>242</v>
      </c>
      <c r="F150" s="14" t="s">
        <v>1851</v>
      </c>
      <c r="G150" s="14" t="s">
        <v>1663</v>
      </c>
      <c r="H150" s="14" t="s">
        <v>511</v>
      </c>
      <c r="I150" s="15">
        <v>44926</v>
      </c>
      <c r="J150" s="15">
        <v>46387</v>
      </c>
      <c r="K150" s="16">
        <v>12</v>
      </c>
      <c r="L150" s="16">
        <v>12</v>
      </c>
      <c r="M150" s="17">
        <v>800</v>
      </c>
      <c r="N150" s="14" t="s">
        <v>1664</v>
      </c>
      <c r="O150" s="14" t="s">
        <v>1664</v>
      </c>
    </row>
    <row r="151" spans="1:15" ht="20.100000000000001" customHeight="1" x14ac:dyDescent="0.25">
      <c r="A151" s="14" t="s">
        <v>1658</v>
      </c>
      <c r="B151" s="14" t="s">
        <v>1659</v>
      </c>
      <c r="C151" s="14" t="s">
        <v>1660</v>
      </c>
      <c r="D151" s="14" t="s">
        <v>1661</v>
      </c>
      <c r="E151" s="14" t="s">
        <v>242</v>
      </c>
      <c r="F151" s="14" t="s">
        <v>1852</v>
      </c>
      <c r="G151" s="14" t="s">
        <v>1663</v>
      </c>
      <c r="H151" s="14" t="s">
        <v>525</v>
      </c>
      <c r="I151" s="15">
        <v>44926</v>
      </c>
      <c r="J151" s="15">
        <v>46387</v>
      </c>
      <c r="K151" s="16">
        <v>12</v>
      </c>
      <c r="L151" s="16">
        <v>12</v>
      </c>
      <c r="M151" s="17">
        <v>800</v>
      </c>
      <c r="N151" s="14" t="s">
        <v>1664</v>
      </c>
      <c r="O151" s="14" t="s">
        <v>1664</v>
      </c>
    </row>
    <row r="152" spans="1:15" ht="20.100000000000001" customHeight="1" x14ac:dyDescent="0.25">
      <c r="A152" s="14" t="s">
        <v>1658</v>
      </c>
      <c r="B152" s="14" t="s">
        <v>1659</v>
      </c>
      <c r="C152" s="14" t="s">
        <v>1660</v>
      </c>
      <c r="D152" s="14" t="s">
        <v>1661</v>
      </c>
      <c r="E152" s="14" t="s">
        <v>242</v>
      </c>
      <c r="F152" s="14" t="s">
        <v>1853</v>
      </c>
      <c r="G152" s="14" t="s">
        <v>1663</v>
      </c>
      <c r="H152" s="14" t="s">
        <v>520</v>
      </c>
      <c r="I152" s="15">
        <v>44926</v>
      </c>
      <c r="J152" s="15">
        <v>46387</v>
      </c>
      <c r="K152" s="16">
        <v>12</v>
      </c>
      <c r="L152" s="16">
        <v>12</v>
      </c>
      <c r="M152" s="17">
        <v>800</v>
      </c>
      <c r="N152" s="14" t="s">
        <v>1664</v>
      </c>
      <c r="O152" s="14" t="s">
        <v>1664</v>
      </c>
    </row>
    <row r="153" spans="1:15" ht="20.100000000000001" customHeight="1" x14ac:dyDescent="0.25">
      <c r="A153" s="14" t="s">
        <v>1658</v>
      </c>
      <c r="B153" s="14" t="s">
        <v>1659</v>
      </c>
      <c r="C153" s="14" t="s">
        <v>1660</v>
      </c>
      <c r="D153" s="14" t="s">
        <v>1661</v>
      </c>
      <c r="E153" s="14" t="s">
        <v>242</v>
      </c>
      <c r="F153" s="14" t="s">
        <v>1854</v>
      </c>
      <c r="G153" s="14" t="s">
        <v>1663</v>
      </c>
      <c r="H153" s="14" t="s">
        <v>547</v>
      </c>
      <c r="I153" s="15">
        <v>44926</v>
      </c>
      <c r="J153" s="15">
        <v>46387</v>
      </c>
      <c r="K153" s="16">
        <v>12</v>
      </c>
      <c r="L153" s="16">
        <v>12</v>
      </c>
      <c r="M153" s="17">
        <v>800</v>
      </c>
      <c r="N153" s="14" t="s">
        <v>1664</v>
      </c>
      <c r="O153" s="14" t="s">
        <v>1664</v>
      </c>
    </row>
    <row r="154" spans="1:15" ht="20.100000000000001" customHeight="1" x14ac:dyDescent="0.25">
      <c r="A154" s="14" t="s">
        <v>1658</v>
      </c>
      <c r="B154" s="14" t="s">
        <v>1659</v>
      </c>
      <c r="C154" s="14" t="s">
        <v>1660</v>
      </c>
      <c r="D154" s="14" t="s">
        <v>1661</v>
      </c>
      <c r="E154" s="14" t="s">
        <v>242</v>
      </c>
      <c r="F154" s="14" t="s">
        <v>1855</v>
      </c>
      <c r="G154" s="14" t="s">
        <v>1663</v>
      </c>
      <c r="H154" s="14" t="s">
        <v>522</v>
      </c>
      <c r="I154" s="15">
        <v>44926</v>
      </c>
      <c r="J154" s="15">
        <v>46387</v>
      </c>
      <c r="K154" s="16">
        <v>12</v>
      </c>
      <c r="L154" s="16">
        <v>12</v>
      </c>
      <c r="M154" s="17">
        <v>800</v>
      </c>
      <c r="N154" s="14" t="s">
        <v>1664</v>
      </c>
      <c r="O154" s="14" t="s">
        <v>1664</v>
      </c>
    </row>
    <row r="155" spans="1:15" ht="20.100000000000001" customHeight="1" x14ac:dyDescent="0.25">
      <c r="A155" s="14" t="s">
        <v>1658</v>
      </c>
      <c r="B155" s="14" t="s">
        <v>1659</v>
      </c>
      <c r="C155" s="14" t="s">
        <v>1660</v>
      </c>
      <c r="D155" s="14" t="s">
        <v>1661</v>
      </c>
      <c r="E155" s="14" t="s">
        <v>242</v>
      </c>
      <c r="F155" s="14" t="s">
        <v>1856</v>
      </c>
      <c r="G155" s="14" t="s">
        <v>1663</v>
      </c>
      <c r="H155" s="14" t="s">
        <v>533</v>
      </c>
      <c r="I155" s="15">
        <v>44926</v>
      </c>
      <c r="J155" s="15">
        <v>46387</v>
      </c>
      <c r="K155" s="16">
        <v>12</v>
      </c>
      <c r="L155" s="16">
        <v>12</v>
      </c>
      <c r="M155" s="17">
        <v>800</v>
      </c>
      <c r="N155" s="14" t="s">
        <v>1664</v>
      </c>
      <c r="O155" s="14" t="s">
        <v>1664</v>
      </c>
    </row>
    <row r="156" spans="1:15" ht="20.100000000000001" customHeight="1" x14ac:dyDescent="0.25">
      <c r="A156" s="14" t="s">
        <v>1658</v>
      </c>
      <c r="B156" s="14" t="s">
        <v>1659</v>
      </c>
      <c r="C156" s="14" t="s">
        <v>1660</v>
      </c>
      <c r="D156" s="14" t="s">
        <v>1661</v>
      </c>
      <c r="E156" s="14" t="s">
        <v>242</v>
      </c>
      <c r="F156" s="14" t="s">
        <v>1857</v>
      </c>
      <c r="G156" s="14" t="s">
        <v>1663</v>
      </c>
      <c r="H156" s="14" t="s">
        <v>543</v>
      </c>
      <c r="I156" s="15">
        <v>44926</v>
      </c>
      <c r="J156" s="15">
        <v>46387</v>
      </c>
      <c r="K156" s="16">
        <v>12</v>
      </c>
      <c r="L156" s="16">
        <v>12</v>
      </c>
      <c r="M156" s="17">
        <v>800</v>
      </c>
      <c r="N156" s="14" t="s">
        <v>1664</v>
      </c>
      <c r="O156" s="14" t="s">
        <v>1664</v>
      </c>
    </row>
    <row r="157" spans="1:15" ht="20.100000000000001" customHeight="1" x14ac:dyDescent="0.25">
      <c r="A157" s="14" t="s">
        <v>1658</v>
      </c>
      <c r="B157" s="14" t="s">
        <v>1659</v>
      </c>
      <c r="C157" s="14" t="s">
        <v>1660</v>
      </c>
      <c r="D157" s="14" t="s">
        <v>1661</v>
      </c>
      <c r="E157" s="14" t="s">
        <v>242</v>
      </c>
      <c r="F157" s="14" t="s">
        <v>1858</v>
      </c>
      <c r="G157" s="14" t="s">
        <v>1663</v>
      </c>
      <c r="H157" s="14" t="s">
        <v>527</v>
      </c>
      <c r="I157" s="15">
        <v>44926</v>
      </c>
      <c r="J157" s="15">
        <v>46387</v>
      </c>
      <c r="K157" s="16">
        <v>12</v>
      </c>
      <c r="L157" s="16">
        <v>12</v>
      </c>
      <c r="M157" s="17">
        <v>800</v>
      </c>
      <c r="N157" s="14" t="s">
        <v>1664</v>
      </c>
      <c r="O157" s="14" t="s">
        <v>1664</v>
      </c>
    </row>
    <row r="158" spans="1:15" ht="20.100000000000001" customHeight="1" x14ac:dyDescent="0.25">
      <c r="A158" s="14" t="s">
        <v>1658</v>
      </c>
      <c r="B158" s="14" t="s">
        <v>1659</v>
      </c>
      <c r="C158" s="14" t="s">
        <v>1660</v>
      </c>
      <c r="D158" s="14" t="s">
        <v>1661</v>
      </c>
      <c r="E158" s="14" t="s">
        <v>242</v>
      </c>
      <c r="F158" s="14" t="s">
        <v>1859</v>
      </c>
      <c r="G158" s="14" t="s">
        <v>1663</v>
      </c>
      <c r="H158" s="14" t="s">
        <v>535</v>
      </c>
      <c r="I158" s="15">
        <v>44926</v>
      </c>
      <c r="J158" s="15">
        <v>46387</v>
      </c>
      <c r="K158" s="16">
        <v>12</v>
      </c>
      <c r="L158" s="16">
        <v>12</v>
      </c>
      <c r="M158" s="17">
        <v>800</v>
      </c>
      <c r="N158" s="14" t="s">
        <v>1664</v>
      </c>
      <c r="O158" s="14" t="s">
        <v>1664</v>
      </c>
    </row>
    <row r="159" spans="1:15" ht="20.100000000000001" customHeight="1" x14ac:dyDescent="0.25">
      <c r="A159" s="14" t="s">
        <v>1658</v>
      </c>
      <c r="B159" s="14" t="s">
        <v>1659</v>
      </c>
      <c r="C159" s="14" t="s">
        <v>1660</v>
      </c>
      <c r="D159" s="14" t="s">
        <v>1661</v>
      </c>
      <c r="E159" s="14" t="s">
        <v>242</v>
      </c>
      <c r="F159" s="14" t="s">
        <v>1860</v>
      </c>
      <c r="G159" s="14" t="s">
        <v>1663</v>
      </c>
      <c r="H159" s="14" t="s">
        <v>555</v>
      </c>
      <c r="I159" s="15">
        <v>44926</v>
      </c>
      <c r="J159" s="15">
        <v>46387</v>
      </c>
      <c r="K159" s="16">
        <v>12</v>
      </c>
      <c r="L159" s="16">
        <v>12</v>
      </c>
      <c r="M159" s="17">
        <v>800</v>
      </c>
      <c r="N159" s="14" t="s">
        <v>1664</v>
      </c>
      <c r="O159" s="14" t="s">
        <v>1664</v>
      </c>
    </row>
    <row r="160" spans="1:15" ht="20.100000000000001" customHeight="1" x14ac:dyDescent="0.25">
      <c r="A160" s="14" t="s">
        <v>1658</v>
      </c>
      <c r="B160" s="14" t="s">
        <v>1659</v>
      </c>
      <c r="C160" s="14" t="s">
        <v>1660</v>
      </c>
      <c r="D160" s="14" t="s">
        <v>1661</v>
      </c>
      <c r="E160" s="14" t="s">
        <v>242</v>
      </c>
      <c r="F160" s="14" t="s">
        <v>1861</v>
      </c>
      <c r="G160" s="14" t="s">
        <v>1663</v>
      </c>
      <c r="H160" s="14" t="s">
        <v>557</v>
      </c>
      <c r="I160" s="15">
        <v>44926</v>
      </c>
      <c r="J160" s="15">
        <v>46387</v>
      </c>
      <c r="K160" s="16">
        <v>12</v>
      </c>
      <c r="L160" s="16">
        <v>12</v>
      </c>
      <c r="M160" s="17">
        <v>800</v>
      </c>
      <c r="N160" s="14" t="s">
        <v>1664</v>
      </c>
      <c r="O160" s="14" t="s">
        <v>1664</v>
      </c>
    </row>
    <row r="161" spans="1:15" ht="20.100000000000001" customHeight="1" x14ac:dyDescent="0.25">
      <c r="A161" s="14" t="s">
        <v>1658</v>
      </c>
      <c r="B161" s="14" t="s">
        <v>1659</v>
      </c>
      <c r="C161" s="14" t="s">
        <v>1660</v>
      </c>
      <c r="D161" s="14" t="s">
        <v>1661</v>
      </c>
      <c r="E161" s="14" t="s">
        <v>242</v>
      </c>
      <c r="F161" s="14" t="s">
        <v>1862</v>
      </c>
      <c r="G161" s="14" t="s">
        <v>1663</v>
      </c>
      <c r="H161" s="14" t="s">
        <v>553</v>
      </c>
      <c r="I161" s="15">
        <v>44926</v>
      </c>
      <c r="J161" s="15">
        <v>46387</v>
      </c>
      <c r="K161" s="16">
        <v>12</v>
      </c>
      <c r="L161" s="16">
        <v>12</v>
      </c>
      <c r="M161" s="17">
        <v>800</v>
      </c>
      <c r="N161" s="14" t="s">
        <v>1664</v>
      </c>
      <c r="O161" s="14" t="s">
        <v>1664</v>
      </c>
    </row>
    <row r="162" spans="1:15" ht="20.100000000000001" customHeight="1" x14ac:dyDescent="0.25">
      <c r="A162" s="14" t="s">
        <v>1658</v>
      </c>
      <c r="B162" s="14" t="s">
        <v>1659</v>
      </c>
      <c r="C162" s="14" t="s">
        <v>1660</v>
      </c>
      <c r="D162" s="14" t="s">
        <v>1661</v>
      </c>
      <c r="E162" s="14" t="s">
        <v>242</v>
      </c>
      <c r="F162" s="14" t="s">
        <v>1863</v>
      </c>
      <c r="G162" s="14" t="s">
        <v>1663</v>
      </c>
      <c r="H162" s="14" t="s">
        <v>545</v>
      </c>
      <c r="I162" s="15">
        <v>44926</v>
      </c>
      <c r="J162" s="15">
        <v>46387</v>
      </c>
      <c r="K162" s="16">
        <v>12</v>
      </c>
      <c r="L162" s="16">
        <v>12</v>
      </c>
      <c r="M162" s="17">
        <v>800</v>
      </c>
      <c r="N162" s="14" t="s">
        <v>1664</v>
      </c>
      <c r="O162" s="14" t="s">
        <v>1664</v>
      </c>
    </row>
    <row r="163" spans="1:15" ht="20.100000000000001" customHeight="1" x14ac:dyDescent="0.25">
      <c r="A163" s="14" t="s">
        <v>1658</v>
      </c>
      <c r="B163" s="14" t="s">
        <v>1659</v>
      </c>
      <c r="C163" s="14" t="s">
        <v>1660</v>
      </c>
      <c r="D163" s="14" t="s">
        <v>1661</v>
      </c>
      <c r="E163" s="14" t="s">
        <v>242</v>
      </c>
      <c r="F163" s="14" t="s">
        <v>1864</v>
      </c>
      <c r="G163" s="14" t="s">
        <v>1663</v>
      </c>
      <c r="H163" s="14" t="s">
        <v>513</v>
      </c>
      <c r="I163" s="15">
        <v>44926</v>
      </c>
      <c r="J163" s="15">
        <v>46387</v>
      </c>
      <c r="K163" s="16">
        <v>12</v>
      </c>
      <c r="L163" s="16">
        <v>12</v>
      </c>
      <c r="M163" s="17">
        <v>800</v>
      </c>
      <c r="N163" s="14" t="s">
        <v>1664</v>
      </c>
      <c r="O163" s="14" t="s">
        <v>1664</v>
      </c>
    </row>
    <row r="164" spans="1:15" ht="20.100000000000001" customHeight="1" x14ac:dyDescent="0.25">
      <c r="A164" s="14" t="s">
        <v>1658</v>
      </c>
      <c r="B164" s="14" t="s">
        <v>1659</v>
      </c>
      <c r="C164" s="14" t="s">
        <v>1660</v>
      </c>
      <c r="D164" s="14" t="s">
        <v>1661</v>
      </c>
      <c r="E164" s="14" t="s">
        <v>242</v>
      </c>
      <c r="F164" s="14" t="s">
        <v>1865</v>
      </c>
      <c r="G164" s="14" t="s">
        <v>1663</v>
      </c>
      <c r="H164" s="14" t="s">
        <v>539</v>
      </c>
      <c r="I164" s="15">
        <v>44926</v>
      </c>
      <c r="J164" s="15">
        <v>46387</v>
      </c>
      <c r="K164" s="16">
        <v>12</v>
      </c>
      <c r="L164" s="16">
        <v>12</v>
      </c>
      <c r="M164" s="17">
        <v>800</v>
      </c>
      <c r="N164" s="14" t="s">
        <v>1664</v>
      </c>
      <c r="O164" s="14" t="s">
        <v>1664</v>
      </c>
    </row>
    <row r="165" spans="1:15" ht="20.100000000000001" customHeight="1" x14ac:dyDescent="0.25">
      <c r="A165" s="14" t="s">
        <v>1658</v>
      </c>
      <c r="B165" s="14" t="s">
        <v>1659</v>
      </c>
      <c r="C165" s="14" t="s">
        <v>1660</v>
      </c>
      <c r="D165" s="14" t="s">
        <v>1661</v>
      </c>
      <c r="E165" s="14" t="s">
        <v>242</v>
      </c>
      <c r="F165" s="14" t="s">
        <v>1866</v>
      </c>
      <c r="G165" s="14" t="s">
        <v>1663</v>
      </c>
      <c r="H165" s="14" t="s">
        <v>551</v>
      </c>
      <c r="I165" s="15">
        <v>44926</v>
      </c>
      <c r="J165" s="15">
        <v>46387</v>
      </c>
      <c r="K165" s="16">
        <v>12</v>
      </c>
      <c r="L165" s="16">
        <v>12</v>
      </c>
      <c r="M165" s="17">
        <v>800</v>
      </c>
      <c r="N165" s="14" t="s">
        <v>1664</v>
      </c>
      <c r="O165" s="14" t="s">
        <v>1664</v>
      </c>
    </row>
    <row r="166" spans="1:15" ht="20.100000000000001" customHeight="1" x14ac:dyDescent="0.25">
      <c r="A166" s="14" t="s">
        <v>1658</v>
      </c>
      <c r="B166" s="14" t="s">
        <v>1659</v>
      </c>
      <c r="C166" s="14" t="s">
        <v>1660</v>
      </c>
      <c r="D166" s="14" t="s">
        <v>1661</v>
      </c>
      <c r="E166" s="14" t="s">
        <v>242</v>
      </c>
      <c r="F166" s="14" t="s">
        <v>1867</v>
      </c>
      <c r="G166" s="14" t="s">
        <v>1663</v>
      </c>
      <c r="H166" s="14" t="s">
        <v>559</v>
      </c>
      <c r="I166" s="15">
        <v>44926</v>
      </c>
      <c r="J166" s="15">
        <v>46387</v>
      </c>
      <c r="K166" s="16">
        <v>12</v>
      </c>
      <c r="L166" s="16">
        <v>12</v>
      </c>
      <c r="M166" s="17">
        <v>800</v>
      </c>
      <c r="N166" s="14" t="s">
        <v>1664</v>
      </c>
      <c r="O166" s="14" t="s">
        <v>1664</v>
      </c>
    </row>
    <row r="167" spans="1:15" ht="20.100000000000001" customHeight="1" x14ac:dyDescent="0.25">
      <c r="A167" s="14" t="s">
        <v>1658</v>
      </c>
      <c r="B167" s="14" t="s">
        <v>1659</v>
      </c>
      <c r="C167" s="14" t="s">
        <v>1660</v>
      </c>
      <c r="D167" s="14" t="s">
        <v>1661</v>
      </c>
      <c r="E167" s="14" t="s">
        <v>242</v>
      </c>
      <c r="F167" s="14" t="s">
        <v>1868</v>
      </c>
      <c r="G167" s="14" t="s">
        <v>1663</v>
      </c>
      <c r="H167" s="14" t="s">
        <v>562</v>
      </c>
      <c r="I167" s="15">
        <v>44926</v>
      </c>
      <c r="J167" s="15">
        <v>46387</v>
      </c>
      <c r="K167" s="16">
        <v>12</v>
      </c>
      <c r="L167" s="16">
        <v>12</v>
      </c>
      <c r="M167" s="17">
        <v>800</v>
      </c>
      <c r="N167" s="14" t="s">
        <v>1664</v>
      </c>
      <c r="O167" s="14" t="s">
        <v>1664</v>
      </c>
    </row>
    <row r="168" spans="1:15" ht="20.100000000000001" customHeight="1" x14ac:dyDescent="0.25">
      <c r="A168" s="14" t="s">
        <v>1658</v>
      </c>
      <c r="B168" s="14" t="s">
        <v>1659</v>
      </c>
      <c r="C168" s="14" t="s">
        <v>1660</v>
      </c>
      <c r="D168" s="14" t="s">
        <v>1661</v>
      </c>
      <c r="E168" s="14" t="s">
        <v>242</v>
      </c>
      <c r="F168" s="14" t="s">
        <v>1869</v>
      </c>
      <c r="G168" s="14" t="s">
        <v>1663</v>
      </c>
      <c r="H168" s="14" t="s">
        <v>564</v>
      </c>
      <c r="I168" s="15">
        <v>44926</v>
      </c>
      <c r="J168" s="15">
        <v>46387</v>
      </c>
      <c r="K168" s="16">
        <v>12</v>
      </c>
      <c r="L168" s="16">
        <v>12</v>
      </c>
      <c r="M168" s="17">
        <v>800</v>
      </c>
      <c r="N168" s="14" t="s">
        <v>1751</v>
      </c>
      <c r="O168" s="14" t="s">
        <v>1664</v>
      </c>
    </row>
    <row r="169" spans="1:15" ht="20.100000000000001" customHeight="1" x14ac:dyDescent="0.25">
      <c r="A169" s="14" t="s">
        <v>1658</v>
      </c>
      <c r="B169" s="14" t="s">
        <v>1659</v>
      </c>
      <c r="C169" s="14" t="s">
        <v>1660</v>
      </c>
      <c r="D169" s="14" t="s">
        <v>1661</v>
      </c>
      <c r="E169" s="14" t="s">
        <v>242</v>
      </c>
      <c r="F169" s="14" t="s">
        <v>1870</v>
      </c>
      <c r="G169" s="14" t="s">
        <v>1663</v>
      </c>
      <c r="H169" s="14" t="s">
        <v>561</v>
      </c>
      <c r="I169" s="15">
        <v>44926</v>
      </c>
      <c r="J169" s="15">
        <v>46387</v>
      </c>
      <c r="K169" s="16">
        <v>12</v>
      </c>
      <c r="L169" s="16">
        <v>12</v>
      </c>
      <c r="M169" s="17">
        <v>800</v>
      </c>
      <c r="N169" s="14" t="s">
        <v>1664</v>
      </c>
      <c r="O169" s="14" t="s">
        <v>1664</v>
      </c>
    </row>
    <row r="170" spans="1:15" ht="20.100000000000001" customHeight="1" x14ac:dyDescent="0.25">
      <c r="A170" s="14" t="s">
        <v>1658</v>
      </c>
      <c r="B170" s="14" t="s">
        <v>1659</v>
      </c>
      <c r="C170" s="14" t="s">
        <v>1660</v>
      </c>
      <c r="D170" s="14" t="s">
        <v>1661</v>
      </c>
      <c r="E170" s="14" t="s">
        <v>242</v>
      </c>
      <c r="F170" s="14" t="s">
        <v>1871</v>
      </c>
      <c r="G170" s="14" t="s">
        <v>1663</v>
      </c>
      <c r="H170" s="14" t="s">
        <v>576</v>
      </c>
      <c r="I170" s="15">
        <v>44926</v>
      </c>
      <c r="J170" s="15">
        <v>46387</v>
      </c>
      <c r="K170" s="16">
        <v>12</v>
      </c>
      <c r="L170" s="16">
        <v>12</v>
      </c>
      <c r="M170" s="17">
        <v>800</v>
      </c>
      <c r="N170" s="14" t="s">
        <v>1664</v>
      </c>
      <c r="O170" s="14" t="s">
        <v>1664</v>
      </c>
    </row>
    <row r="171" spans="1:15" ht="20.100000000000001" customHeight="1" x14ac:dyDescent="0.25">
      <c r="A171" s="14" t="s">
        <v>1658</v>
      </c>
      <c r="B171" s="14" t="s">
        <v>1659</v>
      </c>
      <c r="C171" s="14" t="s">
        <v>1660</v>
      </c>
      <c r="D171" s="14" t="s">
        <v>1661</v>
      </c>
      <c r="E171" s="14" t="s">
        <v>242</v>
      </c>
      <c r="F171" s="14" t="s">
        <v>1872</v>
      </c>
      <c r="G171" s="14" t="s">
        <v>1663</v>
      </c>
      <c r="H171" s="14" t="s">
        <v>549</v>
      </c>
      <c r="I171" s="15">
        <v>45433</v>
      </c>
      <c r="J171" s="15">
        <v>46387</v>
      </c>
      <c r="K171" s="16">
        <v>12</v>
      </c>
      <c r="L171" s="16">
        <v>12</v>
      </c>
      <c r="M171" s="17">
        <v>800</v>
      </c>
      <c r="N171" s="14" t="s">
        <v>1664</v>
      </c>
      <c r="O171" s="14" t="s">
        <v>1664</v>
      </c>
    </row>
    <row r="172" spans="1:15" ht="20.100000000000001" customHeight="1" x14ac:dyDescent="0.25">
      <c r="A172" s="14" t="s">
        <v>1658</v>
      </c>
      <c r="B172" s="14" t="s">
        <v>1659</v>
      </c>
      <c r="C172" s="14" t="s">
        <v>1660</v>
      </c>
      <c r="D172" s="14" t="s">
        <v>1661</v>
      </c>
      <c r="E172" s="14" t="s">
        <v>242</v>
      </c>
      <c r="F172" s="14" t="s">
        <v>1873</v>
      </c>
      <c r="G172" s="14" t="s">
        <v>1663</v>
      </c>
      <c r="H172" s="14" t="s">
        <v>515</v>
      </c>
      <c r="I172" s="15">
        <v>45474</v>
      </c>
      <c r="J172" s="15">
        <v>46387</v>
      </c>
      <c r="K172" s="16">
        <v>12</v>
      </c>
      <c r="L172" s="16">
        <v>12</v>
      </c>
      <c r="M172" s="17">
        <v>800</v>
      </c>
      <c r="N172" s="14" t="s">
        <v>1664</v>
      </c>
      <c r="O172" s="14" t="s">
        <v>1664</v>
      </c>
    </row>
    <row r="173" spans="1:15" ht="20.100000000000001" customHeight="1" x14ac:dyDescent="0.25">
      <c r="A173" s="14" t="s">
        <v>1658</v>
      </c>
      <c r="B173" s="14" t="s">
        <v>1659</v>
      </c>
      <c r="C173" s="14" t="s">
        <v>1660</v>
      </c>
      <c r="D173" s="14" t="s">
        <v>1661</v>
      </c>
      <c r="E173" s="14" t="s">
        <v>242</v>
      </c>
      <c r="F173" s="14" t="s">
        <v>1874</v>
      </c>
      <c r="G173" s="14" t="s">
        <v>1663</v>
      </c>
      <c r="H173" s="14" t="s">
        <v>524</v>
      </c>
      <c r="I173" s="15">
        <v>45596</v>
      </c>
      <c r="J173" s="15">
        <v>46387</v>
      </c>
      <c r="K173" s="16">
        <v>12</v>
      </c>
      <c r="L173" s="16">
        <v>12</v>
      </c>
      <c r="M173" s="17">
        <v>800</v>
      </c>
      <c r="N173" s="14" t="s">
        <v>1664</v>
      </c>
      <c r="O173" s="14" t="s">
        <v>1664</v>
      </c>
    </row>
    <row r="174" spans="1:15" ht="20.100000000000001" customHeight="1" x14ac:dyDescent="0.25">
      <c r="A174" s="14" t="s">
        <v>1658</v>
      </c>
      <c r="B174" s="14" t="s">
        <v>1659</v>
      </c>
      <c r="C174" s="14" t="s">
        <v>1660</v>
      </c>
      <c r="D174" s="14" t="s">
        <v>1661</v>
      </c>
      <c r="E174" s="14" t="s">
        <v>242</v>
      </c>
      <c r="F174" s="14" t="s">
        <v>1875</v>
      </c>
      <c r="G174" s="14" t="s">
        <v>1663</v>
      </c>
      <c r="H174" s="14" t="s">
        <v>518</v>
      </c>
      <c r="I174" s="15">
        <v>45596</v>
      </c>
      <c r="J174" s="15">
        <v>46387</v>
      </c>
      <c r="K174" s="16">
        <v>12</v>
      </c>
      <c r="L174" s="16">
        <v>12</v>
      </c>
      <c r="M174" s="17">
        <v>800</v>
      </c>
      <c r="N174" s="14" t="s">
        <v>1664</v>
      </c>
      <c r="O174" s="14" t="s">
        <v>1664</v>
      </c>
    </row>
    <row r="175" spans="1:15" ht="20.100000000000001" customHeight="1" x14ac:dyDescent="0.25">
      <c r="A175" s="14" t="s">
        <v>1658</v>
      </c>
      <c r="B175" s="14" t="s">
        <v>1659</v>
      </c>
      <c r="C175" s="14" t="s">
        <v>1660</v>
      </c>
      <c r="D175" s="14" t="s">
        <v>1661</v>
      </c>
      <c r="E175" s="14" t="s">
        <v>242</v>
      </c>
      <c r="F175" s="14" t="s">
        <v>1876</v>
      </c>
      <c r="G175" s="14" t="s">
        <v>1663</v>
      </c>
      <c r="H175" s="14" t="s">
        <v>504</v>
      </c>
      <c r="I175" s="15">
        <v>45614</v>
      </c>
      <c r="J175" s="15">
        <v>46387</v>
      </c>
      <c r="K175" s="16">
        <v>12</v>
      </c>
      <c r="L175" s="16">
        <v>12</v>
      </c>
      <c r="M175" s="17">
        <v>1000</v>
      </c>
      <c r="N175" s="14" t="s">
        <v>1664</v>
      </c>
      <c r="O175" s="14" t="s">
        <v>1664</v>
      </c>
    </row>
    <row r="176" spans="1:15" ht="20.100000000000001" customHeight="1" x14ac:dyDescent="0.25">
      <c r="A176" s="14" t="s">
        <v>1658</v>
      </c>
      <c r="B176" s="14" t="s">
        <v>1659</v>
      </c>
      <c r="C176" s="14" t="s">
        <v>1660</v>
      </c>
      <c r="D176" s="14" t="s">
        <v>1661</v>
      </c>
      <c r="E176" s="14" t="s">
        <v>242</v>
      </c>
      <c r="F176" s="14" t="s">
        <v>1877</v>
      </c>
      <c r="G176" s="14" t="s">
        <v>1669</v>
      </c>
      <c r="H176" s="14" t="s">
        <v>1878</v>
      </c>
      <c r="I176" s="15">
        <v>44561</v>
      </c>
      <c r="J176" s="15">
        <v>44926</v>
      </c>
      <c r="K176" s="16">
        <v>12</v>
      </c>
      <c r="L176" s="16">
        <v>24</v>
      </c>
      <c r="M176" s="17">
        <v>1098.9000000000001</v>
      </c>
      <c r="N176" s="14" t="s">
        <v>1664</v>
      </c>
      <c r="O176" s="14" t="s">
        <v>1664</v>
      </c>
    </row>
    <row r="177" spans="1:15" ht="20.100000000000001" customHeight="1" x14ac:dyDescent="0.25">
      <c r="A177" s="14" t="s">
        <v>1658</v>
      </c>
      <c r="B177" s="14" t="s">
        <v>1659</v>
      </c>
      <c r="C177" s="14" t="s">
        <v>1660</v>
      </c>
      <c r="D177" s="14" t="s">
        <v>1661</v>
      </c>
      <c r="E177" s="14" t="s">
        <v>242</v>
      </c>
      <c r="F177" s="14" t="s">
        <v>1879</v>
      </c>
      <c r="G177" s="14" t="s">
        <v>1669</v>
      </c>
      <c r="H177" s="14" t="s">
        <v>566</v>
      </c>
      <c r="I177" s="15">
        <v>44561</v>
      </c>
      <c r="J177" s="15">
        <v>44926</v>
      </c>
      <c r="K177" s="16">
        <v>12</v>
      </c>
      <c r="L177" s="16">
        <v>24</v>
      </c>
      <c r="M177" s="17">
        <v>1098.9000000000001</v>
      </c>
      <c r="N177" s="14" t="s">
        <v>1664</v>
      </c>
      <c r="O177" s="14" t="s">
        <v>1664</v>
      </c>
    </row>
    <row r="178" spans="1:15" ht="20.100000000000001" customHeight="1" x14ac:dyDescent="0.25">
      <c r="A178" s="14" t="s">
        <v>1658</v>
      </c>
      <c r="B178" s="14" t="s">
        <v>1659</v>
      </c>
      <c r="C178" s="14" t="s">
        <v>1660</v>
      </c>
      <c r="D178" s="14" t="s">
        <v>1661</v>
      </c>
      <c r="E178" s="14" t="s">
        <v>242</v>
      </c>
      <c r="F178" s="14" t="s">
        <v>1880</v>
      </c>
      <c r="G178" s="14" t="s">
        <v>1669</v>
      </c>
      <c r="H178" s="14" t="s">
        <v>1881</v>
      </c>
      <c r="I178" s="15">
        <v>44561</v>
      </c>
      <c r="J178" s="15">
        <v>44926</v>
      </c>
      <c r="K178" s="16">
        <v>12</v>
      </c>
      <c r="L178" s="16">
        <v>24</v>
      </c>
      <c r="M178" s="17">
        <v>1098.9000000000001</v>
      </c>
      <c r="N178" s="14" t="s">
        <v>1664</v>
      </c>
      <c r="O178" s="14" t="s">
        <v>1664</v>
      </c>
    </row>
    <row r="179" spans="1:15" ht="20.100000000000001" customHeight="1" x14ac:dyDescent="0.25">
      <c r="A179" s="14" t="s">
        <v>1658</v>
      </c>
      <c r="B179" s="14" t="s">
        <v>1659</v>
      </c>
      <c r="C179" s="14" t="s">
        <v>1660</v>
      </c>
      <c r="D179" s="14" t="s">
        <v>1661</v>
      </c>
      <c r="E179" s="14" t="s">
        <v>242</v>
      </c>
      <c r="F179" s="14" t="s">
        <v>1882</v>
      </c>
      <c r="G179" s="14" t="s">
        <v>1669</v>
      </c>
      <c r="H179" s="14" t="s">
        <v>1883</v>
      </c>
      <c r="I179" s="15">
        <v>44561</v>
      </c>
      <c r="J179" s="15">
        <v>44926</v>
      </c>
      <c r="K179" s="16">
        <v>12</v>
      </c>
      <c r="L179" s="16">
        <v>24</v>
      </c>
      <c r="M179" s="17">
        <v>1098.9000000000001</v>
      </c>
      <c r="N179" s="14" t="s">
        <v>1664</v>
      </c>
      <c r="O179" s="14" t="s">
        <v>1664</v>
      </c>
    </row>
    <row r="180" spans="1:15" ht="20.100000000000001" customHeight="1" x14ac:dyDescent="0.25">
      <c r="A180" s="14" t="s">
        <v>1658</v>
      </c>
      <c r="B180" s="14" t="s">
        <v>1659</v>
      </c>
      <c r="C180" s="14" t="s">
        <v>1660</v>
      </c>
      <c r="D180" s="14" t="s">
        <v>1661</v>
      </c>
      <c r="E180" s="14" t="s">
        <v>242</v>
      </c>
      <c r="F180" s="14" t="s">
        <v>1884</v>
      </c>
      <c r="G180" s="14" t="s">
        <v>1669</v>
      </c>
      <c r="H180" s="14" t="s">
        <v>1885</v>
      </c>
      <c r="I180" s="15">
        <v>44561</v>
      </c>
      <c r="J180" s="15">
        <v>44926</v>
      </c>
      <c r="K180" s="16">
        <v>12</v>
      </c>
      <c r="L180" s="16">
        <v>24</v>
      </c>
      <c r="M180" s="17">
        <v>1098.9000000000001</v>
      </c>
      <c r="N180" s="14" t="s">
        <v>1664</v>
      </c>
      <c r="O180" s="14" t="s">
        <v>1664</v>
      </c>
    </row>
    <row r="181" spans="1:15" ht="20.100000000000001" customHeight="1" x14ac:dyDescent="0.25">
      <c r="A181" s="14" t="s">
        <v>1658</v>
      </c>
      <c r="B181" s="14" t="s">
        <v>1659</v>
      </c>
      <c r="C181" s="14" t="s">
        <v>1660</v>
      </c>
      <c r="D181" s="14" t="s">
        <v>1661</v>
      </c>
      <c r="E181" s="14" t="s">
        <v>242</v>
      </c>
      <c r="F181" s="14" t="s">
        <v>1886</v>
      </c>
      <c r="G181" s="14" t="s">
        <v>1669</v>
      </c>
      <c r="H181" s="14" t="s">
        <v>568</v>
      </c>
      <c r="I181" s="15">
        <v>44561</v>
      </c>
      <c r="J181" s="15">
        <v>44926</v>
      </c>
      <c r="K181" s="16">
        <v>12</v>
      </c>
      <c r="L181" s="16">
        <v>24</v>
      </c>
      <c r="M181" s="17">
        <v>1098.9000000000001</v>
      </c>
      <c r="N181" s="14" t="s">
        <v>1664</v>
      </c>
      <c r="O181" s="14" t="s">
        <v>1664</v>
      </c>
    </row>
    <row r="182" spans="1:15" ht="20.100000000000001" customHeight="1" x14ac:dyDescent="0.25">
      <c r="A182" s="14" t="s">
        <v>1658</v>
      </c>
      <c r="B182" s="14" t="s">
        <v>1659</v>
      </c>
      <c r="C182" s="14" t="s">
        <v>1660</v>
      </c>
      <c r="D182" s="14" t="s">
        <v>1661</v>
      </c>
      <c r="E182" s="14" t="s">
        <v>242</v>
      </c>
      <c r="F182" s="14" t="s">
        <v>1887</v>
      </c>
      <c r="G182" s="14" t="s">
        <v>1669</v>
      </c>
      <c r="H182" s="14" t="s">
        <v>841</v>
      </c>
      <c r="I182" s="15">
        <v>44561</v>
      </c>
      <c r="J182" s="15">
        <v>44926</v>
      </c>
      <c r="K182" s="16">
        <v>12</v>
      </c>
      <c r="L182" s="16">
        <v>24</v>
      </c>
      <c r="M182" s="17">
        <v>1098.9000000000001</v>
      </c>
      <c r="N182" s="14" t="s">
        <v>1664</v>
      </c>
      <c r="O182" s="14" t="s">
        <v>1664</v>
      </c>
    </row>
    <row r="183" spans="1:15" ht="20.100000000000001" customHeight="1" x14ac:dyDescent="0.25">
      <c r="A183" s="14" t="s">
        <v>1658</v>
      </c>
      <c r="B183" s="14" t="s">
        <v>1659</v>
      </c>
      <c r="C183" s="14" t="s">
        <v>1660</v>
      </c>
      <c r="D183" s="14" t="s">
        <v>1661</v>
      </c>
      <c r="E183" s="14" t="s">
        <v>242</v>
      </c>
      <c r="F183" s="14" t="s">
        <v>1888</v>
      </c>
      <c r="G183" s="14" t="s">
        <v>1669</v>
      </c>
      <c r="H183" s="14" t="s">
        <v>1889</v>
      </c>
      <c r="I183" s="15">
        <v>44561</v>
      </c>
      <c r="J183" s="15">
        <v>44926</v>
      </c>
      <c r="K183" s="16">
        <v>12</v>
      </c>
      <c r="L183" s="16">
        <v>24</v>
      </c>
      <c r="M183" s="17">
        <v>1098.9000000000001</v>
      </c>
      <c r="N183" s="14" t="s">
        <v>1664</v>
      </c>
      <c r="O183" s="14" t="s">
        <v>1664</v>
      </c>
    </row>
    <row r="184" spans="1:15" ht="20.100000000000001" customHeight="1" x14ac:dyDescent="0.25">
      <c r="A184" s="14" t="s">
        <v>1658</v>
      </c>
      <c r="B184" s="14" t="s">
        <v>1659</v>
      </c>
      <c r="C184" s="14" t="s">
        <v>1660</v>
      </c>
      <c r="D184" s="14" t="s">
        <v>1661</v>
      </c>
      <c r="E184" s="14" t="s">
        <v>242</v>
      </c>
      <c r="F184" s="14" t="s">
        <v>1890</v>
      </c>
      <c r="G184" s="14" t="s">
        <v>1669</v>
      </c>
      <c r="H184" s="14" t="s">
        <v>570</v>
      </c>
      <c r="I184" s="15">
        <v>44561</v>
      </c>
      <c r="J184" s="15">
        <v>44926</v>
      </c>
      <c r="K184" s="16">
        <v>12</v>
      </c>
      <c r="L184" s="16">
        <v>24</v>
      </c>
      <c r="M184" s="17">
        <v>1098.9000000000001</v>
      </c>
      <c r="N184" s="14" t="s">
        <v>1664</v>
      </c>
      <c r="O184" s="14" t="s">
        <v>1664</v>
      </c>
    </row>
    <row r="185" spans="1:15" ht="20.100000000000001" customHeight="1" x14ac:dyDescent="0.25">
      <c r="A185" s="14" t="s">
        <v>1658</v>
      </c>
      <c r="B185" s="14" t="s">
        <v>1659</v>
      </c>
      <c r="C185" s="14" t="s">
        <v>1660</v>
      </c>
      <c r="D185" s="14" t="s">
        <v>1661</v>
      </c>
      <c r="E185" s="14" t="s">
        <v>242</v>
      </c>
      <c r="F185" s="14" t="s">
        <v>1891</v>
      </c>
      <c r="G185" s="14" t="s">
        <v>1669</v>
      </c>
      <c r="H185" s="14" t="s">
        <v>573</v>
      </c>
      <c r="I185" s="15">
        <v>44561</v>
      </c>
      <c r="J185" s="15">
        <v>44926</v>
      </c>
      <c r="K185" s="16">
        <v>12</v>
      </c>
      <c r="L185" s="16">
        <v>24</v>
      </c>
      <c r="M185" s="17">
        <v>1098.9000000000001</v>
      </c>
      <c r="N185" s="14" t="s">
        <v>1664</v>
      </c>
      <c r="O185" s="14" t="s">
        <v>1664</v>
      </c>
    </row>
    <row r="186" spans="1:15" ht="20.100000000000001" customHeight="1" x14ac:dyDescent="0.25">
      <c r="A186" s="14" t="s">
        <v>1658</v>
      </c>
      <c r="B186" s="14" t="s">
        <v>1659</v>
      </c>
      <c r="C186" s="14" t="s">
        <v>1660</v>
      </c>
      <c r="D186" s="14" t="s">
        <v>1661</v>
      </c>
      <c r="E186" s="14" t="s">
        <v>242</v>
      </c>
      <c r="F186" s="14" t="s">
        <v>1892</v>
      </c>
      <c r="G186" s="14" t="s">
        <v>1669</v>
      </c>
      <c r="H186" s="14" t="s">
        <v>784</v>
      </c>
      <c r="I186" s="15">
        <v>44561</v>
      </c>
      <c r="J186" s="15">
        <v>44926</v>
      </c>
      <c r="K186" s="16">
        <v>12</v>
      </c>
      <c r="L186" s="16">
        <v>24</v>
      </c>
      <c r="M186" s="17">
        <v>1098.9000000000001</v>
      </c>
      <c r="N186" s="14" t="s">
        <v>1664</v>
      </c>
      <c r="O186" s="14" t="s">
        <v>1664</v>
      </c>
    </row>
    <row r="187" spans="1:15" ht="20.100000000000001" customHeight="1" x14ac:dyDescent="0.25">
      <c r="A187" s="14" t="s">
        <v>1658</v>
      </c>
      <c r="B187" s="14" t="s">
        <v>1659</v>
      </c>
      <c r="C187" s="14" t="s">
        <v>1660</v>
      </c>
      <c r="D187" s="14" t="s">
        <v>1661</v>
      </c>
      <c r="E187" s="14" t="s">
        <v>242</v>
      </c>
      <c r="F187" s="14" t="s">
        <v>1893</v>
      </c>
      <c r="G187" s="14" t="s">
        <v>1669</v>
      </c>
      <c r="H187" s="14" t="s">
        <v>198</v>
      </c>
      <c r="I187" s="15">
        <v>44561</v>
      </c>
      <c r="J187" s="15">
        <v>44926</v>
      </c>
      <c r="K187" s="16">
        <v>12</v>
      </c>
      <c r="L187" s="16">
        <v>24</v>
      </c>
      <c r="M187" s="17">
        <v>1098.9000000000001</v>
      </c>
      <c r="N187" s="14" t="s">
        <v>1664</v>
      </c>
      <c r="O187" s="14" t="s">
        <v>1664</v>
      </c>
    </row>
    <row r="188" spans="1:15" ht="20.100000000000001" customHeight="1" x14ac:dyDescent="0.25">
      <c r="A188" s="14" t="s">
        <v>1658</v>
      </c>
      <c r="B188" s="14" t="s">
        <v>1659</v>
      </c>
      <c r="C188" s="14" t="s">
        <v>1660</v>
      </c>
      <c r="D188" s="14" t="s">
        <v>1661</v>
      </c>
      <c r="E188" s="14" t="s">
        <v>242</v>
      </c>
      <c r="F188" s="14" t="s">
        <v>1894</v>
      </c>
      <c r="G188" s="14" t="s">
        <v>1669</v>
      </c>
      <c r="H188" s="14" t="s">
        <v>782</v>
      </c>
      <c r="I188" s="15">
        <v>44561</v>
      </c>
      <c r="J188" s="15">
        <v>44926</v>
      </c>
      <c r="K188" s="16">
        <v>12</v>
      </c>
      <c r="L188" s="16">
        <v>24</v>
      </c>
      <c r="M188" s="17">
        <v>1098.9000000000001</v>
      </c>
      <c r="N188" s="14" t="s">
        <v>1664</v>
      </c>
      <c r="O188" s="14" t="s">
        <v>1664</v>
      </c>
    </row>
    <row r="189" spans="1:15" ht="20.100000000000001" customHeight="1" x14ac:dyDescent="0.25">
      <c r="A189" s="14" t="s">
        <v>1658</v>
      </c>
      <c r="B189" s="14" t="s">
        <v>1659</v>
      </c>
      <c r="C189" s="14" t="s">
        <v>1660</v>
      </c>
      <c r="D189" s="14" t="s">
        <v>1661</v>
      </c>
      <c r="E189" s="14" t="s">
        <v>242</v>
      </c>
      <c r="F189" s="14" t="s">
        <v>1895</v>
      </c>
      <c r="G189" s="14" t="s">
        <v>1669</v>
      </c>
      <c r="H189" s="14" t="s">
        <v>786</v>
      </c>
      <c r="I189" s="15">
        <v>44561</v>
      </c>
      <c r="J189" s="15">
        <v>44926</v>
      </c>
      <c r="K189" s="16">
        <v>12</v>
      </c>
      <c r="L189" s="16">
        <v>24</v>
      </c>
      <c r="M189" s="17">
        <v>1098.9000000000001</v>
      </c>
      <c r="N189" s="14" t="s">
        <v>1664</v>
      </c>
      <c r="O189" s="14" t="s">
        <v>1664</v>
      </c>
    </row>
    <row r="190" spans="1:15" ht="20.100000000000001" customHeight="1" x14ac:dyDescent="0.25">
      <c r="A190" s="14" t="s">
        <v>1658</v>
      </c>
      <c r="B190" s="14" t="s">
        <v>1659</v>
      </c>
      <c r="C190" s="14" t="s">
        <v>1660</v>
      </c>
      <c r="D190" s="14" t="s">
        <v>1661</v>
      </c>
      <c r="E190" s="14" t="s">
        <v>242</v>
      </c>
      <c r="F190" s="14" t="s">
        <v>1896</v>
      </c>
      <c r="G190" s="14" t="s">
        <v>1669</v>
      </c>
      <c r="H190" s="14" t="s">
        <v>223</v>
      </c>
      <c r="I190" s="15">
        <v>44561</v>
      </c>
      <c r="J190" s="15">
        <v>44926</v>
      </c>
      <c r="K190" s="16">
        <v>12</v>
      </c>
      <c r="L190" s="16">
        <v>24</v>
      </c>
      <c r="M190" s="17">
        <v>1098.9000000000001</v>
      </c>
      <c r="N190" s="14" t="s">
        <v>1664</v>
      </c>
      <c r="O190" s="14" t="s">
        <v>1664</v>
      </c>
    </row>
    <row r="191" spans="1:15" ht="20.100000000000001" customHeight="1" x14ac:dyDescent="0.25">
      <c r="A191" s="14" t="s">
        <v>1658</v>
      </c>
      <c r="B191" s="14" t="s">
        <v>1659</v>
      </c>
      <c r="C191" s="14" t="s">
        <v>1660</v>
      </c>
      <c r="D191" s="14" t="s">
        <v>1661</v>
      </c>
      <c r="E191" s="14" t="s">
        <v>242</v>
      </c>
      <c r="F191" s="14" t="s">
        <v>1897</v>
      </c>
      <c r="G191" s="14" t="s">
        <v>1669</v>
      </c>
      <c r="H191" s="14" t="s">
        <v>520</v>
      </c>
      <c r="I191" s="15">
        <v>44561</v>
      </c>
      <c r="J191" s="15">
        <v>44926</v>
      </c>
      <c r="K191" s="16">
        <v>12</v>
      </c>
      <c r="L191" s="16">
        <v>24</v>
      </c>
      <c r="M191" s="17">
        <v>1098.9000000000001</v>
      </c>
      <c r="N191" s="14" t="s">
        <v>1664</v>
      </c>
      <c r="O191" s="14" t="s">
        <v>1664</v>
      </c>
    </row>
    <row r="192" spans="1:15" ht="20.100000000000001" customHeight="1" x14ac:dyDescent="0.25">
      <c r="A192" s="14" t="s">
        <v>1658</v>
      </c>
      <c r="B192" s="14" t="s">
        <v>1659</v>
      </c>
      <c r="C192" s="14" t="s">
        <v>1660</v>
      </c>
      <c r="D192" s="14" t="s">
        <v>1661</v>
      </c>
      <c r="E192" s="14" t="s">
        <v>242</v>
      </c>
      <c r="F192" s="14" t="s">
        <v>1898</v>
      </c>
      <c r="G192" s="14" t="s">
        <v>1669</v>
      </c>
      <c r="H192" s="14" t="s">
        <v>537</v>
      </c>
      <c r="I192" s="15">
        <v>44561</v>
      </c>
      <c r="J192" s="15">
        <v>44926</v>
      </c>
      <c r="K192" s="16">
        <v>12</v>
      </c>
      <c r="L192" s="16">
        <v>24</v>
      </c>
      <c r="M192" s="17">
        <v>1098.9000000000001</v>
      </c>
      <c r="N192" s="14" t="s">
        <v>1664</v>
      </c>
      <c r="O192" s="14" t="s">
        <v>1664</v>
      </c>
    </row>
    <row r="193" spans="1:15" ht="20.100000000000001" customHeight="1" x14ac:dyDescent="0.25">
      <c r="A193" s="14" t="s">
        <v>1658</v>
      </c>
      <c r="B193" s="14" t="s">
        <v>1659</v>
      </c>
      <c r="C193" s="14" t="s">
        <v>1660</v>
      </c>
      <c r="D193" s="14" t="s">
        <v>1661</v>
      </c>
      <c r="E193" s="14" t="s">
        <v>242</v>
      </c>
      <c r="F193" s="14" t="s">
        <v>1899</v>
      </c>
      <c r="G193" s="14" t="s">
        <v>1669</v>
      </c>
      <c r="H193" s="14" t="s">
        <v>531</v>
      </c>
      <c r="I193" s="15">
        <v>44561</v>
      </c>
      <c r="J193" s="15">
        <v>44926</v>
      </c>
      <c r="K193" s="16">
        <v>12</v>
      </c>
      <c r="L193" s="16">
        <v>24</v>
      </c>
      <c r="M193" s="17">
        <v>1098.9000000000001</v>
      </c>
      <c r="N193" s="14" t="s">
        <v>1664</v>
      </c>
      <c r="O193" s="14" t="s">
        <v>1664</v>
      </c>
    </row>
    <row r="194" spans="1:15" ht="20.100000000000001" customHeight="1" x14ac:dyDescent="0.25">
      <c r="A194" s="14" t="s">
        <v>1658</v>
      </c>
      <c r="B194" s="14" t="s">
        <v>1659</v>
      </c>
      <c r="C194" s="14" t="s">
        <v>1660</v>
      </c>
      <c r="D194" s="14" t="s">
        <v>1661</v>
      </c>
      <c r="E194" s="14" t="s">
        <v>242</v>
      </c>
      <c r="F194" s="14" t="s">
        <v>1900</v>
      </c>
      <c r="G194" s="14" t="s">
        <v>1669</v>
      </c>
      <c r="H194" s="14" t="s">
        <v>505</v>
      </c>
      <c r="I194" s="15">
        <v>44561</v>
      </c>
      <c r="J194" s="15">
        <v>44926</v>
      </c>
      <c r="K194" s="16">
        <v>12</v>
      </c>
      <c r="L194" s="16">
        <v>24</v>
      </c>
      <c r="M194" s="17">
        <v>1098.9000000000001</v>
      </c>
      <c r="N194" s="14" t="s">
        <v>1664</v>
      </c>
      <c r="O194" s="14" t="s">
        <v>1664</v>
      </c>
    </row>
    <row r="195" spans="1:15" ht="20.100000000000001" customHeight="1" x14ac:dyDescent="0.25">
      <c r="A195" s="14" t="s">
        <v>1658</v>
      </c>
      <c r="B195" s="14" t="s">
        <v>1659</v>
      </c>
      <c r="C195" s="14" t="s">
        <v>1660</v>
      </c>
      <c r="D195" s="14" t="s">
        <v>1661</v>
      </c>
      <c r="E195" s="14" t="s">
        <v>242</v>
      </c>
      <c r="F195" s="14" t="s">
        <v>1901</v>
      </c>
      <c r="G195" s="14" t="s">
        <v>1669</v>
      </c>
      <c r="H195" s="14" t="s">
        <v>507</v>
      </c>
      <c r="I195" s="15">
        <v>44561</v>
      </c>
      <c r="J195" s="15">
        <v>44926</v>
      </c>
      <c r="K195" s="16">
        <v>12</v>
      </c>
      <c r="L195" s="16">
        <v>24</v>
      </c>
      <c r="M195" s="17">
        <v>1098.9000000000001</v>
      </c>
      <c r="N195" s="14" t="s">
        <v>1664</v>
      </c>
      <c r="O195" s="14" t="s">
        <v>1664</v>
      </c>
    </row>
    <row r="196" spans="1:15" ht="20.100000000000001" customHeight="1" x14ac:dyDescent="0.25">
      <c r="A196" s="14" t="s">
        <v>1658</v>
      </c>
      <c r="B196" s="14" t="s">
        <v>1659</v>
      </c>
      <c r="C196" s="14" t="s">
        <v>1660</v>
      </c>
      <c r="D196" s="14" t="s">
        <v>1661</v>
      </c>
      <c r="E196" s="14" t="s">
        <v>242</v>
      </c>
      <c r="F196" s="14" t="s">
        <v>1902</v>
      </c>
      <c r="G196" s="14" t="s">
        <v>1669</v>
      </c>
      <c r="H196" s="14" t="s">
        <v>780</v>
      </c>
      <c r="I196" s="15">
        <v>44561</v>
      </c>
      <c r="J196" s="15">
        <v>44926</v>
      </c>
      <c r="K196" s="16">
        <v>12</v>
      </c>
      <c r="L196" s="16">
        <v>24</v>
      </c>
      <c r="M196" s="17">
        <v>1098.9000000000001</v>
      </c>
      <c r="N196" s="14" t="s">
        <v>1664</v>
      </c>
      <c r="O196" s="14" t="s">
        <v>1664</v>
      </c>
    </row>
    <row r="197" spans="1:15" ht="20.100000000000001" customHeight="1" x14ac:dyDescent="0.25">
      <c r="A197" s="14" t="s">
        <v>1658</v>
      </c>
      <c r="B197" s="14" t="s">
        <v>1659</v>
      </c>
      <c r="C197" s="14" t="s">
        <v>1660</v>
      </c>
      <c r="D197" s="14" t="s">
        <v>1661</v>
      </c>
      <c r="E197" s="14" t="s">
        <v>242</v>
      </c>
      <c r="F197" s="14" t="s">
        <v>1903</v>
      </c>
      <c r="G197" s="14" t="s">
        <v>1669</v>
      </c>
      <c r="H197" s="14" t="s">
        <v>535</v>
      </c>
      <c r="I197" s="15">
        <v>44561</v>
      </c>
      <c r="J197" s="15">
        <v>44926</v>
      </c>
      <c r="K197" s="16">
        <v>12</v>
      </c>
      <c r="L197" s="16">
        <v>24</v>
      </c>
      <c r="M197" s="17">
        <v>1098.9000000000001</v>
      </c>
      <c r="N197" s="14" t="s">
        <v>1664</v>
      </c>
      <c r="O197" s="14" t="s">
        <v>1664</v>
      </c>
    </row>
    <row r="198" spans="1:15" ht="20.100000000000001" customHeight="1" x14ac:dyDescent="0.25">
      <c r="A198" s="14" t="s">
        <v>1658</v>
      </c>
      <c r="B198" s="14" t="s">
        <v>1659</v>
      </c>
      <c r="C198" s="14" t="s">
        <v>1660</v>
      </c>
      <c r="D198" s="14" t="s">
        <v>1661</v>
      </c>
      <c r="E198" s="14" t="s">
        <v>242</v>
      </c>
      <c r="F198" s="14" t="s">
        <v>1904</v>
      </c>
      <c r="G198" s="14" t="s">
        <v>1669</v>
      </c>
      <c r="H198" s="14" t="s">
        <v>509</v>
      </c>
      <c r="I198" s="15">
        <v>44561</v>
      </c>
      <c r="J198" s="15">
        <v>44926</v>
      </c>
      <c r="K198" s="16">
        <v>12</v>
      </c>
      <c r="L198" s="16">
        <v>24</v>
      </c>
      <c r="M198" s="17">
        <v>1098.9000000000001</v>
      </c>
      <c r="N198" s="14" t="s">
        <v>1664</v>
      </c>
      <c r="O198" s="14" t="s">
        <v>1664</v>
      </c>
    </row>
    <row r="199" spans="1:15" ht="20.100000000000001" customHeight="1" x14ac:dyDescent="0.25">
      <c r="A199" s="14" t="s">
        <v>1658</v>
      </c>
      <c r="B199" s="14" t="s">
        <v>1659</v>
      </c>
      <c r="C199" s="14" t="s">
        <v>1660</v>
      </c>
      <c r="D199" s="14" t="s">
        <v>1661</v>
      </c>
      <c r="E199" s="14" t="s">
        <v>242</v>
      </c>
      <c r="F199" s="14" t="s">
        <v>1905</v>
      </c>
      <c r="G199" s="14" t="s">
        <v>1669</v>
      </c>
      <c r="H199" s="14" t="s">
        <v>511</v>
      </c>
      <c r="I199" s="15">
        <v>44561</v>
      </c>
      <c r="J199" s="15">
        <v>44926</v>
      </c>
      <c r="K199" s="16">
        <v>12</v>
      </c>
      <c r="L199" s="16">
        <v>24</v>
      </c>
      <c r="M199" s="17">
        <v>1098.9000000000001</v>
      </c>
      <c r="N199" s="14" t="s">
        <v>1664</v>
      </c>
      <c r="O199" s="14" t="s">
        <v>1664</v>
      </c>
    </row>
    <row r="200" spans="1:15" ht="20.100000000000001" customHeight="1" x14ac:dyDescent="0.25">
      <c r="A200" s="14" t="s">
        <v>1658</v>
      </c>
      <c r="B200" s="14" t="s">
        <v>1659</v>
      </c>
      <c r="C200" s="14" t="s">
        <v>1660</v>
      </c>
      <c r="D200" s="14" t="s">
        <v>1661</v>
      </c>
      <c r="E200" s="14" t="s">
        <v>242</v>
      </c>
      <c r="F200" s="14" t="s">
        <v>1906</v>
      </c>
      <c r="G200" s="14" t="s">
        <v>1669</v>
      </c>
      <c r="H200" s="14" t="s">
        <v>541</v>
      </c>
      <c r="I200" s="15">
        <v>44561</v>
      </c>
      <c r="J200" s="15">
        <v>44926</v>
      </c>
      <c r="K200" s="16">
        <v>12</v>
      </c>
      <c r="L200" s="16">
        <v>24</v>
      </c>
      <c r="M200" s="17">
        <v>1098.9000000000001</v>
      </c>
      <c r="N200" s="14" t="s">
        <v>1664</v>
      </c>
      <c r="O200" s="14" t="s">
        <v>1664</v>
      </c>
    </row>
    <row r="201" spans="1:15" ht="20.100000000000001" customHeight="1" x14ac:dyDescent="0.25">
      <c r="A201" s="14" t="s">
        <v>1658</v>
      </c>
      <c r="B201" s="14" t="s">
        <v>1659</v>
      </c>
      <c r="C201" s="14" t="s">
        <v>1660</v>
      </c>
      <c r="D201" s="14" t="s">
        <v>1661</v>
      </c>
      <c r="E201" s="14" t="s">
        <v>242</v>
      </c>
      <c r="F201" s="14" t="s">
        <v>1907</v>
      </c>
      <c r="G201" s="14" t="s">
        <v>1669</v>
      </c>
      <c r="H201" s="14" t="s">
        <v>522</v>
      </c>
      <c r="I201" s="15">
        <v>44561</v>
      </c>
      <c r="J201" s="15">
        <v>44926</v>
      </c>
      <c r="K201" s="16">
        <v>12</v>
      </c>
      <c r="L201" s="16">
        <v>24</v>
      </c>
      <c r="M201" s="17">
        <v>1098.9000000000001</v>
      </c>
      <c r="N201" s="14" t="s">
        <v>1664</v>
      </c>
      <c r="O201" s="14" t="s">
        <v>1664</v>
      </c>
    </row>
    <row r="202" spans="1:15" ht="20.100000000000001" customHeight="1" x14ac:dyDescent="0.25">
      <c r="A202" s="14" t="s">
        <v>1658</v>
      </c>
      <c r="B202" s="14" t="s">
        <v>1659</v>
      </c>
      <c r="C202" s="14" t="s">
        <v>1660</v>
      </c>
      <c r="D202" s="14" t="s">
        <v>1661</v>
      </c>
      <c r="E202" s="14" t="s">
        <v>242</v>
      </c>
      <c r="F202" s="14" t="s">
        <v>1908</v>
      </c>
      <c r="G202" s="14" t="s">
        <v>1669</v>
      </c>
      <c r="H202" s="14" t="s">
        <v>513</v>
      </c>
      <c r="I202" s="15">
        <v>44561</v>
      </c>
      <c r="J202" s="15">
        <v>44926</v>
      </c>
      <c r="K202" s="16">
        <v>12</v>
      </c>
      <c r="L202" s="16">
        <v>24</v>
      </c>
      <c r="M202" s="17">
        <v>1098.9000000000001</v>
      </c>
      <c r="N202" s="14" t="s">
        <v>1664</v>
      </c>
      <c r="O202" s="14" t="s">
        <v>1664</v>
      </c>
    </row>
    <row r="203" spans="1:15" ht="20.100000000000001" customHeight="1" x14ac:dyDescent="0.25">
      <c r="A203" s="14" t="s">
        <v>1658</v>
      </c>
      <c r="B203" s="14" t="s">
        <v>1659</v>
      </c>
      <c r="C203" s="14" t="s">
        <v>1660</v>
      </c>
      <c r="D203" s="14" t="s">
        <v>1661</v>
      </c>
      <c r="E203" s="14" t="s">
        <v>242</v>
      </c>
      <c r="F203" s="14" t="s">
        <v>1909</v>
      </c>
      <c r="G203" s="14" t="s">
        <v>1669</v>
      </c>
      <c r="H203" s="14" t="s">
        <v>555</v>
      </c>
      <c r="I203" s="15">
        <v>44561</v>
      </c>
      <c r="J203" s="15">
        <v>44926</v>
      </c>
      <c r="K203" s="16">
        <v>12</v>
      </c>
      <c r="L203" s="16">
        <v>24</v>
      </c>
      <c r="M203" s="17">
        <v>1098.9000000000001</v>
      </c>
      <c r="N203" s="14" t="s">
        <v>1664</v>
      </c>
      <c r="O203" s="14" t="s">
        <v>1664</v>
      </c>
    </row>
    <row r="204" spans="1:15" ht="20.100000000000001" customHeight="1" x14ac:dyDescent="0.25">
      <c r="A204" s="14" t="s">
        <v>1658</v>
      </c>
      <c r="B204" s="14" t="s">
        <v>1659</v>
      </c>
      <c r="C204" s="14" t="s">
        <v>1660</v>
      </c>
      <c r="D204" s="14" t="s">
        <v>1661</v>
      </c>
      <c r="E204" s="14" t="s">
        <v>242</v>
      </c>
      <c r="F204" s="14" t="s">
        <v>1910</v>
      </c>
      <c r="G204" s="14" t="s">
        <v>1669</v>
      </c>
      <c r="H204" s="14" t="s">
        <v>545</v>
      </c>
      <c r="I204" s="15">
        <v>44561</v>
      </c>
      <c r="J204" s="15">
        <v>44926</v>
      </c>
      <c r="K204" s="16">
        <v>12</v>
      </c>
      <c r="L204" s="16">
        <v>24</v>
      </c>
      <c r="M204" s="17">
        <v>1098.9000000000001</v>
      </c>
      <c r="N204" s="14" t="s">
        <v>1664</v>
      </c>
      <c r="O204" s="14" t="s">
        <v>1664</v>
      </c>
    </row>
    <row r="205" spans="1:15" ht="20.100000000000001" customHeight="1" x14ac:dyDescent="0.25">
      <c r="A205" s="14" t="s">
        <v>1658</v>
      </c>
      <c r="B205" s="14" t="s">
        <v>1659</v>
      </c>
      <c r="C205" s="14" t="s">
        <v>1660</v>
      </c>
      <c r="D205" s="14" t="s">
        <v>1661</v>
      </c>
      <c r="E205" s="14" t="s">
        <v>242</v>
      </c>
      <c r="F205" s="14" t="s">
        <v>1911</v>
      </c>
      <c r="G205" s="14" t="s">
        <v>1669</v>
      </c>
      <c r="H205" s="14" t="s">
        <v>527</v>
      </c>
      <c r="I205" s="15">
        <v>44561</v>
      </c>
      <c r="J205" s="15">
        <v>44926</v>
      </c>
      <c r="K205" s="16">
        <v>12</v>
      </c>
      <c r="L205" s="16">
        <v>24</v>
      </c>
      <c r="M205" s="17">
        <v>1098.9000000000001</v>
      </c>
      <c r="N205" s="14" t="s">
        <v>1664</v>
      </c>
      <c r="O205" s="14" t="s">
        <v>1664</v>
      </c>
    </row>
    <row r="206" spans="1:15" ht="20.100000000000001" customHeight="1" x14ac:dyDescent="0.25">
      <c r="A206" s="14" t="s">
        <v>1658</v>
      </c>
      <c r="B206" s="14" t="s">
        <v>1659</v>
      </c>
      <c r="C206" s="14" t="s">
        <v>1660</v>
      </c>
      <c r="D206" s="14" t="s">
        <v>1661</v>
      </c>
      <c r="E206" s="14" t="s">
        <v>242</v>
      </c>
      <c r="F206" s="14" t="s">
        <v>1912</v>
      </c>
      <c r="G206" s="14" t="s">
        <v>1669</v>
      </c>
      <c r="H206" s="14" t="s">
        <v>529</v>
      </c>
      <c r="I206" s="15">
        <v>44561</v>
      </c>
      <c r="J206" s="15">
        <v>44926</v>
      </c>
      <c r="K206" s="16">
        <v>12</v>
      </c>
      <c r="L206" s="16">
        <v>24</v>
      </c>
      <c r="M206" s="17">
        <v>1098.9000000000001</v>
      </c>
      <c r="N206" s="14" t="s">
        <v>1664</v>
      </c>
      <c r="O206" s="14" t="s">
        <v>1664</v>
      </c>
    </row>
    <row r="207" spans="1:15" ht="20.100000000000001" customHeight="1" x14ac:dyDescent="0.25">
      <c r="A207" s="14" t="s">
        <v>1658</v>
      </c>
      <c r="B207" s="14" t="s">
        <v>1659</v>
      </c>
      <c r="C207" s="14" t="s">
        <v>1660</v>
      </c>
      <c r="D207" s="14" t="s">
        <v>1661</v>
      </c>
      <c r="E207" s="14" t="s">
        <v>242</v>
      </c>
      <c r="F207" s="14" t="s">
        <v>1913</v>
      </c>
      <c r="G207" s="14" t="s">
        <v>1669</v>
      </c>
      <c r="H207" s="14" t="s">
        <v>533</v>
      </c>
      <c r="I207" s="15">
        <v>44561</v>
      </c>
      <c r="J207" s="15">
        <v>44926</v>
      </c>
      <c r="K207" s="16">
        <v>12</v>
      </c>
      <c r="L207" s="16">
        <v>24</v>
      </c>
      <c r="M207" s="17">
        <v>1098.9000000000001</v>
      </c>
      <c r="N207" s="14" t="s">
        <v>1664</v>
      </c>
      <c r="O207" s="14" t="s">
        <v>1664</v>
      </c>
    </row>
    <row r="208" spans="1:15" ht="20.100000000000001" customHeight="1" x14ac:dyDescent="0.25">
      <c r="A208" s="14" t="s">
        <v>1658</v>
      </c>
      <c r="B208" s="14" t="s">
        <v>1659</v>
      </c>
      <c r="C208" s="14" t="s">
        <v>1660</v>
      </c>
      <c r="D208" s="14" t="s">
        <v>1661</v>
      </c>
      <c r="E208" s="14" t="s">
        <v>242</v>
      </c>
      <c r="F208" s="14" t="s">
        <v>1914</v>
      </c>
      <c r="G208" s="14" t="s">
        <v>1669</v>
      </c>
      <c r="H208" s="14" t="s">
        <v>525</v>
      </c>
      <c r="I208" s="15">
        <v>44561</v>
      </c>
      <c r="J208" s="15">
        <v>44926</v>
      </c>
      <c r="K208" s="16">
        <v>12</v>
      </c>
      <c r="L208" s="16">
        <v>24</v>
      </c>
      <c r="M208" s="17">
        <v>1098.9000000000001</v>
      </c>
      <c r="N208" s="14" t="s">
        <v>1664</v>
      </c>
      <c r="O208" s="14" t="s">
        <v>1664</v>
      </c>
    </row>
    <row r="209" spans="1:15" ht="20.100000000000001" customHeight="1" x14ac:dyDescent="0.25">
      <c r="A209" s="14" t="s">
        <v>1658</v>
      </c>
      <c r="B209" s="14" t="s">
        <v>1659</v>
      </c>
      <c r="C209" s="14" t="s">
        <v>1660</v>
      </c>
      <c r="D209" s="14" t="s">
        <v>1661</v>
      </c>
      <c r="E209" s="14" t="s">
        <v>242</v>
      </c>
      <c r="F209" s="14" t="s">
        <v>1915</v>
      </c>
      <c r="G209" s="14" t="s">
        <v>1669</v>
      </c>
      <c r="H209" s="14" t="s">
        <v>547</v>
      </c>
      <c r="I209" s="15">
        <v>44561</v>
      </c>
      <c r="J209" s="15">
        <v>44926</v>
      </c>
      <c r="K209" s="16">
        <v>12</v>
      </c>
      <c r="L209" s="16">
        <v>24</v>
      </c>
      <c r="M209" s="17">
        <v>1098.9000000000001</v>
      </c>
      <c r="N209" s="14" t="s">
        <v>1664</v>
      </c>
      <c r="O209" s="14" t="s">
        <v>1664</v>
      </c>
    </row>
    <row r="210" spans="1:15" ht="20.100000000000001" customHeight="1" x14ac:dyDescent="0.25">
      <c r="A210" s="14" t="s">
        <v>1658</v>
      </c>
      <c r="B210" s="14" t="s">
        <v>1659</v>
      </c>
      <c r="C210" s="14" t="s">
        <v>1660</v>
      </c>
      <c r="D210" s="14" t="s">
        <v>1661</v>
      </c>
      <c r="E210" s="14" t="s">
        <v>242</v>
      </c>
      <c r="F210" s="14" t="s">
        <v>1916</v>
      </c>
      <c r="G210" s="14" t="s">
        <v>1669</v>
      </c>
      <c r="H210" s="14" t="s">
        <v>539</v>
      </c>
      <c r="I210" s="15">
        <v>44561</v>
      </c>
      <c r="J210" s="15">
        <v>44926</v>
      </c>
      <c r="K210" s="16">
        <v>12</v>
      </c>
      <c r="L210" s="16">
        <v>24</v>
      </c>
      <c r="M210" s="17">
        <v>1098.9000000000001</v>
      </c>
      <c r="N210" s="14" t="s">
        <v>1664</v>
      </c>
      <c r="O210" s="14" t="s">
        <v>1664</v>
      </c>
    </row>
    <row r="211" spans="1:15" ht="20.100000000000001" customHeight="1" x14ac:dyDescent="0.25">
      <c r="A211" s="14" t="s">
        <v>1658</v>
      </c>
      <c r="B211" s="14" t="s">
        <v>1659</v>
      </c>
      <c r="C211" s="14" t="s">
        <v>1660</v>
      </c>
      <c r="D211" s="14" t="s">
        <v>1661</v>
      </c>
      <c r="E211" s="14" t="s">
        <v>242</v>
      </c>
      <c r="F211" s="14" t="s">
        <v>1917</v>
      </c>
      <c r="G211" s="14" t="s">
        <v>1669</v>
      </c>
      <c r="H211" s="14" t="s">
        <v>553</v>
      </c>
      <c r="I211" s="15">
        <v>44561</v>
      </c>
      <c r="J211" s="15">
        <v>45291</v>
      </c>
      <c r="K211" s="16">
        <v>12</v>
      </c>
      <c r="L211" s="16">
        <v>24</v>
      </c>
      <c r="M211" s="17">
        <v>1098.9000000000001</v>
      </c>
      <c r="N211" s="14" t="s">
        <v>1664</v>
      </c>
      <c r="O211" s="14" t="s">
        <v>1664</v>
      </c>
    </row>
    <row r="212" spans="1:15" ht="20.100000000000001" customHeight="1" x14ac:dyDescent="0.25">
      <c r="A212" s="14" t="s">
        <v>1658</v>
      </c>
      <c r="B212" s="14" t="s">
        <v>1659</v>
      </c>
      <c r="C212" s="14" t="s">
        <v>1660</v>
      </c>
      <c r="D212" s="14" t="s">
        <v>1661</v>
      </c>
      <c r="E212" s="14" t="s">
        <v>242</v>
      </c>
      <c r="F212" s="14" t="s">
        <v>1918</v>
      </c>
      <c r="G212" s="14" t="s">
        <v>1669</v>
      </c>
      <c r="H212" s="14" t="s">
        <v>543</v>
      </c>
      <c r="I212" s="15">
        <v>44561</v>
      </c>
      <c r="J212" s="15">
        <v>44926</v>
      </c>
      <c r="K212" s="16">
        <v>12</v>
      </c>
      <c r="L212" s="16">
        <v>24</v>
      </c>
      <c r="M212" s="17">
        <v>1098.9000000000001</v>
      </c>
      <c r="N212" s="14" t="s">
        <v>1664</v>
      </c>
      <c r="O212" s="14" t="s">
        <v>1664</v>
      </c>
    </row>
    <row r="213" spans="1:15" ht="20.100000000000001" customHeight="1" x14ac:dyDescent="0.25">
      <c r="A213" s="14" t="s">
        <v>1658</v>
      </c>
      <c r="B213" s="14" t="s">
        <v>1659</v>
      </c>
      <c r="C213" s="14" t="s">
        <v>1660</v>
      </c>
      <c r="D213" s="14" t="s">
        <v>1661</v>
      </c>
      <c r="E213" s="14" t="s">
        <v>242</v>
      </c>
      <c r="F213" s="14" t="s">
        <v>1919</v>
      </c>
      <c r="G213" s="14" t="s">
        <v>1669</v>
      </c>
      <c r="H213" s="14" t="s">
        <v>551</v>
      </c>
      <c r="I213" s="15">
        <v>44561</v>
      </c>
      <c r="J213" s="15">
        <v>45291</v>
      </c>
      <c r="K213" s="16">
        <v>12</v>
      </c>
      <c r="L213" s="16">
        <v>24</v>
      </c>
      <c r="M213" s="17">
        <v>1098.9000000000001</v>
      </c>
      <c r="N213" s="14" t="s">
        <v>1664</v>
      </c>
      <c r="O213" s="14" t="s">
        <v>1664</v>
      </c>
    </row>
    <row r="214" spans="1:15" ht="20.100000000000001" customHeight="1" x14ac:dyDescent="0.25">
      <c r="A214" s="14" t="s">
        <v>1658</v>
      </c>
      <c r="B214" s="14" t="s">
        <v>1659</v>
      </c>
      <c r="C214" s="14" t="s">
        <v>1660</v>
      </c>
      <c r="D214" s="14" t="s">
        <v>1661</v>
      </c>
      <c r="E214" s="14" t="s">
        <v>242</v>
      </c>
      <c r="F214" s="14" t="s">
        <v>1920</v>
      </c>
      <c r="G214" s="14" t="s">
        <v>1669</v>
      </c>
      <c r="H214" s="14" t="s">
        <v>561</v>
      </c>
      <c r="I214" s="15">
        <v>44561</v>
      </c>
      <c r="J214" s="15">
        <v>44926</v>
      </c>
      <c r="K214" s="16">
        <v>12</v>
      </c>
      <c r="L214" s="16">
        <v>24</v>
      </c>
      <c r="M214" s="17">
        <v>1098.9000000000001</v>
      </c>
      <c r="N214" s="14" t="s">
        <v>1664</v>
      </c>
      <c r="O214" s="14" t="s">
        <v>1664</v>
      </c>
    </row>
    <row r="215" spans="1:15" ht="20.100000000000001" customHeight="1" x14ac:dyDescent="0.25">
      <c r="A215" s="14" t="s">
        <v>1658</v>
      </c>
      <c r="B215" s="14" t="s">
        <v>1659</v>
      </c>
      <c r="C215" s="14" t="s">
        <v>1660</v>
      </c>
      <c r="D215" s="14" t="s">
        <v>1661</v>
      </c>
      <c r="E215" s="14" t="s">
        <v>242</v>
      </c>
      <c r="F215" s="14" t="s">
        <v>1921</v>
      </c>
      <c r="G215" s="14" t="s">
        <v>1669</v>
      </c>
      <c r="H215" s="14" t="s">
        <v>557</v>
      </c>
      <c r="I215" s="15">
        <v>44561</v>
      </c>
      <c r="J215" s="15">
        <v>44926</v>
      </c>
      <c r="K215" s="16">
        <v>12</v>
      </c>
      <c r="L215" s="16">
        <v>24</v>
      </c>
      <c r="M215" s="17">
        <v>1098.9000000000001</v>
      </c>
      <c r="N215" s="14" t="s">
        <v>1664</v>
      </c>
      <c r="O215" s="14" t="s">
        <v>1664</v>
      </c>
    </row>
    <row r="216" spans="1:15" ht="20.100000000000001" customHeight="1" x14ac:dyDescent="0.25">
      <c r="A216" s="14" t="s">
        <v>1658</v>
      </c>
      <c r="B216" s="14" t="s">
        <v>1659</v>
      </c>
      <c r="C216" s="14" t="s">
        <v>1660</v>
      </c>
      <c r="D216" s="14" t="s">
        <v>1661</v>
      </c>
      <c r="E216" s="14" t="s">
        <v>242</v>
      </c>
      <c r="F216" s="14" t="s">
        <v>1922</v>
      </c>
      <c r="G216" s="14" t="s">
        <v>1669</v>
      </c>
      <c r="H216" s="14" t="s">
        <v>559</v>
      </c>
      <c r="I216" s="15">
        <v>44561</v>
      </c>
      <c r="J216" s="15">
        <v>44926</v>
      </c>
      <c r="K216" s="16">
        <v>12</v>
      </c>
      <c r="L216" s="16">
        <v>24</v>
      </c>
      <c r="M216" s="17">
        <v>1098.9000000000001</v>
      </c>
      <c r="N216" s="14" t="s">
        <v>1664</v>
      </c>
      <c r="O216" s="14" t="s">
        <v>1664</v>
      </c>
    </row>
    <row r="217" spans="1:15" ht="20.100000000000001" customHeight="1" x14ac:dyDescent="0.25">
      <c r="A217" s="14" t="s">
        <v>1658</v>
      </c>
      <c r="B217" s="14" t="s">
        <v>1659</v>
      </c>
      <c r="C217" s="14" t="s">
        <v>1660</v>
      </c>
      <c r="D217" s="14" t="s">
        <v>1661</v>
      </c>
      <c r="E217" s="14" t="s">
        <v>242</v>
      </c>
      <c r="F217" s="14" t="s">
        <v>1923</v>
      </c>
      <c r="G217" s="14" t="s">
        <v>1669</v>
      </c>
      <c r="H217" s="14" t="s">
        <v>562</v>
      </c>
      <c r="I217" s="15">
        <v>44561</v>
      </c>
      <c r="J217" s="15">
        <v>44926</v>
      </c>
      <c r="K217" s="16">
        <v>12</v>
      </c>
      <c r="L217" s="16">
        <v>24</v>
      </c>
      <c r="M217" s="17">
        <v>1098.9000000000001</v>
      </c>
      <c r="N217" s="14" t="s">
        <v>1664</v>
      </c>
      <c r="O217" s="14" t="s">
        <v>1664</v>
      </c>
    </row>
    <row r="218" spans="1:15" ht="20.100000000000001" customHeight="1" x14ac:dyDescent="0.25">
      <c r="A218" s="14" t="s">
        <v>1658</v>
      </c>
      <c r="B218" s="14" t="s">
        <v>1659</v>
      </c>
      <c r="C218" s="14" t="s">
        <v>1660</v>
      </c>
      <c r="D218" s="14" t="s">
        <v>1661</v>
      </c>
      <c r="E218" s="14" t="s">
        <v>242</v>
      </c>
      <c r="F218" s="14" t="s">
        <v>1924</v>
      </c>
      <c r="G218" s="14" t="s">
        <v>1669</v>
      </c>
      <c r="H218" s="14" t="s">
        <v>564</v>
      </c>
      <c r="I218" s="15">
        <v>44561</v>
      </c>
      <c r="J218" s="15">
        <v>44926</v>
      </c>
      <c r="K218" s="16">
        <v>12</v>
      </c>
      <c r="L218" s="16">
        <v>24</v>
      </c>
      <c r="M218" s="17">
        <v>1098.9000000000001</v>
      </c>
      <c r="N218" s="14" t="s">
        <v>1664</v>
      </c>
      <c r="O218" s="14" t="s">
        <v>1664</v>
      </c>
    </row>
    <row r="219" spans="1:15" ht="20.100000000000001" customHeight="1" x14ac:dyDescent="0.25">
      <c r="A219" s="14" t="s">
        <v>1658</v>
      </c>
      <c r="B219" s="14" t="s">
        <v>1659</v>
      </c>
      <c r="C219" s="14" t="s">
        <v>1660</v>
      </c>
      <c r="D219" s="14" t="s">
        <v>1661</v>
      </c>
      <c r="E219" s="14" t="s">
        <v>242</v>
      </c>
      <c r="F219" s="14" t="s">
        <v>1925</v>
      </c>
      <c r="G219" s="14" t="s">
        <v>1669</v>
      </c>
      <c r="H219" s="14" t="s">
        <v>576</v>
      </c>
      <c r="I219" s="15">
        <v>44902</v>
      </c>
      <c r="J219" s="15">
        <v>44926</v>
      </c>
      <c r="K219" s="16">
        <v>12</v>
      </c>
      <c r="L219" s="16">
        <v>12</v>
      </c>
      <c r="M219" s="17">
        <v>1098.9000000000001</v>
      </c>
      <c r="N219" s="14" t="s">
        <v>1664</v>
      </c>
      <c r="O219" s="14" t="s">
        <v>1664</v>
      </c>
    </row>
    <row r="220" spans="1:15" ht="20.100000000000001" customHeight="1" x14ac:dyDescent="0.25">
      <c r="A220" s="14" t="s">
        <v>1658</v>
      </c>
      <c r="B220" s="14" t="s">
        <v>1659</v>
      </c>
      <c r="C220" s="14" t="s">
        <v>1660</v>
      </c>
      <c r="D220" s="14" t="s">
        <v>1661</v>
      </c>
      <c r="E220" s="14" t="s">
        <v>242</v>
      </c>
      <c r="F220" s="14" t="s">
        <v>1926</v>
      </c>
      <c r="G220" s="14" t="s">
        <v>1669</v>
      </c>
      <c r="H220" s="14" t="s">
        <v>1889</v>
      </c>
      <c r="I220" s="15">
        <v>44926</v>
      </c>
      <c r="J220" s="15">
        <v>45657</v>
      </c>
      <c r="K220" s="16">
        <v>12</v>
      </c>
      <c r="L220" s="16">
        <v>24</v>
      </c>
      <c r="M220" s="17">
        <v>800</v>
      </c>
      <c r="N220" s="14" t="s">
        <v>1664</v>
      </c>
      <c r="O220" s="14" t="s">
        <v>1664</v>
      </c>
    </row>
    <row r="221" spans="1:15" ht="20.100000000000001" customHeight="1" x14ac:dyDescent="0.25">
      <c r="A221" s="14" t="s">
        <v>1658</v>
      </c>
      <c r="B221" s="14" t="s">
        <v>1659</v>
      </c>
      <c r="C221" s="14" t="s">
        <v>1660</v>
      </c>
      <c r="D221" s="14" t="s">
        <v>1661</v>
      </c>
      <c r="E221" s="14" t="s">
        <v>242</v>
      </c>
      <c r="F221" s="14" t="s">
        <v>1927</v>
      </c>
      <c r="G221" s="14" t="s">
        <v>1669</v>
      </c>
      <c r="H221" s="14" t="s">
        <v>780</v>
      </c>
      <c r="I221" s="15">
        <v>44926</v>
      </c>
      <c r="J221" s="15">
        <v>46387</v>
      </c>
      <c r="K221" s="16">
        <v>12</v>
      </c>
      <c r="L221" s="16">
        <v>12</v>
      </c>
      <c r="M221" s="17">
        <v>800</v>
      </c>
      <c r="N221" s="14" t="s">
        <v>1664</v>
      </c>
      <c r="O221" s="14" t="s">
        <v>1664</v>
      </c>
    </row>
    <row r="222" spans="1:15" ht="20.100000000000001" customHeight="1" x14ac:dyDescent="0.25">
      <c r="A222" s="14" t="s">
        <v>1658</v>
      </c>
      <c r="B222" s="14" t="s">
        <v>1659</v>
      </c>
      <c r="C222" s="14" t="s">
        <v>1660</v>
      </c>
      <c r="D222" s="14" t="s">
        <v>1661</v>
      </c>
      <c r="E222" s="14" t="s">
        <v>242</v>
      </c>
      <c r="F222" s="14" t="s">
        <v>1928</v>
      </c>
      <c r="G222" s="14" t="s">
        <v>1669</v>
      </c>
      <c r="H222" s="14" t="s">
        <v>784</v>
      </c>
      <c r="I222" s="15">
        <v>44926</v>
      </c>
      <c r="J222" s="15">
        <v>46387</v>
      </c>
      <c r="K222" s="16">
        <v>12</v>
      </c>
      <c r="L222" s="16">
        <v>12</v>
      </c>
      <c r="M222" s="17">
        <v>800</v>
      </c>
      <c r="N222" s="14" t="s">
        <v>1664</v>
      </c>
      <c r="O222" s="14" t="s">
        <v>1664</v>
      </c>
    </row>
    <row r="223" spans="1:15" ht="20.100000000000001" customHeight="1" x14ac:dyDescent="0.25">
      <c r="A223" s="14" t="s">
        <v>1658</v>
      </c>
      <c r="B223" s="14" t="s">
        <v>1659</v>
      </c>
      <c r="C223" s="14" t="s">
        <v>1660</v>
      </c>
      <c r="D223" s="14" t="s">
        <v>1661</v>
      </c>
      <c r="E223" s="14" t="s">
        <v>242</v>
      </c>
      <c r="F223" s="14" t="s">
        <v>1929</v>
      </c>
      <c r="G223" s="14" t="s">
        <v>1669</v>
      </c>
      <c r="H223" s="14" t="s">
        <v>782</v>
      </c>
      <c r="I223" s="15">
        <v>44926</v>
      </c>
      <c r="J223" s="15">
        <v>46387</v>
      </c>
      <c r="K223" s="16">
        <v>12</v>
      </c>
      <c r="L223" s="16">
        <v>12</v>
      </c>
      <c r="M223" s="17">
        <v>800</v>
      </c>
      <c r="N223" s="14" t="s">
        <v>1664</v>
      </c>
      <c r="O223" s="14" t="s">
        <v>1664</v>
      </c>
    </row>
    <row r="224" spans="1:15" ht="20.100000000000001" customHeight="1" x14ac:dyDescent="0.25">
      <c r="A224" s="14" t="s">
        <v>1658</v>
      </c>
      <c r="B224" s="14" t="s">
        <v>1659</v>
      </c>
      <c r="C224" s="14" t="s">
        <v>1660</v>
      </c>
      <c r="D224" s="14" t="s">
        <v>1661</v>
      </c>
      <c r="E224" s="14" t="s">
        <v>242</v>
      </c>
      <c r="F224" s="14" t="s">
        <v>1930</v>
      </c>
      <c r="G224" s="14" t="s">
        <v>1669</v>
      </c>
      <c r="H224" s="14" t="s">
        <v>841</v>
      </c>
      <c r="I224" s="15">
        <v>44926</v>
      </c>
      <c r="J224" s="15">
        <v>46387</v>
      </c>
      <c r="K224" s="16">
        <v>12</v>
      </c>
      <c r="L224" s="16">
        <v>12</v>
      </c>
      <c r="M224" s="17">
        <v>800</v>
      </c>
      <c r="N224" s="14" t="s">
        <v>1664</v>
      </c>
      <c r="O224" s="14" t="s">
        <v>1664</v>
      </c>
    </row>
    <row r="225" spans="1:15" ht="20.100000000000001" customHeight="1" x14ac:dyDescent="0.25">
      <c r="A225" s="14" t="s">
        <v>1658</v>
      </c>
      <c r="B225" s="14" t="s">
        <v>1659</v>
      </c>
      <c r="C225" s="14" t="s">
        <v>1660</v>
      </c>
      <c r="D225" s="14" t="s">
        <v>1661</v>
      </c>
      <c r="E225" s="14" t="s">
        <v>242</v>
      </c>
      <c r="F225" s="14" t="s">
        <v>1931</v>
      </c>
      <c r="G225" s="14" t="s">
        <v>1669</v>
      </c>
      <c r="H225" s="14" t="s">
        <v>1878</v>
      </c>
      <c r="I225" s="15">
        <v>44926</v>
      </c>
      <c r="J225" s="15">
        <v>45657</v>
      </c>
      <c r="K225" s="16">
        <v>12</v>
      </c>
      <c r="L225" s="16">
        <v>24</v>
      </c>
      <c r="M225" s="17">
        <v>800</v>
      </c>
      <c r="N225" s="14" t="s">
        <v>1664</v>
      </c>
      <c r="O225" s="14" t="s">
        <v>1664</v>
      </c>
    </row>
    <row r="226" spans="1:15" ht="20.100000000000001" customHeight="1" x14ac:dyDescent="0.25">
      <c r="A226" s="14" t="s">
        <v>1658</v>
      </c>
      <c r="B226" s="14" t="s">
        <v>1659</v>
      </c>
      <c r="C226" s="14" t="s">
        <v>1660</v>
      </c>
      <c r="D226" s="14" t="s">
        <v>1661</v>
      </c>
      <c r="E226" s="14" t="s">
        <v>242</v>
      </c>
      <c r="F226" s="14" t="s">
        <v>1932</v>
      </c>
      <c r="G226" s="14" t="s">
        <v>1669</v>
      </c>
      <c r="H226" s="14" t="s">
        <v>1885</v>
      </c>
      <c r="I226" s="15">
        <v>44926</v>
      </c>
      <c r="J226" s="15">
        <v>45657</v>
      </c>
      <c r="K226" s="16">
        <v>12</v>
      </c>
      <c r="L226" s="16">
        <v>24</v>
      </c>
      <c r="M226" s="17">
        <v>800</v>
      </c>
      <c r="N226" s="14" t="s">
        <v>1664</v>
      </c>
      <c r="O226" s="14" t="s">
        <v>1664</v>
      </c>
    </row>
    <row r="227" spans="1:15" ht="20.100000000000001" customHeight="1" x14ac:dyDescent="0.25">
      <c r="A227" s="14" t="s">
        <v>1658</v>
      </c>
      <c r="B227" s="14" t="s">
        <v>1659</v>
      </c>
      <c r="C227" s="14" t="s">
        <v>1660</v>
      </c>
      <c r="D227" s="14" t="s">
        <v>1661</v>
      </c>
      <c r="E227" s="14" t="s">
        <v>242</v>
      </c>
      <c r="F227" s="14" t="s">
        <v>1933</v>
      </c>
      <c r="G227" s="14" t="s">
        <v>1669</v>
      </c>
      <c r="H227" s="14" t="s">
        <v>1881</v>
      </c>
      <c r="I227" s="15">
        <v>44926</v>
      </c>
      <c r="J227" s="15">
        <v>45657</v>
      </c>
      <c r="K227" s="16">
        <v>12</v>
      </c>
      <c r="L227" s="16">
        <v>24</v>
      </c>
      <c r="M227" s="17">
        <v>800</v>
      </c>
      <c r="N227" s="14" t="s">
        <v>1664</v>
      </c>
      <c r="O227" s="14" t="s">
        <v>1664</v>
      </c>
    </row>
    <row r="228" spans="1:15" ht="20.100000000000001" customHeight="1" x14ac:dyDescent="0.25">
      <c r="A228" s="14" t="s">
        <v>1658</v>
      </c>
      <c r="B228" s="14" t="s">
        <v>1659</v>
      </c>
      <c r="C228" s="14" t="s">
        <v>1660</v>
      </c>
      <c r="D228" s="14" t="s">
        <v>1661</v>
      </c>
      <c r="E228" s="14" t="s">
        <v>242</v>
      </c>
      <c r="F228" s="14" t="s">
        <v>1934</v>
      </c>
      <c r="G228" s="14" t="s">
        <v>1669</v>
      </c>
      <c r="H228" s="14" t="s">
        <v>1883</v>
      </c>
      <c r="I228" s="15">
        <v>44926</v>
      </c>
      <c r="J228" s="15">
        <v>46022</v>
      </c>
      <c r="K228" s="16">
        <v>12</v>
      </c>
      <c r="L228" s="16">
        <v>12</v>
      </c>
      <c r="M228" s="17">
        <v>800</v>
      </c>
      <c r="N228" s="14" t="s">
        <v>1664</v>
      </c>
      <c r="O228" s="14" t="s">
        <v>1664</v>
      </c>
    </row>
    <row r="229" spans="1:15" ht="20.100000000000001" customHeight="1" x14ac:dyDescent="0.25">
      <c r="A229" s="14" t="s">
        <v>1658</v>
      </c>
      <c r="B229" s="14" t="s">
        <v>1659</v>
      </c>
      <c r="C229" s="14" t="s">
        <v>1660</v>
      </c>
      <c r="D229" s="14" t="s">
        <v>1661</v>
      </c>
      <c r="E229" s="14" t="s">
        <v>242</v>
      </c>
      <c r="F229" s="14" t="s">
        <v>1935</v>
      </c>
      <c r="G229" s="14" t="s">
        <v>1669</v>
      </c>
      <c r="H229" s="14" t="s">
        <v>549</v>
      </c>
      <c r="I229" s="15">
        <v>45474</v>
      </c>
      <c r="J229" s="15">
        <v>45657</v>
      </c>
      <c r="K229" s="16">
        <v>12</v>
      </c>
      <c r="L229" s="16">
        <v>12</v>
      </c>
      <c r="M229" s="17">
        <v>800</v>
      </c>
      <c r="N229" s="14" t="s">
        <v>1664</v>
      </c>
      <c r="O229" s="14" t="s">
        <v>1664</v>
      </c>
    </row>
    <row r="230" spans="1:15" ht="20.100000000000001" customHeight="1" x14ac:dyDescent="0.25">
      <c r="A230" s="14" t="s">
        <v>1658</v>
      </c>
      <c r="B230" s="14" t="s">
        <v>1659</v>
      </c>
      <c r="C230" s="14" t="s">
        <v>1660</v>
      </c>
      <c r="D230" s="14" t="s">
        <v>1661</v>
      </c>
      <c r="E230" s="14" t="s">
        <v>1936</v>
      </c>
      <c r="F230" s="14" t="s">
        <v>1937</v>
      </c>
      <c r="G230" s="14" t="s">
        <v>1669</v>
      </c>
      <c r="H230" s="14" t="s">
        <v>1</v>
      </c>
      <c r="I230" s="15">
        <v>43977</v>
      </c>
      <c r="J230" s="15">
        <v>44197</v>
      </c>
      <c r="K230" s="16">
        <v>12</v>
      </c>
      <c r="L230" s="16">
        <v>12</v>
      </c>
      <c r="M230" s="17">
        <v>3000</v>
      </c>
      <c r="N230" s="14" t="s">
        <v>1664</v>
      </c>
      <c r="O230" s="14" t="s">
        <v>1664</v>
      </c>
    </row>
    <row r="231" spans="1:15" ht="20.100000000000001" customHeight="1" x14ac:dyDescent="0.25">
      <c r="A231" s="14" t="s">
        <v>1658</v>
      </c>
      <c r="B231" s="14" t="s">
        <v>1659</v>
      </c>
      <c r="C231" s="14" t="s">
        <v>1660</v>
      </c>
      <c r="D231" s="14" t="s">
        <v>1661</v>
      </c>
      <c r="E231" s="14" t="s">
        <v>237</v>
      </c>
      <c r="F231" s="14" t="s">
        <v>1938</v>
      </c>
      <c r="G231" s="14" t="s">
        <v>1663</v>
      </c>
      <c r="H231" s="14" t="s">
        <v>141</v>
      </c>
      <c r="I231" s="15">
        <v>44926</v>
      </c>
      <c r="J231" s="15">
        <v>46387</v>
      </c>
      <c r="K231" s="16">
        <v>12</v>
      </c>
      <c r="L231" s="16">
        <v>12</v>
      </c>
      <c r="M231" s="17">
        <v>500</v>
      </c>
      <c r="N231" s="14" t="s">
        <v>1664</v>
      </c>
      <c r="O231" s="14" t="s">
        <v>1664</v>
      </c>
    </row>
    <row r="232" spans="1:15" ht="20.100000000000001" customHeight="1" x14ac:dyDescent="0.25">
      <c r="A232" s="14" t="s">
        <v>1658</v>
      </c>
      <c r="B232" s="14" t="s">
        <v>1659</v>
      </c>
      <c r="C232" s="14" t="s">
        <v>1660</v>
      </c>
      <c r="D232" s="14" t="s">
        <v>1661</v>
      </c>
      <c r="E232" s="14" t="s">
        <v>237</v>
      </c>
      <c r="F232" s="14" t="s">
        <v>1939</v>
      </c>
      <c r="G232" s="14" t="s">
        <v>1663</v>
      </c>
      <c r="H232" s="14" t="s">
        <v>150</v>
      </c>
      <c r="I232" s="15">
        <v>44926</v>
      </c>
      <c r="J232" s="15">
        <v>46387</v>
      </c>
      <c r="K232" s="16">
        <v>12</v>
      </c>
      <c r="L232" s="16">
        <v>12</v>
      </c>
      <c r="M232" s="17">
        <v>500</v>
      </c>
      <c r="N232" s="14" t="s">
        <v>1664</v>
      </c>
      <c r="O232" s="14" t="s">
        <v>1664</v>
      </c>
    </row>
    <row r="233" spans="1:15" ht="20.100000000000001" customHeight="1" x14ac:dyDescent="0.25">
      <c r="A233" s="14" t="s">
        <v>1658</v>
      </c>
      <c r="B233" s="14" t="s">
        <v>1659</v>
      </c>
      <c r="C233" s="14" t="s">
        <v>1660</v>
      </c>
      <c r="D233" s="14" t="s">
        <v>1661</v>
      </c>
      <c r="E233" s="14" t="s">
        <v>237</v>
      </c>
      <c r="F233" s="14" t="s">
        <v>1940</v>
      </c>
      <c r="G233" s="14" t="s">
        <v>1669</v>
      </c>
      <c r="H233" s="14" t="s">
        <v>150</v>
      </c>
      <c r="I233" s="15">
        <v>44561</v>
      </c>
      <c r="J233" s="15">
        <v>44926</v>
      </c>
      <c r="K233" s="16">
        <v>12</v>
      </c>
      <c r="L233" s="16">
        <v>24</v>
      </c>
      <c r="M233" s="17">
        <v>772.2</v>
      </c>
      <c r="N233" s="14" t="s">
        <v>1664</v>
      </c>
      <c r="O233" s="14" t="s">
        <v>1664</v>
      </c>
    </row>
    <row r="234" spans="1:15" ht="20.100000000000001" customHeight="1" x14ac:dyDescent="0.25">
      <c r="A234" s="14" t="s">
        <v>1658</v>
      </c>
      <c r="B234" s="14" t="s">
        <v>1659</v>
      </c>
      <c r="C234" s="14" t="s">
        <v>1660</v>
      </c>
      <c r="D234" s="14" t="s">
        <v>1661</v>
      </c>
      <c r="E234" s="14" t="s">
        <v>237</v>
      </c>
      <c r="F234" s="14" t="s">
        <v>1941</v>
      </c>
      <c r="G234" s="14" t="s">
        <v>1669</v>
      </c>
      <c r="H234" s="14" t="s">
        <v>141</v>
      </c>
      <c r="I234" s="15">
        <v>44561</v>
      </c>
      <c r="J234" s="15">
        <v>44926</v>
      </c>
      <c r="K234" s="16">
        <v>12</v>
      </c>
      <c r="L234" s="16">
        <v>24</v>
      </c>
      <c r="M234" s="17">
        <v>772.2</v>
      </c>
      <c r="N234" s="14" t="s">
        <v>1664</v>
      </c>
      <c r="O234" s="14" t="s">
        <v>1664</v>
      </c>
    </row>
    <row r="235" spans="1:15" ht="20.100000000000001" customHeight="1" x14ac:dyDescent="0.25">
      <c r="A235" s="14" t="s">
        <v>1658</v>
      </c>
      <c r="B235" s="14" t="s">
        <v>1659</v>
      </c>
      <c r="C235" s="14" t="s">
        <v>1660</v>
      </c>
      <c r="D235" s="14" t="s">
        <v>1661</v>
      </c>
      <c r="E235" s="14" t="s">
        <v>1942</v>
      </c>
      <c r="F235" s="14" t="s">
        <v>1943</v>
      </c>
      <c r="G235" s="14" t="s">
        <v>1669</v>
      </c>
      <c r="H235" s="14" t="s">
        <v>1944</v>
      </c>
      <c r="I235" s="15">
        <v>44561</v>
      </c>
      <c r="J235" s="15">
        <v>44926</v>
      </c>
      <c r="K235" s="16">
        <v>12</v>
      </c>
      <c r="L235" s="16">
        <v>24</v>
      </c>
      <c r="M235" s="17">
        <v>356.4</v>
      </c>
      <c r="N235" s="14" t="s">
        <v>1664</v>
      </c>
      <c r="O235" s="14" t="s">
        <v>1664</v>
      </c>
    </row>
    <row r="236" spans="1:15" ht="20.100000000000001" customHeight="1" x14ac:dyDescent="0.25">
      <c r="A236" s="14" t="s">
        <v>1658</v>
      </c>
      <c r="B236" s="14" t="s">
        <v>1659</v>
      </c>
      <c r="C236" s="14" t="s">
        <v>1660</v>
      </c>
      <c r="D236" s="14" t="s">
        <v>1661</v>
      </c>
      <c r="E236" s="14" t="s">
        <v>1942</v>
      </c>
      <c r="F236" s="14" t="s">
        <v>1945</v>
      </c>
      <c r="G236" s="14" t="s">
        <v>1669</v>
      </c>
      <c r="H236" s="14" t="s">
        <v>1946</v>
      </c>
      <c r="I236" s="15">
        <v>44561</v>
      </c>
      <c r="J236" s="15">
        <v>44926</v>
      </c>
      <c r="K236" s="16">
        <v>12</v>
      </c>
      <c r="L236" s="16">
        <v>24</v>
      </c>
      <c r="M236" s="17">
        <v>356.4</v>
      </c>
      <c r="N236" s="14" t="s">
        <v>1664</v>
      </c>
      <c r="O236" s="14" t="s">
        <v>1664</v>
      </c>
    </row>
    <row r="237" spans="1:15" ht="20.100000000000001" customHeight="1" x14ac:dyDescent="0.25">
      <c r="A237" s="14" t="s">
        <v>1658</v>
      </c>
      <c r="B237" s="14" t="s">
        <v>1659</v>
      </c>
      <c r="C237" s="14" t="s">
        <v>1660</v>
      </c>
      <c r="D237" s="14" t="s">
        <v>1661</v>
      </c>
      <c r="E237" s="14" t="s">
        <v>1942</v>
      </c>
      <c r="F237" s="14" t="s">
        <v>1947</v>
      </c>
      <c r="G237" s="14" t="s">
        <v>1669</v>
      </c>
      <c r="H237" s="14" t="s">
        <v>1948</v>
      </c>
      <c r="I237" s="15">
        <v>44561</v>
      </c>
      <c r="J237" s="15">
        <v>44926</v>
      </c>
      <c r="K237" s="16">
        <v>12</v>
      </c>
      <c r="L237" s="16">
        <v>24</v>
      </c>
      <c r="M237" s="17">
        <v>356.4</v>
      </c>
      <c r="N237" s="14" t="s">
        <v>1664</v>
      </c>
      <c r="O237" s="14" t="s">
        <v>1664</v>
      </c>
    </row>
    <row r="238" spans="1:15" ht="20.100000000000001" customHeight="1" x14ac:dyDescent="0.25">
      <c r="A238" s="14" t="s">
        <v>1658</v>
      </c>
      <c r="B238" s="14" t="s">
        <v>1659</v>
      </c>
      <c r="C238" s="14" t="s">
        <v>1660</v>
      </c>
      <c r="D238" s="14" t="s">
        <v>1661</v>
      </c>
      <c r="E238" s="14" t="s">
        <v>1942</v>
      </c>
      <c r="F238" s="14" t="s">
        <v>1949</v>
      </c>
      <c r="G238" s="14" t="s">
        <v>1669</v>
      </c>
      <c r="H238" s="14" t="s">
        <v>1950</v>
      </c>
      <c r="I238" s="15">
        <v>44561</v>
      </c>
      <c r="J238" s="15">
        <v>44926</v>
      </c>
      <c r="K238" s="16">
        <v>12</v>
      </c>
      <c r="L238" s="16">
        <v>24</v>
      </c>
      <c r="M238" s="17">
        <v>356.4</v>
      </c>
      <c r="N238" s="14" t="s">
        <v>1664</v>
      </c>
      <c r="O238" s="14" t="s">
        <v>1664</v>
      </c>
    </row>
    <row r="239" spans="1:15" ht="20.100000000000001" customHeight="1" x14ac:dyDescent="0.25">
      <c r="A239" s="14" t="s">
        <v>1658</v>
      </c>
      <c r="B239" s="14" t="s">
        <v>1659</v>
      </c>
      <c r="C239" s="14" t="s">
        <v>1660</v>
      </c>
      <c r="D239" s="14" t="s">
        <v>1661</v>
      </c>
      <c r="E239" s="14" t="s">
        <v>1942</v>
      </c>
      <c r="F239" s="14" t="s">
        <v>1951</v>
      </c>
      <c r="G239" s="14" t="s">
        <v>1669</v>
      </c>
      <c r="H239" s="14" t="s">
        <v>1952</v>
      </c>
      <c r="I239" s="15">
        <v>44561</v>
      </c>
      <c r="J239" s="15">
        <v>44926</v>
      </c>
      <c r="K239" s="16">
        <v>12</v>
      </c>
      <c r="L239" s="16">
        <v>24</v>
      </c>
      <c r="M239" s="17">
        <v>356.4</v>
      </c>
      <c r="N239" s="14" t="s">
        <v>1664</v>
      </c>
      <c r="O239" s="14" t="s">
        <v>1664</v>
      </c>
    </row>
    <row r="240" spans="1:15" ht="20.100000000000001" customHeight="1" x14ac:dyDescent="0.25">
      <c r="A240" s="14" t="s">
        <v>1658</v>
      </c>
      <c r="B240" s="14" t="s">
        <v>1659</v>
      </c>
      <c r="C240" s="14" t="s">
        <v>1660</v>
      </c>
      <c r="D240" s="14" t="s">
        <v>1661</v>
      </c>
      <c r="E240" s="14" t="s">
        <v>1942</v>
      </c>
      <c r="F240" s="14" t="s">
        <v>1953</v>
      </c>
      <c r="G240" s="14" t="s">
        <v>1669</v>
      </c>
      <c r="H240" s="14" t="s">
        <v>1954</v>
      </c>
      <c r="I240" s="15">
        <v>44561</v>
      </c>
      <c r="J240" s="15">
        <v>44926</v>
      </c>
      <c r="K240" s="16">
        <v>12</v>
      </c>
      <c r="L240" s="16">
        <v>24</v>
      </c>
      <c r="M240" s="17">
        <v>356.4</v>
      </c>
      <c r="N240" s="14" t="s">
        <v>1664</v>
      </c>
      <c r="O240" s="14" t="s">
        <v>1664</v>
      </c>
    </row>
    <row r="241" spans="1:15" ht="20.100000000000001" customHeight="1" x14ac:dyDescent="0.25">
      <c r="A241" s="14" t="s">
        <v>1658</v>
      </c>
      <c r="B241" s="14" t="s">
        <v>1659</v>
      </c>
      <c r="C241" s="14" t="s">
        <v>1660</v>
      </c>
      <c r="D241" s="14" t="s">
        <v>1661</v>
      </c>
      <c r="E241" s="14" t="s">
        <v>1942</v>
      </c>
      <c r="F241" s="14" t="s">
        <v>1955</v>
      </c>
      <c r="G241" s="14" t="s">
        <v>1669</v>
      </c>
      <c r="H241" s="14" t="s">
        <v>1956</v>
      </c>
      <c r="I241" s="15">
        <v>44561</v>
      </c>
      <c r="J241" s="15">
        <v>44926</v>
      </c>
      <c r="K241" s="16">
        <v>12</v>
      </c>
      <c r="L241" s="16">
        <v>24</v>
      </c>
      <c r="M241" s="17">
        <v>356.4</v>
      </c>
      <c r="N241" s="14" t="s">
        <v>1664</v>
      </c>
      <c r="O241" s="14" t="s">
        <v>1664</v>
      </c>
    </row>
    <row r="242" spans="1:15" ht="20.100000000000001" customHeight="1" x14ac:dyDescent="0.25">
      <c r="A242" s="14" t="s">
        <v>1658</v>
      </c>
      <c r="B242" s="14" t="s">
        <v>1659</v>
      </c>
      <c r="C242" s="14" t="s">
        <v>1660</v>
      </c>
      <c r="D242" s="14" t="s">
        <v>1661</v>
      </c>
      <c r="E242" s="14" t="s">
        <v>1942</v>
      </c>
      <c r="F242" s="14" t="s">
        <v>1957</v>
      </c>
      <c r="G242" s="14" t="s">
        <v>1669</v>
      </c>
      <c r="H242" s="14" t="s">
        <v>1958</v>
      </c>
      <c r="I242" s="15">
        <v>44561</v>
      </c>
      <c r="J242" s="15">
        <v>44926</v>
      </c>
      <c r="K242" s="16">
        <v>12</v>
      </c>
      <c r="L242" s="16">
        <v>24</v>
      </c>
      <c r="M242" s="17">
        <v>356.4</v>
      </c>
      <c r="N242" s="14" t="s">
        <v>1664</v>
      </c>
      <c r="O242" s="14" t="s">
        <v>1664</v>
      </c>
    </row>
    <row r="243" spans="1:15" ht="20.100000000000001" customHeight="1" x14ac:dyDescent="0.25">
      <c r="A243" s="14" t="s">
        <v>1658</v>
      </c>
      <c r="B243" s="14" t="s">
        <v>1659</v>
      </c>
      <c r="C243" s="14" t="s">
        <v>1660</v>
      </c>
      <c r="D243" s="14" t="s">
        <v>1661</v>
      </c>
      <c r="E243" s="14" t="s">
        <v>1942</v>
      </c>
      <c r="F243" s="14" t="s">
        <v>1959</v>
      </c>
      <c r="G243" s="14" t="s">
        <v>1669</v>
      </c>
      <c r="H243" s="14" t="s">
        <v>1944</v>
      </c>
      <c r="I243" s="15">
        <v>44926</v>
      </c>
      <c r="J243" s="15">
        <v>45657</v>
      </c>
      <c r="K243" s="16">
        <v>12</v>
      </c>
      <c r="L243" s="16">
        <v>24</v>
      </c>
      <c r="M243" s="17">
        <v>1000</v>
      </c>
      <c r="N243" s="14" t="s">
        <v>1664</v>
      </c>
      <c r="O243" s="14" t="s">
        <v>1664</v>
      </c>
    </row>
    <row r="244" spans="1:15" ht="20.100000000000001" customHeight="1" x14ac:dyDescent="0.25">
      <c r="A244" s="14" t="s">
        <v>1658</v>
      </c>
      <c r="B244" s="14" t="s">
        <v>1659</v>
      </c>
      <c r="C244" s="14" t="s">
        <v>1660</v>
      </c>
      <c r="D244" s="14" t="s">
        <v>1661</v>
      </c>
      <c r="E244" s="14" t="s">
        <v>1942</v>
      </c>
      <c r="F244" s="14" t="s">
        <v>1960</v>
      </c>
      <c r="G244" s="14" t="s">
        <v>1669</v>
      </c>
      <c r="H244" s="14" t="s">
        <v>1950</v>
      </c>
      <c r="I244" s="15">
        <v>44926</v>
      </c>
      <c r="J244" s="15">
        <v>45657</v>
      </c>
      <c r="K244" s="16">
        <v>12</v>
      </c>
      <c r="L244" s="16">
        <v>24</v>
      </c>
      <c r="M244" s="17">
        <v>1000</v>
      </c>
      <c r="N244" s="14" t="s">
        <v>1664</v>
      </c>
      <c r="O244" s="14" t="s">
        <v>1664</v>
      </c>
    </row>
    <row r="245" spans="1:15" ht="20.100000000000001" customHeight="1" x14ac:dyDescent="0.25">
      <c r="A245" s="14" t="s">
        <v>1658</v>
      </c>
      <c r="B245" s="14" t="s">
        <v>1659</v>
      </c>
      <c r="C245" s="14" t="s">
        <v>1660</v>
      </c>
      <c r="D245" s="14" t="s">
        <v>1661</v>
      </c>
      <c r="E245" s="14" t="s">
        <v>1942</v>
      </c>
      <c r="F245" s="14" t="s">
        <v>1961</v>
      </c>
      <c r="G245" s="14" t="s">
        <v>1669</v>
      </c>
      <c r="H245" s="14" t="s">
        <v>1948</v>
      </c>
      <c r="I245" s="15">
        <v>44926</v>
      </c>
      <c r="J245" s="15">
        <v>45657</v>
      </c>
      <c r="K245" s="16">
        <v>12</v>
      </c>
      <c r="L245" s="16">
        <v>24</v>
      </c>
      <c r="M245" s="17">
        <v>250</v>
      </c>
      <c r="N245" s="14" t="s">
        <v>1664</v>
      </c>
      <c r="O245" s="14" t="s">
        <v>1664</v>
      </c>
    </row>
    <row r="246" spans="1:15" ht="20.100000000000001" customHeight="1" x14ac:dyDescent="0.25">
      <c r="A246" s="14" t="s">
        <v>1658</v>
      </c>
      <c r="B246" s="14" t="s">
        <v>1659</v>
      </c>
      <c r="C246" s="14" t="s">
        <v>1660</v>
      </c>
      <c r="D246" s="14" t="s">
        <v>1661</v>
      </c>
      <c r="E246" s="14" t="s">
        <v>1942</v>
      </c>
      <c r="F246" s="14" t="s">
        <v>1962</v>
      </c>
      <c r="G246" s="14" t="s">
        <v>1669</v>
      </c>
      <c r="H246" s="14" t="s">
        <v>1958</v>
      </c>
      <c r="I246" s="15">
        <v>44926</v>
      </c>
      <c r="J246" s="15">
        <v>45657</v>
      </c>
      <c r="K246" s="16">
        <v>12</v>
      </c>
      <c r="L246" s="16">
        <v>24</v>
      </c>
      <c r="M246" s="17">
        <v>1000</v>
      </c>
      <c r="N246" s="14" t="s">
        <v>1664</v>
      </c>
      <c r="O246" s="14" t="s">
        <v>1664</v>
      </c>
    </row>
    <row r="247" spans="1:15" ht="20.100000000000001" customHeight="1" x14ac:dyDescent="0.25">
      <c r="A247" s="14" t="s">
        <v>1658</v>
      </c>
      <c r="B247" s="14" t="s">
        <v>1659</v>
      </c>
      <c r="C247" s="14" t="s">
        <v>1660</v>
      </c>
      <c r="D247" s="14" t="s">
        <v>1661</v>
      </c>
      <c r="E247" s="14" t="s">
        <v>1942</v>
      </c>
      <c r="F247" s="14" t="s">
        <v>1963</v>
      </c>
      <c r="G247" s="14" t="s">
        <v>1669</v>
      </c>
      <c r="H247" s="14" t="s">
        <v>1954</v>
      </c>
      <c r="I247" s="15">
        <v>44926</v>
      </c>
      <c r="J247" s="15">
        <v>45657</v>
      </c>
      <c r="K247" s="16">
        <v>12</v>
      </c>
      <c r="L247" s="16">
        <v>24</v>
      </c>
      <c r="M247" s="17">
        <v>1000</v>
      </c>
      <c r="N247" s="14" t="s">
        <v>1664</v>
      </c>
      <c r="O247" s="14" t="s">
        <v>1664</v>
      </c>
    </row>
    <row r="248" spans="1:15" ht="20.100000000000001" customHeight="1" x14ac:dyDescent="0.25">
      <c r="A248" s="14" t="s">
        <v>1658</v>
      </c>
      <c r="B248" s="14" t="s">
        <v>1659</v>
      </c>
      <c r="C248" s="14" t="s">
        <v>1660</v>
      </c>
      <c r="D248" s="14" t="s">
        <v>1661</v>
      </c>
      <c r="E248" s="14" t="s">
        <v>1942</v>
      </c>
      <c r="F248" s="14" t="s">
        <v>1964</v>
      </c>
      <c r="G248" s="14" t="s">
        <v>1669</v>
      </c>
      <c r="H248" s="14" t="s">
        <v>1946</v>
      </c>
      <c r="I248" s="15">
        <v>44926</v>
      </c>
      <c r="J248" s="15">
        <v>45657</v>
      </c>
      <c r="K248" s="16">
        <v>12</v>
      </c>
      <c r="L248" s="16">
        <v>24</v>
      </c>
      <c r="M248" s="17">
        <v>250</v>
      </c>
      <c r="N248" s="14" t="s">
        <v>1664</v>
      </c>
      <c r="O248" s="14" t="s">
        <v>1664</v>
      </c>
    </row>
    <row r="249" spans="1:15" ht="20.100000000000001" customHeight="1" x14ac:dyDescent="0.25">
      <c r="A249" s="14" t="s">
        <v>1658</v>
      </c>
      <c r="B249" s="14" t="s">
        <v>1659</v>
      </c>
      <c r="C249" s="14" t="s">
        <v>1660</v>
      </c>
      <c r="D249" s="14" t="s">
        <v>1661</v>
      </c>
      <c r="E249" s="14" t="s">
        <v>1942</v>
      </c>
      <c r="F249" s="14" t="s">
        <v>1965</v>
      </c>
      <c r="G249" s="14" t="s">
        <v>1669</v>
      </c>
      <c r="H249" s="14" t="s">
        <v>1952</v>
      </c>
      <c r="I249" s="15">
        <v>44926</v>
      </c>
      <c r="J249" s="15">
        <v>45657</v>
      </c>
      <c r="K249" s="16">
        <v>12</v>
      </c>
      <c r="L249" s="16">
        <v>24</v>
      </c>
      <c r="M249" s="17">
        <v>1000</v>
      </c>
      <c r="N249" s="14" t="s">
        <v>1664</v>
      </c>
      <c r="O249" s="14" t="s">
        <v>1664</v>
      </c>
    </row>
    <row r="250" spans="1:15" ht="20.100000000000001" customHeight="1" x14ac:dyDescent="0.25">
      <c r="A250" s="14" t="s">
        <v>1658</v>
      </c>
      <c r="B250" s="14" t="s">
        <v>1659</v>
      </c>
      <c r="C250" s="14" t="s">
        <v>1660</v>
      </c>
      <c r="D250" s="14" t="s">
        <v>1661</v>
      </c>
      <c r="E250" s="14" t="s">
        <v>1942</v>
      </c>
      <c r="F250" s="14" t="s">
        <v>1966</v>
      </c>
      <c r="G250" s="14" t="s">
        <v>1669</v>
      </c>
      <c r="H250" s="14" t="s">
        <v>1956</v>
      </c>
      <c r="I250" s="15">
        <v>44926</v>
      </c>
      <c r="J250" s="15">
        <v>45657</v>
      </c>
      <c r="K250" s="16">
        <v>12</v>
      </c>
      <c r="L250" s="16">
        <v>24</v>
      </c>
      <c r="M250" s="17">
        <v>250</v>
      </c>
      <c r="N250" s="14" t="s">
        <v>1664</v>
      </c>
      <c r="O250" s="14" t="s">
        <v>1664</v>
      </c>
    </row>
    <row r="251" spans="1:15" ht="20.100000000000001" customHeight="1" x14ac:dyDescent="0.25">
      <c r="A251" s="14" t="s">
        <v>1658</v>
      </c>
      <c r="B251" s="14" t="s">
        <v>1659</v>
      </c>
      <c r="C251" s="14" t="s">
        <v>1660</v>
      </c>
      <c r="D251" s="14" t="s">
        <v>1661</v>
      </c>
      <c r="E251" s="14" t="s">
        <v>20</v>
      </c>
      <c r="F251" s="14" t="s">
        <v>1967</v>
      </c>
      <c r="G251" s="14" t="s">
        <v>1663</v>
      </c>
      <c r="H251" s="14" t="s">
        <v>29</v>
      </c>
      <c r="I251" s="15">
        <v>44926</v>
      </c>
      <c r="J251" s="15">
        <v>46387</v>
      </c>
      <c r="K251" s="16">
        <v>12</v>
      </c>
      <c r="L251" s="16">
        <v>12</v>
      </c>
      <c r="M251" s="17">
        <v>700</v>
      </c>
      <c r="N251" s="14" t="s">
        <v>1664</v>
      </c>
      <c r="O251" s="14" t="s">
        <v>1664</v>
      </c>
    </row>
    <row r="252" spans="1:15" ht="20.100000000000001" customHeight="1" x14ac:dyDescent="0.25">
      <c r="A252" s="14" t="s">
        <v>1658</v>
      </c>
      <c r="B252" s="14" t="s">
        <v>1659</v>
      </c>
      <c r="C252" s="14" t="s">
        <v>1660</v>
      </c>
      <c r="D252" s="14" t="s">
        <v>1661</v>
      </c>
      <c r="E252" s="14" t="s">
        <v>20</v>
      </c>
      <c r="F252" s="14" t="s">
        <v>1968</v>
      </c>
      <c r="G252" s="14" t="s">
        <v>1663</v>
      </c>
      <c r="H252" s="14" t="s">
        <v>137</v>
      </c>
      <c r="I252" s="15">
        <v>44926</v>
      </c>
      <c r="J252" s="15">
        <v>46387</v>
      </c>
      <c r="K252" s="16">
        <v>12</v>
      </c>
      <c r="L252" s="16">
        <v>12</v>
      </c>
      <c r="M252" s="17">
        <v>700</v>
      </c>
      <c r="N252" s="14" t="s">
        <v>1664</v>
      </c>
      <c r="O252" s="14" t="s">
        <v>1664</v>
      </c>
    </row>
    <row r="253" spans="1:15" ht="20.100000000000001" customHeight="1" x14ac:dyDescent="0.25">
      <c r="A253" s="14" t="s">
        <v>1658</v>
      </c>
      <c r="B253" s="14" t="s">
        <v>1659</v>
      </c>
      <c r="C253" s="14" t="s">
        <v>1660</v>
      </c>
      <c r="D253" s="14" t="s">
        <v>1661</v>
      </c>
      <c r="E253" s="14" t="s">
        <v>20</v>
      </c>
      <c r="F253" s="14" t="s">
        <v>1969</v>
      </c>
      <c r="G253" s="14" t="s">
        <v>1663</v>
      </c>
      <c r="H253" s="14" t="s">
        <v>196</v>
      </c>
      <c r="I253" s="15">
        <v>44926</v>
      </c>
      <c r="J253" s="15">
        <v>46387</v>
      </c>
      <c r="K253" s="16">
        <v>12</v>
      </c>
      <c r="L253" s="16">
        <v>12</v>
      </c>
      <c r="M253" s="17">
        <v>700</v>
      </c>
      <c r="N253" s="14" t="s">
        <v>1664</v>
      </c>
      <c r="O253" s="14" t="s">
        <v>1664</v>
      </c>
    </row>
    <row r="254" spans="1:15" ht="20.100000000000001" customHeight="1" x14ac:dyDescent="0.25">
      <c r="A254" s="14" t="s">
        <v>1658</v>
      </c>
      <c r="B254" s="14" t="s">
        <v>1659</v>
      </c>
      <c r="C254" s="14" t="s">
        <v>1660</v>
      </c>
      <c r="D254" s="14" t="s">
        <v>1661</v>
      </c>
      <c r="E254" s="14" t="s">
        <v>20</v>
      </c>
      <c r="F254" s="14" t="s">
        <v>1970</v>
      </c>
      <c r="G254" s="14" t="s">
        <v>1663</v>
      </c>
      <c r="H254" s="14" t="s">
        <v>428</v>
      </c>
      <c r="I254" s="15">
        <v>44926</v>
      </c>
      <c r="J254" s="15">
        <v>46387</v>
      </c>
      <c r="K254" s="16">
        <v>12</v>
      </c>
      <c r="L254" s="16">
        <v>12</v>
      </c>
      <c r="M254" s="17">
        <v>700</v>
      </c>
      <c r="N254" s="14" t="s">
        <v>1751</v>
      </c>
      <c r="O254" s="14" t="s">
        <v>1664</v>
      </c>
    </row>
    <row r="255" spans="1:15" ht="20.100000000000001" customHeight="1" x14ac:dyDescent="0.25">
      <c r="A255" s="14" t="s">
        <v>1658</v>
      </c>
      <c r="B255" s="14" t="s">
        <v>1659</v>
      </c>
      <c r="C255" s="14" t="s">
        <v>1660</v>
      </c>
      <c r="D255" s="14" t="s">
        <v>1661</v>
      </c>
      <c r="E255" s="14" t="s">
        <v>20</v>
      </c>
      <c r="F255" s="14" t="s">
        <v>1971</v>
      </c>
      <c r="G255" s="14" t="s">
        <v>1663</v>
      </c>
      <c r="H255" s="14" t="s">
        <v>436</v>
      </c>
      <c r="I255" s="15">
        <v>44926</v>
      </c>
      <c r="J255" s="15">
        <v>46387</v>
      </c>
      <c r="K255" s="16">
        <v>12</v>
      </c>
      <c r="L255" s="16">
        <v>12</v>
      </c>
      <c r="M255" s="17">
        <v>700</v>
      </c>
      <c r="N255" s="14" t="s">
        <v>1751</v>
      </c>
      <c r="O255" s="14" t="s">
        <v>1664</v>
      </c>
    </row>
    <row r="256" spans="1:15" ht="20.100000000000001" customHeight="1" x14ac:dyDescent="0.25">
      <c r="A256" s="14" t="s">
        <v>1658</v>
      </c>
      <c r="B256" s="14" t="s">
        <v>1659</v>
      </c>
      <c r="C256" s="14" t="s">
        <v>1660</v>
      </c>
      <c r="D256" s="14" t="s">
        <v>1661</v>
      </c>
      <c r="E256" s="14" t="s">
        <v>20</v>
      </c>
      <c r="F256" s="14" t="s">
        <v>1972</v>
      </c>
      <c r="G256" s="14" t="s">
        <v>1663</v>
      </c>
      <c r="H256" s="14" t="s">
        <v>208</v>
      </c>
      <c r="I256" s="15">
        <v>44926</v>
      </c>
      <c r="J256" s="15">
        <v>46387</v>
      </c>
      <c r="K256" s="16">
        <v>12</v>
      </c>
      <c r="L256" s="16">
        <v>12</v>
      </c>
      <c r="M256" s="17">
        <v>700</v>
      </c>
      <c r="N256" s="14" t="s">
        <v>1664</v>
      </c>
      <c r="O256" s="14" t="s">
        <v>1664</v>
      </c>
    </row>
    <row r="257" spans="1:15" ht="20.100000000000001" customHeight="1" x14ac:dyDescent="0.25">
      <c r="A257" s="14" t="s">
        <v>1658</v>
      </c>
      <c r="B257" s="14" t="s">
        <v>1659</v>
      </c>
      <c r="C257" s="14" t="s">
        <v>1660</v>
      </c>
      <c r="D257" s="14" t="s">
        <v>1661</v>
      </c>
      <c r="E257" s="14" t="s">
        <v>20</v>
      </c>
      <c r="F257" s="14" t="s">
        <v>1973</v>
      </c>
      <c r="G257" s="14" t="s">
        <v>1663</v>
      </c>
      <c r="H257" s="14" t="s">
        <v>400</v>
      </c>
      <c r="I257" s="15">
        <v>44926</v>
      </c>
      <c r="J257" s="15">
        <v>46387</v>
      </c>
      <c r="K257" s="16">
        <v>12</v>
      </c>
      <c r="L257" s="16">
        <v>12</v>
      </c>
      <c r="M257" s="17">
        <v>700</v>
      </c>
      <c r="N257" s="14" t="s">
        <v>1664</v>
      </c>
      <c r="O257" s="14" t="s">
        <v>1664</v>
      </c>
    </row>
    <row r="258" spans="1:15" ht="20.100000000000001" customHeight="1" x14ac:dyDescent="0.25">
      <c r="A258" s="14" t="s">
        <v>1658</v>
      </c>
      <c r="B258" s="14" t="s">
        <v>1659</v>
      </c>
      <c r="C258" s="14" t="s">
        <v>1660</v>
      </c>
      <c r="D258" s="14" t="s">
        <v>1661</v>
      </c>
      <c r="E258" s="14" t="s">
        <v>20</v>
      </c>
      <c r="F258" s="14" t="s">
        <v>1974</v>
      </c>
      <c r="G258" s="14" t="s">
        <v>1663</v>
      </c>
      <c r="H258" s="14" t="s">
        <v>59</v>
      </c>
      <c r="I258" s="15">
        <v>44926</v>
      </c>
      <c r="J258" s="15">
        <v>46387</v>
      </c>
      <c r="K258" s="16">
        <v>12</v>
      </c>
      <c r="L258" s="16">
        <v>12</v>
      </c>
      <c r="M258" s="17">
        <v>700</v>
      </c>
      <c r="N258" s="14" t="s">
        <v>1664</v>
      </c>
      <c r="O258" s="14" t="s">
        <v>1664</v>
      </c>
    </row>
    <row r="259" spans="1:15" ht="20.100000000000001" customHeight="1" x14ac:dyDescent="0.25">
      <c r="A259" s="14" t="s">
        <v>1658</v>
      </c>
      <c r="B259" s="14" t="s">
        <v>1659</v>
      </c>
      <c r="C259" s="14" t="s">
        <v>1660</v>
      </c>
      <c r="D259" s="14" t="s">
        <v>1661</v>
      </c>
      <c r="E259" s="14" t="s">
        <v>20</v>
      </c>
      <c r="F259" s="14" t="s">
        <v>1975</v>
      </c>
      <c r="G259" s="14" t="s">
        <v>1663</v>
      </c>
      <c r="H259" s="14" t="s">
        <v>345</v>
      </c>
      <c r="I259" s="15">
        <v>44926</v>
      </c>
      <c r="J259" s="15">
        <v>46387</v>
      </c>
      <c r="K259" s="16">
        <v>12</v>
      </c>
      <c r="L259" s="16">
        <v>12</v>
      </c>
      <c r="M259" s="17">
        <v>700</v>
      </c>
      <c r="N259" s="14" t="s">
        <v>1664</v>
      </c>
      <c r="O259" s="14" t="s">
        <v>1664</v>
      </c>
    </row>
    <row r="260" spans="1:15" ht="20.100000000000001" customHeight="1" x14ac:dyDescent="0.25">
      <c r="A260" s="14" t="s">
        <v>1658</v>
      </c>
      <c r="B260" s="14" t="s">
        <v>1659</v>
      </c>
      <c r="C260" s="14" t="s">
        <v>1660</v>
      </c>
      <c r="D260" s="14" t="s">
        <v>1661</v>
      </c>
      <c r="E260" s="14" t="s">
        <v>20</v>
      </c>
      <c r="F260" s="14" t="s">
        <v>1976</v>
      </c>
      <c r="G260" s="14" t="s">
        <v>1663</v>
      </c>
      <c r="H260" s="14" t="s">
        <v>342</v>
      </c>
      <c r="I260" s="15">
        <v>44926</v>
      </c>
      <c r="J260" s="15">
        <v>46387</v>
      </c>
      <c r="K260" s="16">
        <v>12</v>
      </c>
      <c r="L260" s="16">
        <v>12</v>
      </c>
      <c r="M260" s="17">
        <v>700</v>
      </c>
      <c r="N260" s="14" t="s">
        <v>1751</v>
      </c>
      <c r="O260" s="14" t="s">
        <v>1664</v>
      </c>
    </row>
    <row r="261" spans="1:15" ht="20.100000000000001" customHeight="1" x14ac:dyDescent="0.25">
      <c r="A261" s="14" t="s">
        <v>1658</v>
      </c>
      <c r="B261" s="14" t="s">
        <v>1659</v>
      </c>
      <c r="C261" s="14" t="s">
        <v>1660</v>
      </c>
      <c r="D261" s="14" t="s">
        <v>1661</v>
      </c>
      <c r="E261" s="14" t="s">
        <v>20</v>
      </c>
      <c r="F261" s="14" t="s">
        <v>1977</v>
      </c>
      <c r="G261" s="14" t="s">
        <v>1663</v>
      </c>
      <c r="H261" s="14" t="s">
        <v>349</v>
      </c>
      <c r="I261" s="15">
        <v>44926</v>
      </c>
      <c r="J261" s="15">
        <v>46387</v>
      </c>
      <c r="K261" s="16">
        <v>12</v>
      </c>
      <c r="L261" s="16">
        <v>12</v>
      </c>
      <c r="M261" s="17">
        <v>700</v>
      </c>
      <c r="N261" s="14" t="s">
        <v>1664</v>
      </c>
      <c r="O261" s="14" t="s">
        <v>1664</v>
      </c>
    </row>
    <row r="262" spans="1:15" ht="20.100000000000001" customHeight="1" x14ac:dyDescent="0.25">
      <c r="A262" s="14" t="s">
        <v>1658</v>
      </c>
      <c r="B262" s="14" t="s">
        <v>1659</v>
      </c>
      <c r="C262" s="14" t="s">
        <v>1660</v>
      </c>
      <c r="D262" s="14" t="s">
        <v>1661</v>
      </c>
      <c r="E262" s="14" t="s">
        <v>20</v>
      </c>
      <c r="F262" s="14" t="s">
        <v>1978</v>
      </c>
      <c r="G262" s="14" t="s">
        <v>1663</v>
      </c>
      <c r="H262" s="14" t="s">
        <v>45</v>
      </c>
      <c r="I262" s="15">
        <v>44926</v>
      </c>
      <c r="J262" s="15">
        <v>46387</v>
      </c>
      <c r="K262" s="16">
        <v>12</v>
      </c>
      <c r="L262" s="16">
        <v>12</v>
      </c>
      <c r="M262" s="17">
        <v>700</v>
      </c>
      <c r="N262" s="14" t="s">
        <v>1664</v>
      </c>
      <c r="O262" s="14" t="s">
        <v>1664</v>
      </c>
    </row>
    <row r="263" spans="1:15" ht="20.100000000000001" customHeight="1" x14ac:dyDescent="0.25">
      <c r="A263" s="14" t="s">
        <v>1658</v>
      </c>
      <c r="B263" s="14" t="s">
        <v>1659</v>
      </c>
      <c r="C263" s="14" t="s">
        <v>1660</v>
      </c>
      <c r="D263" s="14" t="s">
        <v>1661</v>
      </c>
      <c r="E263" s="14" t="s">
        <v>20</v>
      </c>
      <c r="F263" s="14" t="s">
        <v>1979</v>
      </c>
      <c r="G263" s="14" t="s">
        <v>1663</v>
      </c>
      <c r="H263" s="14" t="s">
        <v>410</v>
      </c>
      <c r="I263" s="15">
        <v>44926</v>
      </c>
      <c r="J263" s="15">
        <v>46387</v>
      </c>
      <c r="K263" s="16">
        <v>12</v>
      </c>
      <c r="L263" s="16">
        <v>12</v>
      </c>
      <c r="M263" s="17">
        <v>700</v>
      </c>
      <c r="N263" s="14" t="s">
        <v>1664</v>
      </c>
      <c r="O263" s="14" t="s">
        <v>1664</v>
      </c>
    </row>
    <row r="264" spans="1:15" ht="20.100000000000001" customHeight="1" x14ac:dyDescent="0.25">
      <c r="A264" s="14" t="s">
        <v>1658</v>
      </c>
      <c r="B264" s="14" t="s">
        <v>1659</v>
      </c>
      <c r="C264" s="14" t="s">
        <v>1660</v>
      </c>
      <c r="D264" s="14" t="s">
        <v>1661</v>
      </c>
      <c r="E264" s="14" t="s">
        <v>20</v>
      </c>
      <c r="F264" s="14" t="s">
        <v>1980</v>
      </c>
      <c r="G264" s="14" t="s">
        <v>1663</v>
      </c>
      <c r="H264" s="14" t="s">
        <v>426</v>
      </c>
      <c r="I264" s="15">
        <v>44926</v>
      </c>
      <c r="J264" s="15">
        <v>46387</v>
      </c>
      <c r="K264" s="16">
        <v>12</v>
      </c>
      <c r="L264" s="16">
        <v>12</v>
      </c>
      <c r="M264" s="17">
        <v>700</v>
      </c>
      <c r="N264" s="14" t="s">
        <v>1664</v>
      </c>
      <c r="O264" s="14" t="s">
        <v>1664</v>
      </c>
    </row>
    <row r="265" spans="1:15" ht="20.100000000000001" customHeight="1" x14ac:dyDescent="0.25">
      <c r="A265" s="14" t="s">
        <v>1658</v>
      </c>
      <c r="B265" s="14" t="s">
        <v>1659</v>
      </c>
      <c r="C265" s="14" t="s">
        <v>1660</v>
      </c>
      <c r="D265" s="14" t="s">
        <v>1661</v>
      </c>
      <c r="E265" s="14" t="s">
        <v>20</v>
      </c>
      <c r="F265" s="14" t="s">
        <v>1981</v>
      </c>
      <c r="G265" s="14" t="s">
        <v>1663</v>
      </c>
      <c r="H265" s="14" t="s">
        <v>347</v>
      </c>
      <c r="I265" s="15">
        <v>44926</v>
      </c>
      <c r="J265" s="15">
        <v>46387</v>
      </c>
      <c r="K265" s="16">
        <v>12</v>
      </c>
      <c r="L265" s="16">
        <v>12</v>
      </c>
      <c r="M265" s="17">
        <v>700</v>
      </c>
      <c r="N265" s="14" t="s">
        <v>1664</v>
      </c>
      <c r="O265" s="14" t="s">
        <v>1664</v>
      </c>
    </row>
    <row r="266" spans="1:15" ht="20.100000000000001" customHeight="1" x14ac:dyDescent="0.25">
      <c r="A266" s="14" t="s">
        <v>1658</v>
      </c>
      <c r="B266" s="14" t="s">
        <v>1659</v>
      </c>
      <c r="C266" s="14" t="s">
        <v>1660</v>
      </c>
      <c r="D266" s="14" t="s">
        <v>1661</v>
      </c>
      <c r="E266" s="14" t="s">
        <v>20</v>
      </c>
      <c r="F266" s="14" t="s">
        <v>1982</v>
      </c>
      <c r="G266" s="14" t="s">
        <v>1663</v>
      </c>
      <c r="H266" s="14" t="s">
        <v>438</v>
      </c>
      <c r="I266" s="15">
        <v>44926</v>
      </c>
      <c r="J266" s="15">
        <v>46387</v>
      </c>
      <c r="K266" s="16">
        <v>12</v>
      </c>
      <c r="L266" s="16">
        <v>12</v>
      </c>
      <c r="M266" s="17">
        <v>700</v>
      </c>
      <c r="N266" s="14" t="s">
        <v>1664</v>
      </c>
      <c r="O266" s="14" t="s">
        <v>1664</v>
      </c>
    </row>
    <row r="267" spans="1:15" ht="20.100000000000001" customHeight="1" x14ac:dyDescent="0.25">
      <c r="A267" s="14" t="s">
        <v>1658</v>
      </c>
      <c r="B267" s="14" t="s">
        <v>1659</v>
      </c>
      <c r="C267" s="14" t="s">
        <v>1660</v>
      </c>
      <c r="D267" s="14" t="s">
        <v>1661</v>
      </c>
      <c r="E267" s="14" t="s">
        <v>20</v>
      </c>
      <c r="F267" s="14" t="s">
        <v>1983</v>
      </c>
      <c r="G267" s="14" t="s">
        <v>1663</v>
      </c>
      <c r="H267" s="14" t="s">
        <v>442</v>
      </c>
      <c r="I267" s="15">
        <v>44926</v>
      </c>
      <c r="J267" s="15">
        <v>46387</v>
      </c>
      <c r="K267" s="16">
        <v>12</v>
      </c>
      <c r="L267" s="16">
        <v>12</v>
      </c>
      <c r="M267" s="17">
        <v>700</v>
      </c>
      <c r="N267" s="14" t="s">
        <v>1664</v>
      </c>
      <c r="O267" s="14" t="s">
        <v>1664</v>
      </c>
    </row>
    <row r="268" spans="1:15" ht="20.100000000000001" customHeight="1" x14ac:dyDescent="0.25">
      <c r="A268" s="14" t="s">
        <v>1658</v>
      </c>
      <c r="B268" s="14" t="s">
        <v>1659</v>
      </c>
      <c r="C268" s="14" t="s">
        <v>1660</v>
      </c>
      <c r="D268" s="14" t="s">
        <v>1661</v>
      </c>
      <c r="E268" s="14" t="s">
        <v>20</v>
      </c>
      <c r="F268" s="14" t="s">
        <v>1984</v>
      </c>
      <c r="G268" s="14" t="s">
        <v>1663</v>
      </c>
      <c r="H268" s="14" t="s">
        <v>446</v>
      </c>
      <c r="I268" s="15">
        <v>44926</v>
      </c>
      <c r="J268" s="15">
        <v>46387</v>
      </c>
      <c r="K268" s="16">
        <v>12</v>
      </c>
      <c r="L268" s="16">
        <v>12</v>
      </c>
      <c r="M268" s="17">
        <v>700</v>
      </c>
      <c r="N268" s="14" t="s">
        <v>1664</v>
      </c>
      <c r="O268" s="14" t="s">
        <v>1664</v>
      </c>
    </row>
    <row r="269" spans="1:15" ht="20.100000000000001" customHeight="1" x14ac:dyDescent="0.25">
      <c r="A269" s="14" t="s">
        <v>1658</v>
      </c>
      <c r="B269" s="14" t="s">
        <v>1659</v>
      </c>
      <c r="C269" s="14" t="s">
        <v>1660</v>
      </c>
      <c r="D269" s="14" t="s">
        <v>1661</v>
      </c>
      <c r="E269" s="14" t="s">
        <v>20</v>
      </c>
      <c r="F269" s="14" t="s">
        <v>1985</v>
      </c>
      <c r="G269" s="14" t="s">
        <v>1663</v>
      </c>
      <c r="H269" s="14" t="s">
        <v>444</v>
      </c>
      <c r="I269" s="15">
        <v>44926</v>
      </c>
      <c r="J269" s="15">
        <v>46387</v>
      </c>
      <c r="K269" s="16">
        <v>12</v>
      </c>
      <c r="L269" s="16">
        <v>12</v>
      </c>
      <c r="M269" s="17">
        <v>700</v>
      </c>
      <c r="N269" s="14" t="s">
        <v>1664</v>
      </c>
      <c r="O269" s="14" t="s">
        <v>1664</v>
      </c>
    </row>
    <row r="270" spans="1:15" ht="20.100000000000001" customHeight="1" x14ac:dyDescent="0.25">
      <c r="A270" s="14" t="s">
        <v>1658</v>
      </c>
      <c r="B270" s="14" t="s">
        <v>1659</v>
      </c>
      <c r="C270" s="14" t="s">
        <v>1660</v>
      </c>
      <c r="D270" s="14" t="s">
        <v>1661</v>
      </c>
      <c r="E270" s="14" t="s">
        <v>20</v>
      </c>
      <c r="F270" s="14" t="s">
        <v>1986</v>
      </c>
      <c r="G270" s="14" t="s">
        <v>1663</v>
      </c>
      <c r="H270" s="14" t="s">
        <v>440</v>
      </c>
      <c r="I270" s="15">
        <v>44926</v>
      </c>
      <c r="J270" s="15">
        <v>46387</v>
      </c>
      <c r="K270" s="16">
        <v>12</v>
      </c>
      <c r="L270" s="16">
        <v>12</v>
      </c>
      <c r="M270" s="17">
        <v>700</v>
      </c>
      <c r="N270" s="14" t="s">
        <v>1664</v>
      </c>
      <c r="O270" s="14" t="s">
        <v>1664</v>
      </c>
    </row>
    <row r="271" spans="1:15" ht="20.100000000000001" customHeight="1" x14ac:dyDescent="0.25">
      <c r="A271" s="14" t="s">
        <v>1658</v>
      </c>
      <c r="B271" s="14" t="s">
        <v>1659</v>
      </c>
      <c r="C271" s="14" t="s">
        <v>1660</v>
      </c>
      <c r="D271" s="14" t="s">
        <v>1661</v>
      </c>
      <c r="E271" s="14" t="s">
        <v>20</v>
      </c>
      <c r="F271" s="14" t="s">
        <v>1987</v>
      </c>
      <c r="G271" s="14" t="s">
        <v>1663</v>
      </c>
      <c r="H271" s="14" t="s">
        <v>430</v>
      </c>
      <c r="I271" s="15">
        <v>44926</v>
      </c>
      <c r="J271" s="15">
        <v>46387</v>
      </c>
      <c r="K271" s="16">
        <v>12</v>
      </c>
      <c r="L271" s="16">
        <v>12</v>
      </c>
      <c r="M271" s="17">
        <v>700</v>
      </c>
      <c r="N271" s="14" t="s">
        <v>1664</v>
      </c>
      <c r="O271" s="14" t="s">
        <v>1664</v>
      </c>
    </row>
    <row r="272" spans="1:15" ht="20.100000000000001" customHeight="1" x14ac:dyDescent="0.25">
      <c r="A272" s="14" t="s">
        <v>1658</v>
      </c>
      <c r="B272" s="14" t="s">
        <v>1659</v>
      </c>
      <c r="C272" s="14" t="s">
        <v>1660</v>
      </c>
      <c r="D272" s="14" t="s">
        <v>1661</v>
      </c>
      <c r="E272" s="14" t="s">
        <v>20</v>
      </c>
      <c r="F272" s="14" t="s">
        <v>1988</v>
      </c>
      <c r="G272" s="14" t="s">
        <v>1663</v>
      </c>
      <c r="H272" s="14" t="s">
        <v>455</v>
      </c>
      <c r="I272" s="15">
        <v>44926</v>
      </c>
      <c r="J272" s="15">
        <v>46387</v>
      </c>
      <c r="K272" s="16">
        <v>12</v>
      </c>
      <c r="L272" s="16">
        <v>12</v>
      </c>
      <c r="M272" s="17">
        <v>700</v>
      </c>
      <c r="N272" s="14" t="s">
        <v>1664</v>
      </c>
      <c r="O272" s="14" t="s">
        <v>1664</v>
      </c>
    </row>
    <row r="273" spans="1:15" ht="20.100000000000001" customHeight="1" x14ac:dyDescent="0.25">
      <c r="A273" s="14" t="s">
        <v>1658</v>
      </c>
      <c r="B273" s="14" t="s">
        <v>1659</v>
      </c>
      <c r="C273" s="14" t="s">
        <v>1660</v>
      </c>
      <c r="D273" s="14" t="s">
        <v>1661</v>
      </c>
      <c r="E273" s="14" t="s">
        <v>20</v>
      </c>
      <c r="F273" s="14" t="s">
        <v>1989</v>
      </c>
      <c r="G273" s="14" t="s">
        <v>1663</v>
      </c>
      <c r="H273" s="14" t="s">
        <v>432</v>
      </c>
      <c r="I273" s="15">
        <v>44926</v>
      </c>
      <c r="J273" s="15">
        <v>46387</v>
      </c>
      <c r="K273" s="16">
        <v>12</v>
      </c>
      <c r="L273" s="16">
        <v>12</v>
      </c>
      <c r="M273" s="17">
        <v>700</v>
      </c>
      <c r="N273" s="14" t="s">
        <v>1664</v>
      </c>
      <c r="O273" s="14" t="s">
        <v>1664</v>
      </c>
    </row>
    <row r="274" spans="1:15" ht="20.100000000000001" customHeight="1" x14ac:dyDescent="0.25">
      <c r="A274" s="14" t="s">
        <v>1658</v>
      </c>
      <c r="B274" s="14" t="s">
        <v>1659</v>
      </c>
      <c r="C274" s="14" t="s">
        <v>1660</v>
      </c>
      <c r="D274" s="14" t="s">
        <v>1661</v>
      </c>
      <c r="E274" s="14" t="s">
        <v>20</v>
      </c>
      <c r="F274" s="14" t="s">
        <v>1990</v>
      </c>
      <c r="G274" s="14" t="s">
        <v>1663</v>
      </c>
      <c r="H274" s="14" t="s">
        <v>457</v>
      </c>
      <c r="I274" s="15">
        <v>44926</v>
      </c>
      <c r="J274" s="15">
        <v>46387</v>
      </c>
      <c r="K274" s="16">
        <v>12</v>
      </c>
      <c r="L274" s="16">
        <v>12</v>
      </c>
      <c r="M274" s="17">
        <v>700</v>
      </c>
      <c r="N274" s="14" t="s">
        <v>1751</v>
      </c>
      <c r="O274" s="14" t="s">
        <v>1664</v>
      </c>
    </row>
    <row r="275" spans="1:15" ht="20.100000000000001" customHeight="1" x14ac:dyDescent="0.25">
      <c r="A275" s="14" t="s">
        <v>1658</v>
      </c>
      <c r="B275" s="14" t="s">
        <v>1659</v>
      </c>
      <c r="C275" s="14" t="s">
        <v>1660</v>
      </c>
      <c r="D275" s="14" t="s">
        <v>1661</v>
      </c>
      <c r="E275" s="14" t="s">
        <v>20</v>
      </c>
      <c r="F275" s="14" t="s">
        <v>1991</v>
      </c>
      <c r="G275" s="14" t="s">
        <v>1663</v>
      </c>
      <c r="H275" s="14" t="s">
        <v>434</v>
      </c>
      <c r="I275" s="15">
        <v>44926</v>
      </c>
      <c r="J275" s="15">
        <v>46387</v>
      </c>
      <c r="K275" s="16">
        <v>12</v>
      </c>
      <c r="L275" s="16">
        <v>12</v>
      </c>
      <c r="M275" s="17">
        <v>700</v>
      </c>
      <c r="N275" s="14" t="s">
        <v>1664</v>
      </c>
      <c r="O275" s="14" t="s">
        <v>1664</v>
      </c>
    </row>
    <row r="276" spans="1:15" ht="20.100000000000001" customHeight="1" x14ac:dyDescent="0.25">
      <c r="A276" s="14" t="s">
        <v>1658</v>
      </c>
      <c r="B276" s="14" t="s">
        <v>1659</v>
      </c>
      <c r="C276" s="14" t="s">
        <v>1660</v>
      </c>
      <c r="D276" s="14" t="s">
        <v>1661</v>
      </c>
      <c r="E276" s="14" t="s">
        <v>20</v>
      </c>
      <c r="F276" s="14" t="s">
        <v>1992</v>
      </c>
      <c r="G276" s="14" t="s">
        <v>1663</v>
      </c>
      <c r="H276" s="14" t="s">
        <v>500</v>
      </c>
      <c r="I276" s="15">
        <v>44926</v>
      </c>
      <c r="J276" s="15">
        <v>46387</v>
      </c>
      <c r="K276" s="16">
        <v>12</v>
      </c>
      <c r="L276" s="16">
        <v>12</v>
      </c>
      <c r="M276" s="17">
        <v>700</v>
      </c>
      <c r="N276" s="14" t="s">
        <v>1664</v>
      </c>
      <c r="O276" s="14" t="s">
        <v>1664</v>
      </c>
    </row>
    <row r="277" spans="1:15" ht="20.100000000000001" customHeight="1" x14ac:dyDescent="0.25">
      <c r="A277" s="14" t="s">
        <v>1658</v>
      </c>
      <c r="B277" s="14" t="s">
        <v>1659</v>
      </c>
      <c r="C277" s="14" t="s">
        <v>1660</v>
      </c>
      <c r="D277" s="14" t="s">
        <v>1661</v>
      </c>
      <c r="E277" s="14" t="s">
        <v>20</v>
      </c>
      <c r="F277" s="14" t="s">
        <v>1993</v>
      </c>
      <c r="G277" s="14" t="s">
        <v>1663</v>
      </c>
      <c r="H277" s="14" t="s">
        <v>459</v>
      </c>
      <c r="I277" s="15">
        <v>44926</v>
      </c>
      <c r="J277" s="15">
        <v>46387</v>
      </c>
      <c r="K277" s="16">
        <v>12</v>
      </c>
      <c r="L277" s="16">
        <v>12</v>
      </c>
      <c r="M277" s="17">
        <v>700</v>
      </c>
      <c r="N277" s="14" t="s">
        <v>1664</v>
      </c>
      <c r="O277" s="14" t="s">
        <v>1664</v>
      </c>
    </row>
    <row r="278" spans="1:15" ht="20.100000000000001" customHeight="1" x14ac:dyDescent="0.25">
      <c r="A278" s="14" t="s">
        <v>1658</v>
      </c>
      <c r="B278" s="14" t="s">
        <v>1659</v>
      </c>
      <c r="C278" s="14" t="s">
        <v>1660</v>
      </c>
      <c r="D278" s="14" t="s">
        <v>1661</v>
      </c>
      <c r="E278" s="14" t="s">
        <v>20</v>
      </c>
      <c r="F278" s="14" t="s">
        <v>1994</v>
      </c>
      <c r="G278" s="14" t="s">
        <v>1663</v>
      </c>
      <c r="H278" s="14" t="s">
        <v>498</v>
      </c>
      <c r="I278" s="15">
        <v>44926</v>
      </c>
      <c r="J278" s="15">
        <v>46387</v>
      </c>
      <c r="K278" s="16">
        <v>12</v>
      </c>
      <c r="L278" s="16">
        <v>12</v>
      </c>
      <c r="M278" s="17">
        <v>700</v>
      </c>
      <c r="N278" s="14" t="s">
        <v>1664</v>
      </c>
      <c r="O278" s="14" t="s">
        <v>1664</v>
      </c>
    </row>
    <row r="279" spans="1:15" ht="20.100000000000001" customHeight="1" x14ac:dyDescent="0.25">
      <c r="A279" s="14" t="s">
        <v>1658</v>
      </c>
      <c r="B279" s="14" t="s">
        <v>1659</v>
      </c>
      <c r="C279" s="14" t="s">
        <v>1660</v>
      </c>
      <c r="D279" s="14" t="s">
        <v>1661</v>
      </c>
      <c r="E279" s="14" t="s">
        <v>20</v>
      </c>
      <c r="F279" s="14" t="s">
        <v>1995</v>
      </c>
      <c r="G279" s="14" t="s">
        <v>1663</v>
      </c>
      <c r="H279" s="14" t="s">
        <v>502</v>
      </c>
      <c r="I279" s="15">
        <v>44926</v>
      </c>
      <c r="J279" s="15">
        <v>46387</v>
      </c>
      <c r="K279" s="16">
        <v>12</v>
      </c>
      <c r="L279" s="16">
        <v>12</v>
      </c>
      <c r="M279" s="17">
        <v>700</v>
      </c>
      <c r="N279" s="14" t="s">
        <v>1664</v>
      </c>
      <c r="O279" s="14" t="s">
        <v>1664</v>
      </c>
    </row>
    <row r="280" spans="1:15" ht="20.100000000000001" customHeight="1" x14ac:dyDescent="0.25">
      <c r="A280" s="14" t="s">
        <v>1658</v>
      </c>
      <c r="B280" s="14" t="s">
        <v>1659</v>
      </c>
      <c r="C280" s="14" t="s">
        <v>1660</v>
      </c>
      <c r="D280" s="14" t="s">
        <v>1661</v>
      </c>
      <c r="E280" s="14" t="s">
        <v>20</v>
      </c>
      <c r="F280" s="14" t="s">
        <v>1996</v>
      </c>
      <c r="G280" s="14" t="s">
        <v>1663</v>
      </c>
      <c r="H280" s="14" t="s">
        <v>606</v>
      </c>
      <c r="I280" s="15">
        <v>44926</v>
      </c>
      <c r="J280" s="15">
        <v>46387</v>
      </c>
      <c r="K280" s="16">
        <v>12</v>
      </c>
      <c r="L280" s="16">
        <v>12</v>
      </c>
      <c r="M280" s="17">
        <v>700</v>
      </c>
      <c r="N280" s="14" t="s">
        <v>1664</v>
      </c>
      <c r="O280" s="14" t="s">
        <v>1664</v>
      </c>
    </row>
    <row r="281" spans="1:15" ht="20.100000000000001" customHeight="1" x14ac:dyDescent="0.25">
      <c r="A281" s="14" t="s">
        <v>1658</v>
      </c>
      <c r="B281" s="14" t="s">
        <v>1659</v>
      </c>
      <c r="C281" s="14" t="s">
        <v>1660</v>
      </c>
      <c r="D281" s="14" t="s">
        <v>1661</v>
      </c>
      <c r="E281" s="14" t="s">
        <v>20</v>
      </c>
      <c r="F281" s="14" t="s">
        <v>1997</v>
      </c>
      <c r="G281" s="14" t="s">
        <v>1663</v>
      </c>
      <c r="H281" s="14" t="s">
        <v>326</v>
      </c>
      <c r="I281" s="15">
        <v>44926</v>
      </c>
      <c r="J281" s="15">
        <v>46387</v>
      </c>
      <c r="K281" s="16">
        <v>12</v>
      </c>
      <c r="L281" s="16">
        <v>12</v>
      </c>
      <c r="M281" s="17">
        <v>700</v>
      </c>
      <c r="N281" s="14" t="s">
        <v>1664</v>
      </c>
      <c r="O281" s="14" t="s">
        <v>1664</v>
      </c>
    </row>
    <row r="282" spans="1:15" ht="20.100000000000001" customHeight="1" x14ac:dyDescent="0.25">
      <c r="A282" s="14" t="s">
        <v>1658</v>
      </c>
      <c r="B282" s="14" t="s">
        <v>1659</v>
      </c>
      <c r="C282" s="14" t="s">
        <v>1660</v>
      </c>
      <c r="D282" s="14" t="s">
        <v>1661</v>
      </c>
      <c r="E282" s="14" t="s">
        <v>20</v>
      </c>
      <c r="F282" s="14" t="s">
        <v>1998</v>
      </c>
      <c r="G282" s="14" t="s">
        <v>1663</v>
      </c>
      <c r="H282" s="14" t="s">
        <v>312</v>
      </c>
      <c r="I282" s="15">
        <v>44926</v>
      </c>
      <c r="J282" s="15">
        <v>46387</v>
      </c>
      <c r="K282" s="16">
        <v>12</v>
      </c>
      <c r="L282" s="16">
        <v>12</v>
      </c>
      <c r="M282" s="17">
        <v>700</v>
      </c>
      <c r="N282" s="14" t="s">
        <v>1664</v>
      </c>
      <c r="O282" s="14" t="s">
        <v>1664</v>
      </c>
    </row>
    <row r="283" spans="1:15" ht="20.100000000000001" customHeight="1" x14ac:dyDescent="0.25">
      <c r="A283" s="14" t="s">
        <v>1658</v>
      </c>
      <c r="B283" s="14" t="s">
        <v>1659</v>
      </c>
      <c r="C283" s="14" t="s">
        <v>1660</v>
      </c>
      <c r="D283" s="14" t="s">
        <v>1661</v>
      </c>
      <c r="E283" s="14" t="s">
        <v>20</v>
      </c>
      <c r="F283" s="14" t="s">
        <v>1999</v>
      </c>
      <c r="G283" s="14" t="s">
        <v>1663</v>
      </c>
      <c r="H283" s="14" t="s">
        <v>322</v>
      </c>
      <c r="I283" s="15">
        <v>44926</v>
      </c>
      <c r="J283" s="15">
        <v>46387</v>
      </c>
      <c r="K283" s="16">
        <v>12</v>
      </c>
      <c r="L283" s="16">
        <v>12</v>
      </c>
      <c r="M283" s="17">
        <v>700</v>
      </c>
      <c r="N283" s="14" t="s">
        <v>1664</v>
      </c>
      <c r="O283" s="14" t="s">
        <v>1664</v>
      </c>
    </row>
    <row r="284" spans="1:15" ht="20.100000000000001" customHeight="1" x14ac:dyDescent="0.25">
      <c r="A284" s="14" t="s">
        <v>1658</v>
      </c>
      <c r="B284" s="14" t="s">
        <v>1659</v>
      </c>
      <c r="C284" s="14" t="s">
        <v>1660</v>
      </c>
      <c r="D284" s="14" t="s">
        <v>1661</v>
      </c>
      <c r="E284" s="14" t="s">
        <v>20</v>
      </c>
      <c r="F284" s="14" t="s">
        <v>2000</v>
      </c>
      <c r="G284" s="14" t="s">
        <v>1663</v>
      </c>
      <c r="H284" s="14" t="s">
        <v>329</v>
      </c>
      <c r="I284" s="15">
        <v>44926</v>
      </c>
      <c r="J284" s="15">
        <v>46387</v>
      </c>
      <c r="K284" s="16">
        <v>12</v>
      </c>
      <c r="L284" s="16">
        <v>12</v>
      </c>
      <c r="M284" s="17">
        <v>700</v>
      </c>
      <c r="N284" s="14" t="s">
        <v>1664</v>
      </c>
      <c r="O284" s="14" t="s">
        <v>1664</v>
      </c>
    </row>
    <row r="285" spans="1:15" ht="20.100000000000001" customHeight="1" x14ac:dyDescent="0.25">
      <c r="A285" s="14" t="s">
        <v>1658</v>
      </c>
      <c r="B285" s="14" t="s">
        <v>1659</v>
      </c>
      <c r="C285" s="14" t="s">
        <v>1660</v>
      </c>
      <c r="D285" s="14" t="s">
        <v>1661</v>
      </c>
      <c r="E285" s="14" t="s">
        <v>20</v>
      </c>
      <c r="F285" s="14" t="s">
        <v>2001</v>
      </c>
      <c r="G285" s="14" t="s">
        <v>1663</v>
      </c>
      <c r="H285" s="14" t="s">
        <v>314</v>
      </c>
      <c r="I285" s="15">
        <v>44926</v>
      </c>
      <c r="J285" s="15">
        <v>46387</v>
      </c>
      <c r="K285" s="16">
        <v>12</v>
      </c>
      <c r="L285" s="16">
        <v>12</v>
      </c>
      <c r="M285" s="17">
        <v>700</v>
      </c>
      <c r="N285" s="14" t="s">
        <v>1664</v>
      </c>
      <c r="O285" s="14" t="s">
        <v>1664</v>
      </c>
    </row>
    <row r="286" spans="1:15" ht="20.100000000000001" customHeight="1" x14ac:dyDescent="0.25">
      <c r="A286" s="14" t="s">
        <v>1658</v>
      </c>
      <c r="B286" s="14" t="s">
        <v>1659</v>
      </c>
      <c r="C286" s="14" t="s">
        <v>1660</v>
      </c>
      <c r="D286" s="14" t="s">
        <v>1661</v>
      </c>
      <c r="E286" s="14" t="s">
        <v>20</v>
      </c>
      <c r="F286" s="14" t="s">
        <v>2002</v>
      </c>
      <c r="G286" s="14" t="s">
        <v>1663</v>
      </c>
      <c r="H286" s="14" t="s">
        <v>337</v>
      </c>
      <c r="I286" s="15">
        <v>44926</v>
      </c>
      <c r="J286" s="15">
        <v>46387</v>
      </c>
      <c r="K286" s="16">
        <v>12</v>
      </c>
      <c r="L286" s="16">
        <v>12</v>
      </c>
      <c r="M286" s="17">
        <v>700</v>
      </c>
      <c r="N286" s="14" t="s">
        <v>1664</v>
      </c>
      <c r="O286" s="14" t="s">
        <v>1664</v>
      </c>
    </row>
    <row r="287" spans="1:15" ht="20.100000000000001" customHeight="1" x14ac:dyDescent="0.25">
      <c r="A287" s="14" t="s">
        <v>1658</v>
      </c>
      <c r="B287" s="14" t="s">
        <v>1659</v>
      </c>
      <c r="C287" s="14" t="s">
        <v>1660</v>
      </c>
      <c r="D287" s="14" t="s">
        <v>1661</v>
      </c>
      <c r="E287" s="14" t="s">
        <v>20</v>
      </c>
      <c r="F287" s="14" t="s">
        <v>2003</v>
      </c>
      <c r="G287" s="14" t="s">
        <v>1663</v>
      </c>
      <c r="H287" s="14" t="s">
        <v>333</v>
      </c>
      <c r="I287" s="15">
        <v>44926</v>
      </c>
      <c r="J287" s="15">
        <v>46387</v>
      </c>
      <c r="K287" s="16">
        <v>12</v>
      </c>
      <c r="L287" s="16">
        <v>12</v>
      </c>
      <c r="M287" s="17">
        <v>700</v>
      </c>
      <c r="N287" s="14" t="s">
        <v>1664</v>
      </c>
      <c r="O287" s="14" t="s">
        <v>1664</v>
      </c>
    </row>
    <row r="288" spans="1:15" ht="20.100000000000001" customHeight="1" x14ac:dyDescent="0.25">
      <c r="A288" s="14" t="s">
        <v>1658</v>
      </c>
      <c r="B288" s="14" t="s">
        <v>1659</v>
      </c>
      <c r="C288" s="14" t="s">
        <v>1660</v>
      </c>
      <c r="D288" s="14" t="s">
        <v>1661</v>
      </c>
      <c r="E288" s="14" t="s">
        <v>20</v>
      </c>
      <c r="F288" s="14" t="s">
        <v>2004</v>
      </c>
      <c r="G288" s="14" t="s">
        <v>1663</v>
      </c>
      <c r="H288" s="14" t="s">
        <v>335</v>
      </c>
      <c r="I288" s="15">
        <v>44926</v>
      </c>
      <c r="J288" s="15">
        <v>46387</v>
      </c>
      <c r="K288" s="16">
        <v>12</v>
      </c>
      <c r="L288" s="16">
        <v>12</v>
      </c>
      <c r="M288" s="17">
        <v>700</v>
      </c>
      <c r="N288" s="14" t="s">
        <v>1664</v>
      </c>
      <c r="O288" s="14" t="s">
        <v>1664</v>
      </c>
    </row>
    <row r="289" spans="1:15" ht="20.100000000000001" customHeight="1" x14ac:dyDescent="0.25">
      <c r="A289" s="14" t="s">
        <v>1658</v>
      </c>
      <c r="B289" s="14" t="s">
        <v>1659</v>
      </c>
      <c r="C289" s="14" t="s">
        <v>1660</v>
      </c>
      <c r="D289" s="14" t="s">
        <v>1661</v>
      </c>
      <c r="E289" s="14" t="s">
        <v>20</v>
      </c>
      <c r="F289" s="14" t="s">
        <v>2005</v>
      </c>
      <c r="G289" s="14" t="s">
        <v>1663</v>
      </c>
      <c r="H289" s="14" t="s">
        <v>316</v>
      </c>
      <c r="I289" s="15">
        <v>44926</v>
      </c>
      <c r="J289" s="15">
        <v>46387</v>
      </c>
      <c r="K289" s="16">
        <v>12</v>
      </c>
      <c r="L289" s="16">
        <v>12</v>
      </c>
      <c r="M289" s="17">
        <v>700</v>
      </c>
      <c r="N289" s="14" t="s">
        <v>1664</v>
      </c>
      <c r="O289" s="14" t="s">
        <v>1664</v>
      </c>
    </row>
    <row r="290" spans="1:15" ht="20.100000000000001" customHeight="1" x14ac:dyDescent="0.25">
      <c r="A290" s="14" t="s">
        <v>1658</v>
      </c>
      <c r="B290" s="14" t="s">
        <v>1659</v>
      </c>
      <c r="C290" s="14" t="s">
        <v>1660</v>
      </c>
      <c r="D290" s="14" t="s">
        <v>1661</v>
      </c>
      <c r="E290" s="14" t="s">
        <v>20</v>
      </c>
      <c r="F290" s="14" t="s">
        <v>2006</v>
      </c>
      <c r="G290" s="14" t="s">
        <v>1663</v>
      </c>
      <c r="H290" s="14" t="s">
        <v>320</v>
      </c>
      <c r="I290" s="15">
        <v>44926</v>
      </c>
      <c r="J290" s="15">
        <v>46387</v>
      </c>
      <c r="K290" s="16">
        <v>12</v>
      </c>
      <c r="L290" s="16">
        <v>12</v>
      </c>
      <c r="M290" s="17">
        <v>700</v>
      </c>
      <c r="N290" s="14" t="s">
        <v>1664</v>
      </c>
      <c r="O290" s="14" t="s">
        <v>1664</v>
      </c>
    </row>
    <row r="291" spans="1:15" ht="20.100000000000001" customHeight="1" x14ac:dyDescent="0.25">
      <c r="A291" s="14" t="s">
        <v>1658</v>
      </c>
      <c r="B291" s="14" t="s">
        <v>1659</v>
      </c>
      <c r="C291" s="14" t="s">
        <v>1660</v>
      </c>
      <c r="D291" s="14" t="s">
        <v>1661</v>
      </c>
      <c r="E291" s="14" t="s">
        <v>20</v>
      </c>
      <c r="F291" s="14" t="s">
        <v>2007</v>
      </c>
      <c r="G291" s="14" t="s">
        <v>1663</v>
      </c>
      <c r="H291" s="14" t="s">
        <v>331</v>
      </c>
      <c r="I291" s="15">
        <v>44926</v>
      </c>
      <c r="J291" s="15">
        <v>46387</v>
      </c>
      <c r="K291" s="16">
        <v>12</v>
      </c>
      <c r="L291" s="16">
        <v>12</v>
      </c>
      <c r="M291" s="17">
        <v>700</v>
      </c>
      <c r="N291" s="14" t="s">
        <v>1664</v>
      </c>
      <c r="O291" s="14" t="s">
        <v>1664</v>
      </c>
    </row>
    <row r="292" spans="1:15" ht="20.100000000000001" customHeight="1" x14ac:dyDescent="0.25">
      <c r="A292" s="14" t="s">
        <v>1658</v>
      </c>
      <c r="B292" s="14" t="s">
        <v>1659</v>
      </c>
      <c r="C292" s="14" t="s">
        <v>1660</v>
      </c>
      <c r="D292" s="14" t="s">
        <v>1661</v>
      </c>
      <c r="E292" s="14" t="s">
        <v>20</v>
      </c>
      <c r="F292" s="14" t="s">
        <v>2008</v>
      </c>
      <c r="G292" s="14" t="s">
        <v>1663</v>
      </c>
      <c r="H292" s="14" t="s">
        <v>318</v>
      </c>
      <c r="I292" s="15">
        <v>44926</v>
      </c>
      <c r="J292" s="15">
        <v>46387</v>
      </c>
      <c r="K292" s="16">
        <v>12</v>
      </c>
      <c r="L292" s="16">
        <v>12</v>
      </c>
      <c r="M292" s="17">
        <v>700</v>
      </c>
      <c r="N292" s="14" t="s">
        <v>1664</v>
      </c>
      <c r="O292" s="14" t="s">
        <v>1664</v>
      </c>
    </row>
    <row r="293" spans="1:15" ht="20.100000000000001" customHeight="1" x14ac:dyDescent="0.25">
      <c r="A293" s="14" t="s">
        <v>1658</v>
      </c>
      <c r="B293" s="14" t="s">
        <v>1659</v>
      </c>
      <c r="C293" s="14" t="s">
        <v>1660</v>
      </c>
      <c r="D293" s="14" t="s">
        <v>1661</v>
      </c>
      <c r="E293" s="14" t="s">
        <v>20</v>
      </c>
      <c r="F293" s="14" t="s">
        <v>2009</v>
      </c>
      <c r="G293" s="14" t="s">
        <v>1663</v>
      </c>
      <c r="H293" s="14" t="s">
        <v>324</v>
      </c>
      <c r="I293" s="15">
        <v>44926</v>
      </c>
      <c r="J293" s="15">
        <v>46387</v>
      </c>
      <c r="K293" s="16">
        <v>12</v>
      </c>
      <c r="L293" s="16">
        <v>12</v>
      </c>
      <c r="M293" s="17">
        <v>700</v>
      </c>
      <c r="N293" s="14" t="s">
        <v>1664</v>
      </c>
      <c r="O293" s="14" t="s">
        <v>1664</v>
      </c>
    </row>
    <row r="294" spans="1:15" ht="20.100000000000001" customHeight="1" x14ac:dyDescent="0.25">
      <c r="A294" s="14" t="s">
        <v>1658</v>
      </c>
      <c r="B294" s="14" t="s">
        <v>1659</v>
      </c>
      <c r="C294" s="14" t="s">
        <v>1660</v>
      </c>
      <c r="D294" s="14" t="s">
        <v>1661</v>
      </c>
      <c r="E294" s="14" t="s">
        <v>20</v>
      </c>
      <c r="F294" s="14" t="s">
        <v>2010</v>
      </c>
      <c r="G294" s="14" t="s">
        <v>1663</v>
      </c>
      <c r="H294" s="14" t="s">
        <v>389</v>
      </c>
      <c r="I294" s="15">
        <v>44926</v>
      </c>
      <c r="J294" s="15">
        <v>46387</v>
      </c>
      <c r="K294" s="16">
        <v>12</v>
      </c>
      <c r="L294" s="16">
        <v>12</v>
      </c>
      <c r="M294" s="17">
        <v>700</v>
      </c>
      <c r="N294" s="14" t="s">
        <v>1664</v>
      </c>
      <c r="O294" s="14" t="s">
        <v>1664</v>
      </c>
    </row>
    <row r="295" spans="1:15" ht="20.100000000000001" customHeight="1" x14ac:dyDescent="0.25">
      <c r="A295" s="14" t="s">
        <v>1658</v>
      </c>
      <c r="B295" s="14" t="s">
        <v>1659</v>
      </c>
      <c r="C295" s="14" t="s">
        <v>1660</v>
      </c>
      <c r="D295" s="14" t="s">
        <v>1661</v>
      </c>
      <c r="E295" s="14" t="s">
        <v>20</v>
      </c>
      <c r="F295" s="14" t="s">
        <v>2011</v>
      </c>
      <c r="G295" s="14" t="s">
        <v>1663</v>
      </c>
      <c r="H295" s="14" t="s">
        <v>412</v>
      </c>
      <c r="I295" s="15">
        <v>44926</v>
      </c>
      <c r="J295" s="15">
        <v>46387</v>
      </c>
      <c r="K295" s="16">
        <v>12</v>
      </c>
      <c r="L295" s="16">
        <v>12</v>
      </c>
      <c r="M295" s="17">
        <v>700</v>
      </c>
      <c r="N295" s="14" t="s">
        <v>1751</v>
      </c>
      <c r="O295" s="14" t="s">
        <v>1664</v>
      </c>
    </row>
    <row r="296" spans="1:15" ht="20.100000000000001" customHeight="1" x14ac:dyDescent="0.25">
      <c r="A296" s="14" t="s">
        <v>1658</v>
      </c>
      <c r="B296" s="14" t="s">
        <v>1659</v>
      </c>
      <c r="C296" s="14" t="s">
        <v>1660</v>
      </c>
      <c r="D296" s="14" t="s">
        <v>1661</v>
      </c>
      <c r="E296" s="14" t="s">
        <v>20</v>
      </c>
      <c r="F296" s="14" t="s">
        <v>2012</v>
      </c>
      <c r="G296" s="14" t="s">
        <v>1663</v>
      </c>
      <c r="H296" s="14" t="s">
        <v>387</v>
      </c>
      <c r="I296" s="15">
        <v>44926</v>
      </c>
      <c r="J296" s="15">
        <v>46387</v>
      </c>
      <c r="K296" s="16">
        <v>12</v>
      </c>
      <c r="L296" s="16">
        <v>12</v>
      </c>
      <c r="M296" s="17">
        <v>700</v>
      </c>
      <c r="N296" s="14" t="s">
        <v>1664</v>
      </c>
      <c r="O296" s="14" t="s">
        <v>1664</v>
      </c>
    </row>
    <row r="297" spans="1:15" ht="20.100000000000001" customHeight="1" x14ac:dyDescent="0.25">
      <c r="A297" s="14" t="s">
        <v>1658</v>
      </c>
      <c r="B297" s="14" t="s">
        <v>1659</v>
      </c>
      <c r="C297" s="14" t="s">
        <v>1660</v>
      </c>
      <c r="D297" s="14" t="s">
        <v>1661</v>
      </c>
      <c r="E297" s="14" t="s">
        <v>20</v>
      </c>
      <c r="F297" s="14" t="s">
        <v>2013</v>
      </c>
      <c r="G297" s="14" t="s">
        <v>1663</v>
      </c>
      <c r="H297" s="14" t="s">
        <v>448</v>
      </c>
      <c r="I297" s="15">
        <v>45061</v>
      </c>
      <c r="J297" s="15">
        <v>46387</v>
      </c>
      <c r="K297" s="16">
        <v>12</v>
      </c>
      <c r="L297" s="16">
        <v>12</v>
      </c>
      <c r="M297" s="17">
        <v>700</v>
      </c>
      <c r="N297" s="14" t="s">
        <v>1664</v>
      </c>
      <c r="O297" s="14" t="s">
        <v>1664</v>
      </c>
    </row>
    <row r="298" spans="1:15" ht="20.100000000000001" customHeight="1" x14ac:dyDescent="0.25">
      <c r="A298" s="14" t="s">
        <v>1658</v>
      </c>
      <c r="B298" s="14" t="s">
        <v>1659</v>
      </c>
      <c r="C298" s="14" t="s">
        <v>1660</v>
      </c>
      <c r="D298" s="14" t="s">
        <v>1661</v>
      </c>
      <c r="E298" s="14" t="s">
        <v>20</v>
      </c>
      <c r="F298" s="14" t="s">
        <v>2014</v>
      </c>
      <c r="G298" s="14" t="s">
        <v>1663</v>
      </c>
      <c r="H298" s="14" t="s">
        <v>453</v>
      </c>
      <c r="I298" s="15">
        <v>45061</v>
      </c>
      <c r="J298" s="15">
        <v>46387</v>
      </c>
      <c r="K298" s="16">
        <v>12</v>
      </c>
      <c r="L298" s="16">
        <v>12</v>
      </c>
      <c r="M298" s="17">
        <v>700</v>
      </c>
      <c r="N298" s="14" t="s">
        <v>1664</v>
      </c>
      <c r="O298" s="14" t="s">
        <v>1664</v>
      </c>
    </row>
    <row r="299" spans="1:15" ht="20.100000000000001" customHeight="1" x14ac:dyDescent="0.25">
      <c r="A299" s="14" t="s">
        <v>1658</v>
      </c>
      <c r="B299" s="14" t="s">
        <v>1659</v>
      </c>
      <c r="C299" s="14" t="s">
        <v>1660</v>
      </c>
      <c r="D299" s="14" t="s">
        <v>1661</v>
      </c>
      <c r="E299" s="14" t="s">
        <v>20</v>
      </c>
      <c r="F299" s="14" t="s">
        <v>2015</v>
      </c>
      <c r="G299" s="14" t="s">
        <v>1663</v>
      </c>
      <c r="H299" s="14" t="s">
        <v>451</v>
      </c>
      <c r="I299" s="15">
        <v>45061</v>
      </c>
      <c r="J299" s="15">
        <v>46387</v>
      </c>
      <c r="K299" s="16">
        <v>12</v>
      </c>
      <c r="L299" s="16">
        <v>12</v>
      </c>
      <c r="M299" s="17">
        <v>700</v>
      </c>
      <c r="N299" s="14" t="s">
        <v>1664</v>
      </c>
      <c r="O299" s="14" t="s">
        <v>1664</v>
      </c>
    </row>
    <row r="300" spans="1:15" ht="20.100000000000001" customHeight="1" x14ac:dyDescent="0.25">
      <c r="A300" s="14" t="s">
        <v>1658</v>
      </c>
      <c r="B300" s="14" t="s">
        <v>1659</v>
      </c>
      <c r="C300" s="14" t="s">
        <v>1660</v>
      </c>
      <c r="D300" s="14" t="s">
        <v>1661</v>
      </c>
      <c r="E300" s="14" t="s">
        <v>20</v>
      </c>
      <c r="F300" s="14" t="s">
        <v>2016</v>
      </c>
      <c r="G300" s="14" t="s">
        <v>1663</v>
      </c>
      <c r="H300" s="14" t="s">
        <v>473</v>
      </c>
      <c r="I300" s="15">
        <v>45110</v>
      </c>
      <c r="J300" s="15">
        <v>46387</v>
      </c>
      <c r="K300" s="16">
        <v>12</v>
      </c>
      <c r="L300" s="16">
        <v>12</v>
      </c>
      <c r="M300" s="17">
        <v>700</v>
      </c>
      <c r="N300" s="14" t="s">
        <v>1756</v>
      </c>
      <c r="O300" s="14" t="s">
        <v>1664</v>
      </c>
    </row>
    <row r="301" spans="1:15" ht="20.100000000000001" customHeight="1" x14ac:dyDescent="0.25">
      <c r="A301" s="14" t="s">
        <v>1658</v>
      </c>
      <c r="B301" s="14" t="s">
        <v>1659</v>
      </c>
      <c r="C301" s="14" t="s">
        <v>1660</v>
      </c>
      <c r="D301" s="14" t="s">
        <v>1661</v>
      </c>
      <c r="E301" s="14" t="s">
        <v>20</v>
      </c>
      <c r="F301" s="14" t="s">
        <v>2017</v>
      </c>
      <c r="G301" s="14" t="s">
        <v>1663</v>
      </c>
      <c r="H301" s="14" t="s">
        <v>475</v>
      </c>
      <c r="I301" s="15">
        <v>45110</v>
      </c>
      <c r="J301" s="15">
        <v>46387</v>
      </c>
      <c r="K301" s="16">
        <v>12</v>
      </c>
      <c r="L301" s="16">
        <v>12</v>
      </c>
      <c r="M301" s="17">
        <v>700</v>
      </c>
      <c r="N301" s="14" t="s">
        <v>1664</v>
      </c>
      <c r="O301" s="14" t="s">
        <v>1664</v>
      </c>
    </row>
    <row r="302" spans="1:15" ht="20.100000000000001" customHeight="1" x14ac:dyDescent="0.25">
      <c r="A302" s="14" t="s">
        <v>1658</v>
      </c>
      <c r="B302" s="14" t="s">
        <v>1659</v>
      </c>
      <c r="C302" s="14" t="s">
        <v>1660</v>
      </c>
      <c r="D302" s="14" t="s">
        <v>1661</v>
      </c>
      <c r="E302" s="14" t="s">
        <v>20</v>
      </c>
      <c r="F302" s="14" t="s">
        <v>2018</v>
      </c>
      <c r="G302" s="14" t="s">
        <v>1663</v>
      </c>
      <c r="H302" s="14" t="s">
        <v>477</v>
      </c>
      <c r="I302" s="15">
        <v>45110</v>
      </c>
      <c r="J302" s="15">
        <v>46387</v>
      </c>
      <c r="K302" s="16">
        <v>12</v>
      </c>
      <c r="L302" s="16">
        <v>12</v>
      </c>
      <c r="M302" s="17">
        <v>700</v>
      </c>
      <c r="N302" s="14" t="s">
        <v>1664</v>
      </c>
      <c r="O302" s="14" t="s">
        <v>1664</v>
      </c>
    </row>
    <row r="303" spans="1:15" ht="20.100000000000001" customHeight="1" x14ac:dyDescent="0.25">
      <c r="A303" s="14" t="s">
        <v>1658</v>
      </c>
      <c r="B303" s="14" t="s">
        <v>1659</v>
      </c>
      <c r="C303" s="14" t="s">
        <v>1660</v>
      </c>
      <c r="D303" s="14" t="s">
        <v>1661</v>
      </c>
      <c r="E303" s="14" t="s">
        <v>20</v>
      </c>
      <c r="F303" s="14" t="s">
        <v>2019</v>
      </c>
      <c r="G303" s="14" t="s">
        <v>1663</v>
      </c>
      <c r="H303" s="14" t="s">
        <v>479</v>
      </c>
      <c r="I303" s="15">
        <v>45110</v>
      </c>
      <c r="J303" s="15">
        <v>46387</v>
      </c>
      <c r="K303" s="16">
        <v>12</v>
      </c>
      <c r="L303" s="16">
        <v>12</v>
      </c>
      <c r="M303" s="17">
        <v>700</v>
      </c>
      <c r="N303" s="14" t="s">
        <v>1664</v>
      </c>
      <c r="O303" s="14" t="s">
        <v>1664</v>
      </c>
    </row>
    <row r="304" spans="1:15" ht="20.100000000000001" customHeight="1" x14ac:dyDescent="0.25">
      <c r="A304" s="14" t="s">
        <v>1658</v>
      </c>
      <c r="B304" s="14" t="s">
        <v>1659</v>
      </c>
      <c r="C304" s="14" t="s">
        <v>1660</v>
      </c>
      <c r="D304" s="14" t="s">
        <v>1661</v>
      </c>
      <c r="E304" s="14" t="s">
        <v>20</v>
      </c>
      <c r="F304" s="14" t="s">
        <v>2020</v>
      </c>
      <c r="G304" s="14" t="s">
        <v>1663</v>
      </c>
      <c r="H304" s="14" t="s">
        <v>469</v>
      </c>
      <c r="I304" s="15">
        <v>45195</v>
      </c>
      <c r="J304" s="15">
        <v>46387</v>
      </c>
      <c r="K304" s="16">
        <v>12</v>
      </c>
      <c r="L304" s="16">
        <v>12</v>
      </c>
      <c r="M304" s="17">
        <v>700</v>
      </c>
      <c r="N304" s="14" t="s">
        <v>1664</v>
      </c>
      <c r="O304" s="14" t="s">
        <v>1664</v>
      </c>
    </row>
    <row r="305" spans="1:15" ht="20.100000000000001" customHeight="1" x14ac:dyDescent="0.25">
      <c r="A305" s="14" t="s">
        <v>1658</v>
      </c>
      <c r="B305" s="14" t="s">
        <v>1659</v>
      </c>
      <c r="C305" s="14" t="s">
        <v>1660</v>
      </c>
      <c r="D305" s="14" t="s">
        <v>1661</v>
      </c>
      <c r="E305" s="14" t="s">
        <v>20</v>
      </c>
      <c r="F305" s="14" t="s">
        <v>2021</v>
      </c>
      <c r="G305" s="14" t="s">
        <v>1663</v>
      </c>
      <c r="H305" s="14" t="s">
        <v>589</v>
      </c>
      <c r="I305" s="15">
        <v>45313</v>
      </c>
      <c r="J305" s="15">
        <v>46387</v>
      </c>
      <c r="K305" s="16">
        <v>12</v>
      </c>
      <c r="L305" s="16">
        <v>12</v>
      </c>
      <c r="M305" s="17">
        <v>700</v>
      </c>
      <c r="N305" s="14" t="s">
        <v>1664</v>
      </c>
      <c r="O305" s="14" t="s">
        <v>1664</v>
      </c>
    </row>
    <row r="306" spans="1:15" ht="20.100000000000001" customHeight="1" x14ac:dyDescent="0.25">
      <c r="A306" s="14" t="s">
        <v>1658</v>
      </c>
      <c r="B306" s="14" t="s">
        <v>1659</v>
      </c>
      <c r="C306" s="14" t="s">
        <v>1660</v>
      </c>
      <c r="D306" s="14" t="s">
        <v>1661</v>
      </c>
      <c r="E306" s="14" t="s">
        <v>20</v>
      </c>
      <c r="F306" s="14" t="s">
        <v>2022</v>
      </c>
      <c r="G306" s="14" t="s">
        <v>1663</v>
      </c>
      <c r="H306" s="14" t="s">
        <v>584</v>
      </c>
      <c r="I306" s="15">
        <v>45313</v>
      </c>
      <c r="J306" s="15">
        <v>46387</v>
      </c>
      <c r="K306" s="16">
        <v>12</v>
      </c>
      <c r="L306" s="16">
        <v>12</v>
      </c>
      <c r="M306" s="17">
        <v>700</v>
      </c>
      <c r="N306" s="14" t="s">
        <v>1751</v>
      </c>
      <c r="O306" s="14" t="s">
        <v>1664</v>
      </c>
    </row>
    <row r="307" spans="1:15" ht="20.100000000000001" customHeight="1" x14ac:dyDescent="0.25">
      <c r="A307" s="14" t="s">
        <v>1658</v>
      </c>
      <c r="B307" s="14" t="s">
        <v>1659</v>
      </c>
      <c r="C307" s="14" t="s">
        <v>1660</v>
      </c>
      <c r="D307" s="14" t="s">
        <v>1661</v>
      </c>
      <c r="E307" s="14" t="s">
        <v>20</v>
      </c>
      <c r="F307" s="14" t="s">
        <v>2023</v>
      </c>
      <c r="G307" s="14" t="s">
        <v>1663</v>
      </c>
      <c r="H307" s="14" t="s">
        <v>582</v>
      </c>
      <c r="I307" s="15">
        <v>45313</v>
      </c>
      <c r="J307" s="15">
        <v>46387</v>
      </c>
      <c r="K307" s="16">
        <v>12</v>
      </c>
      <c r="L307" s="16">
        <v>12</v>
      </c>
      <c r="M307" s="17">
        <v>700</v>
      </c>
      <c r="N307" s="14" t="s">
        <v>1664</v>
      </c>
      <c r="O307" s="14" t="s">
        <v>1664</v>
      </c>
    </row>
    <row r="308" spans="1:15" ht="20.100000000000001" customHeight="1" x14ac:dyDescent="0.25">
      <c r="A308" s="14" t="s">
        <v>1658</v>
      </c>
      <c r="B308" s="14" t="s">
        <v>1659</v>
      </c>
      <c r="C308" s="14" t="s">
        <v>1660</v>
      </c>
      <c r="D308" s="14" t="s">
        <v>1661</v>
      </c>
      <c r="E308" s="14" t="s">
        <v>20</v>
      </c>
      <c r="F308" s="14" t="s">
        <v>2024</v>
      </c>
      <c r="G308" s="14" t="s">
        <v>1663</v>
      </c>
      <c r="H308" s="14" t="s">
        <v>587</v>
      </c>
      <c r="I308" s="15">
        <v>45313</v>
      </c>
      <c r="J308" s="15">
        <v>46387</v>
      </c>
      <c r="K308" s="16">
        <v>12</v>
      </c>
      <c r="L308" s="16">
        <v>12</v>
      </c>
      <c r="M308" s="17">
        <v>700</v>
      </c>
      <c r="N308" s="14" t="s">
        <v>1664</v>
      </c>
      <c r="O308" s="14" t="s">
        <v>1664</v>
      </c>
    </row>
    <row r="309" spans="1:15" ht="20.100000000000001" customHeight="1" x14ac:dyDescent="0.25">
      <c r="A309" s="14" t="s">
        <v>1658</v>
      </c>
      <c r="B309" s="14" t="s">
        <v>1659</v>
      </c>
      <c r="C309" s="14" t="s">
        <v>1660</v>
      </c>
      <c r="D309" s="14" t="s">
        <v>1661</v>
      </c>
      <c r="E309" s="14" t="s">
        <v>20</v>
      </c>
      <c r="F309" s="14" t="s">
        <v>2025</v>
      </c>
      <c r="G309" s="14" t="s">
        <v>1663</v>
      </c>
      <c r="H309" s="14" t="s">
        <v>578</v>
      </c>
      <c r="I309" s="15">
        <v>45313</v>
      </c>
      <c r="J309" s="15">
        <v>46387</v>
      </c>
      <c r="K309" s="16">
        <v>12</v>
      </c>
      <c r="L309" s="16">
        <v>12</v>
      </c>
      <c r="M309" s="17">
        <v>700</v>
      </c>
      <c r="N309" s="14" t="s">
        <v>1664</v>
      </c>
      <c r="O309" s="14" t="s">
        <v>1664</v>
      </c>
    </row>
    <row r="310" spans="1:15" ht="20.100000000000001" customHeight="1" x14ac:dyDescent="0.25">
      <c r="A310" s="14" t="s">
        <v>1658</v>
      </c>
      <c r="B310" s="14" t="s">
        <v>1659</v>
      </c>
      <c r="C310" s="14" t="s">
        <v>1660</v>
      </c>
      <c r="D310" s="14" t="s">
        <v>1661</v>
      </c>
      <c r="E310" s="14" t="s">
        <v>20</v>
      </c>
      <c r="F310" s="14" t="s">
        <v>2026</v>
      </c>
      <c r="G310" s="14" t="s">
        <v>1663</v>
      </c>
      <c r="H310" s="14" t="s">
        <v>580</v>
      </c>
      <c r="I310" s="15">
        <v>45313</v>
      </c>
      <c r="J310" s="15">
        <v>46387</v>
      </c>
      <c r="K310" s="16">
        <v>12</v>
      </c>
      <c r="L310" s="16">
        <v>12</v>
      </c>
      <c r="M310" s="17">
        <v>700</v>
      </c>
      <c r="N310" s="14" t="s">
        <v>1664</v>
      </c>
      <c r="O310" s="14" t="s">
        <v>1664</v>
      </c>
    </row>
    <row r="311" spans="1:15" ht="20.100000000000001" customHeight="1" x14ac:dyDescent="0.25">
      <c r="A311" s="14" t="s">
        <v>1658</v>
      </c>
      <c r="B311" s="14" t="s">
        <v>1659</v>
      </c>
      <c r="C311" s="14" t="s">
        <v>1660</v>
      </c>
      <c r="D311" s="14" t="s">
        <v>1661</v>
      </c>
      <c r="E311" s="14" t="s">
        <v>20</v>
      </c>
      <c r="F311" s="14" t="s">
        <v>2027</v>
      </c>
      <c r="G311" s="14" t="s">
        <v>1663</v>
      </c>
      <c r="H311" s="14" t="s">
        <v>585</v>
      </c>
      <c r="I311" s="15">
        <v>45313</v>
      </c>
      <c r="J311" s="15">
        <v>46387</v>
      </c>
      <c r="K311" s="16">
        <v>12</v>
      </c>
      <c r="L311" s="16">
        <v>12</v>
      </c>
      <c r="M311" s="17">
        <v>700</v>
      </c>
      <c r="N311" s="14" t="s">
        <v>1664</v>
      </c>
      <c r="O311" s="14" t="s">
        <v>1664</v>
      </c>
    </row>
    <row r="312" spans="1:15" ht="20.100000000000001" customHeight="1" x14ac:dyDescent="0.25">
      <c r="A312" s="14" t="s">
        <v>1658</v>
      </c>
      <c r="B312" s="14" t="s">
        <v>1659</v>
      </c>
      <c r="C312" s="14" t="s">
        <v>1660</v>
      </c>
      <c r="D312" s="14" t="s">
        <v>1661</v>
      </c>
      <c r="E312" s="14" t="s">
        <v>20</v>
      </c>
      <c r="F312" s="14" t="s">
        <v>2028</v>
      </c>
      <c r="G312" s="14" t="s">
        <v>1663</v>
      </c>
      <c r="H312" s="14" t="s">
        <v>591</v>
      </c>
      <c r="I312" s="15">
        <v>45313</v>
      </c>
      <c r="J312" s="15">
        <v>46387</v>
      </c>
      <c r="K312" s="16">
        <v>12</v>
      </c>
      <c r="L312" s="16">
        <v>12</v>
      </c>
      <c r="M312" s="17">
        <v>700</v>
      </c>
      <c r="N312" s="14" t="s">
        <v>1664</v>
      </c>
      <c r="O312" s="14" t="s">
        <v>1664</v>
      </c>
    </row>
    <row r="313" spans="1:15" ht="20.100000000000001" customHeight="1" x14ac:dyDescent="0.25">
      <c r="A313" s="14" t="s">
        <v>1658</v>
      </c>
      <c r="B313" s="14" t="s">
        <v>1659</v>
      </c>
      <c r="C313" s="14" t="s">
        <v>1660</v>
      </c>
      <c r="D313" s="14" t="s">
        <v>1661</v>
      </c>
      <c r="E313" s="14" t="s">
        <v>20</v>
      </c>
      <c r="F313" s="14" t="s">
        <v>2029</v>
      </c>
      <c r="G313" s="14" t="s">
        <v>1663</v>
      </c>
      <c r="H313" s="14" t="s">
        <v>608</v>
      </c>
      <c r="I313" s="15">
        <v>45370</v>
      </c>
      <c r="J313" s="15">
        <v>46387</v>
      </c>
      <c r="K313" s="16">
        <v>12</v>
      </c>
      <c r="L313" s="16">
        <v>12</v>
      </c>
      <c r="M313" s="17">
        <v>700</v>
      </c>
      <c r="N313" s="14" t="s">
        <v>1751</v>
      </c>
      <c r="O313" s="14" t="s">
        <v>1664</v>
      </c>
    </row>
    <row r="314" spans="1:15" ht="20.100000000000001" customHeight="1" x14ac:dyDescent="0.25">
      <c r="A314" s="14" t="s">
        <v>1658</v>
      </c>
      <c r="B314" s="14" t="s">
        <v>1659</v>
      </c>
      <c r="C314" s="14" t="s">
        <v>1660</v>
      </c>
      <c r="D314" s="14" t="s">
        <v>1661</v>
      </c>
      <c r="E314" s="14" t="s">
        <v>20</v>
      </c>
      <c r="F314" s="14" t="s">
        <v>2030</v>
      </c>
      <c r="G314" s="14" t="s">
        <v>1663</v>
      </c>
      <c r="H314" s="14" t="s">
        <v>461</v>
      </c>
      <c r="I314" s="15">
        <v>45446</v>
      </c>
      <c r="J314" s="15">
        <v>46387</v>
      </c>
      <c r="K314" s="16">
        <v>12</v>
      </c>
      <c r="L314" s="16">
        <v>12</v>
      </c>
      <c r="M314" s="17">
        <v>700</v>
      </c>
      <c r="N314" s="14" t="s">
        <v>1664</v>
      </c>
      <c r="O314" s="14" t="s">
        <v>1664</v>
      </c>
    </row>
    <row r="315" spans="1:15" ht="20.100000000000001" customHeight="1" x14ac:dyDescent="0.25">
      <c r="A315" s="14" t="s">
        <v>1658</v>
      </c>
      <c r="B315" s="14" t="s">
        <v>1659</v>
      </c>
      <c r="C315" s="14" t="s">
        <v>1660</v>
      </c>
      <c r="D315" s="14" t="s">
        <v>1661</v>
      </c>
      <c r="E315" s="14" t="s">
        <v>20</v>
      </c>
      <c r="F315" s="14" t="s">
        <v>2031</v>
      </c>
      <c r="G315" s="14" t="s">
        <v>1663</v>
      </c>
      <c r="H315" s="14" t="s">
        <v>463</v>
      </c>
      <c r="I315" s="15">
        <v>45446</v>
      </c>
      <c r="J315" s="15">
        <v>46387</v>
      </c>
      <c r="K315" s="16">
        <v>12</v>
      </c>
      <c r="L315" s="16">
        <v>12</v>
      </c>
      <c r="M315" s="17">
        <v>700</v>
      </c>
      <c r="N315" s="14" t="s">
        <v>1664</v>
      </c>
      <c r="O315" s="14" t="s">
        <v>1664</v>
      </c>
    </row>
    <row r="316" spans="1:15" ht="20.100000000000001" customHeight="1" x14ac:dyDescent="0.25">
      <c r="A316" s="14" t="s">
        <v>1658</v>
      </c>
      <c r="B316" s="14" t="s">
        <v>1659</v>
      </c>
      <c r="C316" s="14" t="s">
        <v>1660</v>
      </c>
      <c r="D316" s="14" t="s">
        <v>1661</v>
      </c>
      <c r="E316" s="14" t="s">
        <v>20</v>
      </c>
      <c r="F316" s="14" t="s">
        <v>2032</v>
      </c>
      <c r="G316" s="14" t="s">
        <v>1663</v>
      </c>
      <c r="H316" s="14" t="s">
        <v>492</v>
      </c>
      <c r="I316" s="15">
        <v>45446</v>
      </c>
      <c r="J316" s="15">
        <v>46387</v>
      </c>
      <c r="K316" s="16">
        <v>12</v>
      </c>
      <c r="L316" s="16">
        <v>12</v>
      </c>
      <c r="M316" s="17">
        <v>700</v>
      </c>
      <c r="N316" s="14" t="s">
        <v>1664</v>
      </c>
      <c r="O316" s="14" t="s">
        <v>1664</v>
      </c>
    </row>
    <row r="317" spans="1:15" ht="20.100000000000001" customHeight="1" x14ac:dyDescent="0.25">
      <c r="A317" s="14" t="s">
        <v>1658</v>
      </c>
      <c r="B317" s="14" t="s">
        <v>1659</v>
      </c>
      <c r="C317" s="14" t="s">
        <v>1660</v>
      </c>
      <c r="D317" s="14" t="s">
        <v>1661</v>
      </c>
      <c r="E317" s="14" t="s">
        <v>20</v>
      </c>
      <c r="F317" s="14" t="s">
        <v>2033</v>
      </c>
      <c r="G317" s="14" t="s">
        <v>1663</v>
      </c>
      <c r="H317" s="14" t="s">
        <v>494</v>
      </c>
      <c r="I317" s="15">
        <v>45446</v>
      </c>
      <c r="J317" s="15">
        <v>46387</v>
      </c>
      <c r="K317" s="16">
        <v>12</v>
      </c>
      <c r="L317" s="16">
        <v>12</v>
      </c>
      <c r="M317" s="17">
        <v>700</v>
      </c>
      <c r="N317" s="14" t="s">
        <v>1664</v>
      </c>
      <c r="O317" s="14" t="s">
        <v>1664</v>
      </c>
    </row>
    <row r="318" spans="1:15" ht="20.100000000000001" customHeight="1" x14ac:dyDescent="0.25">
      <c r="A318" s="14" t="s">
        <v>1658</v>
      </c>
      <c r="B318" s="14" t="s">
        <v>1659</v>
      </c>
      <c r="C318" s="14" t="s">
        <v>1660</v>
      </c>
      <c r="D318" s="14" t="s">
        <v>1661</v>
      </c>
      <c r="E318" s="14" t="s">
        <v>20</v>
      </c>
      <c r="F318" s="14" t="s">
        <v>2034</v>
      </c>
      <c r="G318" s="14" t="s">
        <v>1663</v>
      </c>
      <c r="H318" s="14" t="s">
        <v>465</v>
      </c>
      <c r="I318" s="15">
        <v>45446</v>
      </c>
      <c r="J318" s="15">
        <v>46387</v>
      </c>
      <c r="K318" s="16">
        <v>12</v>
      </c>
      <c r="L318" s="16">
        <v>12</v>
      </c>
      <c r="M318" s="17">
        <v>700</v>
      </c>
      <c r="N318" s="14" t="s">
        <v>1664</v>
      </c>
      <c r="O318" s="14" t="s">
        <v>1664</v>
      </c>
    </row>
    <row r="319" spans="1:15" ht="20.100000000000001" customHeight="1" x14ac:dyDescent="0.25">
      <c r="A319" s="14" t="s">
        <v>1658</v>
      </c>
      <c r="B319" s="14" t="s">
        <v>1659</v>
      </c>
      <c r="C319" s="14" t="s">
        <v>1660</v>
      </c>
      <c r="D319" s="14" t="s">
        <v>1661</v>
      </c>
      <c r="E319" s="14" t="s">
        <v>20</v>
      </c>
      <c r="F319" s="14" t="s">
        <v>2035</v>
      </c>
      <c r="G319" s="14" t="s">
        <v>1663</v>
      </c>
      <c r="H319" s="14" t="s">
        <v>496</v>
      </c>
      <c r="I319" s="15">
        <v>45446</v>
      </c>
      <c r="J319" s="15">
        <v>46387</v>
      </c>
      <c r="K319" s="16">
        <v>12</v>
      </c>
      <c r="L319" s="16">
        <v>12</v>
      </c>
      <c r="M319" s="17">
        <v>700</v>
      </c>
      <c r="N319" s="14" t="s">
        <v>1664</v>
      </c>
      <c r="O319" s="14" t="s">
        <v>1664</v>
      </c>
    </row>
    <row r="320" spans="1:15" ht="20.100000000000001" customHeight="1" x14ac:dyDescent="0.25">
      <c r="A320" s="14" t="s">
        <v>1658</v>
      </c>
      <c r="B320" s="14" t="s">
        <v>1659</v>
      </c>
      <c r="C320" s="14" t="s">
        <v>1660</v>
      </c>
      <c r="D320" s="14" t="s">
        <v>1661</v>
      </c>
      <c r="E320" s="14" t="s">
        <v>20</v>
      </c>
      <c r="F320" s="14" t="s">
        <v>2036</v>
      </c>
      <c r="G320" s="14" t="s">
        <v>1663</v>
      </c>
      <c r="H320" s="14" t="s">
        <v>467</v>
      </c>
      <c r="I320" s="15">
        <v>45446</v>
      </c>
      <c r="J320" s="15">
        <v>46387</v>
      </c>
      <c r="K320" s="16">
        <v>12</v>
      </c>
      <c r="L320" s="16">
        <v>12</v>
      </c>
      <c r="M320" s="17">
        <v>700</v>
      </c>
      <c r="N320" s="14" t="s">
        <v>1664</v>
      </c>
      <c r="O320" s="14" t="s">
        <v>1664</v>
      </c>
    </row>
    <row r="321" spans="1:15" ht="20.100000000000001" customHeight="1" x14ac:dyDescent="0.25">
      <c r="A321" s="14" t="s">
        <v>1658</v>
      </c>
      <c r="B321" s="14" t="s">
        <v>1659</v>
      </c>
      <c r="C321" s="14" t="s">
        <v>1660</v>
      </c>
      <c r="D321" s="14" t="s">
        <v>1661</v>
      </c>
      <c r="E321" s="14" t="s">
        <v>20</v>
      </c>
      <c r="F321" s="14" t="s">
        <v>2037</v>
      </c>
      <c r="G321" s="14" t="s">
        <v>1663</v>
      </c>
      <c r="H321" s="14" t="s">
        <v>491</v>
      </c>
      <c r="I321" s="15">
        <v>45446</v>
      </c>
      <c r="J321" s="15">
        <v>46387</v>
      </c>
      <c r="K321" s="16">
        <v>12</v>
      </c>
      <c r="L321" s="16">
        <v>12</v>
      </c>
      <c r="M321" s="17">
        <v>700</v>
      </c>
      <c r="N321" s="14" t="s">
        <v>1664</v>
      </c>
      <c r="O321" s="14" t="s">
        <v>1664</v>
      </c>
    </row>
    <row r="322" spans="1:15" ht="20.100000000000001" customHeight="1" x14ac:dyDescent="0.25">
      <c r="A322" s="14" t="s">
        <v>1658</v>
      </c>
      <c r="B322" s="14" t="s">
        <v>1659</v>
      </c>
      <c r="C322" s="14" t="s">
        <v>1660</v>
      </c>
      <c r="D322" s="14" t="s">
        <v>1661</v>
      </c>
      <c r="E322" s="14" t="s">
        <v>20</v>
      </c>
      <c r="F322" s="14" t="s">
        <v>2038</v>
      </c>
      <c r="G322" s="14" t="s">
        <v>1663</v>
      </c>
      <c r="H322" s="14" t="s">
        <v>489</v>
      </c>
      <c r="I322" s="15">
        <v>45446</v>
      </c>
      <c r="J322" s="15">
        <v>46387</v>
      </c>
      <c r="K322" s="16">
        <v>12</v>
      </c>
      <c r="L322" s="16">
        <v>12</v>
      </c>
      <c r="M322" s="17">
        <v>700</v>
      </c>
      <c r="N322" s="14" t="s">
        <v>1664</v>
      </c>
      <c r="O322" s="14" t="s">
        <v>1664</v>
      </c>
    </row>
    <row r="323" spans="1:15" ht="20.100000000000001" customHeight="1" x14ac:dyDescent="0.25">
      <c r="A323" s="14" t="s">
        <v>1658</v>
      </c>
      <c r="B323" s="14" t="s">
        <v>1659</v>
      </c>
      <c r="C323" s="14" t="s">
        <v>1660</v>
      </c>
      <c r="D323" s="14" t="s">
        <v>1661</v>
      </c>
      <c r="E323" s="14" t="s">
        <v>20</v>
      </c>
      <c r="F323" s="14" t="s">
        <v>2039</v>
      </c>
      <c r="G323" s="14" t="s">
        <v>1663</v>
      </c>
      <c r="H323" s="14" t="s">
        <v>297</v>
      </c>
      <c r="I323" s="15">
        <v>45474</v>
      </c>
      <c r="J323" s="15">
        <v>46387</v>
      </c>
      <c r="K323" s="16">
        <v>12</v>
      </c>
      <c r="L323" s="16">
        <v>12</v>
      </c>
      <c r="M323" s="17">
        <v>700</v>
      </c>
      <c r="N323" s="14" t="s">
        <v>1664</v>
      </c>
      <c r="O323" s="14" t="s">
        <v>1664</v>
      </c>
    </row>
    <row r="324" spans="1:15" ht="20.100000000000001" customHeight="1" x14ac:dyDescent="0.25">
      <c r="A324" s="14" t="s">
        <v>1658</v>
      </c>
      <c r="B324" s="14" t="s">
        <v>1659</v>
      </c>
      <c r="C324" s="14" t="s">
        <v>1660</v>
      </c>
      <c r="D324" s="14" t="s">
        <v>1661</v>
      </c>
      <c r="E324" s="14" t="s">
        <v>20</v>
      </c>
      <c r="F324" s="14" t="s">
        <v>2040</v>
      </c>
      <c r="G324" s="14" t="s">
        <v>1663</v>
      </c>
      <c r="H324" s="14" t="s">
        <v>307</v>
      </c>
      <c r="I324" s="15">
        <v>45663</v>
      </c>
      <c r="J324" s="15">
        <v>46387</v>
      </c>
      <c r="K324" s="16">
        <v>12</v>
      </c>
      <c r="L324" s="16">
        <v>12</v>
      </c>
      <c r="M324" s="17">
        <v>700</v>
      </c>
      <c r="N324" s="14" t="s">
        <v>1664</v>
      </c>
      <c r="O324" s="14" t="s">
        <v>1664</v>
      </c>
    </row>
    <row r="325" spans="1:15" ht="20.100000000000001" customHeight="1" x14ac:dyDescent="0.25">
      <c r="A325" s="14" t="s">
        <v>1658</v>
      </c>
      <c r="B325" s="14" t="s">
        <v>1659</v>
      </c>
      <c r="C325" s="14" t="s">
        <v>1660</v>
      </c>
      <c r="D325" s="14" t="s">
        <v>1661</v>
      </c>
      <c r="E325" s="14" t="s">
        <v>20</v>
      </c>
      <c r="F325" s="14" t="s">
        <v>2041</v>
      </c>
      <c r="G325" s="14" t="s">
        <v>1663</v>
      </c>
      <c r="H325" s="14" t="s">
        <v>310</v>
      </c>
      <c r="I325" s="15">
        <v>45663</v>
      </c>
      <c r="J325" s="15">
        <v>46387</v>
      </c>
      <c r="K325" s="16">
        <v>12</v>
      </c>
      <c r="L325" s="16">
        <v>12</v>
      </c>
      <c r="M325" s="17">
        <v>700</v>
      </c>
      <c r="N325" s="14" t="s">
        <v>1664</v>
      </c>
      <c r="O325" s="14" t="s">
        <v>1664</v>
      </c>
    </row>
    <row r="326" spans="1:15" ht="20.100000000000001" customHeight="1" x14ac:dyDescent="0.25">
      <c r="A326" s="14" t="s">
        <v>1658</v>
      </c>
      <c r="B326" s="14" t="s">
        <v>1659</v>
      </c>
      <c r="C326" s="14" t="s">
        <v>1660</v>
      </c>
      <c r="D326" s="14" t="s">
        <v>1661</v>
      </c>
      <c r="E326" s="14" t="s">
        <v>20</v>
      </c>
      <c r="F326" s="14" t="s">
        <v>2042</v>
      </c>
      <c r="G326" s="14" t="s">
        <v>1663</v>
      </c>
      <c r="H326" s="14" t="s">
        <v>339</v>
      </c>
      <c r="I326" s="15">
        <v>45959</v>
      </c>
      <c r="J326" s="15">
        <v>46387</v>
      </c>
      <c r="K326" s="16">
        <v>12</v>
      </c>
      <c r="L326" s="16">
        <v>12</v>
      </c>
      <c r="M326" s="17">
        <v>700</v>
      </c>
      <c r="N326" s="14" t="s">
        <v>1664</v>
      </c>
      <c r="O326" s="14" t="s">
        <v>1664</v>
      </c>
    </row>
    <row r="327" spans="1:15" ht="20.100000000000001" customHeight="1" x14ac:dyDescent="0.25">
      <c r="A327" s="14" t="s">
        <v>1658</v>
      </c>
      <c r="B327" s="14" t="s">
        <v>1659</v>
      </c>
      <c r="C327" s="14" t="s">
        <v>1660</v>
      </c>
      <c r="D327" s="14" t="s">
        <v>1661</v>
      </c>
      <c r="E327" s="14" t="s">
        <v>20</v>
      </c>
      <c r="F327" s="14" t="s">
        <v>2043</v>
      </c>
      <c r="G327" s="14" t="s">
        <v>1663</v>
      </c>
      <c r="H327" s="14" t="s">
        <v>376</v>
      </c>
      <c r="I327" s="15">
        <v>46006</v>
      </c>
      <c r="J327" s="15">
        <v>46387</v>
      </c>
      <c r="K327" s="16">
        <v>12</v>
      </c>
      <c r="L327" s="16">
        <v>12</v>
      </c>
      <c r="M327" s="17">
        <v>700</v>
      </c>
      <c r="N327" s="14" t="s">
        <v>1664</v>
      </c>
      <c r="O327" s="14" t="s">
        <v>1664</v>
      </c>
    </row>
    <row r="328" spans="1:15" ht="20.100000000000001" customHeight="1" x14ac:dyDescent="0.25">
      <c r="A328" s="14" t="s">
        <v>1658</v>
      </c>
      <c r="B328" s="14" t="s">
        <v>1659</v>
      </c>
      <c r="C328" s="14" t="s">
        <v>1660</v>
      </c>
      <c r="D328" s="14" t="s">
        <v>1661</v>
      </c>
      <c r="E328" s="14" t="s">
        <v>20</v>
      </c>
      <c r="F328" s="14" t="s">
        <v>2044</v>
      </c>
      <c r="G328" s="14" t="s">
        <v>1663</v>
      </c>
      <c r="H328" s="14" t="s">
        <v>378</v>
      </c>
      <c r="I328" s="15">
        <v>46071</v>
      </c>
      <c r="J328" s="15">
        <v>46387</v>
      </c>
      <c r="K328" s="16">
        <v>12</v>
      </c>
      <c r="L328" s="16">
        <v>12</v>
      </c>
      <c r="M328" s="17">
        <v>700</v>
      </c>
      <c r="N328" s="14" t="s">
        <v>1664</v>
      </c>
      <c r="O328" s="14" t="s">
        <v>1664</v>
      </c>
    </row>
    <row r="329" spans="1:15" ht="20.100000000000001" customHeight="1" x14ac:dyDescent="0.25">
      <c r="A329" s="14" t="s">
        <v>1658</v>
      </c>
      <c r="B329" s="14" t="s">
        <v>1659</v>
      </c>
      <c r="C329" s="14" t="s">
        <v>1660</v>
      </c>
      <c r="D329" s="14" t="s">
        <v>1661</v>
      </c>
      <c r="E329" s="14" t="s">
        <v>20</v>
      </c>
      <c r="F329" s="14" t="s">
        <v>2045</v>
      </c>
      <c r="G329" s="14" t="s">
        <v>1663</v>
      </c>
      <c r="H329" s="14" t="s">
        <v>366</v>
      </c>
      <c r="I329" s="15">
        <v>46121</v>
      </c>
      <c r="J329" s="15">
        <v>46387</v>
      </c>
      <c r="K329" s="16">
        <v>12</v>
      </c>
      <c r="L329" s="16">
        <v>12</v>
      </c>
      <c r="M329" s="17">
        <v>700</v>
      </c>
      <c r="N329" s="14" t="s">
        <v>1664</v>
      </c>
      <c r="O329" s="14" t="s">
        <v>1664</v>
      </c>
    </row>
    <row r="330" spans="1:15" ht="20.100000000000001" customHeight="1" x14ac:dyDescent="0.25">
      <c r="A330" s="14" t="s">
        <v>1658</v>
      </c>
      <c r="B330" s="14" t="s">
        <v>1659</v>
      </c>
      <c r="C330" s="14" t="s">
        <v>1660</v>
      </c>
      <c r="D330" s="14" t="s">
        <v>1661</v>
      </c>
      <c r="E330" s="14" t="s">
        <v>20</v>
      </c>
      <c r="F330" s="14" t="s">
        <v>2046</v>
      </c>
      <c r="G330" s="14" t="s">
        <v>1663</v>
      </c>
      <c r="H330" s="14" t="s">
        <v>360</v>
      </c>
      <c r="I330" s="15">
        <v>46121</v>
      </c>
      <c r="J330" s="15">
        <v>46387</v>
      </c>
      <c r="K330" s="16">
        <v>12</v>
      </c>
      <c r="L330" s="16">
        <v>12</v>
      </c>
      <c r="M330" s="17">
        <v>700</v>
      </c>
      <c r="N330" s="14" t="s">
        <v>1664</v>
      </c>
      <c r="O330" s="14" t="s">
        <v>1664</v>
      </c>
    </row>
    <row r="331" spans="1:15" ht="20.100000000000001" customHeight="1" x14ac:dyDescent="0.25">
      <c r="A331" s="14" t="s">
        <v>1658</v>
      </c>
      <c r="B331" s="14" t="s">
        <v>1659</v>
      </c>
      <c r="C331" s="14" t="s">
        <v>1660</v>
      </c>
      <c r="D331" s="14" t="s">
        <v>1661</v>
      </c>
      <c r="E331" s="14" t="s">
        <v>20</v>
      </c>
      <c r="F331" s="14" t="s">
        <v>2047</v>
      </c>
      <c r="G331" s="14" t="s">
        <v>1663</v>
      </c>
      <c r="H331" s="14" t="s">
        <v>364</v>
      </c>
      <c r="I331" s="15">
        <v>46121</v>
      </c>
      <c r="J331" s="15">
        <v>46387</v>
      </c>
      <c r="K331" s="16">
        <v>12</v>
      </c>
      <c r="L331" s="16">
        <v>12</v>
      </c>
      <c r="M331" s="17">
        <v>700</v>
      </c>
      <c r="N331" s="14" t="s">
        <v>1664</v>
      </c>
      <c r="O331" s="14" t="s">
        <v>1664</v>
      </c>
    </row>
    <row r="332" spans="1:15" ht="20.100000000000001" customHeight="1" x14ac:dyDescent="0.25">
      <c r="A332" s="14" t="s">
        <v>1658</v>
      </c>
      <c r="B332" s="14" t="s">
        <v>1659</v>
      </c>
      <c r="C332" s="14" t="s">
        <v>1660</v>
      </c>
      <c r="D332" s="14" t="s">
        <v>1661</v>
      </c>
      <c r="E332" s="14" t="s">
        <v>20</v>
      </c>
      <c r="F332" s="14" t="s">
        <v>2048</v>
      </c>
      <c r="G332" s="14" t="s">
        <v>1663</v>
      </c>
      <c r="H332" s="14" t="s">
        <v>368</v>
      </c>
      <c r="I332" s="15">
        <v>46121</v>
      </c>
      <c r="J332" s="15">
        <v>46387</v>
      </c>
      <c r="K332" s="16">
        <v>12</v>
      </c>
      <c r="L332" s="16">
        <v>12</v>
      </c>
      <c r="M332" s="17">
        <v>700</v>
      </c>
      <c r="N332" s="14" t="s">
        <v>1664</v>
      </c>
      <c r="O332" s="14" t="s">
        <v>1664</v>
      </c>
    </row>
    <row r="333" spans="1:15" ht="20.100000000000001" customHeight="1" x14ac:dyDescent="0.25">
      <c r="A333" s="14" t="s">
        <v>1658</v>
      </c>
      <c r="B333" s="14" t="s">
        <v>1659</v>
      </c>
      <c r="C333" s="14" t="s">
        <v>1660</v>
      </c>
      <c r="D333" s="14" t="s">
        <v>1661</v>
      </c>
      <c r="E333" s="14" t="s">
        <v>20</v>
      </c>
      <c r="F333" s="14" t="s">
        <v>2049</v>
      </c>
      <c r="G333" s="14" t="s">
        <v>1663</v>
      </c>
      <c r="H333" s="14" t="s">
        <v>354</v>
      </c>
      <c r="I333" s="15">
        <v>46121</v>
      </c>
      <c r="J333" s="15">
        <v>46387</v>
      </c>
      <c r="K333" s="16">
        <v>12</v>
      </c>
      <c r="L333" s="16">
        <v>12</v>
      </c>
      <c r="M333" s="17">
        <v>700</v>
      </c>
      <c r="N333" s="14" t="s">
        <v>1664</v>
      </c>
      <c r="O333" s="14" t="s">
        <v>1664</v>
      </c>
    </row>
    <row r="334" spans="1:15" ht="20.100000000000001" customHeight="1" x14ac:dyDescent="0.25">
      <c r="A334" s="14" t="s">
        <v>1658</v>
      </c>
      <c r="B334" s="14" t="s">
        <v>1659</v>
      </c>
      <c r="C334" s="14" t="s">
        <v>1660</v>
      </c>
      <c r="D334" s="14" t="s">
        <v>1661</v>
      </c>
      <c r="E334" s="14" t="s">
        <v>20</v>
      </c>
      <c r="F334" s="14" t="s">
        <v>2050</v>
      </c>
      <c r="G334" s="14" t="s">
        <v>1663</v>
      </c>
      <c r="H334" s="14" t="s">
        <v>352</v>
      </c>
      <c r="I334" s="15">
        <v>46121</v>
      </c>
      <c r="J334" s="15">
        <v>46387</v>
      </c>
      <c r="K334" s="16">
        <v>12</v>
      </c>
      <c r="L334" s="16">
        <v>12</v>
      </c>
      <c r="M334" s="17">
        <v>700</v>
      </c>
      <c r="N334" s="14" t="s">
        <v>1664</v>
      </c>
      <c r="O334" s="14" t="s">
        <v>1664</v>
      </c>
    </row>
    <row r="335" spans="1:15" ht="20.100000000000001" customHeight="1" x14ac:dyDescent="0.25">
      <c r="A335" s="14" t="s">
        <v>1658</v>
      </c>
      <c r="B335" s="14" t="s">
        <v>1659</v>
      </c>
      <c r="C335" s="14" t="s">
        <v>1660</v>
      </c>
      <c r="D335" s="14" t="s">
        <v>1661</v>
      </c>
      <c r="E335" s="14" t="s">
        <v>20</v>
      </c>
      <c r="F335" s="14" t="s">
        <v>2051</v>
      </c>
      <c r="G335" s="14" t="s">
        <v>1663</v>
      </c>
      <c r="H335" s="14" t="s">
        <v>374</v>
      </c>
      <c r="I335" s="15">
        <v>46121</v>
      </c>
      <c r="J335" s="15">
        <v>46387</v>
      </c>
      <c r="K335" s="16">
        <v>12</v>
      </c>
      <c r="L335" s="16">
        <v>12</v>
      </c>
      <c r="M335" s="17">
        <v>700</v>
      </c>
      <c r="N335" s="14" t="s">
        <v>1664</v>
      </c>
      <c r="O335" s="14" t="s">
        <v>1664</v>
      </c>
    </row>
    <row r="336" spans="1:15" ht="20.100000000000001" customHeight="1" x14ac:dyDescent="0.25">
      <c r="A336" s="14" t="s">
        <v>1658</v>
      </c>
      <c r="B336" s="14" t="s">
        <v>1659</v>
      </c>
      <c r="C336" s="14" t="s">
        <v>1660</v>
      </c>
      <c r="D336" s="14" t="s">
        <v>1661</v>
      </c>
      <c r="E336" s="14" t="s">
        <v>20</v>
      </c>
      <c r="F336" s="14" t="s">
        <v>2052</v>
      </c>
      <c r="G336" s="14" t="s">
        <v>1663</v>
      </c>
      <c r="H336" s="14" t="s">
        <v>362</v>
      </c>
      <c r="I336" s="15">
        <v>46121</v>
      </c>
      <c r="J336" s="15">
        <v>46387</v>
      </c>
      <c r="K336" s="16">
        <v>12</v>
      </c>
      <c r="L336" s="16">
        <v>12</v>
      </c>
      <c r="M336" s="17">
        <v>700</v>
      </c>
      <c r="N336" s="14" t="s">
        <v>1664</v>
      </c>
      <c r="O336" s="14" t="s">
        <v>1664</v>
      </c>
    </row>
    <row r="337" spans="1:15" ht="20.100000000000001" customHeight="1" x14ac:dyDescent="0.25">
      <c r="A337" s="14" t="s">
        <v>1658</v>
      </c>
      <c r="B337" s="14" t="s">
        <v>1659</v>
      </c>
      <c r="C337" s="14" t="s">
        <v>1660</v>
      </c>
      <c r="D337" s="14" t="s">
        <v>1661</v>
      </c>
      <c r="E337" s="14" t="s">
        <v>20</v>
      </c>
      <c r="F337" s="14" t="s">
        <v>2053</v>
      </c>
      <c r="G337" s="14" t="s">
        <v>1663</v>
      </c>
      <c r="H337" s="14" t="s">
        <v>370</v>
      </c>
      <c r="I337" s="15">
        <v>46121</v>
      </c>
      <c r="J337" s="15">
        <v>46387</v>
      </c>
      <c r="K337" s="16">
        <v>12</v>
      </c>
      <c r="L337" s="16">
        <v>12</v>
      </c>
      <c r="M337" s="17">
        <v>700</v>
      </c>
      <c r="N337" s="14" t="s">
        <v>1664</v>
      </c>
      <c r="O337" s="14" t="s">
        <v>1664</v>
      </c>
    </row>
    <row r="338" spans="1:15" ht="20.100000000000001" customHeight="1" x14ac:dyDescent="0.25">
      <c r="A338" s="14" t="s">
        <v>1658</v>
      </c>
      <c r="B338" s="14" t="s">
        <v>1659</v>
      </c>
      <c r="C338" s="14" t="s">
        <v>1660</v>
      </c>
      <c r="D338" s="14" t="s">
        <v>1661</v>
      </c>
      <c r="E338" s="14" t="s">
        <v>20</v>
      </c>
      <c r="F338" s="14" t="s">
        <v>2054</v>
      </c>
      <c r="G338" s="14" t="s">
        <v>1663</v>
      </c>
      <c r="H338" s="14" t="s">
        <v>372</v>
      </c>
      <c r="I338" s="15">
        <v>46121</v>
      </c>
      <c r="J338" s="15">
        <v>46387</v>
      </c>
      <c r="K338" s="16">
        <v>12</v>
      </c>
      <c r="L338" s="16">
        <v>12</v>
      </c>
      <c r="M338" s="17">
        <v>700</v>
      </c>
      <c r="N338" s="14" t="s">
        <v>1664</v>
      </c>
      <c r="O338" s="14" t="s">
        <v>1664</v>
      </c>
    </row>
    <row r="339" spans="1:15" ht="20.100000000000001" customHeight="1" x14ac:dyDescent="0.25">
      <c r="A339" s="14" t="s">
        <v>1658</v>
      </c>
      <c r="B339" s="14" t="s">
        <v>1659</v>
      </c>
      <c r="C339" s="14" t="s">
        <v>1660</v>
      </c>
      <c r="D339" s="14" t="s">
        <v>1661</v>
      </c>
      <c r="E339" s="14" t="s">
        <v>20</v>
      </c>
      <c r="F339" s="14" t="s">
        <v>2055</v>
      </c>
      <c r="G339" s="14" t="s">
        <v>1663</v>
      </c>
      <c r="H339" s="14" t="s">
        <v>356</v>
      </c>
      <c r="I339" s="15">
        <v>46121</v>
      </c>
      <c r="J339" s="15">
        <v>46387</v>
      </c>
      <c r="K339" s="16">
        <v>12</v>
      </c>
      <c r="L339" s="16">
        <v>12</v>
      </c>
      <c r="M339" s="17">
        <v>700</v>
      </c>
      <c r="N339" s="14" t="s">
        <v>1664</v>
      </c>
      <c r="O339" s="14" t="s">
        <v>1664</v>
      </c>
    </row>
    <row r="340" spans="1:15" ht="20.100000000000001" customHeight="1" x14ac:dyDescent="0.25">
      <c r="A340" s="14" t="s">
        <v>1658</v>
      </c>
      <c r="B340" s="14" t="s">
        <v>1659</v>
      </c>
      <c r="C340" s="14" t="s">
        <v>1660</v>
      </c>
      <c r="D340" s="14" t="s">
        <v>1661</v>
      </c>
      <c r="E340" s="14" t="s">
        <v>20</v>
      </c>
      <c r="F340" s="14" t="s">
        <v>2056</v>
      </c>
      <c r="G340" s="14" t="s">
        <v>1663</v>
      </c>
      <c r="H340" s="14" t="s">
        <v>358</v>
      </c>
      <c r="I340" s="15">
        <v>46121</v>
      </c>
      <c r="J340" s="15">
        <v>46387</v>
      </c>
      <c r="K340" s="16">
        <v>12</v>
      </c>
      <c r="L340" s="16">
        <v>12</v>
      </c>
      <c r="M340" s="17">
        <v>700</v>
      </c>
      <c r="N340" s="14" t="s">
        <v>1664</v>
      </c>
      <c r="O340" s="14" t="s">
        <v>1664</v>
      </c>
    </row>
    <row r="341" spans="1:15" ht="20.100000000000001" customHeight="1" x14ac:dyDescent="0.25">
      <c r="A341" s="14" t="s">
        <v>1658</v>
      </c>
      <c r="B341" s="14" t="s">
        <v>1659</v>
      </c>
      <c r="C341" s="14" t="s">
        <v>1660</v>
      </c>
      <c r="D341" s="14" t="s">
        <v>1661</v>
      </c>
      <c r="E341" s="14" t="s">
        <v>20</v>
      </c>
      <c r="F341" s="14" t="s">
        <v>2057</v>
      </c>
      <c r="G341" s="14" t="s">
        <v>1669</v>
      </c>
      <c r="H341" s="14" t="s">
        <v>2058</v>
      </c>
      <c r="I341" s="15">
        <v>44561</v>
      </c>
      <c r="J341" s="15">
        <v>44926</v>
      </c>
      <c r="K341" s="16">
        <v>12</v>
      </c>
      <c r="L341" s="16">
        <v>24</v>
      </c>
      <c r="M341" s="17">
        <v>1098.9000000000001</v>
      </c>
      <c r="N341" s="14" t="s">
        <v>1664</v>
      </c>
      <c r="O341" s="14" t="s">
        <v>1664</v>
      </c>
    </row>
    <row r="342" spans="1:15" ht="20.100000000000001" customHeight="1" x14ac:dyDescent="0.25">
      <c r="A342" s="14" t="s">
        <v>1658</v>
      </c>
      <c r="B342" s="14" t="s">
        <v>1659</v>
      </c>
      <c r="C342" s="14" t="s">
        <v>1660</v>
      </c>
      <c r="D342" s="14" t="s">
        <v>1661</v>
      </c>
      <c r="E342" s="14" t="s">
        <v>20</v>
      </c>
      <c r="F342" s="14" t="s">
        <v>2059</v>
      </c>
      <c r="G342" s="14" t="s">
        <v>1669</v>
      </c>
      <c r="H342" s="14" t="s">
        <v>2060</v>
      </c>
      <c r="I342" s="15">
        <v>44561</v>
      </c>
      <c r="J342" s="15">
        <v>44926</v>
      </c>
      <c r="K342" s="16">
        <v>12</v>
      </c>
      <c r="L342" s="16">
        <v>24</v>
      </c>
      <c r="M342" s="17">
        <v>1098.9000000000001</v>
      </c>
      <c r="N342" s="14" t="s">
        <v>1664</v>
      </c>
      <c r="O342" s="14" t="s">
        <v>1664</v>
      </c>
    </row>
    <row r="343" spans="1:15" ht="20.100000000000001" customHeight="1" x14ac:dyDescent="0.25">
      <c r="A343" s="14" t="s">
        <v>1658</v>
      </c>
      <c r="B343" s="14" t="s">
        <v>1659</v>
      </c>
      <c r="C343" s="14" t="s">
        <v>1660</v>
      </c>
      <c r="D343" s="14" t="s">
        <v>1661</v>
      </c>
      <c r="E343" s="14" t="s">
        <v>20</v>
      </c>
      <c r="F343" s="14" t="s">
        <v>2061</v>
      </c>
      <c r="G343" s="14" t="s">
        <v>1669</v>
      </c>
      <c r="H343" s="14" t="s">
        <v>2062</v>
      </c>
      <c r="I343" s="15">
        <v>44561</v>
      </c>
      <c r="J343" s="15">
        <v>44926</v>
      </c>
      <c r="K343" s="16">
        <v>12</v>
      </c>
      <c r="L343" s="16">
        <v>24</v>
      </c>
      <c r="M343" s="17">
        <v>1098.9000000000001</v>
      </c>
      <c r="N343" s="14" t="s">
        <v>1664</v>
      </c>
      <c r="O343" s="14" t="s">
        <v>1664</v>
      </c>
    </row>
    <row r="344" spans="1:15" ht="20.100000000000001" customHeight="1" x14ac:dyDescent="0.25">
      <c r="A344" s="14" t="s">
        <v>1658</v>
      </c>
      <c r="B344" s="14" t="s">
        <v>1659</v>
      </c>
      <c r="C344" s="14" t="s">
        <v>1660</v>
      </c>
      <c r="D344" s="14" t="s">
        <v>1661</v>
      </c>
      <c r="E344" s="14" t="s">
        <v>20</v>
      </c>
      <c r="F344" s="14" t="s">
        <v>2063</v>
      </c>
      <c r="G344" s="14" t="s">
        <v>1669</v>
      </c>
      <c r="H344" s="14" t="s">
        <v>2064</v>
      </c>
      <c r="I344" s="15">
        <v>44561</v>
      </c>
      <c r="J344" s="15">
        <v>44926</v>
      </c>
      <c r="K344" s="16">
        <v>12</v>
      </c>
      <c r="L344" s="16">
        <v>24</v>
      </c>
      <c r="M344" s="17">
        <v>1098.9000000000001</v>
      </c>
      <c r="N344" s="14" t="s">
        <v>1664</v>
      </c>
      <c r="O344" s="14" t="s">
        <v>1664</v>
      </c>
    </row>
    <row r="345" spans="1:15" ht="20.100000000000001" customHeight="1" x14ac:dyDescent="0.25">
      <c r="A345" s="14" t="s">
        <v>1658</v>
      </c>
      <c r="B345" s="14" t="s">
        <v>1659</v>
      </c>
      <c r="C345" s="14" t="s">
        <v>1660</v>
      </c>
      <c r="D345" s="14" t="s">
        <v>1661</v>
      </c>
      <c r="E345" s="14" t="s">
        <v>20</v>
      </c>
      <c r="F345" s="14" t="s">
        <v>2065</v>
      </c>
      <c r="G345" s="14" t="s">
        <v>1669</v>
      </c>
      <c r="H345" s="14" t="s">
        <v>2066</v>
      </c>
      <c r="I345" s="15">
        <v>44561</v>
      </c>
      <c r="J345" s="15">
        <v>44926</v>
      </c>
      <c r="K345" s="16">
        <v>12</v>
      </c>
      <c r="L345" s="16">
        <v>24</v>
      </c>
      <c r="M345" s="17">
        <v>1098.9000000000001</v>
      </c>
      <c r="N345" s="14" t="s">
        <v>1664</v>
      </c>
      <c r="O345" s="14" t="s">
        <v>1664</v>
      </c>
    </row>
    <row r="346" spans="1:15" ht="20.100000000000001" customHeight="1" x14ac:dyDescent="0.25">
      <c r="A346" s="14" t="s">
        <v>1658</v>
      </c>
      <c r="B346" s="14" t="s">
        <v>1659</v>
      </c>
      <c r="C346" s="14" t="s">
        <v>1660</v>
      </c>
      <c r="D346" s="14" t="s">
        <v>1661</v>
      </c>
      <c r="E346" s="14" t="s">
        <v>20</v>
      </c>
      <c r="F346" s="14" t="s">
        <v>2067</v>
      </c>
      <c r="G346" s="14" t="s">
        <v>1669</v>
      </c>
      <c r="H346" s="14" t="s">
        <v>29</v>
      </c>
      <c r="I346" s="15">
        <v>44561</v>
      </c>
      <c r="J346" s="15">
        <v>44926</v>
      </c>
      <c r="K346" s="16">
        <v>12</v>
      </c>
      <c r="L346" s="16">
        <v>24</v>
      </c>
      <c r="M346" s="17">
        <v>1098.9000000000001</v>
      </c>
      <c r="N346" s="14" t="s">
        <v>1664</v>
      </c>
      <c r="O346" s="14" t="s">
        <v>1664</v>
      </c>
    </row>
    <row r="347" spans="1:15" ht="20.100000000000001" customHeight="1" x14ac:dyDescent="0.25">
      <c r="A347" s="14" t="s">
        <v>1658</v>
      </c>
      <c r="B347" s="14" t="s">
        <v>1659</v>
      </c>
      <c r="C347" s="14" t="s">
        <v>1660</v>
      </c>
      <c r="D347" s="14" t="s">
        <v>1661</v>
      </c>
      <c r="E347" s="14" t="s">
        <v>20</v>
      </c>
      <c r="F347" s="14" t="s">
        <v>2068</v>
      </c>
      <c r="G347" s="14" t="s">
        <v>1669</v>
      </c>
      <c r="H347" s="14" t="s">
        <v>2069</v>
      </c>
      <c r="I347" s="15">
        <v>44561</v>
      </c>
      <c r="J347" s="15">
        <v>44926</v>
      </c>
      <c r="K347" s="16">
        <v>12</v>
      </c>
      <c r="L347" s="16">
        <v>24</v>
      </c>
      <c r="M347" s="17">
        <v>1098.9000000000001</v>
      </c>
      <c r="N347" s="14" t="s">
        <v>1664</v>
      </c>
      <c r="O347" s="14" t="s">
        <v>1664</v>
      </c>
    </row>
    <row r="348" spans="1:15" ht="20.100000000000001" customHeight="1" x14ac:dyDescent="0.25">
      <c r="A348" s="14" t="s">
        <v>1658</v>
      </c>
      <c r="B348" s="14" t="s">
        <v>1659</v>
      </c>
      <c r="C348" s="14" t="s">
        <v>1660</v>
      </c>
      <c r="D348" s="14" t="s">
        <v>1661</v>
      </c>
      <c r="E348" s="14" t="s">
        <v>20</v>
      </c>
      <c r="F348" s="14" t="s">
        <v>2070</v>
      </c>
      <c r="G348" s="14" t="s">
        <v>1669</v>
      </c>
      <c r="H348" s="14" t="s">
        <v>2071</v>
      </c>
      <c r="I348" s="15">
        <v>44561</v>
      </c>
      <c r="J348" s="15">
        <v>44926</v>
      </c>
      <c r="K348" s="16">
        <v>12</v>
      </c>
      <c r="L348" s="16">
        <v>24</v>
      </c>
      <c r="M348" s="17">
        <v>1098.9000000000001</v>
      </c>
      <c r="N348" s="14" t="s">
        <v>1664</v>
      </c>
      <c r="O348" s="14" t="s">
        <v>1664</v>
      </c>
    </row>
    <row r="349" spans="1:15" ht="20.100000000000001" customHeight="1" x14ac:dyDescent="0.25">
      <c r="A349" s="14" t="s">
        <v>1658</v>
      </c>
      <c r="B349" s="14" t="s">
        <v>1659</v>
      </c>
      <c r="C349" s="14" t="s">
        <v>1660</v>
      </c>
      <c r="D349" s="14" t="s">
        <v>1661</v>
      </c>
      <c r="E349" s="14" t="s">
        <v>20</v>
      </c>
      <c r="F349" s="14" t="s">
        <v>2072</v>
      </c>
      <c r="G349" s="14" t="s">
        <v>1669</v>
      </c>
      <c r="H349" s="14" t="s">
        <v>2073</v>
      </c>
      <c r="I349" s="15">
        <v>44561</v>
      </c>
      <c r="J349" s="15">
        <v>44926</v>
      </c>
      <c r="K349" s="16">
        <v>12</v>
      </c>
      <c r="L349" s="16">
        <v>24</v>
      </c>
      <c r="M349" s="17">
        <v>1098.9000000000001</v>
      </c>
      <c r="N349" s="14" t="s">
        <v>1664</v>
      </c>
      <c r="O349" s="14" t="s">
        <v>1664</v>
      </c>
    </row>
    <row r="350" spans="1:15" ht="20.100000000000001" customHeight="1" x14ac:dyDescent="0.25">
      <c r="A350" s="14" t="s">
        <v>1658</v>
      </c>
      <c r="B350" s="14" t="s">
        <v>1659</v>
      </c>
      <c r="C350" s="14" t="s">
        <v>1660</v>
      </c>
      <c r="D350" s="14" t="s">
        <v>1661</v>
      </c>
      <c r="E350" s="14" t="s">
        <v>20</v>
      </c>
      <c r="F350" s="14" t="s">
        <v>2074</v>
      </c>
      <c r="G350" s="14" t="s">
        <v>1669</v>
      </c>
      <c r="H350" s="14" t="s">
        <v>2075</v>
      </c>
      <c r="I350" s="15">
        <v>44561</v>
      </c>
      <c r="J350" s="15">
        <v>44926</v>
      </c>
      <c r="K350" s="16">
        <v>12</v>
      </c>
      <c r="L350" s="16">
        <v>24</v>
      </c>
      <c r="M350" s="17">
        <v>1098.9000000000001</v>
      </c>
      <c r="N350" s="14" t="s">
        <v>1664</v>
      </c>
      <c r="O350" s="14" t="s">
        <v>1664</v>
      </c>
    </row>
    <row r="351" spans="1:15" ht="20.100000000000001" customHeight="1" x14ac:dyDescent="0.25">
      <c r="A351" s="14" t="s">
        <v>1658</v>
      </c>
      <c r="B351" s="14" t="s">
        <v>1659</v>
      </c>
      <c r="C351" s="14" t="s">
        <v>1660</v>
      </c>
      <c r="D351" s="14" t="s">
        <v>1661</v>
      </c>
      <c r="E351" s="14" t="s">
        <v>20</v>
      </c>
      <c r="F351" s="14" t="s">
        <v>2076</v>
      </c>
      <c r="G351" s="14" t="s">
        <v>1669</v>
      </c>
      <c r="H351" s="14" t="s">
        <v>137</v>
      </c>
      <c r="I351" s="15">
        <v>44561</v>
      </c>
      <c r="J351" s="15">
        <v>44926</v>
      </c>
      <c r="K351" s="16">
        <v>12</v>
      </c>
      <c r="L351" s="16">
        <v>24</v>
      </c>
      <c r="M351" s="17">
        <v>1098.9000000000001</v>
      </c>
      <c r="N351" s="14" t="s">
        <v>1664</v>
      </c>
      <c r="O351" s="14" t="s">
        <v>1664</v>
      </c>
    </row>
    <row r="352" spans="1:15" ht="20.100000000000001" customHeight="1" x14ac:dyDescent="0.25">
      <c r="A352" s="14" t="s">
        <v>1658</v>
      </c>
      <c r="B352" s="14" t="s">
        <v>1659</v>
      </c>
      <c r="C352" s="14" t="s">
        <v>1660</v>
      </c>
      <c r="D352" s="14" t="s">
        <v>1661</v>
      </c>
      <c r="E352" s="14" t="s">
        <v>20</v>
      </c>
      <c r="F352" s="14" t="s">
        <v>2077</v>
      </c>
      <c r="G352" s="14" t="s">
        <v>1669</v>
      </c>
      <c r="H352" s="14" t="s">
        <v>2078</v>
      </c>
      <c r="I352" s="15">
        <v>44561</v>
      </c>
      <c r="J352" s="15">
        <v>44926</v>
      </c>
      <c r="K352" s="16">
        <v>12</v>
      </c>
      <c r="L352" s="16">
        <v>24</v>
      </c>
      <c r="M352" s="17">
        <v>1098.9000000000001</v>
      </c>
      <c r="N352" s="14" t="s">
        <v>1664</v>
      </c>
      <c r="O352" s="14" t="s">
        <v>1664</v>
      </c>
    </row>
    <row r="353" spans="1:15" ht="20.100000000000001" customHeight="1" x14ac:dyDescent="0.25">
      <c r="A353" s="14" t="s">
        <v>1658</v>
      </c>
      <c r="B353" s="14" t="s">
        <v>1659</v>
      </c>
      <c r="C353" s="14" t="s">
        <v>1660</v>
      </c>
      <c r="D353" s="14" t="s">
        <v>1661</v>
      </c>
      <c r="E353" s="14" t="s">
        <v>20</v>
      </c>
      <c r="F353" s="14" t="s">
        <v>2079</v>
      </c>
      <c r="G353" s="14" t="s">
        <v>1669</v>
      </c>
      <c r="H353" s="14" t="s">
        <v>2080</v>
      </c>
      <c r="I353" s="15">
        <v>44561</v>
      </c>
      <c r="J353" s="15">
        <v>44926</v>
      </c>
      <c r="K353" s="16">
        <v>12</v>
      </c>
      <c r="L353" s="16">
        <v>24</v>
      </c>
      <c r="M353" s="17">
        <v>1098.9000000000001</v>
      </c>
      <c r="N353" s="14" t="s">
        <v>1664</v>
      </c>
      <c r="O353" s="14" t="s">
        <v>1664</v>
      </c>
    </row>
    <row r="354" spans="1:15" ht="20.100000000000001" customHeight="1" x14ac:dyDescent="0.25">
      <c r="A354" s="14" t="s">
        <v>1658</v>
      </c>
      <c r="B354" s="14" t="s">
        <v>1659</v>
      </c>
      <c r="C354" s="14" t="s">
        <v>1660</v>
      </c>
      <c r="D354" s="14" t="s">
        <v>1661</v>
      </c>
      <c r="E354" s="14" t="s">
        <v>20</v>
      </c>
      <c r="F354" s="14" t="s">
        <v>2081</v>
      </c>
      <c r="G354" s="14" t="s">
        <v>1669</v>
      </c>
      <c r="H354" s="14" t="s">
        <v>2082</v>
      </c>
      <c r="I354" s="15">
        <v>44561</v>
      </c>
      <c r="J354" s="15">
        <v>44926</v>
      </c>
      <c r="K354" s="16">
        <v>12</v>
      </c>
      <c r="L354" s="16">
        <v>24</v>
      </c>
      <c r="M354" s="17">
        <v>1098.9000000000001</v>
      </c>
      <c r="N354" s="14" t="s">
        <v>1664</v>
      </c>
      <c r="O354" s="14" t="s">
        <v>1664</v>
      </c>
    </row>
    <row r="355" spans="1:15" ht="20.100000000000001" customHeight="1" x14ac:dyDescent="0.25">
      <c r="A355" s="14" t="s">
        <v>1658</v>
      </c>
      <c r="B355" s="14" t="s">
        <v>1659</v>
      </c>
      <c r="C355" s="14" t="s">
        <v>1660</v>
      </c>
      <c r="D355" s="14" t="s">
        <v>1661</v>
      </c>
      <c r="E355" s="14" t="s">
        <v>20</v>
      </c>
      <c r="F355" s="14" t="s">
        <v>2083</v>
      </c>
      <c r="G355" s="14" t="s">
        <v>1669</v>
      </c>
      <c r="H355" s="14" t="s">
        <v>2084</v>
      </c>
      <c r="I355" s="15">
        <v>44561</v>
      </c>
      <c r="J355" s="15">
        <v>44926</v>
      </c>
      <c r="K355" s="16">
        <v>12</v>
      </c>
      <c r="L355" s="16">
        <v>24</v>
      </c>
      <c r="M355" s="17">
        <v>1098.9000000000001</v>
      </c>
      <c r="N355" s="14" t="s">
        <v>1664</v>
      </c>
      <c r="O355" s="14" t="s">
        <v>1664</v>
      </c>
    </row>
    <row r="356" spans="1:15" ht="20.100000000000001" customHeight="1" x14ac:dyDescent="0.25">
      <c r="A356" s="14" t="s">
        <v>1658</v>
      </c>
      <c r="B356" s="14" t="s">
        <v>1659</v>
      </c>
      <c r="C356" s="14" t="s">
        <v>1660</v>
      </c>
      <c r="D356" s="14" t="s">
        <v>1661</v>
      </c>
      <c r="E356" s="14" t="s">
        <v>20</v>
      </c>
      <c r="F356" s="14" t="s">
        <v>2085</v>
      </c>
      <c r="G356" s="14" t="s">
        <v>1669</v>
      </c>
      <c r="H356" s="14" t="s">
        <v>705</v>
      </c>
      <c r="I356" s="15">
        <v>44561</v>
      </c>
      <c r="J356" s="15">
        <v>44926</v>
      </c>
      <c r="K356" s="16">
        <v>12</v>
      </c>
      <c r="L356" s="16">
        <v>24</v>
      </c>
      <c r="M356" s="17">
        <v>1098.9000000000001</v>
      </c>
      <c r="N356" s="14" t="s">
        <v>1664</v>
      </c>
      <c r="O356" s="14" t="s">
        <v>1664</v>
      </c>
    </row>
    <row r="357" spans="1:15" ht="20.100000000000001" customHeight="1" x14ac:dyDescent="0.25">
      <c r="A357" s="14" t="s">
        <v>1658</v>
      </c>
      <c r="B357" s="14" t="s">
        <v>1659</v>
      </c>
      <c r="C357" s="14" t="s">
        <v>1660</v>
      </c>
      <c r="D357" s="14" t="s">
        <v>1661</v>
      </c>
      <c r="E357" s="14" t="s">
        <v>20</v>
      </c>
      <c r="F357" s="14" t="s">
        <v>2086</v>
      </c>
      <c r="G357" s="14" t="s">
        <v>1669</v>
      </c>
      <c r="H357" s="14" t="s">
        <v>208</v>
      </c>
      <c r="I357" s="15">
        <v>44561</v>
      </c>
      <c r="J357" s="15">
        <v>44926</v>
      </c>
      <c r="K357" s="16">
        <v>12</v>
      </c>
      <c r="L357" s="16">
        <v>24</v>
      </c>
      <c r="M357" s="17">
        <v>1098.9000000000001</v>
      </c>
      <c r="N357" s="14" t="s">
        <v>1664</v>
      </c>
      <c r="O357" s="14" t="s">
        <v>1664</v>
      </c>
    </row>
    <row r="358" spans="1:15" ht="20.100000000000001" customHeight="1" x14ac:dyDescent="0.25">
      <c r="A358" s="14" t="s">
        <v>1658</v>
      </c>
      <c r="B358" s="14" t="s">
        <v>1659</v>
      </c>
      <c r="C358" s="14" t="s">
        <v>1660</v>
      </c>
      <c r="D358" s="14" t="s">
        <v>1661</v>
      </c>
      <c r="E358" s="14" t="s">
        <v>20</v>
      </c>
      <c r="F358" s="14" t="s">
        <v>2087</v>
      </c>
      <c r="G358" s="14" t="s">
        <v>1669</v>
      </c>
      <c r="H358" s="14" t="s">
        <v>2088</v>
      </c>
      <c r="I358" s="15">
        <v>44561</v>
      </c>
      <c r="J358" s="15">
        <v>44926</v>
      </c>
      <c r="K358" s="16">
        <v>12</v>
      </c>
      <c r="L358" s="16">
        <v>24</v>
      </c>
      <c r="M358" s="17">
        <v>1098.9000000000001</v>
      </c>
      <c r="N358" s="14" t="s">
        <v>1664</v>
      </c>
      <c r="O358" s="14" t="s">
        <v>1664</v>
      </c>
    </row>
    <row r="359" spans="1:15" ht="20.100000000000001" customHeight="1" x14ac:dyDescent="0.25">
      <c r="A359" s="14" t="s">
        <v>1658</v>
      </c>
      <c r="B359" s="14" t="s">
        <v>1659</v>
      </c>
      <c r="C359" s="14" t="s">
        <v>1660</v>
      </c>
      <c r="D359" s="14" t="s">
        <v>1661</v>
      </c>
      <c r="E359" s="14" t="s">
        <v>20</v>
      </c>
      <c r="F359" s="14" t="s">
        <v>2089</v>
      </c>
      <c r="G359" s="14" t="s">
        <v>1669</v>
      </c>
      <c r="H359" s="14" t="s">
        <v>2090</v>
      </c>
      <c r="I359" s="15">
        <v>44561</v>
      </c>
      <c r="J359" s="15">
        <v>44926</v>
      </c>
      <c r="K359" s="16">
        <v>12</v>
      </c>
      <c r="L359" s="16">
        <v>24</v>
      </c>
      <c r="M359" s="17">
        <v>1098.9000000000001</v>
      </c>
      <c r="N359" s="14" t="s">
        <v>1664</v>
      </c>
      <c r="O359" s="14" t="s">
        <v>1664</v>
      </c>
    </row>
    <row r="360" spans="1:15" ht="20.100000000000001" customHeight="1" x14ac:dyDescent="0.25">
      <c r="A360" s="14" t="s">
        <v>1658</v>
      </c>
      <c r="B360" s="14" t="s">
        <v>1659</v>
      </c>
      <c r="C360" s="14" t="s">
        <v>1660</v>
      </c>
      <c r="D360" s="14" t="s">
        <v>1661</v>
      </c>
      <c r="E360" s="14" t="s">
        <v>20</v>
      </c>
      <c r="F360" s="14" t="s">
        <v>2091</v>
      </c>
      <c r="G360" s="14" t="s">
        <v>1669</v>
      </c>
      <c r="H360" s="14" t="s">
        <v>703</v>
      </c>
      <c r="I360" s="15">
        <v>44561</v>
      </c>
      <c r="J360" s="15">
        <v>44926</v>
      </c>
      <c r="K360" s="16">
        <v>12</v>
      </c>
      <c r="L360" s="16">
        <v>24</v>
      </c>
      <c r="M360" s="17">
        <v>1098.9000000000001</v>
      </c>
      <c r="N360" s="14" t="s">
        <v>1664</v>
      </c>
      <c r="O360" s="14" t="s">
        <v>1664</v>
      </c>
    </row>
    <row r="361" spans="1:15" ht="20.100000000000001" customHeight="1" x14ac:dyDescent="0.25">
      <c r="A361" s="14" t="s">
        <v>1658</v>
      </c>
      <c r="B361" s="14" t="s">
        <v>1659</v>
      </c>
      <c r="C361" s="14" t="s">
        <v>1660</v>
      </c>
      <c r="D361" s="14" t="s">
        <v>1661</v>
      </c>
      <c r="E361" s="14" t="s">
        <v>20</v>
      </c>
      <c r="F361" s="14" t="s">
        <v>2092</v>
      </c>
      <c r="G361" s="14" t="s">
        <v>1669</v>
      </c>
      <c r="H361" s="14" t="s">
        <v>2093</v>
      </c>
      <c r="I361" s="15">
        <v>44561</v>
      </c>
      <c r="J361" s="15">
        <v>44926</v>
      </c>
      <c r="K361" s="16">
        <v>12</v>
      </c>
      <c r="L361" s="16">
        <v>24</v>
      </c>
      <c r="M361" s="17">
        <v>1098.9000000000001</v>
      </c>
      <c r="N361" s="14" t="s">
        <v>1664</v>
      </c>
      <c r="O361" s="14" t="s">
        <v>1664</v>
      </c>
    </row>
    <row r="362" spans="1:15" ht="20.100000000000001" customHeight="1" x14ac:dyDescent="0.25">
      <c r="A362" s="14" t="s">
        <v>1658</v>
      </c>
      <c r="B362" s="14" t="s">
        <v>1659</v>
      </c>
      <c r="C362" s="14" t="s">
        <v>1660</v>
      </c>
      <c r="D362" s="14" t="s">
        <v>1661</v>
      </c>
      <c r="E362" s="14" t="s">
        <v>20</v>
      </c>
      <c r="F362" s="14" t="s">
        <v>2094</v>
      </c>
      <c r="G362" s="14" t="s">
        <v>1669</v>
      </c>
      <c r="H362" s="14" t="s">
        <v>2095</v>
      </c>
      <c r="I362" s="15">
        <v>44561</v>
      </c>
      <c r="J362" s="15">
        <v>44926</v>
      </c>
      <c r="K362" s="16">
        <v>12</v>
      </c>
      <c r="L362" s="16">
        <v>24</v>
      </c>
      <c r="M362" s="17">
        <v>1098.9000000000001</v>
      </c>
      <c r="N362" s="14" t="s">
        <v>1664</v>
      </c>
      <c r="O362" s="14" t="s">
        <v>1664</v>
      </c>
    </row>
    <row r="363" spans="1:15" ht="20.100000000000001" customHeight="1" x14ac:dyDescent="0.25">
      <c r="A363" s="14" t="s">
        <v>1658</v>
      </c>
      <c r="B363" s="14" t="s">
        <v>1659</v>
      </c>
      <c r="C363" s="14" t="s">
        <v>1660</v>
      </c>
      <c r="D363" s="14" t="s">
        <v>1661</v>
      </c>
      <c r="E363" s="14" t="s">
        <v>20</v>
      </c>
      <c r="F363" s="14" t="s">
        <v>2096</v>
      </c>
      <c r="G363" s="14" t="s">
        <v>1669</v>
      </c>
      <c r="H363" s="14" t="s">
        <v>196</v>
      </c>
      <c r="I363" s="15">
        <v>44561</v>
      </c>
      <c r="J363" s="15">
        <v>44926</v>
      </c>
      <c r="K363" s="16">
        <v>12</v>
      </c>
      <c r="L363" s="16">
        <v>24</v>
      </c>
      <c r="M363" s="17">
        <v>1098.9000000000001</v>
      </c>
      <c r="N363" s="14" t="s">
        <v>1664</v>
      </c>
      <c r="O363" s="14" t="s">
        <v>1664</v>
      </c>
    </row>
    <row r="364" spans="1:15" ht="20.100000000000001" customHeight="1" x14ac:dyDescent="0.25">
      <c r="A364" s="14" t="s">
        <v>1658</v>
      </c>
      <c r="B364" s="14" t="s">
        <v>1659</v>
      </c>
      <c r="C364" s="14" t="s">
        <v>1660</v>
      </c>
      <c r="D364" s="14" t="s">
        <v>1661</v>
      </c>
      <c r="E364" s="14" t="s">
        <v>20</v>
      </c>
      <c r="F364" s="14" t="s">
        <v>2097</v>
      </c>
      <c r="G364" s="14" t="s">
        <v>1669</v>
      </c>
      <c r="H364" s="14" t="s">
        <v>2098</v>
      </c>
      <c r="I364" s="15">
        <v>44561</v>
      </c>
      <c r="J364" s="15">
        <v>44926</v>
      </c>
      <c r="K364" s="16">
        <v>12</v>
      </c>
      <c r="L364" s="16">
        <v>24</v>
      </c>
      <c r="M364" s="17">
        <v>1098.9000000000001</v>
      </c>
      <c r="N364" s="14" t="s">
        <v>1664</v>
      </c>
      <c r="O364" s="14" t="s">
        <v>1664</v>
      </c>
    </row>
    <row r="365" spans="1:15" ht="20.100000000000001" customHeight="1" x14ac:dyDescent="0.25">
      <c r="A365" s="14" t="s">
        <v>1658</v>
      </c>
      <c r="B365" s="14" t="s">
        <v>1659</v>
      </c>
      <c r="C365" s="14" t="s">
        <v>1660</v>
      </c>
      <c r="D365" s="14" t="s">
        <v>1661</v>
      </c>
      <c r="E365" s="14" t="s">
        <v>20</v>
      </c>
      <c r="F365" s="14" t="s">
        <v>2099</v>
      </c>
      <c r="G365" s="14" t="s">
        <v>1669</v>
      </c>
      <c r="H365" s="14" t="s">
        <v>701</v>
      </c>
      <c r="I365" s="15">
        <v>44561</v>
      </c>
      <c r="J365" s="15">
        <v>44926</v>
      </c>
      <c r="K365" s="16">
        <v>12</v>
      </c>
      <c r="L365" s="16">
        <v>24</v>
      </c>
      <c r="M365" s="17">
        <v>1098.9000000000001</v>
      </c>
      <c r="N365" s="14" t="s">
        <v>1664</v>
      </c>
      <c r="O365" s="14" t="s">
        <v>1664</v>
      </c>
    </row>
    <row r="366" spans="1:15" ht="20.100000000000001" customHeight="1" x14ac:dyDescent="0.25">
      <c r="A366" s="14" t="s">
        <v>1658</v>
      </c>
      <c r="B366" s="14" t="s">
        <v>1659</v>
      </c>
      <c r="C366" s="14" t="s">
        <v>1660</v>
      </c>
      <c r="D366" s="14" t="s">
        <v>1661</v>
      </c>
      <c r="E366" s="14" t="s">
        <v>20</v>
      </c>
      <c r="F366" s="14" t="s">
        <v>2100</v>
      </c>
      <c r="G366" s="14" t="s">
        <v>1669</v>
      </c>
      <c r="H366" s="14" t="s">
        <v>2101</v>
      </c>
      <c r="I366" s="15">
        <v>44561</v>
      </c>
      <c r="J366" s="15">
        <v>44926</v>
      </c>
      <c r="K366" s="16">
        <v>12</v>
      </c>
      <c r="L366" s="16">
        <v>24</v>
      </c>
      <c r="M366" s="17">
        <v>1098.9000000000001</v>
      </c>
      <c r="N366" s="14" t="s">
        <v>1664</v>
      </c>
      <c r="O366" s="14" t="s">
        <v>1664</v>
      </c>
    </row>
    <row r="367" spans="1:15" ht="20.100000000000001" customHeight="1" x14ac:dyDescent="0.25">
      <c r="A367" s="14" t="s">
        <v>1658</v>
      </c>
      <c r="B367" s="14" t="s">
        <v>1659</v>
      </c>
      <c r="C367" s="14" t="s">
        <v>1660</v>
      </c>
      <c r="D367" s="14" t="s">
        <v>1661</v>
      </c>
      <c r="E367" s="14" t="s">
        <v>20</v>
      </c>
      <c r="F367" s="14" t="s">
        <v>2102</v>
      </c>
      <c r="G367" s="14" t="s">
        <v>1669</v>
      </c>
      <c r="H367" s="14" t="s">
        <v>2103</v>
      </c>
      <c r="I367" s="15">
        <v>44561</v>
      </c>
      <c r="J367" s="15">
        <v>44926</v>
      </c>
      <c r="K367" s="16">
        <v>12</v>
      </c>
      <c r="L367" s="16">
        <v>24</v>
      </c>
      <c r="M367" s="17">
        <v>1098.9000000000001</v>
      </c>
      <c r="N367" s="14" t="s">
        <v>1664</v>
      </c>
      <c r="O367" s="14" t="s">
        <v>1664</v>
      </c>
    </row>
    <row r="368" spans="1:15" ht="20.100000000000001" customHeight="1" x14ac:dyDescent="0.25">
      <c r="A368" s="14" t="s">
        <v>1658</v>
      </c>
      <c r="B368" s="14" t="s">
        <v>1659</v>
      </c>
      <c r="C368" s="14" t="s">
        <v>1660</v>
      </c>
      <c r="D368" s="14" t="s">
        <v>1661</v>
      </c>
      <c r="E368" s="14" t="s">
        <v>20</v>
      </c>
      <c r="F368" s="14" t="s">
        <v>2104</v>
      </c>
      <c r="G368" s="14" t="s">
        <v>1669</v>
      </c>
      <c r="H368" s="14" t="s">
        <v>45</v>
      </c>
      <c r="I368" s="15">
        <v>44561</v>
      </c>
      <c r="J368" s="15">
        <v>44926</v>
      </c>
      <c r="K368" s="16">
        <v>12</v>
      </c>
      <c r="L368" s="16">
        <v>24</v>
      </c>
      <c r="M368" s="17">
        <v>1098.9000000000001</v>
      </c>
      <c r="N368" s="14" t="s">
        <v>1664</v>
      </c>
      <c r="O368" s="14" t="s">
        <v>1664</v>
      </c>
    </row>
    <row r="369" spans="1:15" ht="20.100000000000001" customHeight="1" x14ac:dyDescent="0.25">
      <c r="A369" s="14" t="s">
        <v>1658</v>
      </c>
      <c r="B369" s="14" t="s">
        <v>1659</v>
      </c>
      <c r="C369" s="14" t="s">
        <v>1660</v>
      </c>
      <c r="D369" s="14" t="s">
        <v>1661</v>
      </c>
      <c r="E369" s="14" t="s">
        <v>20</v>
      </c>
      <c r="F369" s="14" t="s">
        <v>2105</v>
      </c>
      <c r="G369" s="14" t="s">
        <v>1669</v>
      </c>
      <c r="H369" s="14" t="s">
        <v>2106</v>
      </c>
      <c r="I369" s="15">
        <v>44561</v>
      </c>
      <c r="J369" s="15">
        <v>44926</v>
      </c>
      <c r="K369" s="16">
        <v>12</v>
      </c>
      <c r="L369" s="16">
        <v>24</v>
      </c>
      <c r="M369" s="17">
        <v>1098.9000000000001</v>
      </c>
      <c r="N369" s="14" t="s">
        <v>1664</v>
      </c>
      <c r="O369" s="14" t="s">
        <v>1664</v>
      </c>
    </row>
    <row r="370" spans="1:15" ht="20.100000000000001" customHeight="1" x14ac:dyDescent="0.25">
      <c r="A370" s="14" t="s">
        <v>1658</v>
      </c>
      <c r="B370" s="14" t="s">
        <v>1659</v>
      </c>
      <c r="C370" s="14" t="s">
        <v>1660</v>
      </c>
      <c r="D370" s="14" t="s">
        <v>1661</v>
      </c>
      <c r="E370" s="14" t="s">
        <v>20</v>
      </c>
      <c r="F370" s="14" t="s">
        <v>2107</v>
      </c>
      <c r="G370" s="14" t="s">
        <v>1669</v>
      </c>
      <c r="H370" s="14" t="s">
        <v>59</v>
      </c>
      <c r="I370" s="15">
        <v>44561</v>
      </c>
      <c r="J370" s="15">
        <v>44926</v>
      </c>
      <c r="K370" s="16">
        <v>12</v>
      </c>
      <c r="L370" s="16">
        <v>24</v>
      </c>
      <c r="M370" s="17">
        <v>1098.9000000000001</v>
      </c>
      <c r="N370" s="14" t="s">
        <v>1664</v>
      </c>
      <c r="O370" s="14" t="s">
        <v>1664</v>
      </c>
    </row>
    <row r="371" spans="1:15" ht="20.100000000000001" customHeight="1" x14ac:dyDescent="0.25">
      <c r="A371" s="14" t="s">
        <v>1658</v>
      </c>
      <c r="B371" s="14" t="s">
        <v>1659</v>
      </c>
      <c r="C371" s="14" t="s">
        <v>1660</v>
      </c>
      <c r="D371" s="14" t="s">
        <v>1661</v>
      </c>
      <c r="E371" s="14" t="s">
        <v>20</v>
      </c>
      <c r="F371" s="14" t="s">
        <v>2108</v>
      </c>
      <c r="G371" s="14" t="s">
        <v>1669</v>
      </c>
      <c r="H371" s="14" t="s">
        <v>2109</v>
      </c>
      <c r="I371" s="15">
        <v>44561</v>
      </c>
      <c r="J371" s="15">
        <v>44926</v>
      </c>
      <c r="K371" s="16">
        <v>12</v>
      </c>
      <c r="L371" s="16">
        <v>24</v>
      </c>
      <c r="M371" s="17">
        <v>1098.9000000000001</v>
      </c>
      <c r="N371" s="14" t="s">
        <v>1664</v>
      </c>
      <c r="O371" s="14" t="s">
        <v>1664</v>
      </c>
    </row>
    <row r="372" spans="1:15" ht="20.100000000000001" customHeight="1" x14ac:dyDescent="0.25">
      <c r="A372" s="14" t="s">
        <v>1658</v>
      </c>
      <c r="B372" s="14" t="s">
        <v>1659</v>
      </c>
      <c r="C372" s="14" t="s">
        <v>1660</v>
      </c>
      <c r="D372" s="14" t="s">
        <v>1661</v>
      </c>
      <c r="E372" s="14" t="s">
        <v>20</v>
      </c>
      <c r="F372" s="14" t="s">
        <v>2110</v>
      </c>
      <c r="G372" s="14" t="s">
        <v>1669</v>
      </c>
      <c r="H372" s="14" t="s">
        <v>349</v>
      </c>
      <c r="I372" s="15">
        <v>44561</v>
      </c>
      <c r="J372" s="15">
        <v>44926</v>
      </c>
      <c r="K372" s="16">
        <v>12</v>
      </c>
      <c r="L372" s="16">
        <v>24</v>
      </c>
      <c r="M372" s="17">
        <v>1098.9000000000001</v>
      </c>
      <c r="N372" s="14" t="s">
        <v>1664</v>
      </c>
      <c r="O372" s="14" t="s">
        <v>1664</v>
      </c>
    </row>
    <row r="373" spans="1:15" ht="20.100000000000001" customHeight="1" x14ac:dyDescent="0.25">
      <c r="A373" s="14" t="s">
        <v>1658</v>
      </c>
      <c r="B373" s="14" t="s">
        <v>1659</v>
      </c>
      <c r="C373" s="14" t="s">
        <v>1660</v>
      </c>
      <c r="D373" s="14" t="s">
        <v>1661</v>
      </c>
      <c r="E373" s="14" t="s">
        <v>20</v>
      </c>
      <c r="F373" s="14" t="s">
        <v>2111</v>
      </c>
      <c r="G373" s="14" t="s">
        <v>1669</v>
      </c>
      <c r="H373" s="14" t="s">
        <v>347</v>
      </c>
      <c r="I373" s="15">
        <v>44561</v>
      </c>
      <c r="J373" s="15">
        <v>44926</v>
      </c>
      <c r="K373" s="16">
        <v>12</v>
      </c>
      <c r="L373" s="16">
        <v>24</v>
      </c>
      <c r="M373" s="17">
        <v>1098.9000000000001</v>
      </c>
      <c r="N373" s="14" t="s">
        <v>1664</v>
      </c>
      <c r="O373" s="14" t="s">
        <v>1664</v>
      </c>
    </row>
    <row r="374" spans="1:15" ht="20.100000000000001" customHeight="1" x14ac:dyDescent="0.25">
      <c r="A374" s="14" t="s">
        <v>1658</v>
      </c>
      <c r="B374" s="14" t="s">
        <v>1659</v>
      </c>
      <c r="C374" s="14" t="s">
        <v>1660</v>
      </c>
      <c r="D374" s="14" t="s">
        <v>1661</v>
      </c>
      <c r="E374" s="14" t="s">
        <v>20</v>
      </c>
      <c r="F374" s="14" t="s">
        <v>2112</v>
      </c>
      <c r="G374" s="14" t="s">
        <v>1669</v>
      </c>
      <c r="H374" s="14" t="s">
        <v>345</v>
      </c>
      <c r="I374" s="15">
        <v>44561</v>
      </c>
      <c r="J374" s="15">
        <v>44926</v>
      </c>
      <c r="K374" s="16">
        <v>12</v>
      </c>
      <c r="L374" s="16">
        <v>24</v>
      </c>
      <c r="M374" s="17">
        <v>1098.9000000000001</v>
      </c>
      <c r="N374" s="14" t="s">
        <v>1664</v>
      </c>
      <c r="O374" s="14" t="s">
        <v>1664</v>
      </c>
    </row>
    <row r="375" spans="1:15" ht="20.100000000000001" customHeight="1" x14ac:dyDescent="0.25">
      <c r="A375" s="14" t="s">
        <v>1658</v>
      </c>
      <c r="B375" s="14" t="s">
        <v>1659</v>
      </c>
      <c r="C375" s="14" t="s">
        <v>1660</v>
      </c>
      <c r="D375" s="14" t="s">
        <v>1661</v>
      </c>
      <c r="E375" s="14" t="s">
        <v>20</v>
      </c>
      <c r="F375" s="14" t="s">
        <v>2113</v>
      </c>
      <c r="G375" s="14" t="s">
        <v>1669</v>
      </c>
      <c r="H375" s="14" t="s">
        <v>342</v>
      </c>
      <c r="I375" s="15">
        <v>44561</v>
      </c>
      <c r="J375" s="15">
        <v>44926</v>
      </c>
      <c r="K375" s="16">
        <v>12</v>
      </c>
      <c r="L375" s="16">
        <v>24</v>
      </c>
      <c r="M375" s="17">
        <v>1098.9000000000001</v>
      </c>
      <c r="N375" s="14" t="s">
        <v>1664</v>
      </c>
      <c r="O375" s="14" t="s">
        <v>1664</v>
      </c>
    </row>
    <row r="376" spans="1:15" ht="20.100000000000001" customHeight="1" x14ac:dyDescent="0.25">
      <c r="A376" s="14" t="s">
        <v>1658</v>
      </c>
      <c r="B376" s="14" t="s">
        <v>1659</v>
      </c>
      <c r="C376" s="14" t="s">
        <v>1660</v>
      </c>
      <c r="D376" s="14" t="s">
        <v>1661</v>
      </c>
      <c r="E376" s="14" t="s">
        <v>20</v>
      </c>
      <c r="F376" s="14" t="s">
        <v>2114</v>
      </c>
      <c r="G376" s="14" t="s">
        <v>1669</v>
      </c>
      <c r="H376" s="14" t="s">
        <v>2115</v>
      </c>
      <c r="I376" s="15">
        <v>44561</v>
      </c>
      <c r="J376" s="15">
        <v>44926</v>
      </c>
      <c r="K376" s="16">
        <v>12</v>
      </c>
      <c r="L376" s="16">
        <v>24</v>
      </c>
      <c r="M376" s="17">
        <v>1098.9000000000001</v>
      </c>
      <c r="N376" s="14" t="s">
        <v>1664</v>
      </c>
      <c r="O376" s="14" t="s">
        <v>1664</v>
      </c>
    </row>
    <row r="377" spans="1:15" ht="20.100000000000001" customHeight="1" x14ac:dyDescent="0.25">
      <c r="A377" s="14" t="s">
        <v>1658</v>
      </c>
      <c r="B377" s="14" t="s">
        <v>1659</v>
      </c>
      <c r="C377" s="14" t="s">
        <v>1660</v>
      </c>
      <c r="D377" s="14" t="s">
        <v>1661</v>
      </c>
      <c r="E377" s="14" t="s">
        <v>20</v>
      </c>
      <c r="F377" s="14" t="s">
        <v>2116</v>
      </c>
      <c r="G377" s="14" t="s">
        <v>1669</v>
      </c>
      <c r="H377" s="14" t="s">
        <v>2117</v>
      </c>
      <c r="I377" s="15">
        <v>44561</v>
      </c>
      <c r="J377" s="15">
        <v>44926</v>
      </c>
      <c r="K377" s="16">
        <v>12</v>
      </c>
      <c r="L377" s="16">
        <v>24</v>
      </c>
      <c r="M377" s="17">
        <v>1098.9000000000001</v>
      </c>
      <c r="N377" s="14" t="s">
        <v>1664</v>
      </c>
      <c r="O377" s="14" t="s">
        <v>1664</v>
      </c>
    </row>
    <row r="378" spans="1:15" ht="20.100000000000001" customHeight="1" x14ac:dyDescent="0.25">
      <c r="A378" s="14" t="s">
        <v>1658</v>
      </c>
      <c r="B378" s="14" t="s">
        <v>1659</v>
      </c>
      <c r="C378" s="14" t="s">
        <v>1660</v>
      </c>
      <c r="D378" s="14" t="s">
        <v>1661</v>
      </c>
      <c r="E378" s="14" t="s">
        <v>20</v>
      </c>
      <c r="F378" s="14" t="s">
        <v>2118</v>
      </c>
      <c r="G378" s="14" t="s">
        <v>1669</v>
      </c>
      <c r="H378" s="14" t="s">
        <v>2119</v>
      </c>
      <c r="I378" s="15">
        <v>44561</v>
      </c>
      <c r="J378" s="15">
        <v>44926</v>
      </c>
      <c r="K378" s="16">
        <v>12</v>
      </c>
      <c r="L378" s="16">
        <v>24</v>
      </c>
      <c r="M378" s="17">
        <v>1098.9000000000001</v>
      </c>
      <c r="N378" s="14" t="s">
        <v>1664</v>
      </c>
      <c r="O378" s="14" t="s">
        <v>1664</v>
      </c>
    </row>
    <row r="379" spans="1:15" ht="20.100000000000001" customHeight="1" x14ac:dyDescent="0.25">
      <c r="A379" s="14" t="s">
        <v>1658</v>
      </c>
      <c r="B379" s="14" t="s">
        <v>1659</v>
      </c>
      <c r="C379" s="14" t="s">
        <v>1660</v>
      </c>
      <c r="D379" s="14" t="s">
        <v>1661</v>
      </c>
      <c r="E379" s="14" t="s">
        <v>20</v>
      </c>
      <c r="F379" s="14" t="s">
        <v>2120</v>
      </c>
      <c r="G379" s="14" t="s">
        <v>1669</v>
      </c>
      <c r="H379" s="14" t="s">
        <v>2121</v>
      </c>
      <c r="I379" s="15">
        <v>44561</v>
      </c>
      <c r="J379" s="15">
        <v>44926</v>
      </c>
      <c r="K379" s="16">
        <v>12</v>
      </c>
      <c r="L379" s="16">
        <v>24</v>
      </c>
      <c r="M379" s="17">
        <v>1098.9000000000001</v>
      </c>
      <c r="N379" s="14" t="s">
        <v>1664</v>
      </c>
      <c r="O379" s="14" t="s">
        <v>1664</v>
      </c>
    </row>
    <row r="380" spans="1:15" ht="20.100000000000001" customHeight="1" x14ac:dyDescent="0.25">
      <c r="A380" s="14" t="s">
        <v>1658</v>
      </c>
      <c r="B380" s="14" t="s">
        <v>1659</v>
      </c>
      <c r="C380" s="14" t="s">
        <v>1660</v>
      </c>
      <c r="D380" s="14" t="s">
        <v>1661</v>
      </c>
      <c r="E380" s="14" t="s">
        <v>20</v>
      </c>
      <c r="F380" s="14" t="s">
        <v>2122</v>
      </c>
      <c r="G380" s="14" t="s">
        <v>1669</v>
      </c>
      <c r="H380" s="14" t="s">
        <v>2123</v>
      </c>
      <c r="I380" s="15">
        <v>44561</v>
      </c>
      <c r="J380" s="15">
        <v>44926</v>
      </c>
      <c r="K380" s="16">
        <v>12</v>
      </c>
      <c r="L380" s="16">
        <v>24</v>
      </c>
      <c r="M380" s="17">
        <v>1098.9000000000001</v>
      </c>
      <c r="N380" s="14" t="s">
        <v>1664</v>
      </c>
      <c r="O380" s="14" t="s">
        <v>1664</v>
      </c>
    </row>
    <row r="381" spans="1:15" ht="20.100000000000001" customHeight="1" x14ac:dyDescent="0.25">
      <c r="A381" s="14" t="s">
        <v>1658</v>
      </c>
      <c r="B381" s="14" t="s">
        <v>1659</v>
      </c>
      <c r="C381" s="14" t="s">
        <v>1660</v>
      </c>
      <c r="D381" s="14" t="s">
        <v>1661</v>
      </c>
      <c r="E381" s="14" t="s">
        <v>20</v>
      </c>
      <c r="F381" s="14" t="s">
        <v>2124</v>
      </c>
      <c r="G381" s="14" t="s">
        <v>1669</v>
      </c>
      <c r="H381" s="14" t="s">
        <v>400</v>
      </c>
      <c r="I381" s="15">
        <v>44561</v>
      </c>
      <c r="J381" s="15">
        <v>44926</v>
      </c>
      <c r="K381" s="16">
        <v>12</v>
      </c>
      <c r="L381" s="16">
        <v>24</v>
      </c>
      <c r="M381" s="17">
        <v>1098.9000000000001</v>
      </c>
      <c r="N381" s="14" t="s">
        <v>1664</v>
      </c>
      <c r="O381" s="14" t="s">
        <v>1664</v>
      </c>
    </row>
    <row r="382" spans="1:15" ht="20.100000000000001" customHeight="1" x14ac:dyDescent="0.25">
      <c r="A382" s="14" t="s">
        <v>1658</v>
      </c>
      <c r="B382" s="14" t="s">
        <v>1659</v>
      </c>
      <c r="C382" s="14" t="s">
        <v>1660</v>
      </c>
      <c r="D382" s="14" t="s">
        <v>1661</v>
      </c>
      <c r="E382" s="14" t="s">
        <v>20</v>
      </c>
      <c r="F382" s="14" t="s">
        <v>2125</v>
      </c>
      <c r="G382" s="14" t="s">
        <v>1669</v>
      </c>
      <c r="H382" s="14" t="s">
        <v>410</v>
      </c>
      <c r="I382" s="15">
        <v>44561</v>
      </c>
      <c r="J382" s="15">
        <v>44926</v>
      </c>
      <c r="K382" s="16">
        <v>12</v>
      </c>
      <c r="L382" s="16">
        <v>24</v>
      </c>
      <c r="M382" s="17">
        <v>1098.9000000000001</v>
      </c>
      <c r="N382" s="14" t="s">
        <v>1664</v>
      </c>
      <c r="O382" s="14" t="s">
        <v>1664</v>
      </c>
    </row>
    <row r="383" spans="1:15" ht="20.100000000000001" customHeight="1" x14ac:dyDescent="0.25">
      <c r="A383" s="14" t="s">
        <v>1658</v>
      </c>
      <c r="B383" s="14" t="s">
        <v>1659</v>
      </c>
      <c r="C383" s="14" t="s">
        <v>1660</v>
      </c>
      <c r="D383" s="14" t="s">
        <v>1661</v>
      </c>
      <c r="E383" s="14" t="s">
        <v>20</v>
      </c>
      <c r="F383" s="14" t="s">
        <v>2126</v>
      </c>
      <c r="G383" s="14" t="s">
        <v>1669</v>
      </c>
      <c r="H383" s="14" t="s">
        <v>740</v>
      </c>
      <c r="I383" s="15">
        <v>44561</v>
      </c>
      <c r="J383" s="15">
        <v>44926</v>
      </c>
      <c r="K383" s="16">
        <v>12</v>
      </c>
      <c r="L383" s="16">
        <v>24</v>
      </c>
      <c r="M383" s="17">
        <v>1098.9000000000001</v>
      </c>
      <c r="N383" s="14" t="s">
        <v>1664</v>
      </c>
      <c r="O383" s="14" t="s">
        <v>1664</v>
      </c>
    </row>
    <row r="384" spans="1:15" ht="20.100000000000001" customHeight="1" x14ac:dyDescent="0.25">
      <c r="A384" s="14" t="s">
        <v>1658</v>
      </c>
      <c r="B384" s="14" t="s">
        <v>1659</v>
      </c>
      <c r="C384" s="14" t="s">
        <v>1660</v>
      </c>
      <c r="D384" s="14" t="s">
        <v>1661</v>
      </c>
      <c r="E384" s="14" t="s">
        <v>20</v>
      </c>
      <c r="F384" s="14" t="s">
        <v>2127</v>
      </c>
      <c r="G384" s="14" t="s">
        <v>1669</v>
      </c>
      <c r="H384" s="14" t="s">
        <v>2128</v>
      </c>
      <c r="I384" s="15">
        <v>44561</v>
      </c>
      <c r="J384" s="15">
        <v>44926</v>
      </c>
      <c r="K384" s="16">
        <v>12</v>
      </c>
      <c r="L384" s="16">
        <v>24</v>
      </c>
      <c r="M384" s="17">
        <v>1098.9000000000001</v>
      </c>
      <c r="N384" s="14" t="s">
        <v>1664</v>
      </c>
      <c r="O384" s="14" t="s">
        <v>1664</v>
      </c>
    </row>
    <row r="385" spans="1:15" ht="20.100000000000001" customHeight="1" x14ac:dyDescent="0.25">
      <c r="A385" s="14" t="s">
        <v>1658</v>
      </c>
      <c r="B385" s="14" t="s">
        <v>1659</v>
      </c>
      <c r="C385" s="14" t="s">
        <v>1660</v>
      </c>
      <c r="D385" s="14" t="s">
        <v>1661</v>
      </c>
      <c r="E385" s="14" t="s">
        <v>20</v>
      </c>
      <c r="F385" s="14" t="s">
        <v>2129</v>
      </c>
      <c r="G385" s="14" t="s">
        <v>1669</v>
      </c>
      <c r="H385" s="14" t="s">
        <v>678</v>
      </c>
      <c r="I385" s="15">
        <v>44561</v>
      </c>
      <c r="J385" s="15">
        <v>44926</v>
      </c>
      <c r="K385" s="16">
        <v>12</v>
      </c>
      <c r="L385" s="16">
        <v>24</v>
      </c>
      <c r="M385" s="17">
        <v>1098.9000000000001</v>
      </c>
      <c r="N385" s="14" t="s">
        <v>1664</v>
      </c>
      <c r="O385" s="14" t="s">
        <v>1664</v>
      </c>
    </row>
    <row r="386" spans="1:15" ht="20.100000000000001" customHeight="1" x14ac:dyDescent="0.25">
      <c r="A386" s="14" t="s">
        <v>1658</v>
      </c>
      <c r="B386" s="14" t="s">
        <v>1659</v>
      </c>
      <c r="C386" s="14" t="s">
        <v>1660</v>
      </c>
      <c r="D386" s="14" t="s">
        <v>1661</v>
      </c>
      <c r="E386" s="14" t="s">
        <v>20</v>
      </c>
      <c r="F386" s="14" t="s">
        <v>2130</v>
      </c>
      <c r="G386" s="14" t="s">
        <v>1669</v>
      </c>
      <c r="H386" s="14" t="s">
        <v>864</v>
      </c>
      <c r="I386" s="15">
        <v>44561</v>
      </c>
      <c r="J386" s="15">
        <v>44926</v>
      </c>
      <c r="K386" s="16">
        <v>12</v>
      </c>
      <c r="L386" s="16">
        <v>24</v>
      </c>
      <c r="M386" s="17">
        <v>1373.62</v>
      </c>
      <c r="N386" s="14" t="s">
        <v>1664</v>
      </c>
      <c r="O386" s="14" t="s">
        <v>1664</v>
      </c>
    </row>
    <row r="387" spans="1:15" ht="20.100000000000001" customHeight="1" x14ac:dyDescent="0.25">
      <c r="A387" s="14" t="s">
        <v>1658</v>
      </c>
      <c r="B387" s="14" t="s">
        <v>1659</v>
      </c>
      <c r="C387" s="14" t="s">
        <v>1660</v>
      </c>
      <c r="D387" s="14" t="s">
        <v>1661</v>
      </c>
      <c r="E387" s="14" t="s">
        <v>20</v>
      </c>
      <c r="F387" s="14" t="s">
        <v>2131</v>
      </c>
      <c r="G387" s="14" t="s">
        <v>1669</v>
      </c>
      <c r="H387" s="14" t="s">
        <v>436</v>
      </c>
      <c r="I387" s="15">
        <v>44561</v>
      </c>
      <c r="J387" s="15">
        <v>44926</v>
      </c>
      <c r="K387" s="16">
        <v>12</v>
      </c>
      <c r="L387" s="16">
        <v>24</v>
      </c>
      <c r="M387" s="17">
        <v>1098.9000000000001</v>
      </c>
      <c r="N387" s="14" t="s">
        <v>1664</v>
      </c>
      <c r="O387" s="14" t="s">
        <v>1664</v>
      </c>
    </row>
    <row r="388" spans="1:15" ht="20.100000000000001" customHeight="1" x14ac:dyDescent="0.25">
      <c r="A388" s="14" t="s">
        <v>1658</v>
      </c>
      <c r="B388" s="14" t="s">
        <v>1659</v>
      </c>
      <c r="C388" s="14" t="s">
        <v>1660</v>
      </c>
      <c r="D388" s="14" t="s">
        <v>1661</v>
      </c>
      <c r="E388" s="14" t="s">
        <v>20</v>
      </c>
      <c r="F388" s="14" t="s">
        <v>2132</v>
      </c>
      <c r="G388" s="14" t="s">
        <v>1669</v>
      </c>
      <c r="H388" s="14" t="s">
        <v>2133</v>
      </c>
      <c r="I388" s="15">
        <v>44561</v>
      </c>
      <c r="J388" s="15">
        <v>44926</v>
      </c>
      <c r="K388" s="16">
        <v>12</v>
      </c>
      <c r="L388" s="16">
        <v>24</v>
      </c>
      <c r="M388" s="17">
        <v>1098.9000000000001</v>
      </c>
      <c r="N388" s="14" t="s">
        <v>1664</v>
      </c>
      <c r="O388" s="14" t="s">
        <v>1664</v>
      </c>
    </row>
    <row r="389" spans="1:15" ht="20.100000000000001" customHeight="1" x14ac:dyDescent="0.25">
      <c r="A389" s="14" t="s">
        <v>1658</v>
      </c>
      <c r="B389" s="14" t="s">
        <v>1659</v>
      </c>
      <c r="C389" s="14" t="s">
        <v>1660</v>
      </c>
      <c r="D389" s="14" t="s">
        <v>1661</v>
      </c>
      <c r="E389" s="14" t="s">
        <v>20</v>
      </c>
      <c r="F389" s="14" t="s">
        <v>2134</v>
      </c>
      <c r="G389" s="14" t="s">
        <v>1669</v>
      </c>
      <c r="H389" s="14" t="s">
        <v>2135</v>
      </c>
      <c r="I389" s="15">
        <v>44561</v>
      </c>
      <c r="J389" s="15">
        <v>44926</v>
      </c>
      <c r="K389" s="16">
        <v>12</v>
      </c>
      <c r="L389" s="16">
        <v>24</v>
      </c>
      <c r="M389" s="17">
        <v>1098.9000000000001</v>
      </c>
      <c r="N389" s="14" t="s">
        <v>1664</v>
      </c>
      <c r="O389" s="14" t="s">
        <v>1664</v>
      </c>
    </row>
    <row r="390" spans="1:15" ht="20.100000000000001" customHeight="1" x14ac:dyDescent="0.25">
      <c r="A390" s="14" t="s">
        <v>1658</v>
      </c>
      <c r="B390" s="14" t="s">
        <v>1659</v>
      </c>
      <c r="C390" s="14" t="s">
        <v>1660</v>
      </c>
      <c r="D390" s="14" t="s">
        <v>1661</v>
      </c>
      <c r="E390" s="14" t="s">
        <v>20</v>
      </c>
      <c r="F390" s="14" t="s">
        <v>2136</v>
      </c>
      <c r="G390" s="14" t="s">
        <v>1669</v>
      </c>
      <c r="H390" s="14" t="s">
        <v>428</v>
      </c>
      <c r="I390" s="15">
        <v>44561</v>
      </c>
      <c r="J390" s="15">
        <v>44926</v>
      </c>
      <c r="K390" s="16">
        <v>12</v>
      </c>
      <c r="L390" s="16">
        <v>24</v>
      </c>
      <c r="M390" s="17">
        <v>1098.9000000000001</v>
      </c>
      <c r="N390" s="14" t="s">
        <v>1664</v>
      </c>
      <c r="O390" s="14" t="s">
        <v>1664</v>
      </c>
    </row>
    <row r="391" spans="1:15" ht="20.100000000000001" customHeight="1" x14ac:dyDescent="0.25">
      <c r="A391" s="14" t="s">
        <v>1658</v>
      </c>
      <c r="B391" s="14" t="s">
        <v>1659</v>
      </c>
      <c r="C391" s="14" t="s">
        <v>1660</v>
      </c>
      <c r="D391" s="14" t="s">
        <v>1661</v>
      </c>
      <c r="E391" s="14" t="s">
        <v>20</v>
      </c>
      <c r="F391" s="14" t="s">
        <v>2137</v>
      </c>
      <c r="G391" s="14" t="s">
        <v>1669</v>
      </c>
      <c r="H391" s="14" t="s">
        <v>444</v>
      </c>
      <c r="I391" s="15">
        <v>44561</v>
      </c>
      <c r="J391" s="15">
        <v>44926</v>
      </c>
      <c r="K391" s="16">
        <v>12</v>
      </c>
      <c r="L391" s="16">
        <v>24</v>
      </c>
      <c r="M391" s="17">
        <v>1098.9000000000001</v>
      </c>
      <c r="N391" s="14" t="s">
        <v>1664</v>
      </c>
      <c r="O391" s="14" t="s">
        <v>1664</v>
      </c>
    </row>
    <row r="392" spans="1:15" ht="20.100000000000001" customHeight="1" x14ac:dyDescent="0.25">
      <c r="A392" s="14" t="s">
        <v>1658</v>
      </c>
      <c r="B392" s="14" t="s">
        <v>1659</v>
      </c>
      <c r="C392" s="14" t="s">
        <v>1660</v>
      </c>
      <c r="D392" s="14" t="s">
        <v>1661</v>
      </c>
      <c r="E392" s="14" t="s">
        <v>20</v>
      </c>
      <c r="F392" s="14" t="s">
        <v>2138</v>
      </c>
      <c r="G392" s="14" t="s">
        <v>1669</v>
      </c>
      <c r="H392" s="14" t="s">
        <v>438</v>
      </c>
      <c r="I392" s="15">
        <v>44561</v>
      </c>
      <c r="J392" s="15">
        <v>44926</v>
      </c>
      <c r="K392" s="16">
        <v>12</v>
      </c>
      <c r="L392" s="16">
        <v>24</v>
      </c>
      <c r="M392" s="17">
        <v>1098.9000000000001</v>
      </c>
      <c r="N392" s="14" t="s">
        <v>1664</v>
      </c>
      <c r="O392" s="14" t="s">
        <v>1664</v>
      </c>
    </row>
    <row r="393" spans="1:15" ht="20.100000000000001" customHeight="1" x14ac:dyDescent="0.25">
      <c r="A393" s="14" t="s">
        <v>1658</v>
      </c>
      <c r="B393" s="14" t="s">
        <v>1659</v>
      </c>
      <c r="C393" s="14" t="s">
        <v>1660</v>
      </c>
      <c r="D393" s="14" t="s">
        <v>1661</v>
      </c>
      <c r="E393" s="14" t="s">
        <v>20</v>
      </c>
      <c r="F393" s="14" t="s">
        <v>2139</v>
      </c>
      <c r="G393" s="14" t="s">
        <v>1669</v>
      </c>
      <c r="H393" s="14" t="s">
        <v>430</v>
      </c>
      <c r="I393" s="15">
        <v>44561</v>
      </c>
      <c r="J393" s="15">
        <v>44926</v>
      </c>
      <c r="K393" s="16">
        <v>12</v>
      </c>
      <c r="L393" s="16">
        <v>24</v>
      </c>
      <c r="M393" s="17">
        <v>1098.9000000000001</v>
      </c>
      <c r="N393" s="14" t="s">
        <v>1664</v>
      </c>
      <c r="O393" s="14" t="s">
        <v>1664</v>
      </c>
    </row>
    <row r="394" spans="1:15" ht="20.100000000000001" customHeight="1" x14ac:dyDescent="0.25">
      <c r="A394" s="14" t="s">
        <v>1658</v>
      </c>
      <c r="B394" s="14" t="s">
        <v>1659</v>
      </c>
      <c r="C394" s="14" t="s">
        <v>1660</v>
      </c>
      <c r="D394" s="14" t="s">
        <v>1661</v>
      </c>
      <c r="E394" s="14" t="s">
        <v>20</v>
      </c>
      <c r="F394" s="14" t="s">
        <v>2140</v>
      </c>
      <c r="G394" s="14" t="s">
        <v>1669</v>
      </c>
      <c r="H394" s="14" t="s">
        <v>446</v>
      </c>
      <c r="I394" s="15">
        <v>44561</v>
      </c>
      <c r="J394" s="15">
        <v>44926</v>
      </c>
      <c r="K394" s="16">
        <v>12</v>
      </c>
      <c r="L394" s="16">
        <v>24</v>
      </c>
      <c r="M394" s="17">
        <v>1098.9000000000001</v>
      </c>
      <c r="N394" s="14" t="s">
        <v>1664</v>
      </c>
      <c r="O394" s="14" t="s">
        <v>1664</v>
      </c>
    </row>
    <row r="395" spans="1:15" ht="20.100000000000001" customHeight="1" x14ac:dyDescent="0.25">
      <c r="A395" s="14" t="s">
        <v>1658</v>
      </c>
      <c r="B395" s="14" t="s">
        <v>1659</v>
      </c>
      <c r="C395" s="14" t="s">
        <v>1660</v>
      </c>
      <c r="D395" s="14" t="s">
        <v>1661</v>
      </c>
      <c r="E395" s="14" t="s">
        <v>20</v>
      </c>
      <c r="F395" s="14" t="s">
        <v>2141</v>
      </c>
      <c r="G395" s="14" t="s">
        <v>1669</v>
      </c>
      <c r="H395" s="14" t="s">
        <v>434</v>
      </c>
      <c r="I395" s="15">
        <v>44561</v>
      </c>
      <c r="J395" s="15">
        <v>44926</v>
      </c>
      <c r="K395" s="16">
        <v>12</v>
      </c>
      <c r="L395" s="16">
        <v>24</v>
      </c>
      <c r="M395" s="17">
        <v>1098.9000000000001</v>
      </c>
      <c r="N395" s="14" t="s">
        <v>1664</v>
      </c>
      <c r="O395" s="14" t="s">
        <v>1664</v>
      </c>
    </row>
    <row r="396" spans="1:15" ht="20.100000000000001" customHeight="1" x14ac:dyDescent="0.25">
      <c r="A396" s="14" t="s">
        <v>1658</v>
      </c>
      <c r="B396" s="14" t="s">
        <v>1659</v>
      </c>
      <c r="C396" s="14" t="s">
        <v>1660</v>
      </c>
      <c r="D396" s="14" t="s">
        <v>1661</v>
      </c>
      <c r="E396" s="14" t="s">
        <v>20</v>
      </c>
      <c r="F396" s="14" t="s">
        <v>2142</v>
      </c>
      <c r="G396" s="14" t="s">
        <v>1669</v>
      </c>
      <c r="H396" s="14" t="s">
        <v>440</v>
      </c>
      <c r="I396" s="15">
        <v>44561</v>
      </c>
      <c r="J396" s="15">
        <v>44926</v>
      </c>
      <c r="K396" s="16">
        <v>12</v>
      </c>
      <c r="L396" s="16">
        <v>24</v>
      </c>
      <c r="M396" s="17">
        <v>1098.9000000000001</v>
      </c>
      <c r="N396" s="14" t="s">
        <v>1664</v>
      </c>
      <c r="O396" s="14" t="s">
        <v>1664</v>
      </c>
    </row>
    <row r="397" spans="1:15" ht="20.100000000000001" customHeight="1" x14ac:dyDescent="0.25">
      <c r="A397" s="14" t="s">
        <v>1658</v>
      </c>
      <c r="B397" s="14" t="s">
        <v>1659</v>
      </c>
      <c r="C397" s="14" t="s">
        <v>1660</v>
      </c>
      <c r="D397" s="14" t="s">
        <v>1661</v>
      </c>
      <c r="E397" s="14" t="s">
        <v>20</v>
      </c>
      <c r="F397" s="14" t="s">
        <v>2143</v>
      </c>
      <c r="G397" s="14" t="s">
        <v>1669</v>
      </c>
      <c r="H397" s="14" t="s">
        <v>455</v>
      </c>
      <c r="I397" s="15">
        <v>44561</v>
      </c>
      <c r="J397" s="15">
        <v>44926</v>
      </c>
      <c r="K397" s="16">
        <v>12</v>
      </c>
      <c r="L397" s="16">
        <v>24</v>
      </c>
      <c r="M397" s="17">
        <v>1098.9000000000001</v>
      </c>
      <c r="N397" s="14" t="s">
        <v>1664</v>
      </c>
      <c r="O397" s="14" t="s">
        <v>1664</v>
      </c>
    </row>
    <row r="398" spans="1:15" ht="20.100000000000001" customHeight="1" x14ac:dyDescent="0.25">
      <c r="A398" s="14" t="s">
        <v>1658</v>
      </c>
      <c r="B398" s="14" t="s">
        <v>1659</v>
      </c>
      <c r="C398" s="14" t="s">
        <v>1660</v>
      </c>
      <c r="D398" s="14" t="s">
        <v>1661</v>
      </c>
      <c r="E398" s="14" t="s">
        <v>20</v>
      </c>
      <c r="F398" s="14" t="s">
        <v>2144</v>
      </c>
      <c r="G398" s="14" t="s">
        <v>1669</v>
      </c>
      <c r="H398" s="14" t="s">
        <v>457</v>
      </c>
      <c r="I398" s="15">
        <v>44561</v>
      </c>
      <c r="J398" s="15">
        <v>44926</v>
      </c>
      <c r="K398" s="16">
        <v>12</v>
      </c>
      <c r="L398" s="16">
        <v>24</v>
      </c>
      <c r="M398" s="17">
        <v>1098.9000000000001</v>
      </c>
      <c r="N398" s="14" t="s">
        <v>1664</v>
      </c>
      <c r="O398" s="14" t="s">
        <v>1664</v>
      </c>
    </row>
    <row r="399" spans="1:15" ht="20.100000000000001" customHeight="1" x14ac:dyDescent="0.25">
      <c r="A399" s="14" t="s">
        <v>1658</v>
      </c>
      <c r="B399" s="14" t="s">
        <v>1659</v>
      </c>
      <c r="C399" s="14" t="s">
        <v>1660</v>
      </c>
      <c r="D399" s="14" t="s">
        <v>1661</v>
      </c>
      <c r="E399" s="14" t="s">
        <v>20</v>
      </c>
      <c r="F399" s="14" t="s">
        <v>2145</v>
      </c>
      <c r="G399" s="14" t="s">
        <v>1669</v>
      </c>
      <c r="H399" s="14" t="s">
        <v>442</v>
      </c>
      <c r="I399" s="15">
        <v>44561</v>
      </c>
      <c r="J399" s="15">
        <v>44926</v>
      </c>
      <c r="K399" s="16">
        <v>12</v>
      </c>
      <c r="L399" s="16">
        <v>24</v>
      </c>
      <c r="M399" s="17">
        <v>1098.9000000000001</v>
      </c>
      <c r="N399" s="14" t="s">
        <v>1664</v>
      </c>
      <c r="O399" s="14" t="s">
        <v>1664</v>
      </c>
    </row>
    <row r="400" spans="1:15" ht="20.100000000000001" customHeight="1" x14ac:dyDescent="0.25">
      <c r="A400" s="14" t="s">
        <v>1658</v>
      </c>
      <c r="B400" s="14" t="s">
        <v>1659</v>
      </c>
      <c r="C400" s="14" t="s">
        <v>1660</v>
      </c>
      <c r="D400" s="14" t="s">
        <v>1661</v>
      </c>
      <c r="E400" s="14" t="s">
        <v>20</v>
      </c>
      <c r="F400" s="14" t="s">
        <v>2146</v>
      </c>
      <c r="G400" s="14" t="s">
        <v>1669</v>
      </c>
      <c r="H400" s="14" t="s">
        <v>459</v>
      </c>
      <c r="I400" s="15">
        <v>44561</v>
      </c>
      <c r="J400" s="15">
        <v>44926</v>
      </c>
      <c r="K400" s="16">
        <v>12</v>
      </c>
      <c r="L400" s="16">
        <v>24</v>
      </c>
      <c r="M400" s="17">
        <v>1098.9000000000001</v>
      </c>
      <c r="N400" s="14" t="s">
        <v>1664</v>
      </c>
      <c r="O400" s="14" t="s">
        <v>1664</v>
      </c>
    </row>
    <row r="401" spans="1:15" ht="20.100000000000001" customHeight="1" x14ac:dyDescent="0.25">
      <c r="A401" s="14" t="s">
        <v>1658</v>
      </c>
      <c r="B401" s="14" t="s">
        <v>1659</v>
      </c>
      <c r="C401" s="14" t="s">
        <v>1660</v>
      </c>
      <c r="D401" s="14" t="s">
        <v>1661</v>
      </c>
      <c r="E401" s="14" t="s">
        <v>20</v>
      </c>
      <c r="F401" s="14" t="s">
        <v>2147</v>
      </c>
      <c r="G401" s="14" t="s">
        <v>1669</v>
      </c>
      <c r="H401" s="14" t="s">
        <v>432</v>
      </c>
      <c r="I401" s="15">
        <v>44561</v>
      </c>
      <c r="J401" s="15">
        <v>44926</v>
      </c>
      <c r="K401" s="16">
        <v>12</v>
      </c>
      <c r="L401" s="16">
        <v>24</v>
      </c>
      <c r="M401" s="17">
        <v>1098.9000000000001</v>
      </c>
      <c r="N401" s="14" t="s">
        <v>1664</v>
      </c>
      <c r="O401" s="14" t="s">
        <v>1664</v>
      </c>
    </row>
    <row r="402" spans="1:15" ht="20.100000000000001" customHeight="1" x14ac:dyDescent="0.25">
      <c r="A402" s="14" t="s">
        <v>1658</v>
      </c>
      <c r="B402" s="14" t="s">
        <v>1659</v>
      </c>
      <c r="C402" s="14" t="s">
        <v>1660</v>
      </c>
      <c r="D402" s="14" t="s">
        <v>1661</v>
      </c>
      <c r="E402" s="14" t="s">
        <v>20</v>
      </c>
      <c r="F402" s="14" t="s">
        <v>2148</v>
      </c>
      <c r="G402" s="14" t="s">
        <v>1669</v>
      </c>
      <c r="H402" s="14" t="s">
        <v>426</v>
      </c>
      <c r="I402" s="15">
        <v>44561</v>
      </c>
      <c r="J402" s="15">
        <v>44926</v>
      </c>
      <c r="K402" s="16">
        <v>12</v>
      </c>
      <c r="L402" s="16">
        <v>24</v>
      </c>
      <c r="M402" s="17">
        <v>1098.9000000000001</v>
      </c>
      <c r="N402" s="14" t="s">
        <v>1664</v>
      </c>
      <c r="O402" s="14" t="s">
        <v>1664</v>
      </c>
    </row>
    <row r="403" spans="1:15" ht="20.100000000000001" customHeight="1" x14ac:dyDescent="0.25">
      <c r="A403" s="14" t="s">
        <v>1658</v>
      </c>
      <c r="B403" s="14" t="s">
        <v>1659</v>
      </c>
      <c r="C403" s="14" t="s">
        <v>1660</v>
      </c>
      <c r="D403" s="14" t="s">
        <v>1661</v>
      </c>
      <c r="E403" s="14" t="s">
        <v>20</v>
      </c>
      <c r="F403" s="14" t="s">
        <v>2149</v>
      </c>
      <c r="G403" s="14" t="s">
        <v>1669</v>
      </c>
      <c r="H403" s="14" t="s">
        <v>680</v>
      </c>
      <c r="I403" s="15">
        <v>44561</v>
      </c>
      <c r="J403" s="15">
        <v>44926</v>
      </c>
      <c r="K403" s="16">
        <v>12</v>
      </c>
      <c r="L403" s="16">
        <v>24</v>
      </c>
      <c r="M403" s="17">
        <v>1098.9000000000001</v>
      </c>
      <c r="N403" s="14" t="s">
        <v>1664</v>
      </c>
      <c r="O403" s="14" t="s">
        <v>1664</v>
      </c>
    </row>
    <row r="404" spans="1:15" ht="20.100000000000001" customHeight="1" x14ac:dyDescent="0.25">
      <c r="A404" s="14" t="s">
        <v>1658</v>
      </c>
      <c r="B404" s="14" t="s">
        <v>1659</v>
      </c>
      <c r="C404" s="14" t="s">
        <v>1660</v>
      </c>
      <c r="D404" s="14" t="s">
        <v>1661</v>
      </c>
      <c r="E404" s="14" t="s">
        <v>20</v>
      </c>
      <c r="F404" s="14" t="s">
        <v>2150</v>
      </c>
      <c r="G404" s="14" t="s">
        <v>1669</v>
      </c>
      <c r="H404" s="14" t="s">
        <v>686</v>
      </c>
      <c r="I404" s="15">
        <v>44561</v>
      </c>
      <c r="J404" s="15">
        <v>44926</v>
      </c>
      <c r="K404" s="16">
        <v>12</v>
      </c>
      <c r="L404" s="16">
        <v>24</v>
      </c>
      <c r="M404" s="17">
        <v>1098.9000000000001</v>
      </c>
      <c r="N404" s="14" t="s">
        <v>1664</v>
      </c>
      <c r="O404" s="14" t="s">
        <v>1664</v>
      </c>
    </row>
    <row r="405" spans="1:15" ht="20.100000000000001" customHeight="1" x14ac:dyDescent="0.25">
      <c r="A405" s="14" t="s">
        <v>1658</v>
      </c>
      <c r="B405" s="14" t="s">
        <v>1659</v>
      </c>
      <c r="C405" s="14" t="s">
        <v>1660</v>
      </c>
      <c r="D405" s="14" t="s">
        <v>1661</v>
      </c>
      <c r="E405" s="14" t="s">
        <v>20</v>
      </c>
      <c r="F405" s="14" t="s">
        <v>2151</v>
      </c>
      <c r="G405" s="14" t="s">
        <v>1669</v>
      </c>
      <c r="H405" s="14" t="s">
        <v>707</v>
      </c>
      <c r="I405" s="15">
        <v>44561</v>
      </c>
      <c r="J405" s="15">
        <v>44926</v>
      </c>
      <c r="K405" s="16">
        <v>12</v>
      </c>
      <c r="L405" s="16">
        <v>24</v>
      </c>
      <c r="M405" s="17">
        <v>1098.9000000000001</v>
      </c>
      <c r="N405" s="14" t="s">
        <v>1664</v>
      </c>
      <c r="O405" s="14" t="s">
        <v>1664</v>
      </c>
    </row>
    <row r="406" spans="1:15" ht="20.100000000000001" customHeight="1" x14ac:dyDescent="0.25">
      <c r="A406" s="14" t="s">
        <v>1658</v>
      </c>
      <c r="B406" s="14" t="s">
        <v>1659</v>
      </c>
      <c r="C406" s="14" t="s">
        <v>1660</v>
      </c>
      <c r="D406" s="14" t="s">
        <v>1661</v>
      </c>
      <c r="E406" s="14" t="s">
        <v>20</v>
      </c>
      <c r="F406" s="14" t="s">
        <v>2152</v>
      </c>
      <c r="G406" s="14" t="s">
        <v>1669</v>
      </c>
      <c r="H406" s="14" t="s">
        <v>502</v>
      </c>
      <c r="I406" s="15">
        <v>44561</v>
      </c>
      <c r="J406" s="15">
        <v>44926</v>
      </c>
      <c r="K406" s="16">
        <v>12</v>
      </c>
      <c r="L406" s="16">
        <v>24</v>
      </c>
      <c r="M406" s="17">
        <v>1098.9000000000001</v>
      </c>
      <c r="N406" s="14" t="s">
        <v>1664</v>
      </c>
      <c r="O406" s="14" t="s">
        <v>1664</v>
      </c>
    </row>
    <row r="407" spans="1:15" ht="20.100000000000001" customHeight="1" x14ac:dyDescent="0.25">
      <c r="A407" s="14" t="s">
        <v>1658</v>
      </c>
      <c r="B407" s="14" t="s">
        <v>1659</v>
      </c>
      <c r="C407" s="14" t="s">
        <v>1660</v>
      </c>
      <c r="D407" s="14" t="s">
        <v>1661</v>
      </c>
      <c r="E407" s="14" t="s">
        <v>20</v>
      </c>
      <c r="F407" s="14" t="s">
        <v>2153</v>
      </c>
      <c r="G407" s="14" t="s">
        <v>1669</v>
      </c>
      <c r="H407" s="14" t="s">
        <v>682</v>
      </c>
      <c r="I407" s="15">
        <v>44561</v>
      </c>
      <c r="J407" s="15">
        <v>44926</v>
      </c>
      <c r="K407" s="16">
        <v>12</v>
      </c>
      <c r="L407" s="16">
        <v>24</v>
      </c>
      <c r="M407" s="17">
        <v>1098.9000000000001</v>
      </c>
      <c r="N407" s="14" t="s">
        <v>1664</v>
      </c>
      <c r="O407" s="14" t="s">
        <v>1664</v>
      </c>
    </row>
    <row r="408" spans="1:15" ht="20.100000000000001" customHeight="1" x14ac:dyDescent="0.25">
      <c r="A408" s="14" t="s">
        <v>1658</v>
      </c>
      <c r="B408" s="14" t="s">
        <v>1659</v>
      </c>
      <c r="C408" s="14" t="s">
        <v>1660</v>
      </c>
      <c r="D408" s="14" t="s">
        <v>1661</v>
      </c>
      <c r="E408" s="14" t="s">
        <v>20</v>
      </c>
      <c r="F408" s="14" t="s">
        <v>2154</v>
      </c>
      <c r="G408" s="14" t="s">
        <v>1669</v>
      </c>
      <c r="H408" s="14" t="s">
        <v>684</v>
      </c>
      <c r="I408" s="15">
        <v>44561</v>
      </c>
      <c r="J408" s="15">
        <v>44926</v>
      </c>
      <c r="K408" s="16">
        <v>12</v>
      </c>
      <c r="L408" s="16">
        <v>24</v>
      </c>
      <c r="M408" s="17">
        <v>1098.9000000000001</v>
      </c>
      <c r="N408" s="14" t="s">
        <v>1664</v>
      </c>
      <c r="O408" s="14" t="s">
        <v>1664</v>
      </c>
    </row>
    <row r="409" spans="1:15" ht="20.100000000000001" customHeight="1" x14ac:dyDescent="0.25">
      <c r="A409" s="14" t="s">
        <v>1658</v>
      </c>
      <c r="B409" s="14" t="s">
        <v>1659</v>
      </c>
      <c r="C409" s="14" t="s">
        <v>1660</v>
      </c>
      <c r="D409" s="14" t="s">
        <v>1661</v>
      </c>
      <c r="E409" s="14" t="s">
        <v>20</v>
      </c>
      <c r="F409" s="14" t="s">
        <v>2155</v>
      </c>
      <c r="G409" s="14" t="s">
        <v>1669</v>
      </c>
      <c r="H409" s="14" t="s">
        <v>688</v>
      </c>
      <c r="I409" s="15">
        <v>44561</v>
      </c>
      <c r="J409" s="15">
        <v>44926</v>
      </c>
      <c r="K409" s="16">
        <v>12</v>
      </c>
      <c r="L409" s="16">
        <v>24</v>
      </c>
      <c r="M409" s="17">
        <v>1098.9000000000001</v>
      </c>
      <c r="N409" s="14" t="s">
        <v>1664</v>
      </c>
      <c r="O409" s="14" t="s">
        <v>1664</v>
      </c>
    </row>
    <row r="410" spans="1:15" ht="20.100000000000001" customHeight="1" x14ac:dyDescent="0.25">
      <c r="A410" s="14" t="s">
        <v>1658</v>
      </c>
      <c r="B410" s="14" t="s">
        <v>1659</v>
      </c>
      <c r="C410" s="14" t="s">
        <v>1660</v>
      </c>
      <c r="D410" s="14" t="s">
        <v>1661</v>
      </c>
      <c r="E410" s="14" t="s">
        <v>20</v>
      </c>
      <c r="F410" s="14" t="s">
        <v>2156</v>
      </c>
      <c r="G410" s="14" t="s">
        <v>1669</v>
      </c>
      <c r="H410" s="14" t="s">
        <v>500</v>
      </c>
      <c r="I410" s="15">
        <v>44561</v>
      </c>
      <c r="J410" s="15">
        <v>44926</v>
      </c>
      <c r="K410" s="16">
        <v>12</v>
      </c>
      <c r="L410" s="16">
        <v>24</v>
      </c>
      <c r="M410" s="17">
        <v>1098.9000000000001</v>
      </c>
      <c r="N410" s="14" t="s">
        <v>1664</v>
      </c>
      <c r="O410" s="14" t="s">
        <v>1664</v>
      </c>
    </row>
    <row r="411" spans="1:15" ht="20.100000000000001" customHeight="1" x14ac:dyDescent="0.25">
      <c r="A411" s="14" t="s">
        <v>1658</v>
      </c>
      <c r="B411" s="14" t="s">
        <v>1659</v>
      </c>
      <c r="C411" s="14" t="s">
        <v>1660</v>
      </c>
      <c r="D411" s="14" t="s">
        <v>1661</v>
      </c>
      <c r="E411" s="14" t="s">
        <v>20</v>
      </c>
      <c r="F411" s="14" t="s">
        <v>2157</v>
      </c>
      <c r="G411" s="14" t="s">
        <v>1669</v>
      </c>
      <c r="H411" s="14" t="s">
        <v>498</v>
      </c>
      <c r="I411" s="15">
        <v>44561</v>
      </c>
      <c r="J411" s="15">
        <v>44926</v>
      </c>
      <c r="K411" s="16">
        <v>12</v>
      </c>
      <c r="L411" s="16">
        <v>24</v>
      </c>
      <c r="M411" s="17">
        <v>1098.9000000000001</v>
      </c>
      <c r="N411" s="14" t="s">
        <v>1664</v>
      </c>
      <c r="O411" s="14" t="s">
        <v>1664</v>
      </c>
    </row>
    <row r="412" spans="1:15" ht="20.100000000000001" customHeight="1" x14ac:dyDescent="0.25">
      <c r="A412" s="14" t="s">
        <v>1658</v>
      </c>
      <c r="B412" s="14" t="s">
        <v>1659</v>
      </c>
      <c r="C412" s="14" t="s">
        <v>1660</v>
      </c>
      <c r="D412" s="14" t="s">
        <v>1661</v>
      </c>
      <c r="E412" s="14" t="s">
        <v>20</v>
      </c>
      <c r="F412" s="14" t="s">
        <v>2158</v>
      </c>
      <c r="G412" s="14" t="s">
        <v>1669</v>
      </c>
      <c r="H412" s="14" t="s">
        <v>690</v>
      </c>
      <c r="I412" s="15">
        <v>44561</v>
      </c>
      <c r="J412" s="15">
        <v>44926</v>
      </c>
      <c r="K412" s="16">
        <v>12</v>
      </c>
      <c r="L412" s="16">
        <v>24</v>
      </c>
      <c r="M412" s="17">
        <v>1098.9000000000001</v>
      </c>
      <c r="N412" s="14" t="s">
        <v>1664</v>
      </c>
      <c r="O412" s="14" t="s">
        <v>1664</v>
      </c>
    </row>
    <row r="413" spans="1:15" ht="20.100000000000001" customHeight="1" x14ac:dyDescent="0.25">
      <c r="A413" s="14" t="s">
        <v>1658</v>
      </c>
      <c r="B413" s="14" t="s">
        <v>1659</v>
      </c>
      <c r="C413" s="14" t="s">
        <v>1660</v>
      </c>
      <c r="D413" s="14" t="s">
        <v>1661</v>
      </c>
      <c r="E413" s="14" t="s">
        <v>20</v>
      </c>
      <c r="F413" s="14" t="s">
        <v>2159</v>
      </c>
      <c r="G413" s="14" t="s">
        <v>1669</v>
      </c>
      <c r="H413" s="14" t="s">
        <v>326</v>
      </c>
      <c r="I413" s="15">
        <v>44561</v>
      </c>
      <c r="J413" s="15">
        <v>44926</v>
      </c>
      <c r="K413" s="16">
        <v>12</v>
      </c>
      <c r="L413" s="16">
        <v>24</v>
      </c>
      <c r="M413" s="17">
        <v>1098.9000000000001</v>
      </c>
      <c r="N413" s="14" t="s">
        <v>1664</v>
      </c>
      <c r="O413" s="14" t="s">
        <v>1664</v>
      </c>
    </row>
    <row r="414" spans="1:15" ht="20.100000000000001" customHeight="1" x14ac:dyDescent="0.25">
      <c r="A414" s="14" t="s">
        <v>1658</v>
      </c>
      <c r="B414" s="14" t="s">
        <v>1659</v>
      </c>
      <c r="C414" s="14" t="s">
        <v>1660</v>
      </c>
      <c r="D414" s="14" t="s">
        <v>1661</v>
      </c>
      <c r="E414" s="14" t="s">
        <v>20</v>
      </c>
      <c r="F414" s="14" t="s">
        <v>2160</v>
      </c>
      <c r="G414" s="14" t="s">
        <v>1669</v>
      </c>
      <c r="H414" s="14" t="s">
        <v>312</v>
      </c>
      <c r="I414" s="15">
        <v>44561</v>
      </c>
      <c r="J414" s="15">
        <v>44926</v>
      </c>
      <c r="K414" s="16">
        <v>12</v>
      </c>
      <c r="L414" s="16">
        <v>24</v>
      </c>
      <c r="M414" s="17">
        <v>1098.9000000000001</v>
      </c>
      <c r="N414" s="14" t="s">
        <v>1664</v>
      </c>
      <c r="O414" s="14" t="s">
        <v>1664</v>
      </c>
    </row>
    <row r="415" spans="1:15" ht="20.100000000000001" customHeight="1" x14ac:dyDescent="0.25">
      <c r="A415" s="14" t="s">
        <v>1658</v>
      </c>
      <c r="B415" s="14" t="s">
        <v>1659</v>
      </c>
      <c r="C415" s="14" t="s">
        <v>1660</v>
      </c>
      <c r="D415" s="14" t="s">
        <v>1661</v>
      </c>
      <c r="E415" s="14" t="s">
        <v>20</v>
      </c>
      <c r="F415" s="14" t="s">
        <v>2161</v>
      </c>
      <c r="G415" s="14" t="s">
        <v>1669</v>
      </c>
      <c r="H415" s="14" t="s">
        <v>318</v>
      </c>
      <c r="I415" s="15">
        <v>44561</v>
      </c>
      <c r="J415" s="15">
        <v>44926</v>
      </c>
      <c r="K415" s="16">
        <v>12</v>
      </c>
      <c r="L415" s="16">
        <v>24</v>
      </c>
      <c r="M415" s="17">
        <v>1098.9000000000001</v>
      </c>
      <c r="N415" s="14" t="s">
        <v>1664</v>
      </c>
      <c r="O415" s="14" t="s">
        <v>1664</v>
      </c>
    </row>
    <row r="416" spans="1:15" ht="20.100000000000001" customHeight="1" x14ac:dyDescent="0.25">
      <c r="A416" s="14" t="s">
        <v>1658</v>
      </c>
      <c r="B416" s="14" t="s">
        <v>1659</v>
      </c>
      <c r="C416" s="14" t="s">
        <v>1660</v>
      </c>
      <c r="D416" s="14" t="s">
        <v>1661</v>
      </c>
      <c r="E416" s="14" t="s">
        <v>20</v>
      </c>
      <c r="F416" s="14" t="s">
        <v>2162</v>
      </c>
      <c r="G416" s="14" t="s">
        <v>1669</v>
      </c>
      <c r="H416" s="14" t="s">
        <v>324</v>
      </c>
      <c r="I416" s="15">
        <v>44561</v>
      </c>
      <c r="J416" s="15">
        <v>44926</v>
      </c>
      <c r="K416" s="16">
        <v>12</v>
      </c>
      <c r="L416" s="16">
        <v>24</v>
      </c>
      <c r="M416" s="17">
        <v>1098.9000000000001</v>
      </c>
      <c r="N416" s="14" t="s">
        <v>1664</v>
      </c>
      <c r="O416" s="14" t="s">
        <v>1664</v>
      </c>
    </row>
    <row r="417" spans="1:15" ht="20.100000000000001" customHeight="1" x14ac:dyDescent="0.25">
      <c r="A417" s="14" t="s">
        <v>1658</v>
      </c>
      <c r="B417" s="14" t="s">
        <v>1659</v>
      </c>
      <c r="C417" s="14" t="s">
        <v>1660</v>
      </c>
      <c r="D417" s="14" t="s">
        <v>1661</v>
      </c>
      <c r="E417" s="14" t="s">
        <v>20</v>
      </c>
      <c r="F417" s="14" t="s">
        <v>2163</v>
      </c>
      <c r="G417" s="14" t="s">
        <v>1669</v>
      </c>
      <c r="H417" s="14" t="s">
        <v>314</v>
      </c>
      <c r="I417" s="15">
        <v>44561</v>
      </c>
      <c r="J417" s="15">
        <v>44926</v>
      </c>
      <c r="K417" s="16">
        <v>12</v>
      </c>
      <c r="L417" s="16">
        <v>24</v>
      </c>
      <c r="M417" s="17">
        <v>1098.9000000000001</v>
      </c>
      <c r="N417" s="14" t="s">
        <v>1664</v>
      </c>
      <c r="O417" s="14" t="s">
        <v>1664</v>
      </c>
    </row>
    <row r="418" spans="1:15" ht="20.100000000000001" customHeight="1" x14ac:dyDescent="0.25">
      <c r="A418" s="14" t="s">
        <v>1658</v>
      </c>
      <c r="B418" s="14" t="s">
        <v>1659</v>
      </c>
      <c r="C418" s="14" t="s">
        <v>1660</v>
      </c>
      <c r="D418" s="14" t="s">
        <v>1661</v>
      </c>
      <c r="E418" s="14" t="s">
        <v>20</v>
      </c>
      <c r="F418" s="14" t="s">
        <v>2164</v>
      </c>
      <c r="G418" s="14" t="s">
        <v>1669</v>
      </c>
      <c r="H418" s="14" t="s">
        <v>320</v>
      </c>
      <c r="I418" s="15">
        <v>44561</v>
      </c>
      <c r="J418" s="15">
        <v>44926</v>
      </c>
      <c r="K418" s="16">
        <v>12</v>
      </c>
      <c r="L418" s="16">
        <v>24</v>
      </c>
      <c r="M418" s="17">
        <v>1098.9000000000001</v>
      </c>
      <c r="N418" s="14" t="s">
        <v>1664</v>
      </c>
      <c r="O418" s="14" t="s">
        <v>1664</v>
      </c>
    </row>
    <row r="419" spans="1:15" ht="20.100000000000001" customHeight="1" x14ac:dyDescent="0.25">
      <c r="A419" s="14" t="s">
        <v>1658</v>
      </c>
      <c r="B419" s="14" t="s">
        <v>1659</v>
      </c>
      <c r="C419" s="14" t="s">
        <v>1660</v>
      </c>
      <c r="D419" s="14" t="s">
        <v>1661</v>
      </c>
      <c r="E419" s="14" t="s">
        <v>20</v>
      </c>
      <c r="F419" s="14" t="s">
        <v>2165</v>
      </c>
      <c r="G419" s="14" t="s">
        <v>1669</v>
      </c>
      <c r="H419" s="14" t="s">
        <v>316</v>
      </c>
      <c r="I419" s="15">
        <v>44561</v>
      </c>
      <c r="J419" s="15">
        <v>44926</v>
      </c>
      <c r="K419" s="16">
        <v>12</v>
      </c>
      <c r="L419" s="16">
        <v>24</v>
      </c>
      <c r="M419" s="17">
        <v>1098.9000000000001</v>
      </c>
      <c r="N419" s="14" t="s">
        <v>1664</v>
      </c>
      <c r="O419" s="14" t="s">
        <v>1664</v>
      </c>
    </row>
    <row r="420" spans="1:15" ht="20.100000000000001" customHeight="1" x14ac:dyDescent="0.25">
      <c r="A420" s="14" t="s">
        <v>1658</v>
      </c>
      <c r="B420" s="14" t="s">
        <v>1659</v>
      </c>
      <c r="C420" s="14" t="s">
        <v>1660</v>
      </c>
      <c r="D420" s="14" t="s">
        <v>1661</v>
      </c>
      <c r="E420" s="14" t="s">
        <v>20</v>
      </c>
      <c r="F420" s="14" t="s">
        <v>2166</v>
      </c>
      <c r="G420" s="14" t="s">
        <v>1669</v>
      </c>
      <c r="H420" s="14" t="s">
        <v>329</v>
      </c>
      <c r="I420" s="15">
        <v>44561</v>
      </c>
      <c r="J420" s="15">
        <v>44926</v>
      </c>
      <c r="K420" s="16">
        <v>12</v>
      </c>
      <c r="L420" s="16">
        <v>24</v>
      </c>
      <c r="M420" s="17">
        <v>1098.9000000000001</v>
      </c>
      <c r="N420" s="14" t="s">
        <v>1664</v>
      </c>
      <c r="O420" s="14" t="s">
        <v>1664</v>
      </c>
    </row>
    <row r="421" spans="1:15" ht="20.100000000000001" customHeight="1" x14ac:dyDescent="0.25">
      <c r="A421" s="14" t="s">
        <v>1658</v>
      </c>
      <c r="B421" s="14" t="s">
        <v>1659</v>
      </c>
      <c r="C421" s="14" t="s">
        <v>1660</v>
      </c>
      <c r="D421" s="14" t="s">
        <v>1661</v>
      </c>
      <c r="E421" s="14" t="s">
        <v>20</v>
      </c>
      <c r="F421" s="14" t="s">
        <v>2167</v>
      </c>
      <c r="G421" s="14" t="s">
        <v>1669</v>
      </c>
      <c r="H421" s="14" t="s">
        <v>322</v>
      </c>
      <c r="I421" s="15">
        <v>44561</v>
      </c>
      <c r="J421" s="15">
        <v>44926</v>
      </c>
      <c r="K421" s="16">
        <v>12</v>
      </c>
      <c r="L421" s="16">
        <v>24</v>
      </c>
      <c r="M421" s="17">
        <v>1098.9000000000001</v>
      </c>
      <c r="N421" s="14" t="s">
        <v>1664</v>
      </c>
      <c r="O421" s="14" t="s">
        <v>1664</v>
      </c>
    </row>
    <row r="422" spans="1:15" ht="20.100000000000001" customHeight="1" x14ac:dyDescent="0.25">
      <c r="A422" s="14" t="s">
        <v>1658</v>
      </c>
      <c r="B422" s="14" t="s">
        <v>1659</v>
      </c>
      <c r="C422" s="14" t="s">
        <v>1660</v>
      </c>
      <c r="D422" s="14" t="s">
        <v>1661</v>
      </c>
      <c r="E422" s="14" t="s">
        <v>20</v>
      </c>
      <c r="F422" s="14" t="s">
        <v>2168</v>
      </c>
      <c r="G422" s="14" t="s">
        <v>1669</v>
      </c>
      <c r="H422" s="14" t="s">
        <v>606</v>
      </c>
      <c r="I422" s="15">
        <v>44561</v>
      </c>
      <c r="J422" s="15">
        <v>44926</v>
      </c>
      <c r="K422" s="16">
        <v>12</v>
      </c>
      <c r="L422" s="16">
        <v>24</v>
      </c>
      <c r="M422" s="17">
        <v>1098.9000000000001</v>
      </c>
      <c r="N422" s="14" t="s">
        <v>1664</v>
      </c>
      <c r="O422" s="14" t="s">
        <v>1664</v>
      </c>
    </row>
    <row r="423" spans="1:15" ht="20.100000000000001" customHeight="1" x14ac:dyDescent="0.25">
      <c r="A423" s="14" t="s">
        <v>1658</v>
      </c>
      <c r="B423" s="14" t="s">
        <v>1659</v>
      </c>
      <c r="C423" s="14" t="s">
        <v>1660</v>
      </c>
      <c r="D423" s="14" t="s">
        <v>1661</v>
      </c>
      <c r="E423" s="14" t="s">
        <v>20</v>
      </c>
      <c r="F423" s="14" t="s">
        <v>2169</v>
      </c>
      <c r="G423" s="14" t="s">
        <v>1669</v>
      </c>
      <c r="H423" s="14" t="s">
        <v>333</v>
      </c>
      <c r="I423" s="15">
        <v>44561</v>
      </c>
      <c r="J423" s="15">
        <v>44926</v>
      </c>
      <c r="K423" s="16">
        <v>12</v>
      </c>
      <c r="L423" s="16">
        <v>24</v>
      </c>
      <c r="M423" s="17">
        <v>1098.9000000000001</v>
      </c>
      <c r="N423" s="14" t="s">
        <v>1664</v>
      </c>
      <c r="O423" s="14" t="s">
        <v>1664</v>
      </c>
    </row>
    <row r="424" spans="1:15" ht="20.100000000000001" customHeight="1" x14ac:dyDescent="0.25">
      <c r="A424" s="14" t="s">
        <v>1658</v>
      </c>
      <c r="B424" s="14" t="s">
        <v>1659</v>
      </c>
      <c r="C424" s="14" t="s">
        <v>1660</v>
      </c>
      <c r="D424" s="14" t="s">
        <v>1661</v>
      </c>
      <c r="E424" s="14" t="s">
        <v>20</v>
      </c>
      <c r="F424" s="14" t="s">
        <v>2170</v>
      </c>
      <c r="G424" s="14" t="s">
        <v>1669</v>
      </c>
      <c r="H424" s="14" t="s">
        <v>335</v>
      </c>
      <c r="I424" s="15">
        <v>44561</v>
      </c>
      <c r="J424" s="15">
        <v>44926</v>
      </c>
      <c r="K424" s="16">
        <v>12</v>
      </c>
      <c r="L424" s="16">
        <v>24</v>
      </c>
      <c r="M424" s="17">
        <v>1098.9000000000001</v>
      </c>
      <c r="N424" s="14" t="s">
        <v>1664</v>
      </c>
      <c r="O424" s="14" t="s">
        <v>1664</v>
      </c>
    </row>
    <row r="425" spans="1:15" ht="20.100000000000001" customHeight="1" x14ac:dyDescent="0.25">
      <c r="A425" s="14" t="s">
        <v>1658</v>
      </c>
      <c r="B425" s="14" t="s">
        <v>1659</v>
      </c>
      <c r="C425" s="14" t="s">
        <v>1660</v>
      </c>
      <c r="D425" s="14" t="s">
        <v>1661</v>
      </c>
      <c r="E425" s="14" t="s">
        <v>20</v>
      </c>
      <c r="F425" s="14" t="s">
        <v>2171</v>
      </c>
      <c r="G425" s="14" t="s">
        <v>1669</v>
      </c>
      <c r="H425" s="14" t="s">
        <v>331</v>
      </c>
      <c r="I425" s="15">
        <v>44561</v>
      </c>
      <c r="J425" s="15">
        <v>44926</v>
      </c>
      <c r="K425" s="16">
        <v>12</v>
      </c>
      <c r="L425" s="16">
        <v>24</v>
      </c>
      <c r="M425" s="17">
        <v>1098.9000000000001</v>
      </c>
      <c r="N425" s="14" t="s">
        <v>1664</v>
      </c>
      <c r="O425" s="14" t="s">
        <v>1664</v>
      </c>
    </row>
    <row r="426" spans="1:15" ht="20.100000000000001" customHeight="1" x14ac:dyDescent="0.25">
      <c r="A426" s="14" t="s">
        <v>1658</v>
      </c>
      <c r="B426" s="14" t="s">
        <v>1659</v>
      </c>
      <c r="C426" s="14" t="s">
        <v>1660</v>
      </c>
      <c r="D426" s="14" t="s">
        <v>1661</v>
      </c>
      <c r="E426" s="14" t="s">
        <v>20</v>
      </c>
      <c r="F426" s="14" t="s">
        <v>2172</v>
      </c>
      <c r="G426" s="14" t="s">
        <v>1669</v>
      </c>
      <c r="H426" s="14" t="s">
        <v>337</v>
      </c>
      <c r="I426" s="15">
        <v>44561</v>
      </c>
      <c r="J426" s="15">
        <v>44926</v>
      </c>
      <c r="K426" s="16">
        <v>12</v>
      </c>
      <c r="L426" s="16">
        <v>24</v>
      </c>
      <c r="M426" s="17">
        <v>1098.9000000000001</v>
      </c>
      <c r="N426" s="14" t="s">
        <v>1664</v>
      </c>
      <c r="O426" s="14" t="s">
        <v>1664</v>
      </c>
    </row>
    <row r="427" spans="1:15" ht="20.100000000000001" customHeight="1" x14ac:dyDescent="0.25">
      <c r="A427" s="14" t="s">
        <v>1658</v>
      </c>
      <c r="B427" s="14" t="s">
        <v>1659</v>
      </c>
      <c r="C427" s="14" t="s">
        <v>1660</v>
      </c>
      <c r="D427" s="14" t="s">
        <v>1661</v>
      </c>
      <c r="E427" s="14" t="s">
        <v>20</v>
      </c>
      <c r="F427" s="14" t="s">
        <v>2173</v>
      </c>
      <c r="G427" s="14" t="s">
        <v>1669</v>
      </c>
      <c r="H427" s="14" t="s">
        <v>696</v>
      </c>
      <c r="I427" s="15">
        <v>44561</v>
      </c>
      <c r="J427" s="15">
        <v>44926</v>
      </c>
      <c r="K427" s="16">
        <v>12</v>
      </c>
      <c r="L427" s="16">
        <v>24</v>
      </c>
      <c r="M427" s="17">
        <v>1098.9000000000001</v>
      </c>
      <c r="N427" s="14" t="s">
        <v>1664</v>
      </c>
      <c r="O427" s="14" t="s">
        <v>1664</v>
      </c>
    </row>
    <row r="428" spans="1:15" ht="20.100000000000001" customHeight="1" x14ac:dyDescent="0.25">
      <c r="A428" s="14" t="s">
        <v>1658</v>
      </c>
      <c r="B428" s="14" t="s">
        <v>1659</v>
      </c>
      <c r="C428" s="14" t="s">
        <v>1660</v>
      </c>
      <c r="D428" s="14" t="s">
        <v>1661</v>
      </c>
      <c r="E428" s="14" t="s">
        <v>20</v>
      </c>
      <c r="F428" s="14" t="s">
        <v>2174</v>
      </c>
      <c r="G428" s="14" t="s">
        <v>1669</v>
      </c>
      <c r="H428" s="14" t="s">
        <v>692</v>
      </c>
      <c r="I428" s="15">
        <v>44561</v>
      </c>
      <c r="J428" s="15">
        <v>44926</v>
      </c>
      <c r="K428" s="16">
        <v>12</v>
      </c>
      <c r="L428" s="16">
        <v>24</v>
      </c>
      <c r="M428" s="17">
        <v>1098.9000000000001</v>
      </c>
      <c r="N428" s="14" t="s">
        <v>1664</v>
      </c>
      <c r="O428" s="14" t="s">
        <v>1664</v>
      </c>
    </row>
    <row r="429" spans="1:15" ht="20.100000000000001" customHeight="1" x14ac:dyDescent="0.25">
      <c r="A429" s="14" t="s">
        <v>1658</v>
      </c>
      <c r="B429" s="14" t="s">
        <v>1659</v>
      </c>
      <c r="C429" s="14" t="s">
        <v>1660</v>
      </c>
      <c r="D429" s="14" t="s">
        <v>1661</v>
      </c>
      <c r="E429" s="14" t="s">
        <v>20</v>
      </c>
      <c r="F429" s="14" t="s">
        <v>2175</v>
      </c>
      <c r="G429" s="14" t="s">
        <v>1669</v>
      </c>
      <c r="H429" s="14" t="s">
        <v>763</v>
      </c>
      <c r="I429" s="15">
        <v>44561</v>
      </c>
      <c r="J429" s="15">
        <v>44926</v>
      </c>
      <c r="K429" s="16">
        <v>12</v>
      </c>
      <c r="L429" s="16">
        <v>24</v>
      </c>
      <c r="M429" s="17">
        <v>798.54</v>
      </c>
      <c r="N429" s="14" t="s">
        <v>1664</v>
      </c>
      <c r="O429" s="14" t="s">
        <v>1664</v>
      </c>
    </row>
    <row r="430" spans="1:15" ht="20.100000000000001" customHeight="1" x14ac:dyDescent="0.25">
      <c r="A430" s="14" t="s">
        <v>1658</v>
      </c>
      <c r="B430" s="14" t="s">
        <v>1659</v>
      </c>
      <c r="C430" s="14" t="s">
        <v>1660</v>
      </c>
      <c r="D430" s="14" t="s">
        <v>1661</v>
      </c>
      <c r="E430" s="14" t="s">
        <v>20</v>
      </c>
      <c r="F430" s="14" t="s">
        <v>2176</v>
      </c>
      <c r="G430" s="14" t="s">
        <v>1669</v>
      </c>
      <c r="H430" s="14" t="s">
        <v>389</v>
      </c>
      <c r="I430" s="15">
        <v>44561</v>
      </c>
      <c r="J430" s="15">
        <v>44926</v>
      </c>
      <c r="K430" s="16">
        <v>12</v>
      </c>
      <c r="L430" s="16">
        <v>12</v>
      </c>
      <c r="M430" s="17">
        <v>1098.9000000000001</v>
      </c>
      <c r="N430" s="14" t="s">
        <v>1664</v>
      </c>
      <c r="O430" s="14" t="s">
        <v>1664</v>
      </c>
    </row>
    <row r="431" spans="1:15" ht="20.100000000000001" customHeight="1" x14ac:dyDescent="0.25">
      <c r="A431" s="14" t="s">
        <v>1658</v>
      </c>
      <c r="B431" s="14" t="s">
        <v>1659</v>
      </c>
      <c r="C431" s="14" t="s">
        <v>1660</v>
      </c>
      <c r="D431" s="14" t="s">
        <v>1661</v>
      </c>
      <c r="E431" s="14" t="s">
        <v>20</v>
      </c>
      <c r="F431" s="14" t="s">
        <v>2177</v>
      </c>
      <c r="G431" s="14" t="s">
        <v>1669</v>
      </c>
      <c r="H431" s="14" t="s">
        <v>694</v>
      </c>
      <c r="I431" s="15">
        <v>44561</v>
      </c>
      <c r="J431" s="15">
        <v>44926</v>
      </c>
      <c r="K431" s="16">
        <v>12</v>
      </c>
      <c r="L431" s="16">
        <v>24</v>
      </c>
      <c r="M431" s="17">
        <v>1098.9000000000001</v>
      </c>
      <c r="N431" s="14" t="s">
        <v>1664</v>
      </c>
      <c r="O431" s="14" t="s">
        <v>1664</v>
      </c>
    </row>
    <row r="432" spans="1:15" ht="20.100000000000001" customHeight="1" x14ac:dyDescent="0.25">
      <c r="A432" s="14" t="s">
        <v>1658</v>
      </c>
      <c r="B432" s="14" t="s">
        <v>1659</v>
      </c>
      <c r="C432" s="14" t="s">
        <v>1660</v>
      </c>
      <c r="D432" s="14" t="s">
        <v>1661</v>
      </c>
      <c r="E432" s="14" t="s">
        <v>20</v>
      </c>
      <c r="F432" s="14" t="s">
        <v>2178</v>
      </c>
      <c r="G432" s="14" t="s">
        <v>1669</v>
      </c>
      <c r="H432" s="14" t="s">
        <v>387</v>
      </c>
      <c r="I432" s="15">
        <v>44561</v>
      </c>
      <c r="J432" s="15">
        <v>44926</v>
      </c>
      <c r="K432" s="16">
        <v>12</v>
      </c>
      <c r="L432" s="16">
        <v>12</v>
      </c>
      <c r="M432" s="17">
        <v>1098.9000000000001</v>
      </c>
      <c r="N432" s="14" t="s">
        <v>1664</v>
      </c>
      <c r="O432" s="14" t="s">
        <v>1664</v>
      </c>
    </row>
    <row r="433" spans="1:15" ht="20.100000000000001" customHeight="1" x14ac:dyDescent="0.25">
      <c r="A433" s="14" t="s">
        <v>1658</v>
      </c>
      <c r="B433" s="14" t="s">
        <v>1659</v>
      </c>
      <c r="C433" s="14" t="s">
        <v>1660</v>
      </c>
      <c r="D433" s="14" t="s">
        <v>1661</v>
      </c>
      <c r="E433" s="14" t="s">
        <v>20</v>
      </c>
      <c r="F433" s="14" t="s">
        <v>2179</v>
      </c>
      <c r="G433" s="14" t="s">
        <v>1669</v>
      </c>
      <c r="H433" s="14" t="s">
        <v>412</v>
      </c>
      <c r="I433" s="15">
        <v>44672</v>
      </c>
      <c r="J433" s="15">
        <v>44926</v>
      </c>
      <c r="K433" s="16">
        <v>12</v>
      </c>
      <c r="L433" s="16">
        <v>12</v>
      </c>
      <c r="M433" s="17">
        <v>1098.9000000000001</v>
      </c>
      <c r="N433" s="14" t="s">
        <v>1664</v>
      </c>
      <c r="O433" s="14" t="s">
        <v>1664</v>
      </c>
    </row>
    <row r="434" spans="1:15" ht="20.100000000000001" customHeight="1" x14ac:dyDescent="0.25">
      <c r="A434" s="14" t="s">
        <v>1658</v>
      </c>
      <c r="B434" s="14" t="s">
        <v>1659</v>
      </c>
      <c r="C434" s="14" t="s">
        <v>1660</v>
      </c>
      <c r="D434" s="14" t="s">
        <v>1661</v>
      </c>
      <c r="E434" s="14" t="s">
        <v>20</v>
      </c>
      <c r="F434" s="14" t="s">
        <v>2180</v>
      </c>
      <c r="G434" s="14" t="s">
        <v>1669</v>
      </c>
      <c r="H434" s="14" t="s">
        <v>2071</v>
      </c>
      <c r="I434" s="15">
        <v>44926</v>
      </c>
      <c r="J434" s="15">
        <v>46022</v>
      </c>
      <c r="K434" s="16">
        <v>12</v>
      </c>
      <c r="L434" s="16">
        <v>12</v>
      </c>
      <c r="M434" s="17">
        <v>700</v>
      </c>
      <c r="N434" s="14" t="s">
        <v>1664</v>
      </c>
      <c r="O434" s="14" t="s">
        <v>1664</v>
      </c>
    </row>
    <row r="435" spans="1:15" ht="20.100000000000001" customHeight="1" x14ac:dyDescent="0.25">
      <c r="A435" s="14" t="s">
        <v>1658</v>
      </c>
      <c r="B435" s="14" t="s">
        <v>1659</v>
      </c>
      <c r="C435" s="14" t="s">
        <v>1660</v>
      </c>
      <c r="D435" s="14" t="s">
        <v>1661</v>
      </c>
      <c r="E435" s="14" t="s">
        <v>20</v>
      </c>
      <c r="F435" s="14" t="s">
        <v>2181</v>
      </c>
      <c r="G435" s="14" t="s">
        <v>1669</v>
      </c>
      <c r="H435" s="14" t="s">
        <v>2080</v>
      </c>
      <c r="I435" s="15">
        <v>44926</v>
      </c>
      <c r="J435" s="15">
        <v>45657</v>
      </c>
      <c r="K435" s="16">
        <v>12</v>
      </c>
      <c r="L435" s="16">
        <v>24</v>
      </c>
      <c r="M435" s="17">
        <v>700</v>
      </c>
      <c r="N435" s="14" t="s">
        <v>1664</v>
      </c>
      <c r="O435" s="14" t="s">
        <v>1664</v>
      </c>
    </row>
    <row r="436" spans="1:15" ht="20.100000000000001" customHeight="1" x14ac:dyDescent="0.25">
      <c r="A436" s="14" t="s">
        <v>1658</v>
      </c>
      <c r="B436" s="14" t="s">
        <v>1659</v>
      </c>
      <c r="C436" s="14" t="s">
        <v>1660</v>
      </c>
      <c r="D436" s="14" t="s">
        <v>1661</v>
      </c>
      <c r="E436" s="14" t="s">
        <v>20</v>
      </c>
      <c r="F436" s="14" t="s">
        <v>2182</v>
      </c>
      <c r="G436" s="14" t="s">
        <v>1669</v>
      </c>
      <c r="H436" s="14" t="s">
        <v>2078</v>
      </c>
      <c r="I436" s="15">
        <v>44926</v>
      </c>
      <c r="J436" s="15">
        <v>45657</v>
      </c>
      <c r="K436" s="16">
        <v>12</v>
      </c>
      <c r="L436" s="16">
        <v>24</v>
      </c>
      <c r="M436" s="17">
        <v>700</v>
      </c>
      <c r="N436" s="14" t="s">
        <v>1664</v>
      </c>
      <c r="O436" s="14" t="s">
        <v>1664</v>
      </c>
    </row>
    <row r="437" spans="1:15" ht="20.100000000000001" customHeight="1" x14ac:dyDescent="0.25">
      <c r="A437" s="14" t="s">
        <v>1658</v>
      </c>
      <c r="B437" s="14" t="s">
        <v>1659</v>
      </c>
      <c r="C437" s="14" t="s">
        <v>1660</v>
      </c>
      <c r="D437" s="14" t="s">
        <v>1661</v>
      </c>
      <c r="E437" s="14" t="s">
        <v>20</v>
      </c>
      <c r="F437" s="14" t="s">
        <v>2183</v>
      </c>
      <c r="G437" s="14" t="s">
        <v>1669</v>
      </c>
      <c r="H437" s="14" t="s">
        <v>2066</v>
      </c>
      <c r="I437" s="15">
        <v>44926</v>
      </c>
      <c r="J437" s="15">
        <v>46022</v>
      </c>
      <c r="K437" s="16">
        <v>12</v>
      </c>
      <c r="L437" s="16">
        <v>12</v>
      </c>
      <c r="M437" s="17">
        <v>700</v>
      </c>
      <c r="N437" s="14" t="s">
        <v>1664</v>
      </c>
      <c r="O437" s="14" t="s">
        <v>1664</v>
      </c>
    </row>
    <row r="438" spans="1:15" ht="20.100000000000001" customHeight="1" x14ac:dyDescent="0.25">
      <c r="A438" s="14" t="s">
        <v>1658</v>
      </c>
      <c r="B438" s="14" t="s">
        <v>1659</v>
      </c>
      <c r="C438" s="14" t="s">
        <v>1660</v>
      </c>
      <c r="D438" s="14" t="s">
        <v>1661</v>
      </c>
      <c r="E438" s="14" t="s">
        <v>20</v>
      </c>
      <c r="F438" s="14" t="s">
        <v>2184</v>
      </c>
      <c r="G438" s="14" t="s">
        <v>1669</v>
      </c>
      <c r="H438" s="14" t="s">
        <v>2069</v>
      </c>
      <c r="I438" s="15">
        <v>44926</v>
      </c>
      <c r="J438" s="15">
        <v>45657</v>
      </c>
      <c r="K438" s="16">
        <v>12</v>
      </c>
      <c r="L438" s="16">
        <v>24</v>
      </c>
      <c r="M438" s="17">
        <v>700</v>
      </c>
      <c r="N438" s="14" t="s">
        <v>1664</v>
      </c>
      <c r="O438" s="14" t="s">
        <v>1664</v>
      </c>
    </row>
    <row r="439" spans="1:15" ht="20.100000000000001" customHeight="1" x14ac:dyDescent="0.25">
      <c r="A439" s="14" t="s">
        <v>1658</v>
      </c>
      <c r="B439" s="14" t="s">
        <v>1659</v>
      </c>
      <c r="C439" s="14" t="s">
        <v>1660</v>
      </c>
      <c r="D439" s="14" t="s">
        <v>1661</v>
      </c>
      <c r="E439" s="14" t="s">
        <v>20</v>
      </c>
      <c r="F439" s="14" t="s">
        <v>2185</v>
      </c>
      <c r="G439" s="14" t="s">
        <v>1669</v>
      </c>
      <c r="H439" s="14" t="s">
        <v>2064</v>
      </c>
      <c r="I439" s="15">
        <v>44926</v>
      </c>
      <c r="J439" s="15">
        <v>46022</v>
      </c>
      <c r="K439" s="16">
        <v>12</v>
      </c>
      <c r="L439" s="16">
        <v>12</v>
      </c>
      <c r="M439" s="17">
        <v>700</v>
      </c>
      <c r="N439" s="14" t="s">
        <v>1664</v>
      </c>
      <c r="O439" s="14" t="s">
        <v>1664</v>
      </c>
    </row>
    <row r="440" spans="1:15" ht="20.100000000000001" customHeight="1" x14ac:dyDescent="0.25">
      <c r="A440" s="14" t="s">
        <v>1658</v>
      </c>
      <c r="B440" s="14" t="s">
        <v>1659</v>
      </c>
      <c r="C440" s="14" t="s">
        <v>1660</v>
      </c>
      <c r="D440" s="14" t="s">
        <v>1661</v>
      </c>
      <c r="E440" s="14" t="s">
        <v>20</v>
      </c>
      <c r="F440" s="14" t="s">
        <v>2186</v>
      </c>
      <c r="G440" s="14" t="s">
        <v>1669</v>
      </c>
      <c r="H440" s="14" t="s">
        <v>2058</v>
      </c>
      <c r="I440" s="15">
        <v>44926</v>
      </c>
      <c r="J440" s="15">
        <v>46022</v>
      </c>
      <c r="K440" s="16">
        <v>12</v>
      </c>
      <c r="L440" s="16">
        <v>12</v>
      </c>
      <c r="M440" s="17">
        <v>700</v>
      </c>
      <c r="N440" s="14" t="s">
        <v>1664</v>
      </c>
      <c r="O440" s="14" t="s">
        <v>1664</v>
      </c>
    </row>
    <row r="441" spans="1:15" ht="20.100000000000001" customHeight="1" x14ac:dyDescent="0.25">
      <c r="A441" s="14" t="s">
        <v>1658</v>
      </c>
      <c r="B441" s="14" t="s">
        <v>1659</v>
      </c>
      <c r="C441" s="14" t="s">
        <v>1660</v>
      </c>
      <c r="D441" s="14" t="s">
        <v>1661</v>
      </c>
      <c r="E441" s="14" t="s">
        <v>20</v>
      </c>
      <c r="F441" s="14" t="s">
        <v>2187</v>
      </c>
      <c r="G441" s="14" t="s">
        <v>1669</v>
      </c>
      <c r="H441" s="14" t="s">
        <v>2084</v>
      </c>
      <c r="I441" s="15">
        <v>44926</v>
      </c>
      <c r="J441" s="15">
        <v>45657</v>
      </c>
      <c r="K441" s="16">
        <v>12</v>
      </c>
      <c r="L441" s="16">
        <v>24</v>
      </c>
      <c r="M441" s="17">
        <v>700</v>
      </c>
      <c r="N441" s="14" t="s">
        <v>1664</v>
      </c>
      <c r="O441" s="14" t="s">
        <v>1664</v>
      </c>
    </row>
    <row r="442" spans="1:15" ht="20.100000000000001" customHeight="1" x14ac:dyDescent="0.25">
      <c r="A442" s="14" t="s">
        <v>1658</v>
      </c>
      <c r="B442" s="14" t="s">
        <v>1659</v>
      </c>
      <c r="C442" s="14" t="s">
        <v>1660</v>
      </c>
      <c r="D442" s="14" t="s">
        <v>1661</v>
      </c>
      <c r="E442" s="14" t="s">
        <v>20</v>
      </c>
      <c r="F442" s="14" t="s">
        <v>2188</v>
      </c>
      <c r="G442" s="14" t="s">
        <v>1669</v>
      </c>
      <c r="H442" s="14" t="s">
        <v>2082</v>
      </c>
      <c r="I442" s="15">
        <v>44926</v>
      </c>
      <c r="J442" s="15">
        <v>45657</v>
      </c>
      <c r="K442" s="16">
        <v>12</v>
      </c>
      <c r="L442" s="16">
        <v>24</v>
      </c>
      <c r="M442" s="17">
        <v>700</v>
      </c>
      <c r="N442" s="14" t="s">
        <v>1664</v>
      </c>
      <c r="O442" s="14" t="s">
        <v>1664</v>
      </c>
    </row>
    <row r="443" spans="1:15" ht="20.100000000000001" customHeight="1" x14ac:dyDescent="0.25">
      <c r="A443" s="14" t="s">
        <v>1658</v>
      </c>
      <c r="B443" s="14" t="s">
        <v>1659</v>
      </c>
      <c r="C443" s="14" t="s">
        <v>1660</v>
      </c>
      <c r="D443" s="14" t="s">
        <v>1661</v>
      </c>
      <c r="E443" s="14" t="s">
        <v>20</v>
      </c>
      <c r="F443" s="14" t="s">
        <v>2189</v>
      </c>
      <c r="G443" s="14" t="s">
        <v>1669</v>
      </c>
      <c r="H443" s="14" t="s">
        <v>2075</v>
      </c>
      <c r="I443" s="15">
        <v>44926</v>
      </c>
      <c r="J443" s="15">
        <v>45657</v>
      </c>
      <c r="K443" s="16">
        <v>12</v>
      </c>
      <c r="L443" s="16">
        <v>24</v>
      </c>
      <c r="M443" s="17">
        <v>700</v>
      </c>
      <c r="N443" s="14" t="s">
        <v>1664</v>
      </c>
      <c r="O443" s="14" t="s">
        <v>1664</v>
      </c>
    </row>
    <row r="444" spans="1:15" ht="20.100000000000001" customHeight="1" x14ac:dyDescent="0.25">
      <c r="A444" s="14" t="s">
        <v>1658</v>
      </c>
      <c r="B444" s="14" t="s">
        <v>1659</v>
      </c>
      <c r="C444" s="14" t="s">
        <v>1660</v>
      </c>
      <c r="D444" s="14" t="s">
        <v>1661</v>
      </c>
      <c r="E444" s="14" t="s">
        <v>20</v>
      </c>
      <c r="F444" s="14" t="s">
        <v>2190</v>
      </c>
      <c r="G444" s="14" t="s">
        <v>1669</v>
      </c>
      <c r="H444" s="14" t="s">
        <v>678</v>
      </c>
      <c r="I444" s="15">
        <v>44926</v>
      </c>
      <c r="J444" s="15">
        <v>46387</v>
      </c>
      <c r="K444" s="16">
        <v>12</v>
      </c>
      <c r="L444" s="16">
        <v>12</v>
      </c>
      <c r="M444" s="17">
        <v>700</v>
      </c>
      <c r="N444" s="14" t="s">
        <v>1664</v>
      </c>
      <c r="O444" s="14" t="s">
        <v>1664</v>
      </c>
    </row>
    <row r="445" spans="1:15" ht="20.100000000000001" customHeight="1" x14ac:dyDescent="0.25">
      <c r="A445" s="14" t="s">
        <v>1658</v>
      </c>
      <c r="B445" s="14" t="s">
        <v>1659</v>
      </c>
      <c r="C445" s="14" t="s">
        <v>1660</v>
      </c>
      <c r="D445" s="14" t="s">
        <v>1661</v>
      </c>
      <c r="E445" s="14" t="s">
        <v>20</v>
      </c>
      <c r="F445" s="14" t="s">
        <v>2191</v>
      </c>
      <c r="G445" s="14" t="s">
        <v>1669</v>
      </c>
      <c r="H445" s="14" t="s">
        <v>2117</v>
      </c>
      <c r="I445" s="15">
        <v>44926</v>
      </c>
      <c r="J445" s="15">
        <v>45657</v>
      </c>
      <c r="K445" s="16">
        <v>12</v>
      </c>
      <c r="L445" s="16">
        <v>24</v>
      </c>
      <c r="M445" s="17">
        <v>700</v>
      </c>
      <c r="N445" s="14" t="s">
        <v>1664</v>
      </c>
      <c r="O445" s="14" t="s">
        <v>1664</v>
      </c>
    </row>
    <row r="446" spans="1:15" ht="20.100000000000001" customHeight="1" x14ac:dyDescent="0.25">
      <c r="A446" s="14" t="s">
        <v>1658</v>
      </c>
      <c r="B446" s="14" t="s">
        <v>1659</v>
      </c>
      <c r="C446" s="14" t="s">
        <v>1660</v>
      </c>
      <c r="D446" s="14" t="s">
        <v>1661</v>
      </c>
      <c r="E446" s="14" t="s">
        <v>20</v>
      </c>
      <c r="F446" s="14" t="s">
        <v>2192</v>
      </c>
      <c r="G446" s="14" t="s">
        <v>1669</v>
      </c>
      <c r="H446" s="14" t="s">
        <v>2135</v>
      </c>
      <c r="I446" s="15">
        <v>44926</v>
      </c>
      <c r="J446" s="15">
        <v>45657</v>
      </c>
      <c r="K446" s="16">
        <v>12</v>
      </c>
      <c r="L446" s="16">
        <v>24</v>
      </c>
      <c r="M446" s="17">
        <v>700</v>
      </c>
      <c r="N446" s="14" t="s">
        <v>1664</v>
      </c>
      <c r="O446" s="14" t="s">
        <v>1664</v>
      </c>
    </row>
    <row r="447" spans="1:15" ht="20.100000000000001" customHeight="1" x14ac:dyDescent="0.25">
      <c r="A447" s="14" t="s">
        <v>1658</v>
      </c>
      <c r="B447" s="14" t="s">
        <v>1659</v>
      </c>
      <c r="C447" s="14" t="s">
        <v>1660</v>
      </c>
      <c r="D447" s="14" t="s">
        <v>1661</v>
      </c>
      <c r="E447" s="14" t="s">
        <v>20</v>
      </c>
      <c r="F447" s="14" t="s">
        <v>2193</v>
      </c>
      <c r="G447" s="14" t="s">
        <v>1669</v>
      </c>
      <c r="H447" s="14" t="s">
        <v>2103</v>
      </c>
      <c r="I447" s="15">
        <v>44926</v>
      </c>
      <c r="J447" s="15">
        <v>45657</v>
      </c>
      <c r="K447" s="16">
        <v>12</v>
      </c>
      <c r="L447" s="16">
        <v>24</v>
      </c>
      <c r="M447" s="17">
        <v>700</v>
      </c>
      <c r="N447" s="14" t="s">
        <v>1664</v>
      </c>
      <c r="O447" s="14" t="s">
        <v>1664</v>
      </c>
    </row>
    <row r="448" spans="1:15" ht="20.100000000000001" customHeight="1" x14ac:dyDescent="0.25">
      <c r="A448" s="14" t="s">
        <v>1658</v>
      </c>
      <c r="B448" s="14" t="s">
        <v>1659</v>
      </c>
      <c r="C448" s="14" t="s">
        <v>1660</v>
      </c>
      <c r="D448" s="14" t="s">
        <v>1661</v>
      </c>
      <c r="E448" s="14" t="s">
        <v>20</v>
      </c>
      <c r="F448" s="14" t="s">
        <v>2194</v>
      </c>
      <c r="G448" s="14" t="s">
        <v>1669</v>
      </c>
      <c r="H448" s="14" t="s">
        <v>2121</v>
      </c>
      <c r="I448" s="15">
        <v>44926</v>
      </c>
      <c r="J448" s="15">
        <v>45657</v>
      </c>
      <c r="K448" s="16">
        <v>12</v>
      </c>
      <c r="L448" s="16">
        <v>24</v>
      </c>
      <c r="M448" s="17">
        <v>700</v>
      </c>
      <c r="N448" s="14" t="s">
        <v>1664</v>
      </c>
      <c r="O448" s="14" t="s">
        <v>1664</v>
      </c>
    </row>
    <row r="449" spans="1:15" ht="20.100000000000001" customHeight="1" x14ac:dyDescent="0.25">
      <c r="A449" s="14" t="s">
        <v>1658</v>
      </c>
      <c r="B449" s="14" t="s">
        <v>1659</v>
      </c>
      <c r="C449" s="14" t="s">
        <v>1660</v>
      </c>
      <c r="D449" s="14" t="s">
        <v>1661</v>
      </c>
      <c r="E449" s="14" t="s">
        <v>20</v>
      </c>
      <c r="F449" s="14" t="s">
        <v>2195</v>
      </c>
      <c r="G449" s="14" t="s">
        <v>1669</v>
      </c>
      <c r="H449" s="14" t="s">
        <v>2128</v>
      </c>
      <c r="I449" s="15">
        <v>44926</v>
      </c>
      <c r="J449" s="15">
        <v>45657</v>
      </c>
      <c r="K449" s="16">
        <v>12</v>
      </c>
      <c r="L449" s="16">
        <v>24</v>
      </c>
      <c r="M449" s="17">
        <v>700</v>
      </c>
      <c r="N449" s="14" t="s">
        <v>1664</v>
      </c>
      <c r="O449" s="14" t="s">
        <v>1664</v>
      </c>
    </row>
    <row r="450" spans="1:15" ht="20.100000000000001" customHeight="1" x14ac:dyDescent="0.25">
      <c r="A450" s="14" t="s">
        <v>1658</v>
      </c>
      <c r="B450" s="14" t="s">
        <v>1659</v>
      </c>
      <c r="C450" s="14" t="s">
        <v>1660</v>
      </c>
      <c r="D450" s="14" t="s">
        <v>1661</v>
      </c>
      <c r="E450" s="14" t="s">
        <v>20</v>
      </c>
      <c r="F450" s="14" t="s">
        <v>2196</v>
      </c>
      <c r="G450" s="14" t="s">
        <v>1669</v>
      </c>
      <c r="H450" s="14" t="s">
        <v>864</v>
      </c>
      <c r="I450" s="15">
        <v>44926</v>
      </c>
      <c r="J450" s="15">
        <v>46387</v>
      </c>
      <c r="K450" s="16">
        <v>12</v>
      </c>
      <c r="L450" s="16">
        <v>12</v>
      </c>
      <c r="M450" s="17">
        <v>700</v>
      </c>
      <c r="N450" s="14" t="s">
        <v>1664</v>
      </c>
      <c r="O450" s="14" t="s">
        <v>1664</v>
      </c>
    </row>
    <row r="451" spans="1:15" ht="20.100000000000001" customHeight="1" x14ac:dyDescent="0.25">
      <c r="A451" s="14" t="s">
        <v>1658</v>
      </c>
      <c r="B451" s="14" t="s">
        <v>1659</v>
      </c>
      <c r="C451" s="14" t="s">
        <v>1660</v>
      </c>
      <c r="D451" s="14" t="s">
        <v>1661</v>
      </c>
      <c r="E451" s="14" t="s">
        <v>20</v>
      </c>
      <c r="F451" s="14" t="s">
        <v>2197</v>
      </c>
      <c r="G451" s="14" t="s">
        <v>1669</v>
      </c>
      <c r="H451" s="14" t="s">
        <v>2090</v>
      </c>
      <c r="I451" s="15">
        <v>44926</v>
      </c>
      <c r="J451" s="15">
        <v>45657</v>
      </c>
      <c r="K451" s="16">
        <v>12</v>
      </c>
      <c r="L451" s="16">
        <v>24</v>
      </c>
      <c r="M451" s="17">
        <v>700</v>
      </c>
      <c r="N451" s="14" t="s">
        <v>1664</v>
      </c>
      <c r="O451" s="14" t="s">
        <v>1664</v>
      </c>
    </row>
    <row r="452" spans="1:15" ht="20.100000000000001" customHeight="1" x14ac:dyDescent="0.25">
      <c r="A452" s="14" t="s">
        <v>1658</v>
      </c>
      <c r="B452" s="14" t="s">
        <v>1659</v>
      </c>
      <c r="C452" s="14" t="s">
        <v>1660</v>
      </c>
      <c r="D452" s="14" t="s">
        <v>1661</v>
      </c>
      <c r="E452" s="14" t="s">
        <v>20</v>
      </c>
      <c r="F452" s="14" t="s">
        <v>2198</v>
      </c>
      <c r="G452" s="14" t="s">
        <v>1669</v>
      </c>
      <c r="H452" s="14" t="s">
        <v>2133</v>
      </c>
      <c r="I452" s="15">
        <v>44926</v>
      </c>
      <c r="J452" s="15">
        <v>46022</v>
      </c>
      <c r="K452" s="16">
        <v>12</v>
      </c>
      <c r="L452" s="16">
        <v>12</v>
      </c>
      <c r="M452" s="17">
        <v>700</v>
      </c>
      <c r="N452" s="14" t="s">
        <v>1664</v>
      </c>
      <c r="O452" s="14" t="s">
        <v>1664</v>
      </c>
    </row>
    <row r="453" spans="1:15" ht="20.100000000000001" customHeight="1" x14ac:dyDescent="0.25">
      <c r="A453" s="14" t="s">
        <v>1658</v>
      </c>
      <c r="B453" s="14" t="s">
        <v>1659</v>
      </c>
      <c r="C453" s="14" t="s">
        <v>1660</v>
      </c>
      <c r="D453" s="14" t="s">
        <v>1661</v>
      </c>
      <c r="E453" s="14" t="s">
        <v>20</v>
      </c>
      <c r="F453" s="14" t="s">
        <v>2199</v>
      </c>
      <c r="G453" s="14" t="s">
        <v>1669</v>
      </c>
      <c r="H453" s="14" t="s">
        <v>705</v>
      </c>
      <c r="I453" s="15">
        <v>44926</v>
      </c>
      <c r="J453" s="15">
        <v>46387</v>
      </c>
      <c r="K453" s="16">
        <v>12</v>
      </c>
      <c r="L453" s="16">
        <v>12</v>
      </c>
      <c r="M453" s="17">
        <v>700</v>
      </c>
      <c r="N453" s="14" t="s">
        <v>1664</v>
      </c>
      <c r="O453" s="14" t="s">
        <v>1664</v>
      </c>
    </row>
    <row r="454" spans="1:15" ht="20.100000000000001" customHeight="1" x14ac:dyDescent="0.25">
      <c r="A454" s="14" t="s">
        <v>1658</v>
      </c>
      <c r="B454" s="14" t="s">
        <v>1659</v>
      </c>
      <c r="C454" s="14" t="s">
        <v>1660</v>
      </c>
      <c r="D454" s="14" t="s">
        <v>1661</v>
      </c>
      <c r="E454" s="14" t="s">
        <v>20</v>
      </c>
      <c r="F454" s="14" t="s">
        <v>2200</v>
      </c>
      <c r="G454" s="14" t="s">
        <v>1669</v>
      </c>
      <c r="H454" s="14" t="s">
        <v>703</v>
      </c>
      <c r="I454" s="15">
        <v>44926</v>
      </c>
      <c r="J454" s="15">
        <v>46387</v>
      </c>
      <c r="K454" s="16">
        <v>12</v>
      </c>
      <c r="L454" s="16">
        <v>12</v>
      </c>
      <c r="M454" s="17">
        <v>700</v>
      </c>
      <c r="N454" s="14" t="s">
        <v>1664</v>
      </c>
      <c r="O454" s="14" t="s">
        <v>1664</v>
      </c>
    </row>
    <row r="455" spans="1:15" ht="20.100000000000001" customHeight="1" x14ac:dyDescent="0.25">
      <c r="A455" s="14" t="s">
        <v>1658</v>
      </c>
      <c r="B455" s="14" t="s">
        <v>1659</v>
      </c>
      <c r="C455" s="14" t="s">
        <v>1660</v>
      </c>
      <c r="D455" s="14" t="s">
        <v>1661</v>
      </c>
      <c r="E455" s="14" t="s">
        <v>20</v>
      </c>
      <c r="F455" s="14" t="s">
        <v>2201</v>
      </c>
      <c r="G455" s="14" t="s">
        <v>1669</v>
      </c>
      <c r="H455" s="14" t="s">
        <v>740</v>
      </c>
      <c r="I455" s="15">
        <v>44926</v>
      </c>
      <c r="J455" s="15">
        <v>46387</v>
      </c>
      <c r="K455" s="16">
        <v>12</v>
      </c>
      <c r="L455" s="16">
        <v>12</v>
      </c>
      <c r="M455" s="17">
        <v>700</v>
      </c>
      <c r="N455" s="14" t="s">
        <v>1664</v>
      </c>
      <c r="O455" s="14" t="s">
        <v>1664</v>
      </c>
    </row>
    <row r="456" spans="1:15" ht="20.100000000000001" customHeight="1" x14ac:dyDescent="0.25">
      <c r="A456" s="14" t="s">
        <v>1658</v>
      </c>
      <c r="B456" s="14" t="s">
        <v>1659</v>
      </c>
      <c r="C456" s="14" t="s">
        <v>1660</v>
      </c>
      <c r="D456" s="14" t="s">
        <v>1661</v>
      </c>
      <c r="E456" s="14" t="s">
        <v>20</v>
      </c>
      <c r="F456" s="14" t="s">
        <v>2202</v>
      </c>
      <c r="G456" s="14" t="s">
        <v>1669</v>
      </c>
      <c r="H456" s="14" t="s">
        <v>2106</v>
      </c>
      <c r="I456" s="15">
        <v>44926</v>
      </c>
      <c r="J456" s="15">
        <v>45657</v>
      </c>
      <c r="K456" s="16">
        <v>12</v>
      </c>
      <c r="L456" s="16">
        <v>24</v>
      </c>
      <c r="M456" s="17">
        <v>700</v>
      </c>
      <c r="N456" s="14" t="s">
        <v>1664</v>
      </c>
      <c r="O456" s="14" t="s">
        <v>1664</v>
      </c>
    </row>
    <row r="457" spans="1:15" ht="20.100000000000001" customHeight="1" x14ac:dyDescent="0.25">
      <c r="A457" s="14" t="s">
        <v>1658</v>
      </c>
      <c r="B457" s="14" t="s">
        <v>1659</v>
      </c>
      <c r="C457" s="14" t="s">
        <v>1660</v>
      </c>
      <c r="D457" s="14" t="s">
        <v>1661</v>
      </c>
      <c r="E457" s="14" t="s">
        <v>20</v>
      </c>
      <c r="F457" s="14" t="s">
        <v>2203</v>
      </c>
      <c r="G457" s="14" t="s">
        <v>1669</v>
      </c>
      <c r="H457" s="14" t="s">
        <v>2073</v>
      </c>
      <c r="I457" s="15">
        <v>44926</v>
      </c>
      <c r="J457" s="15">
        <v>45657</v>
      </c>
      <c r="K457" s="16">
        <v>12</v>
      </c>
      <c r="L457" s="16">
        <v>24</v>
      </c>
      <c r="M457" s="17">
        <v>700</v>
      </c>
      <c r="N457" s="14" t="s">
        <v>1664</v>
      </c>
      <c r="O457" s="14" t="s">
        <v>1664</v>
      </c>
    </row>
    <row r="458" spans="1:15" ht="20.100000000000001" customHeight="1" x14ac:dyDescent="0.25">
      <c r="A458" s="14" t="s">
        <v>1658</v>
      </c>
      <c r="B458" s="14" t="s">
        <v>1659</v>
      </c>
      <c r="C458" s="14" t="s">
        <v>1660</v>
      </c>
      <c r="D458" s="14" t="s">
        <v>1661</v>
      </c>
      <c r="E458" s="14" t="s">
        <v>20</v>
      </c>
      <c r="F458" s="14" t="s">
        <v>2204</v>
      </c>
      <c r="G458" s="14" t="s">
        <v>1669</v>
      </c>
      <c r="H458" s="14" t="s">
        <v>2062</v>
      </c>
      <c r="I458" s="15">
        <v>44926</v>
      </c>
      <c r="J458" s="15">
        <v>46022</v>
      </c>
      <c r="K458" s="16">
        <v>12</v>
      </c>
      <c r="L458" s="16">
        <v>12</v>
      </c>
      <c r="M458" s="17">
        <v>700</v>
      </c>
      <c r="N458" s="14" t="s">
        <v>1664</v>
      </c>
      <c r="O458" s="14" t="s">
        <v>1664</v>
      </c>
    </row>
    <row r="459" spans="1:15" ht="20.100000000000001" customHeight="1" x14ac:dyDescent="0.25">
      <c r="A459" s="14" t="s">
        <v>1658</v>
      </c>
      <c r="B459" s="14" t="s">
        <v>1659</v>
      </c>
      <c r="C459" s="14" t="s">
        <v>1660</v>
      </c>
      <c r="D459" s="14" t="s">
        <v>1661</v>
      </c>
      <c r="E459" s="14" t="s">
        <v>20</v>
      </c>
      <c r="F459" s="14" t="s">
        <v>2205</v>
      </c>
      <c r="G459" s="14" t="s">
        <v>1669</v>
      </c>
      <c r="H459" s="14" t="s">
        <v>2060</v>
      </c>
      <c r="I459" s="15">
        <v>44926</v>
      </c>
      <c r="J459" s="15">
        <v>45657</v>
      </c>
      <c r="K459" s="16">
        <v>12</v>
      </c>
      <c r="L459" s="16">
        <v>24</v>
      </c>
      <c r="M459" s="17">
        <v>700</v>
      </c>
      <c r="N459" s="14" t="s">
        <v>1664</v>
      </c>
      <c r="O459" s="14" t="s">
        <v>1664</v>
      </c>
    </row>
    <row r="460" spans="1:15" ht="20.100000000000001" customHeight="1" x14ac:dyDescent="0.25">
      <c r="A460" s="14" t="s">
        <v>1658</v>
      </c>
      <c r="B460" s="14" t="s">
        <v>1659</v>
      </c>
      <c r="C460" s="14" t="s">
        <v>1660</v>
      </c>
      <c r="D460" s="14" t="s">
        <v>1661</v>
      </c>
      <c r="E460" s="14" t="s">
        <v>20</v>
      </c>
      <c r="F460" s="14" t="s">
        <v>2206</v>
      </c>
      <c r="G460" s="14" t="s">
        <v>1669</v>
      </c>
      <c r="H460" s="14" t="s">
        <v>2088</v>
      </c>
      <c r="I460" s="15">
        <v>44926</v>
      </c>
      <c r="J460" s="15">
        <v>46022</v>
      </c>
      <c r="K460" s="16">
        <v>12</v>
      </c>
      <c r="L460" s="16">
        <v>12</v>
      </c>
      <c r="M460" s="17">
        <v>700</v>
      </c>
      <c r="N460" s="14" t="s">
        <v>1664</v>
      </c>
      <c r="O460" s="14" t="s">
        <v>1664</v>
      </c>
    </row>
    <row r="461" spans="1:15" ht="20.100000000000001" customHeight="1" x14ac:dyDescent="0.25">
      <c r="A461" s="14" t="s">
        <v>1658</v>
      </c>
      <c r="B461" s="14" t="s">
        <v>1659</v>
      </c>
      <c r="C461" s="14" t="s">
        <v>1660</v>
      </c>
      <c r="D461" s="14" t="s">
        <v>1661</v>
      </c>
      <c r="E461" s="14" t="s">
        <v>20</v>
      </c>
      <c r="F461" s="14" t="s">
        <v>2207</v>
      </c>
      <c r="G461" s="14" t="s">
        <v>1669</v>
      </c>
      <c r="H461" s="14" t="s">
        <v>2109</v>
      </c>
      <c r="I461" s="15">
        <v>44926</v>
      </c>
      <c r="J461" s="15">
        <v>45657</v>
      </c>
      <c r="K461" s="16">
        <v>12</v>
      </c>
      <c r="L461" s="16">
        <v>24</v>
      </c>
      <c r="M461" s="17">
        <v>700</v>
      </c>
      <c r="N461" s="14" t="s">
        <v>1664</v>
      </c>
      <c r="O461" s="14" t="s">
        <v>1664</v>
      </c>
    </row>
    <row r="462" spans="1:15" ht="20.100000000000001" customHeight="1" x14ac:dyDescent="0.25">
      <c r="A462" s="14" t="s">
        <v>1658</v>
      </c>
      <c r="B462" s="14" t="s">
        <v>1659</v>
      </c>
      <c r="C462" s="14" t="s">
        <v>1660</v>
      </c>
      <c r="D462" s="14" t="s">
        <v>1661</v>
      </c>
      <c r="E462" s="14" t="s">
        <v>20</v>
      </c>
      <c r="F462" s="14" t="s">
        <v>2208</v>
      </c>
      <c r="G462" s="14" t="s">
        <v>1669</v>
      </c>
      <c r="H462" s="14" t="s">
        <v>701</v>
      </c>
      <c r="I462" s="15">
        <v>44926</v>
      </c>
      <c r="J462" s="15">
        <v>46387</v>
      </c>
      <c r="K462" s="16">
        <v>12</v>
      </c>
      <c r="L462" s="16">
        <v>12</v>
      </c>
      <c r="M462" s="17">
        <v>700</v>
      </c>
      <c r="N462" s="14" t="s">
        <v>1664</v>
      </c>
      <c r="O462" s="14" t="s">
        <v>1664</v>
      </c>
    </row>
    <row r="463" spans="1:15" ht="20.100000000000001" customHeight="1" x14ac:dyDescent="0.25">
      <c r="A463" s="14" t="s">
        <v>1658</v>
      </c>
      <c r="B463" s="14" t="s">
        <v>1659</v>
      </c>
      <c r="C463" s="14" t="s">
        <v>1660</v>
      </c>
      <c r="D463" s="14" t="s">
        <v>1661</v>
      </c>
      <c r="E463" s="14" t="s">
        <v>20</v>
      </c>
      <c r="F463" s="14" t="s">
        <v>2209</v>
      </c>
      <c r="G463" s="14" t="s">
        <v>1669</v>
      </c>
      <c r="H463" s="14" t="s">
        <v>2098</v>
      </c>
      <c r="I463" s="15">
        <v>44926</v>
      </c>
      <c r="J463" s="15">
        <v>46022</v>
      </c>
      <c r="K463" s="16">
        <v>12</v>
      </c>
      <c r="L463" s="16">
        <v>12</v>
      </c>
      <c r="M463" s="17">
        <v>700</v>
      </c>
      <c r="N463" s="14" t="s">
        <v>1664</v>
      </c>
      <c r="O463" s="14" t="s">
        <v>1664</v>
      </c>
    </row>
    <row r="464" spans="1:15" ht="20.100000000000001" customHeight="1" x14ac:dyDescent="0.25">
      <c r="A464" s="14" t="s">
        <v>1658</v>
      </c>
      <c r="B464" s="14" t="s">
        <v>1659</v>
      </c>
      <c r="C464" s="14" t="s">
        <v>1660</v>
      </c>
      <c r="D464" s="14" t="s">
        <v>1661</v>
      </c>
      <c r="E464" s="14" t="s">
        <v>20</v>
      </c>
      <c r="F464" s="14" t="s">
        <v>2210</v>
      </c>
      <c r="G464" s="14" t="s">
        <v>1669</v>
      </c>
      <c r="H464" s="14" t="s">
        <v>2095</v>
      </c>
      <c r="I464" s="15">
        <v>44926</v>
      </c>
      <c r="J464" s="15">
        <v>45657</v>
      </c>
      <c r="K464" s="16">
        <v>12</v>
      </c>
      <c r="L464" s="16">
        <v>24</v>
      </c>
      <c r="M464" s="17">
        <v>700</v>
      </c>
      <c r="N464" s="14" t="s">
        <v>1664</v>
      </c>
      <c r="O464" s="14" t="s">
        <v>1664</v>
      </c>
    </row>
    <row r="465" spans="1:15" ht="20.100000000000001" customHeight="1" x14ac:dyDescent="0.25">
      <c r="A465" s="14" t="s">
        <v>1658</v>
      </c>
      <c r="B465" s="14" t="s">
        <v>1659</v>
      </c>
      <c r="C465" s="14" t="s">
        <v>1660</v>
      </c>
      <c r="D465" s="14" t="s">
        <v>1661</v>
      </c>
      <c r="E465" s="14" t="s">
        <v>20</v>
      </c>
      <c r="F465" s="14" t="s">
        <v>2211</v>
      </c>
      <c r="G465" s="14" t="s">
        <v>1669</v>
      </c>
      <c r="H465" s="14" t="s">
        <v>2101</v>
      </c>
      <c r="I465" s="15">
        <v>44926</v>
      </c>
      <c r="J465" s="15">
        <v>45657</v>
      </c>
      <c r="K465" s="16">
        <v>12</v>
      </c>
      <c r="L465" s="16">
        <v>24</v>
      </c>
      <c r="M465" s="17">
        <v>700</v>
      </c>
      <c r="N465" s="14" t="s">
        <v>1664</v>
      </c>
      <c r="O465" s="14" t="s">
        <v>1664</v>
      </c>
    </row>
    <row r="466" spans="1:15" ht="20.100000000000001" customHeight="1" x14ac:dyDescent="0.25">
      <c r="A466" s="14" t="s">
        <v>1658</v>
      </c>
      <c r="B466" s="14" t="s">
        <v>1659</v>
      </c>
      <c r="C466" s="14" t="s">
        <v>1660</v>
      </c>
      <c r="D466" s="14" t="s">
        <v>1661</v>
      </c>
      <c r="E466" s="14" t="s">
        <v>20</v>
      </c>
      <c r="F466" s="14" t="s">
        <v>2212</v>
      </c>
      <c r="G466" s="14" t="s">
        <v>1669</v>
      </c>
      <c r="H466" s="14" t="s">
        <v>684</v>
      </c>
      <c r="I466" s="15">
        <v>44926</v>
      </c>
      <c r="J466" s="15">
        <v>46387</v>
      </c>
      <c r="K466" s="16">
        <v>12</v>
      </c>
      <c r="L466" s="16">
        <v>12</v>
      </c>
      <c r="M466" s="17">
        <v>700</v>
      </c>
      <c r="N466" s="14" t="s">
        <v>1664</v>
      </c>
      <c r="O466" s="14" t="s">
        <v>1664</v>
      </c>
    </row>
    <row r="467" spans="1:15" ht="20.100000000000001" customHeight="1" x14ac:dyDescent="0.25">
      <c r="A467" s="14" t="s">
        <v>1658</v>
      </c>
      <c r="B467" s="14" t="s">
        <v>1659</v>
      </c>
      <c r="C467" s="14" t="s">
        <v>1660</v>
      </c>
      <c r="D467" s="14" t="s">
        <v>1661</v>
      </c>
      <c r="E467" s="14" t="s">
        <v>20</v>
      </c>
      <c r="F467" s="14" t="s">
        <v>2213</v>
      </c>
      <c r="G467" s="14" t="s">
        <v>1669</v>
      </c>
      <c r="H467" s="14" t="s">
        <v>686</v>
      </c>
      <c r="I467" s="15">
        <v>44926</v>
      </c>
      <c r="J467" s="15">
        <v>46387</v>
      </c>
      <c r="K467" s="16">
        <v>12</v>
      </c>
      <c r="L467" s="16">
        <v>12</v>
      </c>
      <c r="M467" s="17">
        <v>700</v>
      </c>
      <c r="N467" s="14" t="s">
        <v>1664</v>
      </c>
      <c r="O467" s="14" t="s">
        <v>1664</v>
      </c>
    </row>
    <row r="468" spans="1:15" ht="20.100000000000001" customHeight="1" x14ac:dyDescent="0.25">
      <c r="A468" s="14" t="s">
        <v>1658</v>
      </c>
      <c r="B468" s="14" t="s">
        <v>1659</v>
      </c>
      <c r="C468" s="14" t="s">
        <v>1660</v>
      </c>
      <c r="D468" s="14" t="s">
        <v>1661</v>
      </c>
      <c r="E468" s="14" t="s">
        <v>20</v>
      </c>
      <c r="F468" s="14" t="s">
        <v>2214</v>
      </c>
      <c r="G468" s="14" t="s">
        <v>1669</v>
      </c>
      <c r="H468" s="14" t="s">
        <v>682</v>
      </c>
      <c r="I468" s="15">
        <v>44926</v>
      </c>
      <c r="J468" s="15">
        <v>46387</v>
      </c>
      <c r="K468" s="16">
        <v>12</v>
      </c>
      <c r="L468" s="16">
        <v>12</v>
      </c>
      <c r="M468" s="17">
        <v>700</v>
      </c>
      <c r="N468" s="14" t="s">
        <v>1664</v>
      </c>
      <c r="O468" s="14" t="s">
        <v>1664</v>
      </c>
    </row>
    <row r="469" spans="1:15" ht="20.100000000000001" customHeight="1" x14ac:dyDescent="0.25">
      <c r="A469" s="14" t="s">
        <v>1658</v>
      </c>
      <c r="B469" s="14" t="s">
        <v>1659</v>
      </c>
      <c r="C469" s="14" t="s">
        <v>1660</v>
      </c>
      <c r="D469" s="14" t="s">
        <v>1661</v>
      </c>
      <c r="E469" s="14" t="s">
        <v>20</v>
      </c>
      <c r="F469" s="14" t="s">
        <v>2215</v>
      </c>
      <c r="G469" s="14" t="s">
        <v>1669</v>
      </c>
      <c r="H469" s="14" t="s">
        <v>707</v>
      </c>
      <c r="I469" s="15">
        <v>44926</v>
      </c>
      <c r="J469" s="15">
        <v>46387</v>
      </c>
      <c r="K469" s="16">
        <v>12</v>
      </c>
      <c r="L469" s="16">
        <v>12</v>
      </c>
      <c r="M469" s="17">
        <v>700</v>
      </c>
      <c r="N469" s="14" t="s">
        <v>1664</v>
      </c>
      <c r="O469" s="14" t="s">
        <v>1664</v>
      </c>
    </row>
    <row r="470" spans="1:15" ht="20.100000000000001" customHeight="1" x14ac:dyDescent="0.25">
      <c r="A470" s="14" t="s">
        <v>1658</v>
      </c>
      <c r="B470" s="14" t="s">
        <v>1659</v>
      </c>
      <c r="C470" s="14" t="s">
        <v>1660</v>
      </c>
      <c r="D470" s="14" t="s">
        <v>1661</v>
      </c>
      <c r="E470" s="14" t="s">
        <v>20</v>
      </c>
      <c r="F470" s="14" t="s">
        <v>2216</v>
      </c>
      <c r="G470" s="14" t="s">
        <v>1669</v>
      </c>
      <c r="H470" s="14" t="s">
        <v>680</v>
      </c>
      <c r="I470" s="15">
        <v>44926</v>
      </c>
      <c r="J470" s="15">
        <v>46387</v>
      </c>
      <c r="K470" s="16">
        <v>12</v>
      </c>
      <c r="L470" s="16">
        <v>12</v>
      </c>
      <c r="M470" s="17">
        <v>700</v>
      </c>
      <c r="N470" s="14" t="s">
        <v>1664</v>
      </c>
      <c r="O470" s="14" t="s">
        <v>1664</v>
      </c>
    </row>
    <row r="471" spans="1:15" ht="20.100000000000001" customHeight="1" x14ac:dyDescent="0.25">
      <c r="A471" s="14" t="s">
        <v>1658</v>
      </c>
      <c r="B471" s="14" t="s">
        <v>1659</v>
      </c>
      <c r="C471" s="14" t="s">
        <v>1660</v>
      </c>
      <c r="D471" s="14" t="s">
        <v>1661</v>
      </c>
      <c r="E471" s="14" t="s">
        <v>20</v>
      </c>
      <c r="F471" s="14" t="s">
        <v>2217</v>
      </c>
      <c r="G471" s="14" t="s">
        <v>1669</v>
      </c>
      <c r="H471" s="14" t="s">
        <v>690</v>
      </c>
      <c r="I471" s="15">
        <v>44926</v>
      </c>
      <c r="J471" s="15">
        <v>46387</v>
      </c>
      <c r="K471" s="16">
        <v>12</v>
      </c>
      <c r="L471" s="16">
        <v>12</v>
      </c>
      <c r="M471" s="17">
        <v>700</v>
      </c>
      <c r="N471" s="14" t="s">
        <v>1664</v>
      </c>
      <c r="O471" s="14" t="s">
        <v>1664</v>
      </c>
    </row>
    <row r="472" spans="1:15" ht="20.100000000000001" customHeight="1" x14ac:dyDescent="0.25">
      <c r="A472" s="14" t="s">
        <v>1658</v>
      </c>
      <c r="B472" s="14" t="s">
        <v>1659</v>
      </c>
      <c r="C472" s="14" t="s">
        <v>1660</v>
      </c>
      <c r="D472" s="14" t="s">
        <v>1661</v>
      </c>
      <c r="E472" s="14" t="s">
        <v>20</v>
      </c>
      <c r="F472" s="14" t="s">
        <v>2218</v>
      </c>
      <c r="G472" s="14" t="s">
        <v>1669</v>
      </c>
      <c r="H472" s="14" t="s">
        <v>688</v>
      </c>
      <c r="I472" s="15">
        <v>44926</v>
      </c>
      <c r="J472" s="15">
        <v>46387</v>
      </c>
      <c r="K472" s="16">
        <v>12</v>
      </c>
      <c r="L472" s="16">
        <v>12</v>
      </c>
      <c r="M472" s="17">
        <v>700</v>
      </c>
      <c r="N472" s="14" t="s">
        <v>1664</v>
      </c>
      <c r="O472" s="14" t="s">
        <v>1664</v>
      </c>
    </row>
    <row r="473" spans="1:15" ht="20.100000000000001" customHeight="1" x14ac:dyDescent="0.25">
      <c r="A473" s="14" t="s">
        <v>1658</v>
      </c>
      <c r="B473" s="14" t="s">
        <v>1659</v>
      </c>
      <c r="C473" s="14" t="s">
        <v>1660</v>
      </c>
      <c r="D473" s="14" t="s">
        <v>1661</v>
      </c>
      <c r="E473" s="14" t="s">
        <v>20</v>
      </c>
      <c r="F473" s="14" t="s">
        <v>2219</v>
      </c>
      <c r="G473" s="14" t="s">
        <v>1669</v>
      </c>
      <c r="H473" s="14" t="s">
        <v>763</v>
      </c>
      <c r="I473" s="15">
        <v>44926</v>
      </c>
      <c r="J473" s="15">
        <v>46387</v>
      </c>
      <c r="K473" s="16">
        <v>12</v>
      </c>
      <c r="L473" s="16">
        <v>12</v>
      </c>
      <c r="M473" s="17">
        <v>700</v>
      </c>
      <c r="N473" s="14" t="s">
        <v>1664</v>
      </c>
      <c r="O473" s="14" t="s">
        <v>1664</v>
      </c>
    </row>
    <row r="474" spans="1:15" ht="20.100000000000001" customHeight="1" x14ac:dyDescent="0.25">
      <c r="A474" s="14" t="s">
        <v>1658</v>
      </c>
      <c r="B474" s="14" t="s">
        <v>1659</v>
      </c>
      <c r="C474" s="14" t="s">
        <v>1660</v>
      </c>
      <c r="D474" s="14" t="s">
        <v>1661</v>
      </c>
      <c r="E474" s="14" t="s">
        <v>20</v>
      </c>
      <c r="F474" s="14" t="s">
        <v>2220</v>
      </c>
      <c r="G474" s="14" t="s">
        <v>1669</v>
      </c>
      <c r="H474" s="14" t="s">
        <v>696</v>
      </c>
      <c r="I474" s="15">
        <v>44926</v>
      </c>
      <c r="J474" s="15">
        <v>46387</v>
      </c>
      <c r="K474" s="16">
        <v>12</v>
      </c>
      <c r="L474" s="16">
        <v>12</v>
      </c>
      <c r="M474" s="17">
        <v>700</v>
      </c>
      <c r="N474" s="14" t="s">
        <v>1664</v>
      </c>
      <c r="O474" s="14" t="s">
        <v>1664</v>
      </c>
    </row>
    <row r="475" spans="1:15" ht="20.100000000000001" customHeight="1" x14ac:dyDescent="0.25">
      <c r="A475" s="14" t="s">
        <v>1658</v>
      </c>
      <c r="B475" s="14" t="s">
        <v>1659</v>
      </c>
      <c r="C475" s="14" t="s">
        <v>1660</v>
      </c>
      <c r="D475" s="14" t="s">
        <v>1661</v>
      </c>
      <c r="E475" s="14" t="s">
        <v>20</v>
      </c>
      <c r="F475" s="14" t="s">
        <v>2221</v>
      </c>
      <c r="G475" s="14" t="s">
        <v>1669</v>
      </c>
      <c r="H475" s="14" t="s">
        <v>694</v>
      </c>
      <c r="I475" s="15">
        <v>44926</v>
      </c>
      <c r="J475" s="15">
        <v>46387</v>
      </c>
      <c r="K475" s="16">
        <v>12</v>
      </c>
      <c r="L475" s="16">
        <v>12</v>
      </c>
      <c r="M475" s="17">
        <v>700</v>
      </c>
      <c r="N475" s="14" t="s">
        <v>1664</v>
      </c>
      <c r="O475" s="14" t="s">
        <v>1664</v>
      </c>
    </row>
    <row r="476" spans="1:15" ht="20.100000000000001" customHeight="1" x14ac:dyDescent="0.25">
      <c r="A476" s="14" t="s">
        <v>1658</v>
      </c>
      <c r="B476" s="14" t="s">
        <v>1659</v>
      </c>
      <c r="C476" s="14" t="s">
        <v>1660</v>
      </c>
      <c r="D476" s="14" t="s">
        <v>1661</v>
      </c>
      <c r="E476" s="14" t="s">
        <v>20</v>
      </c>
      <c r="F476" s="14" t="s">
        <v>2222</v>
      </c>
      <c r="G476" s="14" t="s">
        <v>1669</v>
      </c>
      <c r="H476" s="14" t="s">
        <v>692</v>
      </c>
      <c r="I476" s="15">
        <v>44926</v>
      </c>
      <c r="J476" s="15">
        <v>46387</v>
      </c>
      <c r="K476" s="16">
        <v>12</v>
      </c>
      <c r="L476" s="16">
        <v>12</v>
      </c>
      <c r="M476" s="17">
        <v>700</v>
      </c>
      <c r="N476" s="14" t="s">
        <v>1664</v>
      </c>
      <c r="O476" s="14" t="s">
        <v>1664</v>
      </c>
    </row>
    <row r="477" spans="1:15" ht="20.100000000000001" customHeight="1" x14ac:dyDescent="0.25">
      <c r="A477" s="14" t="s">
        <v>1658</v>
      </c>
      <c r="B477" s="14" t="s">
        <v>1659</v>
      </c>
      <c r="C477" s="14" t="s">
        <v>1660</v>
      </c>
      <c r="D477" s="14" t="s">
        <v>1661</v>
      </c>
      <c r="E477" s="14" t="s">
        <v>2223</v>
      </c>
      <c r="F477" s="14" t="s">
        <v>2224</v>
      </c>
      <c r="G477" s="14" t="s">
        <v>1663</v>
      </c>
      <c r="H477" s="14" t="s">
        <v>1</v>
      </c>
      <c r="I477" s="15">
        <v>45291</v>
      </c>
      <c r="J477" s="15">
        <v>46387</v>
      </c>
      <c r="K477" s="16">
        <v>12</v>
      </c>
      <c r="L477" s="16">
        <v>12</v>
      </c>
      <c r="M477" s="17">
        <v>0</v>
      </c>
      <c r="N477" s="14" t="s">
        <v>1664</v>
      </c>
      <c r="O477" s="14" t="s">
        <v>1664</v>
      </c>
    </row>
    <row r="478" spans="1:15" ht="20.100000000000001" customHeight="1" x14ac:dyDescent="0.25">
      <c r="A478" s="14" t="s">
        <v>1658</v>
      </c>
      <c r="B478" s="14" t="s">
        <v>1659</v>
      </c>
      <c r="C478" s="14" t="s">
        <v>1660</v>
      </c>
      <c r="D478" s="14" t="s">
        <v>1661</v>
      </c>
      <c r="E478" s="14" t="s">
        <v>397</v>
      </c>
      <c r="F478" s="14" t="s">
        <v>2225</v>
      </c>
      <c r="G478" s="14" t="s">
        <v>1663</v>
      </c>
      <c r="H478" s="14" t="s">
        <v>126</v>
      </c>
      <c r="I478" s="15">
        <v>44926</v>
      </c>
      <c r="J478" s="15">
        <v>46387</v>
      </c>
      <c r="K478" s="16">
        <v>12</v>
      </c>
      <c r="L478" s="16">
        <v>12</v>
      </c>
      <c r="M478" s="17">
        <v>2500</v>
      </c>
      <c r="N478" s="14" t="s">
        <v>1664</v>
      </c>
      <c r="O478" s="14" t="s">
        <v>1664</v>
      </c>
    </row>
    <row r="479" spans="1:15" ht="20.100000000000001" customHeight="1" x14ac:dyDescent="0.25">
      <c r="A479" s="14" t="s">
        <v>1658</v>
      </c>
      <c r="B479" s="14" t="s">
        <v>1659</v>
      </c>
      <c r="C479" s="14" t="s">
        <v>1660</v>
      </c>
      <c r="D479" s="14" t="s">
        <v>1661</v>
      </c>
      <c r="E479" s="14" t="s">
        <v>397</v>
      </c>
      <c r="F479" s="14" t="s">
        <v>2226</v>
      </c>
      <c r="G479" s="14" t="s">
        <v>1663</v>
      </c>
      <c r="H479" s="14" t="s">
        <v>74</v>
      </c>
      <c r="I479" s="15">
        <v>44926</v>
      </c>
      <c r="J479" s="15">
        <v>46387</v>
      </c>
      <c r="K479" s="16">
        <v>12</v>
      </c>
      <c r="L479" s="16">
        <v>12</v>
      </c>
      <c r="M479" s="17">
        <v>2500</v>
      </c>
      <c r="N479" s="14" t="s">
        <v>1664</v>
      </c>
      <c r="O479" s="14" t="s">
        <v>1664</v>
      </c>
    </row>
    <row r="480" spans="1:15" ht="20.100000000000001" customHeight="1" x14ac:dyDescent="0.25">
      <c r="A480" s="14" t="s">
        <v>1658</v>
      </c>
      <c r="B480" s="14" t="s">
        <v>1659</v>
      </c>
      <c r="C480" s="14" t="s">
        <v>1660</v>
      </c>
      <c r="D480" s="14" t="s">
        <v>1661</v>
      </c>
      <c r="E480" s="14" t="s">
        <v>397</v>
      </c>
      <c r="F480" s="14" t="s">
        <v>2227</v>
      </c>
      <c r="G480" s="14" t="s">
        <v>1663</v>
      </c>
      <c r="H480" s="14" t="s">
        <v>103</v>
      </c>
      <c r="I480" s="15">
        <v>44926</v>
      </c>
      <c r="J480" s="15">
        <v>46387</v>
      </c>
      <c r="K480" s="16">
        <v>12</v>
      </c>
      <c r="L480" s="16">
        <v>12</v>
      </c>
      <c r="M480" s="17">
        <v>2500</v>
      </c>
      <c r="N480" s="14" t="s">
        <v>1664</v>
      </c>
      <c r="O480" s="14" t="s">
        <v>1664</v>
      </c>
    </row>
    <row r="481" spans="1:15" ht="20.100000000000001" customHeight="1" x14ac:dyDescent="0.25">
      <c r="A481" s="14" t="s">
        <v>1658</v>
      </c>
      <c r="B481" s="14" t="s">
        <v>1659</v>
      </c>
      <c r="C481" s="14" t="s">
        <v>1660</v>
      </c>
      <c r="D481" s="14" t="s">
        <v>1661</v>
      </c>
      <c r="E481" s="14" t="s">
        <v>397</v>
      </c>
      <c r="F481" s="14" t="s">
        <v>2228</v>
      </c>
      <c r="G481" s="14" t="s">
        <v>1663</v>
      </c>
      <c r="H481" s="14" t="s">
        <v>89</v>
      </c>
      <c r="I481" s="15">
        <v>44926</v>
      </c>
      <c r="J481" s="15">
        <v>46387</v>
      </c>
      <c r="K481" s="16">
        <v>12</v>
      </c>
      <c r="L481" s="16">
        <v>12</v>
      </c>
      <c r="M481" s="17">
        <v>2500</v>
      </c>
      <c r="N481" s="14" t="s">
        <v>1664</v>
      </c>
      <c r="O481" s="14" t="s">
        <v>1664</v>
      </c>
    </row>
    <row r="482" spans="1:15" ht="20.100000000000001" customHeight="1" x14ac:dyDescent="0.25">
      <c r="A482" s="14" t="s">
        <v>1658</v>
      </c>
      <c r="B482" s="14" t="s">
        <v>1659</v>
      </c>
      <c r="C482" s="14" t="s">
        <v>1660</v>
      </c>
      <c r="D482" s="14" t="s">
        <v>1661</v>
      </c>
      <c r="E482" s="14" t="s">
        <v>397</v>
      </c>
      <c r="F482" s="14" t="s">
        <v>2229</v>
      </c>
      <c r="G482" s="14" t="s">
        <v>1663</v>
      </c>
      <c r="H482" s="14" t="s">
        <v>282</v>
      </c>
      <c r="I482" s="15">
        <v>44926</v>
      </c>
      <c r="J482" s="15">
        <v>46387</v>
      </c>
      <c r="K482" s="16">
        <v>12</v>
      </c>
      <c r="L482" s="16">
        <v>12</v>
      </c>
      <c r="M482" s="17">
        <v>2500</v>
      </c>
      <c r="N482" s="14" t="s">
        <v>1664</v>
      </c>
      <c r="O482" s="14" t="s">
        <v>1664</v>
      </c>
    </row>
    <row r="483" spans="1:15" ht="20.100000000000001" customHeight="1" x14ac:dyDescent="0.25">
      <c r="A483" s="14" t="s">
        <v>1658</v>
      </c>
      <c r="B483" s="14" t="s">
        <v>1659</v>
      </c>
      <c r="C483" s="14" t="s">
        <v>1660</v>
      </c>
      <c r="D483" s="14" t="s">
        <v>1661</v>
      </c>
      <c r="E483" s="14" t="s">
        <v>397</v>
      </c>
      <c r="F483" s="14" t="s">
        <v>2230</v>
      </c>
      <c r="G483" s="14" t="s">
        <v>1663</v>
      </c>
      <c r="H483" s="14" t="s">
        <v>271</v>
      </c>
      <c r="I483" s="15">
        <v>44926</v>
      </c>
      <c r="J483" s="15">
        <v>46387</v>
      </c>
      <c r="K483" s="16">
        <v>12</v>
      </c>
      <c r="L483" s="16">
        <v>12</v>
      </c>
      <c r="M483" s="17">
        <v>2500</v>
      </c>
      <c r="N483" s="14" t="s">
        <v>1664</v>
      </c>
      <c r="O483" s="14" t="s">
        <v>1664</v>
      </c>
    </row>
    <row r="484" spans="1:15" ht="20.100000000000001" customHeight="1" x14ac:dyDescent="0.25">
      <c r="A484" s="14" t="s">
        <v>1658</v>
      </c>
      <c r="B484" s="14" t="s">
        <v>1659</v>
      </c>
      <c r="C484" s="14" t="s">
        <v>1660</v>
      </c>
      <c r="D484" s="14" t="s">
        <v>1661</v>
      </c>
      <c r="E484" s="14" t="s">
        <v>397</v>
      </c>
      <c r="F484" s="14" t="s">
        <v>2231</v>
      </c>
      <c r="G484" s="14" t="s">
        <v>1663</v>
      </c>
      <c r="H484" s="14" t="s">
        <v>284</v>
      </c>
      <c r="I484" s="15">
        <v>44926</v>
      </c>
      <c r="J484" s="15">
        <v>46387</v>
      </c>
      <c r="K484" s="16">
        <v>12</v>
      </c>
      <c r="L484" s="16">
        <v>12</v>
      </c>
      <c r="M484" s="17">
        <v>2500</v>
      </c>
      <c r="N484" s="14" t="s">
        <v>1664</v>
      </c>
      <c r="O484" s="14" t="s">
        <v>1664</v>
      </c>
    </row>
    <row r="485" spans="1:15" ht="20.100000000000001" customHeight="1" x14ac:dyDescent="0.25">
      <c r="A485" s="14" t="s">
        <v>1658</v>
      </c>
      <c r="B485" s="14" t="s">
        <v>1659</v>
      </c>
      <c r="C485" s="14" t="s">
        <v>1660</v>
      </c>
      <c r="D485" s="14" t="s">
        <v>1661</v>
      </c>
      <c r="E485" s="14" t="s">
        <v>397</v>
      </c>
      <c r="F485" s="14" t="s">
        <v>2232</v>
      </c>
      <c r="G485" s="14" t="s">
        <v>1663</v>
      </c>
      <c r="H485" s="14" t="s">
        <v>261</v>
      </c>
      <c r="I485" s="15">
        <v>44926</v>
      </c>
      <c r="J485" s="15">
        <v>46387</v>
      </c>
      <c r="K485" s="16">
        <v>12</v>
      </c>
      <c r="L485" s="16">
        <v>12</v>
      </c>
      <c r="M485" s="17">
        <v>2500</v>
      </c>
      <c r="N485" s="14" t="s">
        <v>1664</v>
      </c>
      <c r="O485" s="14" t="s">
        <v>1664</v>
      </c>
    </row>
    <row r="486" spans="1:15" ht="20.100000000000001" customHeight="1" x14ac:dyDescent="0.25">
      <c r="A486" s="14" t="s">
        <v>1658</v>
      </c>
      <c r="B486" s="14" t="s">
        <v>1659</v>
      </c>
      <c r="C486" s="14" t="s">
        <v>1660</v>
      </c>
      <c r="D486" s="14" t="s">
        <v>1661</v>
      </c>
      <c r="E486" s="14" t="s">
        <v>397</v>
      </c>
      <c r="F486" s="14" t="s">
        <v>2233</v>
      </c>
      <c r="G486" s="14" t="s">
        <v>1663</v>
      </c>
      <c r="H486" s="14" t="s">
        <v>169</v>
      </c>
      <c r="I486" s="15">
        <v>44926</v>
      </c>
      <c r="J486" s="15">
        <v>46387</v>
      </c>
      <c r="K486" s="16">
        <v>12</v>
      </c>
      <c r="L486" s="16">
        <v>12</v>
      </c>
      <c r="M486" s="17">
        <v>2500</v>
      </c>
      <c r="N486" s="14" t="s">
        <v>1664</v>
      </c>
      <c r="O486" s="14" t="s">
        <v>1664</v>
      </c>
    </row>
    <row r="487" spans="1:15" ht="20.100000000000001" customHeight="1" x14ac:dyDescent="0.25">
      <c r="A487" s="14" t="s">
        <v>1658</v>
      </c>
      <c r="B487" s="14" t="s">
        <v>1659</v>
      </c>
      <c r="C487" s="14" t="s">
        <v>1660</v>
      </c>
      <c r="D487" s="14" t="s">
        <v>1661</v>
      </c>
      <c r="E487" s="14" t="s">
        <v>397</v>
      </c>
      <c r="F487" s="14" t="s">
        <v>2234</v>
      </c>
      <c r="G487" s="14" t="s">
        <v>1663</v>
      </c>
      <c r="H487" s="14" t="s">
        <v>275</v>
      </c>
      <c r="I487" s="15">
        <v>44926</v>
      </c>
      <c r="J487" s="15">
        <v>46387</v>
      </c>
      <c r="K487" s="16">
        <v>12</v>
      </c>
      <c r="L487" s="16">
        <v>12</v>
      </c>
      <c r="M487" s="17">
        <v>2500</v>
      </c>
      <c r="N487" s="14" t="s">
        <v>1751</v>
      </c>
      <c r="O487" s="14" t="s">
        <v>1664</v>
      </c>
    </row>
    <row r="488" spans="1:15" ht="20.100000000000001" customHeight="1" x14ac:dyDescent="0.25">
      <c r="A488" s="14" t="s">
        <v>1658</v>
      </c>
      <c r="B488" s="14" t="s">
        <v>1659</v>
      </c>
      <c r="C488" s="14" t="s">
        <v>1660</v>
      </c>
      <c r="D488" s="14" t="s">
        <v>1661</v>
      </c>
      <c r="E488" s="14" t="s">
        <v>397</v>
      </c>
      <c r="F488" s="14" t="s">
        <v>2235</v>
      </c>
      <c r="G488" s="14" t="s">
        <v>1663</v>
      </c>
      <c r="H488" s="14" t="s">
        <v>265</v>
      </c>
      <c r="I488" s="15">
        <v>44926</v>
      </c>
      <c r="J488" s="15">
        <v>46387</v>
      </c>
      <c r="K488" s="16">
        <v>12</v>
      </c>
      <c r="L488" s="16">
        <v>12</v>
      </c>
      <c r="M488" s="17">
        <v>2500</v>
      </c>
      <c r="N488" s="14" t="s">
        <v>1664</v>
      </c>
      <c r="O488" s="14" t="s">
        <v>1664</v>
      </c>
    </row>
    <row r="489" spans="1:15" ht="20.100000000000001" customHeight="1" x14ac:dyDescent="0.25">
      <c r="A489" s="14" t="s">
        <v>1658</v>
      </c>
      <c r="B489" s="14" t="s">
        <v>1659</v>
      </c>
      <c r="C489" s="14" t="s">
        <v>1660</v>
      </c>
      <c r="D489" s="14" t="s">
        <v>1661</v>
      </c>
      <c r="E489" s="14" t="s">
        <v>397</v>
      </c>
      <c r="F489" s="14" t="s">
        <v>2236</v>
      </c>
      <c r="G489" s="14" t="s">
        <v>1663</v>
      </c>
      <c r="H489" s="14" t="s">
        <v>273</v>
      </c>
      <c r="I489" s="15">
        <v>44926</v>
      </c>
      <c r="J489" s="15">
        <v>46387</v>
      </c>
      <c r="K489" s="16">
        <v>12</v>
      </c>
      <c r="L489" s="16">
        <v>12</v>
      </c>
      <c r="M489" s="17">
        <v>2500</v>
      </c>
      <c r="N489" s="14" t="s">
        <v>1664</v>
      </c>
      <c r="O489" s="14" t="s">
        <v>1664</v>
      </c>
    </row>
    <row r="490" spans="1:15" ht="20.100000000000001" customHeight="1" x14ac:dyDescent="0.25">
      <c r="A490" s="14" t="s">
        <v>1658</v>
      </c>
      <c r="B490" s="14" t="s">
        <v>1659</v>
      </c>
      <c r="C490" s="14" t="s">
        <v>1660</v>
      </c>
      <c r="D490" s="14" t="s">
        <v>1661</v>
      </c>
      <c r="E490" s="14" t="s">
        <v>397</v>
      </c>
      <c r="F490" s="14" t="s">
        <v>2237</v>
      </c>
      <c r="G490" s="14" t="s">
        <v>1663</v>
      </c>
      <c r="H490" s="14" t="s">
        <v>286</v>
      </c>
      <c r="I490" s="15">
        <v>44926</v>
      </c>
      <c r="J490" s="15">
        <v>46387</v>
      </c>
      <c r="K490" s="16">
        <v>12</v>
      </c>
      <c r="L490" s="16">
        <v>12</v>
      </c>
      <c r="M490" s="17">
        <v>2500</v>
      </c>
      <c r="N490" s="14" t="s">
        <v>1664</v>
      </c>
      <c r="O490" s="14" t="s">
        <v>1664</v>
      </c>
    </row>
    <row r="491" spans="1:15" ht="20.100000000000001" customHeight="1" x14ac:dyDescent="0.25">
      <c r="A491" s="14" t="s">
        <v>1658</v>
      </c>
      <c r="B491" s="14" t="s">
        <v>1659</v>
      </c>
      <c r="C491" s="14" t="s">
        <v>1660</v>
      </c>
      <c r="D491" s="14" t="s">
        <v>1661</v>
      </c>
      <c r="E491" s="14" t="s">
        <v>397</v>
      </c>
      <c r="F491" s="14" t="s">
        <v>2238</v>
      </c>
      <c r="G491" s="14" t="s">
        <v>1663</v>
      </c>
      <c r="H491" s="14" t="s">
        <v>259</v>
      </c>
      <c r="I491" s="15">
        <v>44926</v>
      </c>
      <c r="J491" s="15">
        <v>46387</v>
      </c>
      <c r="K491" s="16">
        <v>12</v>
      </c>
      <c r="L491" s="16">
        <v>12</v>
      </c>
      <c r="M491" s="17">
        <v>2500</v>
      </c>
      <c r="N491" s="14" t="s">
        <v>1664</v>
      </c>
      <c r="O491" s="14" t="s">
        <v>1664</v>
      </c>
    </row>
    <row r="492" spans="1:15" ht="20.100000000000001" customHeight="1" x14ac:dyDescent="0.25">
      <c r="A492" s="14" t="s">
        <v>1658</v>
      </c>
      <c r="B492" s="14" t="s">
        <v>1659</v>
      </c>
      <c r="C492" s="14" t="s">
        <v>1660</v>
      </c>
      <c r="D492" s="14" t="s">
        <v>1661</v>
      </c>
      <c r="E492" s="14" t="s">
        <v>397</v>
      </c>
      <c r="F492" s="14" t="s">
        <v>2239</v>
      </c>
      <c r="G492" s="14" t="s">
        <v>1663</v>
      </c>
      <c r="H492" s="14" t="s">
        <v>292</v>
      </c>
      <c r="I492" s="15">
        <v>44926</v>
      </c>
      <c r="J492" s="15">
        <v>46387</v>
      </c>
      <c r="K492" s="16">
        <v>12</v>
      </c>
      <c r="L492" s="16">
        <v>12</v>
      </c>
      <c r="M492" s="17">
        <v>2500</v>
      </c>
      <c r="N492" s="14" t="s">
        <v>1664</v>
      </c>
      <c r="O492" s="14" t="s">
        <v>1664</v>
      </c>
    </row>
    <row r="493" spans="1:15" ht="20.100000000000001" customHeight="1" x14ac:dyDescent="0.25">
      <c r="A493" s="14" t="s">
        <v>1658</v>
      </c>
      <c r="B493" s="14" t="s">
        <v>1659</v>
      </c>
      <c r="C493" s="14" t="s">
        <v>1660</v>
      </c>
      <c r="D493" s="14" t="s">
        <v>1661</v>
      </c>
      <c r="E493" s="14" t="s">
        <v>397</v>
      </c>
      <c r="F493" s="14" t="s">
        <v>2240</v>
      </c>
      <c r="G493" s="14" t="s">
        <v>1663</v>
      </c>
      <c r="H493" s="14" t="s">
        <v>146</v>
      </c>
      <c r="I493" s="15">
        <v>44926</v>
      </c>
      <c r="J493" s="15">
        <v>46387</v>
      </c>
      <c r="K493" s="16">
        <v>12</v>
      </c>
      <c r="L493" s="16">
        <v>12</v>
      </c>
      <c r="M493" s="17">
        <v>2500</v>
      </c>
      <c r="N493" s="14" t="s">
        <v>1664</v>
      </c>
      <c r="O493" s="14" t="s">
        <v>1664</v>
      </c>
    </row>
    <row r="494" spans="1:15" ht="20.100000000000001" customHeight="1" x14ac:dyDescent="0.25">
      <c r="A494" s="14" t="s">
        <v>1658</v>
      </c>
      <c r="B494" s="14" t="s">
        <v>1659</v>
      </c>
      <c r="C494" s="14" t="s">
        <v>1660</v>
      </c>
      <c r="D494" s="14" t="s">
        <v>1661</v>
      </c>
      <c r="E494" s="14" t="s">
        <v>397</v>
      </c>
      <c r="F494" s="14" t="s">
        <v>2241</v>
      </c>
      <c r="G494" s="14" t="s">
        <v>1663</v>
      </c>
      <c r="H494" s="14" t="s">
        <v>289</v>
      </c>
      <c r="I494" s="15">
        <v>44926</v>
      </c>
      <c r="J494" s="15">
        <v>46387</v>
      </c>
      <c r="K494" s="16">
        <v>12</v>
      </c>
      <c r="L494" s="16">
        <v>12</v>
      </c>
      <c r="M494" s="17">
        <v>2500</v>
      </c>
      <c r="N494" s="14" t="s">
        <v>1751</v>
      </c>
      <c r="O494" s="14" t="s">
        <v>1664</v>
      </c>
    </row>
    <row r="495" spans="1:15" ht="20.100000000000001" customHeight="1" x14ac:dyDescent="0.25">
      <c r="A495" s="14" t="s">
        <v>1658</v>
      </c>
      <c r="B495" s="14" t="s">
        <v>1659</v>
      </c>
      <c r="C495" s="14" t="s">
        <v>1660</v>
      </c>
      <c r="D495" s="14" t="s">
        <v>1661</v>
      </c>
      <c r="E495" s="14" t="s">
        <v>397</v>
      </c>
      <c r="F495" s="14" t="s">
        <v>2242</v>
      </c>
      <c r="G495" s="14" t="s">
        <v>1663</v>
      </c>
      <c r="H495" s="14" t="s">
        <v>186</v>
      </c>
      <c r="I495" s="15">
        <v>44926</v>
      </c>
      <c r="J495" s="15">
        <v>46387</v>
      </c>
      <c r="K495" s="16">
        <v>12</v>
      </c>
      <c r="L495" s="16">
        <v>12</v>
      </c>
      <c r="M495" s="17">
        <v>2500</v>
      </c>
      <c r="N495" s="14" t="s">
        <v>1664</v>
      </c>
      <c r="O495" s="14" t="s">
        <v>1664</v>
      </c>
    </row>
    <row r="496" spans="1:15" ht="20.100000000000001" customHeight="1" x14ac:dyDescent="0.25">
      <c r="A496" s="14" t="s">
        <v>1658</v>
      </c>
      <c r="B496" s="14" t="s">
        <v>1659</v>
      </c>
      <c r="C496" s="14" t="s">
        <v>1660</v>
      </c>
      <c r="D496" s="14" t="s">
        <v>1661</v>
      </c>
      <c r="E496" s="14" t="s">
        <v>397</v>
      </c>
      <c r="F496" s="14" t="s">
        <v>2243</v>
      </c>
      <c r="G496" s="14" t="s">
        <v>1663</v>
      </c>
      <c r="H496" s="14" t="s">
        <v>129</v>
      </c>
      <c r="I496" s="15">
        <v>44926</v>
      </c>
      <c r="J496" s="15">
        <v>46387</v>
      </c>
      <c r="K496" s="16">
        <v>12</v>
      </c>
      <c r="L496" s="16">
        <v>12</v>
      </c>
      <c r="M496" s="17">
        <v>2500</v>
      </c>
      <c r="N496" s="14" t="s">
        <v>1664</v>
      </c>
      <c r="O496" s="14" t="s">
        <v>1664</v>
      </c>
    </row>
    <row r="497" spans="1:15" ht="20.100000000000001" customHeight="1" x14ac:dyDescent="0.25">
      <c r="A497" s="14" t="s">
        <v>1658</v>
      </c>
      <c r="B497" s="14" t="s">
        <v>1659</v>
      </c>
      <c r="C497" s="14" t="s">
        <v>1660</v>
      </c>
      <c r="D497" s="14" t="s">
        <v>1661</v>
      </c>
      <c r="E497" s="14" t="s">
        <v>397</v>
      </c>
      <c r="F497" s="14" t="s">
        <v>2244</v>
      </c>
      <c r="G497" s="14" t="s">
        <v>1663</v>
      </c>
      <c r="H497" s="14" t="s">
        <v>139</v>
      </c>
      <c r="I497" s="15">
        <v>44926</v>
      </c>
      <c r="J497" s="15">
        <v>46387</v>
      </c>
      <c r="K497" s="16">
        <v>12</v>
      </c>
      <c r="L497" s="16">
        <v>12</v>
      </c>
      <c r="M497" s="17">
        <v>2500</v>
      </c>
      <c r="N497" s="14" t="s">
        <v>1664</v>
      </c>
      <c r="O497" s="14" t="s">
        <v>1664</v>
      </c>
    </row>
    <row r="498" spans="1:15" ht="20.100000000000001" customHeight="1" x14ac:dyDescent="0.25">
      <c r="A498" s="14" t="s">
        <v>1658</v>
      </c>
      <c r="B498" s="14" t="s">
        <v>1659</v>
      </c>
      <c r="C498" s="14" t="s">
        <v>1660</v>
      </c>
      <c r="D498" s="14" t="s">
        <v>1661</v>
      </c>
      <c r="E498" s="14" t="s">
        <v>397</v>
      </c>
      <c r="F498" s="14" t="s">
        <v>2245</v>
      </c>
      <c r="G498" s="14" t="s">
        <v>1663</v>
      </c>
      <c r="H498" s="14" t="s">
        <v>295</v>
      </c>
      <c r="I498" s="15">
        <v>44926</v>
      </c>
      <c r="J498" s="15">
        <v>46387</v>
      </c>
      <c r="K498" s="16">
        <v>12</v>
      </c>
      <c r="L498" s="16">
        <v>12</v>
      </c>
      <c r="M498" s="17">
        <v>2500</v>
      </c>
      <c r="N498" s="14" t="s">
        <v>1664</v>
      </c>
      <c r="O498" s="14" t="s">
        <v>1664</v>
      </c>
    </row>
    <row r="499" spans="1:15" ht="20.100000000000001" customHeight="1" x14ac:dyDescent="0.25">
      <c r="A499" s="14" t="s">
        <v>1658</v>
      </c>
      <c r="B499" s="14" t="s">
        <v>1659</v>
      </c>
      <c r="C499" s="14" t="s">
        <v>1660</v>
      </c>
      <c r="D499" s="14" t="s">
        <v>1661</v>
      </c>
      <c r="E499" s="14" t="s">
        <v>397</v>
      </c>
      <c r="F499" s="14" t="s">
        <v>2246</v>
      </c>
      <c r="G499" s="14" t="s">
        <v>1663</v>
      </c>
      <c r="H499" s="14" t="s">
        <v>118</v>
      </c>
      <c r="I499" s="15">
        <v>44926</v>
      </c>
      <c r="J499" s="15">
        <v>46387</v>
      </c>
      <c r="K499" s="16">
        <v>12</v>
      </c>
      <c r="L499" s="16">
        <v>12</v>
      </c>
      <c r="M499" s="17">
        <v>2500</v>
      </c>
      <c r="N499" s="14" t="s">
        <v>1664</v>
      </c>
      <c r="O499" s="14" t="s">
        <v>1664</v>
      </c>
    </row>
    <row r="500" spans="1:15" ht="20.100000000000001" customHeight="1" x14ac:dyDescent="0.25">
      <c r="A500" s="14" t="s">
        <v>1658</v>
      </c>
      <c r="B500" s="14" t="s">
        <v>1659</v>
      </c>
      <c r="C500" s="14" t="s">
        <v>1660</v>
      </c>
      <c r="D500" s="14" t="s">
        <v>1661</v>
      </c>
      <c r="E500" s="14" t="s">
        <v>397</v>
      </c>
      <c r="F500" s="14" t="s">
        <v>2247</v>
      </c>
      <c r="G500" s="14" t="s">
        <v>1663</v>
      </c>
      <c r="H500" s="14" t="s">
        <v>57</v>
      </c>
      <c r="I500" s="15">
        <v>44926</v>
      </c>
      <c r="J500" s="15">
        <v>46387</v>
      </c>
      <c r="K500" s="16">
        <v>12</v>
      </c>
      <c r="L500" s="16">
        <v>12</v>
      </c>
      <c r="M500" s="17">
        <v>2500</v>
      </c>
      <c r="N500" s="14" t="s">
        <v>1664</v>
      </c>
      <c r="O500" s="14" t="s">
        <v>1664</v>
      </c>
    </row>
    <row r="501" spans="1:15" ht="20.100000000000001" customHeight="1" x14ac:dyDescent="0.25">
      <c r="A501" s="14" t="s">
        <v>1658</v>
      </c>
      <c r="B501" s="14" t="s">
        <v>1659</v>
      </c>
      <c r="C501" s="14" t="s">
        <v>1660</v>
      </c>
      <c r="D501" s="14" t="s">
        <v>1661</v>
      </c>
      <c r="E501" s="14" t="s">
        <v>397</v>
      </c>
      <c r="F501" s="14" t="s">
        <v>2248</v>
      </c>
      <c r="G501" s="14" t="s">
        <v>1663</v>
      </c>
      <c r="H501" s="14" t="s">
        <v>173</v>
      </c>
      <c r="I501" s="15">
        <v>44926</v>
      </c>
      <c r="J501" s="15">
        <v>46387</v>
      </c>
      <c r="K501" s="16">
        <v>12</v>
      </c>
      <c r="L501" s="16">
        <v>12</v>
      </c>
      <c r="M501" s="17">
        <v>2500</v>
      </c>
      <c r="N501" s="14" t="s">
        <v>1664</v>
      </c>
      <c r="O501" s="14" t="s">
        <v>1664</v>
      </c>
    </row>
    <row r="502" spans="1:15" ht="20.100000000000001" customHeight="1" x14ac:dyDescent="0.25">
      <c r="A502" s="14" t="s">
        <v>1658</v>
      </c>
      <c r="B502" s="14" t="s">
        <v>1659</v>
      </c>
      <c r="C502" s="14" t="s">
        <v>1660</v>
      </c>
      <c r="D502" s="14" t="s">
        <v>1661</v>
      </c>
      <c r="E502" s="14" t="s">
        <v>397</v>
      </c>
      <c r="F502" s="14" t="s">
        <v>2249</v>
      </c>
      <c r="G502" s="14" t="s">
        <v>1663</v>
      </c>
      <c r="H502" s="14" t="s">
        <v>144</v>
      </c>
      <c r="I502" s="15">
        <v>44926</v>
      </c>
      <c r="J502" s="15">
        <v>46387</v>
      </c>
      <c r="K502" s="16">
        <v>12</v>
      </c>
      <c r="L502" s="16">
        <v>12</v>
      </c>
      <c r="M502" s="17">
        <v>2500</v>
      </c>
      <c r="N502" s="14" t="s">
        <v>1664</v>
      </c>
      <c r="O502" s="14" t="s">
        <v>1664</v>
      </c>
    </row>
    <row r="503" spans="1:15" ht="20.100000000000001" customHeight="1" x14ac:dyDescent="0.25">
      <c r="A503" s="14" t="s">
        <v>1658</v>
      </c>
      <c r="B503" s="14" t="s">
        <v>1659</v>
      </c>
      <c r="C503" s="14" t="s">
        <v>1660</v>
      </c>
      <c r="D503" s="14" t="s">
        <v>1661</v>
      </c>
      <c r="E503" s="14" t="s">
        <v>397</v>
      </c>
      <c r="F503" s="14" t="s">
        <v>2250</v>
      </c>
      <c r="G503" s="14" t="s">
        <v>1663</v>
      </c>
      <c r="H503" s="14" t="s">
        <v>269</v>
      </c>
      <c r="I503" s="15">
        <v>44926</v>
      </c>
      <c r="J503" s="15">
        <v>46387</v>
      </c>
      <c r="K503" s="16">
        <v>12</v>
      </c>
      <c r="L503" s="16">
        <v>12</v>
      </c>
      <c r="M503" s="17">
        <v>2500</v>
      </c>
      <c r="N503" s="14" t="s">
        <v>1664</v>
      </c>
      <c r="O503" s="14" t="s">
        <v>1664</v>
      </c>
    </row>
    <row r="504" spans="1:15" ht="20.100000000000001" customHeight="1" x14ac:dyDescent="0.25">
      <c r="A504" s="14" t="s">
        <v>1658</v>
      </c>
      <c r="B504" s="14" t="s">
        <v>1659</v>
      </c>
      <c r="C504" s="14" t="s">
        <v>1660</v>
      </c>
      <c r="D504" s="14" t="s">
        <v>1661</v>
      </c>
      <c r="E504" s="14" t="s">
        <v>397</v>
      </c>
      <c r="F504" s="14" t="s">
        <v>2251</v>
      </c>
      <c r="G504" s="14" t="s">
        <v>1663</v>
      </c>
      <c r="H504" s="14" t="s">
        <v>263</v>
      </c>
      <c r="I504" s="15">
        <v>44926</v>
      </c>
      <c r="J504" s="15">
        <v>46387</v>
      </c>
      <c r="K504" s="16">
        <v>12</v>
      </c>
      <c r="L504" s="16">
        <v>12</v>
      </c>
      <c r="M504" s="17">
        <v>2500</v>
      </c>
      <c r="N504" s="14" t="s">
        <v>1664</v>
      </c>
      <c r="O504" s="14" t="s">
        <v>1664</v>
      </c>
    </row>
    <row r="505" spans="1:15" ht="20.100000000000001" customHeight="1" x14ac:dyDescent="0.25">
      <c r="A505" s="14" t="s">
        <v>1658</v>
      </c>
      <c r="B505" s="14" t="s">
        <v>1659</v>
      </c>
      <c r="C505" s="14" t="s">
        <v>1660</v>
      </c>
      <c r="D505" s="14" t="s">
        <v>1661</v>
      </c>
      <c r="E505" s="14" t="s">
        <v>397</v>
      </c>
      <c r="F505" s="14" t="s">
        <v>2252</v>
      </c>
      <c r="G505" s="14" t="s">
        <v>1663</v>
      </c>
      <c r="H505" s="14" t="s">
        <v>180</v>
      </c>
      <c r="I505" s="15">
        <v>44926</v>
      </c>
      <c r="J505" s="15">
        <v>46387</v>
      </c>
      <c r="K505" s="16">
        <v>12</v>
      </c>
      <c r="L505" s="16">
        <v>12</v>
      </c>
      <c r="M505" s="17">
        <v>2500</v>
      </c>
      <c r="N505" s="14" t="s">
        <v>1664</v>
      </c>
      <c r="O505" s="14" t="s">
        <v>1664</v>
      </c>
    </row>
    <row r="506" spans="1:15" ht="20.100000000000001" customHeight="1" x14ac:dyDescent="0.25">
      <c r="A506" s="14" t="s">
        <v>1658</v>
      </c>
      <c r="B506" s="14" t="s">
        <v>1659</v>
      </c>
      <c r="C506" s="14" t="s">
        <v>1660</v>
      </c>
      <c r="D506" s="14" t="s">
        <v>1661</v>
      </c>
      <c r="E506" s="14" t="s">
        <v>397</v>
      </c>
      <c r="F506" s="14" t="s">
        <v>2253</v>
      </c>
      <c r="G506" s="14" t="s">
        <v>1663</v>
      </c>
      <c r="H506" s="14" t="s">
        <v>280</v>
      </c>
      <c r="I506" s="15">
        <v>44926</v>
      </c>
      <c r="J506" s="15">
        <v>46387</v>
      </c>
      <c r="K506" s="16">
        <v>12</v>
      </c>
      <c r="L506" s="16">
        <v>12</v>
      </c>
      <c r="M506" s="17">
        <v>2500</v>
      </c>
      <c r="N506" s="14" t="s">
        <v>1664</v>
      </c>
      <c r="O506" s="14" t="s">
        <v>1664</v>
      </c>
    </row>
    <row r="507" spans="1:15" ht="20.100000000000001" customHeight="1" x14ac:dyDescent="0.25">
      <c r="A507" s="14" t="s">
        <v>1658</v>
      </c>
      <c r="B507" s="14" t="s">
        <v>1659</v>
      </c>
      <c r="C507" s="14" t="s">
        <v>1660</v>
      </c>
      <c r="D507" s="14" t="s">
        <v>1661</v>
      </c>
      <c r="E507" s="14" t="s">
        <v>397</v>
      </c>
      <c r="F507" s="14" t="s">
        <v>2254</v>
      </c>
      <c r="G507" s="14" t="s">
        <v>1663</v>
      </c>
      <c r="H507" s="14" t="s">
        <v>267</v>
      </c>
      <c r="I507" s="15">
        <v>44926</v>
      </c>
      <c r="J507" s="15">
        <v>46387</v>
      </c>
      <c r="K507" s="16">
        <v>12</v>
      </c>
      <c r="L507" s="16">
        <v>12</v>
      </c>
      <c r="M507" s="17">
        <v>2500</v>
      </c>
      <c r="N507" s="14" t="s">
        <v>1664</v>
      </c>
      <c r="O507" s="14" t="s">
        <v>1664</v>
      </c>
    </row>
    <row r="508" spans="1:15" ht="20.100000000000001" customHeight="1" x14ac:dyDescent="0.25">
      <c r="A508" s="14" t="s">
        <v>1658</v>
      </c>
      <c r="B508" s="14" t="s">
        <v>1659</v>
      </c>
      <c r="C508" s="14" t="s">
        <v>1660</v>
      </c>
      <c r="D508" s="14" t="s">
        <v>1661</v>
      </c>
      <c r="E508" s="14" t="s">
        <v>397</v>
      </c>
      <c r="F508" s="14" t="s">
        <v>2255</v>
      </c>
      <c r="G508" s="14" t="s">
        <v>1663</v>
      </c>
      <c r="H508" s="14" t="s">
        <v>63</v>
      </c>
      <c r="I508" s="15">
        <v>44926</v>
      </c>
      <c r="J508" s="15">
        <v>46387</v>
      </c>
      <c r="K508" s="16">
        <v>12</v>
      </c>
      <c r="L508" s="16">
        <v>12</v>
      </c>
      <c r="M508" s="17">
        <v>2500</v>
      </c>
      <c r="N508" s="14" t="s">
        <v>1664</v>
      </c>
      <c r="O508" s="14" t="s">
        <v>1664</v>
      </c>
    </row>
    <row r="509" spans="1:15" ht="20.100000000000001" customHeight="1" x14ac:dyDescent="0.25">
      <c r="A509" s="14" t="s">
        <v>1658</v>
      </c>
      <c r="B509" s="14" t="s">
        <v>1659</v>
      </c>
      <c r="C509" s="14" t="s">
        <v>1660</v>
      </c>
      <c r="D509" s="14" t="s">
        <v>1661</v>
      </c>
      <c r="E509" s="14" t="s">
        <v>397</v>
      </c>
      <c r="F509" s="14" t="s">
        <v>2256</v>
      </c>
      <c r="G509" s="14" t="s">
        <v>1663</v>
      </c>
      <c r="H509" s="14" t="s">
        <v>133</v>
      </c>
      <c r="I509" s="15">
        <v>44926</v>
      </c>
      <c r="J509" s="15">
        <v>46387</v>
      </c>
      <c r="K509" s="16">
        <v>12</v>
      </c>
      <c r="L509" s="16">
        <v>12</v>
      </c>
      <c r="M509" s="17">
        <v>2500</v>
      </c>
      <c r="N509" s="14" t="s">
        <v>1664</v>
      </c>
      <c r="O509" s="14" t="s">
        <v>1664</v>
      </c>
    </row>
    <row r="510" spans="1:15" ht="20.100000000000001" customHeight="1" x14ac:dyDescent="0.25">
      <c r="A510" s="14" t="s">
        <v>1658</v>
      </c>
      <c r="B510" s="14" t="s">
        <v>1659</v>
      </c>
      <c r="C510" s="14" t="s">
        <v>1660</v>
      </c>
      <c r="D510" s="14" t="s">
        <v>1661</v>
      </c>
      <c r="E510" s="14" t="s">
        <v>397</v>
      </c>
      <c r="F510" s="14" t="s">
        <v>2257</v>
      </c>
      <c r="G510" s="14" t="s">
        <v>1663</v>
      </c>
      <c r="H510" s="14" t="s">
        <v>108</v>
      </c>
      <c r="I510" s="15">
        <v>44926</v>
      </c>
      <c r="J510" s="15">
        <v>46387</v>
      </c>
      <c r="K510" s="16">
        <v>12</v>
      </c>
      <c r="L510" s="16">
        <v>12</v>
      </c>
      <c r="M510" s="17">
        <v>2500</v>
      </c>
      <c r="N510" s="14" t="s">
        <v>1664</v>
      </c>
      <c r="O510" s="14" t="s">
        <v>1664</v>
      </c>
    </row>
    <row r="511" spans="1:15" ht="20.100000000000001" customHeight="1" x14ac:dyDescent="0.25">
      <c r="A511" s="14" t="s">
        <v>1658</v>
      </c>
      <c r="B511" s="14" t="s">
        <v>1659</v>
      </c>
      <c r="C511" s="14" t="s">
        <v>1660</v>
      </c>
      <c r="D511" s="14" t="s">
        <v>1661</v>
      </c>
      <c r="E511" s="14" t="s">
        <v>397</v>
      </c>
      <c r="F511" s="14" t="s">
        <v>2258</v>
      </c>
      <c r="G511" s="14" t="s">
        <v>1663</v>
      </c>
      <c r="H511" s="14" t="s">
        <v>148</v>
      </c>
      <c r="I511" s="15">
        <v>44926</v>
      </c>
      <c r="J511" s="15">
        <v>46387</v>
      </c>
      <c r="K511" s="16">
        <v>12</v>
      </c>
      <c r="L511" s="16">
        <v>12</v>
      </c>
      <c r="M511" s="17">
        <v>2500</v>
      </c>
      <c r="N511" s="14" t="s">
        <v>1664</v>
      </c>
      <c r="O511" s="14" t="s">
        <v>1664</v>
      </c>
    </row>
    <row r="512" spans="1:15" ht="20.100000000000001" customHeight="1" x14ac:dyDescent="0.25">
      <c r="A512" s="14" t="s">
        <v>1658</v>
      </c>
      <c r="B512" s="14" t="s">
        <v>1659</v>
      </c>
      <c r="C512" s="14" t="s">
        <v>1660</v>
      </c>
      <c r="D512" s="14" t="s">
        <v>1661</v>
      </c>
      <c r="E512" s="14" t="s">
        <v>397</v>
      </c>
      <c r="F512" s="14" t="s">
        <v>2259</v>
      </c>
      <c r="G512" s="14" t="s">
        <v>1663</v>
      </c>
      <c r="H512" s="14" t="s">
        <v>67</v>
      </c>
      <c r="I512" s="15">
        <v>44926</v>
      </c>
      <c r="J512" s="15">
        <v>46387</v>
      </c>
      <c r="K512" s="16">
        <v>12</v>
      </c>
      <c r="L512" s="16">
        <v>12</v>
      </c>
      <c r="M512" s="17">
        <v>2500</v>
      </c>
      <c r="N512" s="14" t="s">
        <v>1664</v>
      </c>
      <c r="O512" s="14" t="s">
        <v>1664</v>
      </c>
    </row>
    <row r="513" spans="1:15" ht="20.100000000000001" customHeight="1" x14ac:dyDescent="0.25">
      <c r="A513" s="14" t="s">
        <v>1658</v>
      </c>
      <c r="B513" s="14" t="s">
        <v>1659</v>
      </c>
      <c r="C513" s="14" t="s">
        <v>1660</v>
      </c>
      <c r="D513" s="14" t="s">
        <v>1661</v>
      </c>
      <c r="E513" s="14" t="s">
        <v>397</v>
      </c>
      <c r="F513" s="14" t="s">
        <v>2260</v>
      </c>
      <c r="G513" s="14" t="s">
        <v>1663</v>
      </c>
      <c r="H513" s="14" t="s">
        <v>106</v>
      </c>
      <c r="I513" s="15">
        <v>44926</v>
      </c>
      <c r="J513" s="15">
        <v>46387</v>
      </c>
      <c r="K513" s="16">
        <v>12</v>
      </c>
      <c r="L513" s="16">
        <v>12</v>
      </c>
      <c r="M513" s="17">
        <v>2500</v>
      </c>
      <c r="N513" s="14" t="s">
        <v>1664</v>
      </c>
      <c r="O513" s="14" t="s">
        <v>1664</v>
      </c>
    </row>
    <row r="514" spans="1:15" ht="20.100000000000001" customHeight="1" x14ac:dyDescent="0.25">
      <c r="A514" s="14" t="s">
        <v>1658</v>
      </c>
      <c r="B514" s="14" t="s">
        <v>1659</v>
      </c>
      <c r="C514" s="14" t="s">
        <v>1660</v>
      </c>
      <c r="D514" s="14" t="s">
        <v>1661</v>
      </c>
      <c r="E514" s="14" t="s">
        <v>397</v>
      </c>
      <c r="F514" s="14" t="s">
        <v>2261</v>
      </c>
      <c r="G514" s="14" t="s">
        <v>1663</v>
      </c>
      <c r="H514" s="14" t="s">
        <v>206</v>
      </c>
      <c r="I514" s="15">
        <v>44926</v>
      </c>
      <c r="J514" s="15">
        <v>46387</v>
      </c>
      <c r="K514" s="16">
        <v>12</v>
      </c>
      <c r="L514" s="16">
        <v>12</v>
      </c>
      <c r="M514" s="17">
        <v>2500</v>
      </c>
      <c r="N514" s="14" t="s">
        <v>1664</v>
      </c>
      <c r="O514" s="14" t="s">
        <v>1664</v>
      </c>
    </row>
    <row r="515" spans="1:15" ht="20.100000000000001" customHeight="1" x14ac:dyDescent="0.25">
      <c r="A515" s="14" t="s">
        <v>1658</v>
      </c>
      <c r="B515" s="14" t="s">
        <v>1659</v>
      </c>
      <c r="C515" s="14" t="s">
        <v>1660</v>
      </c>
      <c r="D515" s="14" t="s">
        <v>1661</v>
      </c>
      <c r="E515" s="14" t="s">
        <v>397</v>
      </c>
      <c r="F515" s="14" t="s">
        <v>2262</v>
      </c>
      <c r="G515" s="14" t="s">
        <v>1663</v>
      </c>
      <c r="H515" s="14" t="s">
        <v>213</v>
      </c>
      <c r="I515" s="15">
        <v>44926</v>
      </c>
      <c r="J515" s="15">
        <v>46387</v>
      </c>
      <c r="K515" s="16">
        <v>12</v>
      </c>
      <c r="L515" s="16">
        <v>12</v>
      </c>
      <c r="M515" s="17">
        <v>2500</v>
      </c>
      <c r="N515" s="14" t="s">
        <v>1751</v>
      </c>
      <c r="O515" s="14" t="s">
        <v>1664</v>
      </c>
    </row>
    <row r="516" spans="1:15" ht="20.100000000000001" customHeight="1" x14ac:dyDescent="0.25">
      <c r="A516" s="14" t="s">
        <v>1658</v>
      </c>
      <c r="B516" s="14" t="s">
        <v>1659</v>
      </c>
      <c r="C516" s="14" t="s">
        <v>1660</v>
      </c>
      <c r="D516" s="14" t="s">
        <v>1661</v>
      </c>
      <c r="E516" s="14" t="s">
        <v>397</v>
      </c>
      <c r="F516" s="14" t="s">
        <v>2263</v>
      </c>
      <c r="G516" s="14" t="s">
        <v>1663</v>
      </c>
      <c r="H516" s="14" t="s">
        <v>135</v>
      </c>
      <c r="I516" s="15">
        <v>44926</v>
      </c>
      <c r="J516" s="15">
        <v>46387</v>
      </c>
      <c r="K516" s="16">
        <v>12</v>
      </c>
      <c r="L516" s="16">
        <v>12</v>
      </c>
      <c r="M516" s="17">
        <v>2500</v>
      </c>
      <c r="N516" s="14" t="s">
        <v>1664</v>
      </c>
      <c r="O516" s="14" t="s">
        <v>1664</v>
      </c>
    </row>
    <row r="517" spans="1:15" ht="20.100000000000001" customHeight="1" x14ac:dyDescent="0.25">
      <c r="A517" s="14" t="s">
        <v>1658</v>
      </c>
      <c r="B517" s="14" t="s">
        <v>1659</v>
      </c>
      <c r="C517" s="14" t="s">
        <v>1660</v>
      </c>
      <c r="D517" s="14" t="s">
        <v>1661</v>
      </c>
      <c r="E517" s="14" t="s">
        <v>397</v>
      </c>
      <c r="F517" s="14" t="s">
        <v>2264</v>
      </c>
      <c r="G517" s="14" t="s">
        <v>1663</v>
      </c>
      <c r="H517" s="14" t="s">
        <v>95</v>
      </c>
      <c r="I517" s="15">
        <v>44926</v>
      </c>
      <c r="J517" s="15">
        <v>46387</v>
      </c>
      <c r="K517" s="16">
        <v>12</v>
      </c>
      <c r="L517" s="16">
        <v>12</v>
      </c>
      <c r="M517" s="17">
        <v>2500</v>
      </c>
      <c r="N517" s="14" t="s">
        <v>1664</v>
      </c>
      <c r="O517" s="14" t="s">
        <v>1664</v>
      </c>
    </row>
    <row r="518" spans="1:15" ht="20.100000000000001" customHeight="1" x14ac:dyDescent="0.25">
      <c r="A518" s="14" t="s">
        <v>1658</v>
      </c>
      <c r="B518" s="14" t="s">
        <v>1659</v>
      </c>
      <c r="C518" s="14" t="s">
        <v>1660</v>
      </c>
      <c r="D518" s="14" t="s">
        <v>1661</v>
      </c>
      <c r="E518" s="14" t="s">
        <v>397</v>
      </c>
      <c r="F518" s="14" t="s">
        <v>2265</v>
      </c>
      <c r="G518" s="14" t="s">
        <v>1663</v>
      </c>
      <c r="H518" s="14" t="s">
        <v>41</v>
      </c>
      <c r="I518" s="15">
        <v>44926</v>
      </c>
      <c r="J518" s="15">
        <v>46387</v>
      </c>
      <c r="K518" s="16">
        <v>12</v>
      </c>
      <c r="L518" s="16">
        <v>12</v>
      </c>
      <c r="M518" s="17">
        <v>2500</v>
      </c>
      <c r="N518" s="14" t="s">
        <v>1664</v>
      </c>
      <c r="O518" s="14" t="s">
        <v>1664</v>
      </c>
    </row>
    <row r="519" spans="1:15" ht="20.100000000000001" customHeight="1" x14ac:dyDescent="0.25">
      <c r="A519" s="14" t="s">
        <v>1658</v>
      </c>
      <c r="B519" s="14" t="s">
        <v>1659</v>
      </c>
      <c r="C519" s="14" t="s">
        <v>1660</v>
      </c>
      <c r="D519" s="14" t="s">
        <v>1661</v>
      </c>
      <c r="E519" s="14" t="s">
        <v>397</v>
      </c>
      <c r="F519" s="14" t="s">
        <v>2266</v>
      </c>
      <c r="G519" s="14" t="s">
        <v>1663</v>
      </c>
      <c r="H519" s="14" t="s">
        <v>76</v>
      </c>
      <c r="I519" s="15">
        <v>44926</v>
      </c>
      <c r="J519" s="15">
        <v>46387</v>
      </c>
      <c r="K519" s="16">
        <v>12</v>
      </c>
      <c r="L519" s="16">
        <v>12</v>
      </c>
      <c r="M519" s="17">
        <v>2500</v>
      </c>
      <c r="N519" s="14" t="s">
        <v>1664</v>
      </c>
      <c r="O519" s="14" t="s">
        <v>1664</v>
      </c>
    </row>
    <row r="520" spans="1:15" ht="20.100000000000001" customHeight="1" x14ac:dyDescent="0.25">
      <c r="A520" s="14" t="s">
        <v>1658</v>
      </c>
      <c r="B520" s="14" t="s">
        <v>1659</v>
      </c>
      <c r="C520" s="14" t="s">
        <v>1660</v>
      </c>
      <c r="D520" s="14" t="s">
        <v>1661</v>
      </c>
      <c r="E520" s="14" t="s">
        <v>397</v>
      </c>
      <c r="F520" s="14" t="s">
        <v>2267</v>
      </c>
      <c r="G520" s="14" t="s">
        <v>1663</v>
      </c>
      <c r="H520" s="14" t="s">
        <v>85</v>
      </c>
      <c r="I520" s="15">
        <v>44926</v>
      </c>
      <c r="J520" s="15">
        <v>46387</v>
      </c>
      <c r="K520" s="16">
        <v>12</v>
      </c>
      <c r="L520" s="16">
        <v>12</v>
      </c>
      <c r="M520" s="17">
        <v>2500</v>
      </c>
      <c r="N520" s="14" t="s">
        <v>1664</v>
      </c>
      <c r="O520" s="14" t="s">
        <v>1664</v>
      </c>
    </row>
    <row r="521" spans="1:15" ht="20.100000000000001" customHeight="1" x14ac:dyDescent="0.25">
      <c r="A521" s="14" t="s">
        <v>1658</v>
      </c>
      <c r="B521" s="14" t="s">
        <v>1659</v>
      </c>
      <c r="C521" s="14" t="s">
        <v>1660</v>
      </c>
      <c r="D521" s="14" t="s">
        <v>1661</v>
      </c>
      <c r="E521" s="14" t="s">
        <v>397</v>
      </c>
      <c r="F521" s="14" t="s">
        <v>2268</v>
      </c>
      <c r="G521" s="14" t="s">
        <v>1663</v>
      </c>
      <c r="H521" s="14" t="s">
        <v>38</v>
      </c>
      <c r="I521" s="15">
        <v>44926</v>
      </c>
      <c r="J521" s="15">
        <v>46387</v>
      </c>
      <c r="K521" s="16">
        <v>12</v>
      </c>
      <c r="L521" s="16">
        <v>12</v>
      </c>
      <c r="M521" s="17">
        <v>2500</v>
      </c>
      <c r="N521" s="14" t="s">
        <v>1664</v>
      </c>
      <c r="O521" s="14" t="s">
        <v>1664</v>
      </c>
    </row>
    <row r="522" spans="1:15" ht="20.100000000000001" customHeight="1" x14ac:dyDescent="0.25">
      <c r="A522" s="14" t="s">
        <v>1658</v>
      </c>
      <c r="B522" s="14" t="s">
        <v>1659</v>
      </c>
      <c r="C522" s="14" t="s">
        <v>1660</v>
      </c>
      <c r="D522" s="14" t="s">
        <v>1661</v>
      </c>
      <c r="E522" s="14" t="s">
        <v>397</v>
      </c>
      <c r="F522" s="14" t="s">
        <v>2269</v>
      </c>
      <c r="G522" s="14" t="s">
        <v>1663</v>
      </c>
      <c r="H522" s="14" t="s">
        <v>122</v>
      </c>
      <c r="I522" s="15">
        <v>44926</v>
      </c>
      <c r="J522" s="15">
        <v>46387</v>
      </c>
      <c r="K522" s="16">
        <v>12</v>
      </c>
      <c r="L522" s="16">
        <v>12</v>
      </c>
      <c r="M522" s="17">
        <v>2500</v>
      </c>
      <c r="N522" s="14" t="s">
        <v>1664</v>
      </c>
      <c r="O522" s="14" t="s">
        <v>1664</v>
      </c>
    </row>
    <row r="523" spans="1:15" ht="20.100000000000001" customHeight="1" x14ac:dyDescent="0.25">
      <c r="A523" s="14" t="s">
        <v>1658</v>
      </c>
      <c r="B523" s="14" t="s">
        <v>1659</v>
      </c>
      <c r="C523" s="14" t="s">
        <v>1660</v>
      </c>
      <c r="D523" s="14" t="s">
        <v>1661</v>
      </c>
      <c r="E523" s="14" t="s">
        <v>397</v>
      </c>
      <c r="F523" s="14" t="s">
        <v>2270</v>
      </c>
      <c r="G523" s="14" t="s">
        <v>1663</v>
      </c>
      <c r="H523" s="14" t="s">
        <v>152</v>
      </c>
      <c r="I523" s="15">
        <v>44926</v>
      </c>
      <c r="J523" s="15">
        <v>46387</v>
      </c>
      <c r="K523" s="16">
        <v>12</v>
      </c>
      <c r="L523" s="16">
        <v>12</v>
      </c>
      <c r="M523" s="17">
        <v>2500</v>
      </c>
      <c r="N523" s="14" t="s">
        <v>1664</v>
      </c>
      <c r="O523" s="14" t="s">
        <v>1664</v>
      </c>
    </row>
    <row r="524" spans="1:15" ht="20.100000000000001" customHeight="1" x14ac:dyDescent="0.25">
      <c r="A524" s="14" t="s">
        <v>1658</v>
      </c>
      <c r="B524" s="14" t="s">
        <v>1659</v>
      </c>
      <c r="C524" s="14" t="s">
        <v>1660</v>
      </c>
      <c r="D524" s="14" t="s">
        <v>1661</v>
      </c>
      <c r="E524" s="14" t="s">
        <v>397</v>
      </c>
      <c r="F524" s="14" t="s">
        <v>2271</v>
      </c>
      <c r="G524" s="14" t="s">
        <v>1663</v>
      </c>
      <c r="H524" s="14" t="s">
        <v>211</v>
      </c>
      <c r="I524" s="15">
        <v>44926</v>
      </c>
      <c r="J524" s="15">
        <v>46387</v>
      </c>
      <c r="K524" s="16">
        <v>12</v>
      </c>
      <c r="L524" s="16">
        <v>12</v>
      </c>
      <c r="M524" s="17">
        <v>2500</v>
      </c>
      <c r="N524" s="14" t="s">
        <v>1664</v>
      </c>
      <c r="O524" s="14" t="s">
        <v>1664</v>
      </c>
    </row>
    <row r="525" spans="1:15" ht="20.100000000000001" customHeight="1" x14ac:dyDescent="0.25">
      <c r="A525" s="14" t="s">
        <v>1658</v>
      </c>
      <c r="B525" s="14" t="s">
        <v>1659</v>
      </c>
      <c r="C525" s="14" t="s">
        <v>1660</v>
      </c>
      <c r="D525" s="14" t="s">
        <v>1661</v>
      </c>
      <c r="E525" s="14" t="s">
        <v>397</v>
      </c>
      <c r="F525" s="14" t="s">
        <v>2272</v>
      </c>
      <c r="G525" s="14" t="s">
        <v>1663</v>
      </c>
      <c r="H525" s="14" t="s">
        <v>97</v>
      </c>
      <c r="I525" s="15">
        <v>44926</v>
      </c>
      <c r="J525" s="15">
        <v>46387</v>
      </c>
      <c r="K525" s="16">
        <v>12</v>
      </c>
      <c r="L525" s="16">
        <v>12</v>
      </c>
      <c r="M525" s="17">
        <v>2500</v>
      </c>
      <c r="N525" s="14" t="s">
        <v>1664</v>
      </c>
      <c r="O525" s="14" t="s">
        <v>1664</v>
      </c>
    </row>
    <row r="526" spans="1:15" ht="20.100000000000001" customHeight="1" x14ac:dyDescent="0.25">
      <c r="A526" s="14" t="s">
        <v>1658</v>
      </c>
      <c r="B526" s="14" t="s">
        <v>1659</v>
      </c>
      <c r="C526" s="14" t="s">
        <v>1660</v>
      </c>
      <c r="D526" s="14" t="s">
        <v>1661</v>
      </c>
      <c r="E526" s="14" t="s">
        <v>397</v>
      </c>
      <c r="F526" s="14" t="s">
        <v>2273</v>
      </c>
      <c r="G526" s="14" t="s">
        <v>1663</v>
      </c>
      <c r="H526" s="14" t="s">
        <v>277</v>
      </c>
      <c r="I526" s="15">
        <v>44926</v>
      </c>
      <c r="J526" s="15">
        <v>46387</v>
      </c>
      <c r="K526" s="16">
        <v>12</v>
      </c>
      <c r="L526" s="16">
        <v>12</v>
      </c>
      <c r="M526" s="17">
        <v>2500</v>
      </c>
      <c r="N526" s="14" t="s">
        <v>1664</v>
      </c>
      <c r="O526" s="14" t="s">
        <v>1664</v>
      </c>
    </row>
    <row r="527" spans="1:15" ht="20.100000000000001" customHeight="1" x14ac:dyDescent="0.25">
      <c r="A527" s="14" t="s">
        <v>1658</v>
      </c>
      <c r="B527" s="14" t="s">
        <v>1659</v>
      </c>
      <c r="C527" s="14" t="s">
        <v>1660</v>
      </c>
      <c r="D527" s="14" t="s">
        <v>1661</v>
      </c>
      <c r="E527" s="14" t="s">
        <v>397</v>
      </c>
      <c r="F527" s="14" t="s">
        <v>2274</v>
      </c>
      <c r="G527" s="14" t="s">
        <v>1663</v>
      </c>
      <c r="H527" s="14" t="s">
        <v>167</v>
      </c>
      <c r="I527" s="15">
        <v>44926</v>
      </c>
      <c r="J527" s="15">
        <v>46387</v>
      </c>
      <c r="K527" s="16">
        <v>12</v>
      </c>
      <c r="L527" s="16">
        <v>12</v>
      </c>
      <c r="M527" s="17">
        <v>2500</v>
      </c>
      <c r="N527" s="14" t="s">
        <v>1664</v>
      </c>
      <c r="O527" s="14" t="s">
        <v>1664</v>
      </c>
    </row>
    <row r="528" spans="1:15" ht="20.100000000000001" customHeight="1" x14ac:dyDescent="0.25">
      <c r="A528" s="14" t="s">
        <v>1658</v>
      </c>
      <c r="B528" s="14" t="s">
        <v>1659</v>
      </c>
      <c r="C528" s="14" t="s">
        <v>1660</v>
      </c>
      <c r="D528" s="14" t="s">
        <v>1661</v>
      </c>
      <c r="E528" s="14" t="s">
        <v>397</v>
      </c>
      <c r="F528" s="14" t="s">
        <v>2275</v>
      </c>
      <c r="G528" s="14" t="s">
        <v>1663</v>
      </c>
      <c r="H528" s="14" t="s">
        <v>202</v>
      </c>
      <c r="I528" s="15">
        <v>44926</v>
      </c>
      <c r="J528" s="15">
        <v>46387</v>
      </c>
      <c r="K528" s="16">
        <v>12</v>
      </c>
      <c r="L528" s="16">
        <v>12</v>
      </c>
      <c r="M528" s="17">
        <v>2500</v>
      </c>
      <c r="N528" s="14" t="s">
        <v>1664</v>
      </c>
      <c r="O528" s="14" t="s">
        <v>1664</v>
      </c>
    </row>
    <row r="529" spans="1:15" ht="20.100000000000001" customHeight="1" x14ac:dyDescent="0.25">
      <c r="A529" s="14" t="s">
        <v>1658</v>
      </c>
      <c r="B529" s="14" t="s">
        <v>1659</v>
      </c>
      <c r="C529" s="14" t="s">
        <v>1660</v>
      </c>
      <c r="D529" s="14" t="s">
        <v>1661</v>
      </c>
      <c r="E529" s="14" t="s">
        <v>397</v>
      </c>
      <c r="F529" s="14" t="s">
        <v>2276</v>
      </c>
      <c r="G529" s="14" t="s">
        <v>1663</v>
      </c>
      <c r="H529" s="14" t="s">
        <v>50</v>
      </c>
      <c r="I529" s="15">
        <v>44926</v>
      </c>
      <c r="J529" s="15">
        <v>46387</v>
      </c>
      <c r="K529" s="16">
        <v>12</v>
      </c>
      <c r="L529" s="16">
        <v>12</v>
      </c>
      <c r="M529" s="17">
        <v>2500</v>
      </c>
      <c r="N529" s="14" t="s">
        <v>1664</v>
      </c>
      <c r="O529" s="14" t="s">
        <v>1664</v>
      </c>
    </row>
    <row r="530" spans="1:15" ht="20.100000000000001" customHeight="1" x14ac:dyDescent="0.25">
      <c r="A530" s="14" t="s">
        <v>1658</v>
      </c>
      <c r="B530" s="14" t="s">
        <v>1659</v>
      </c>
      <c r="C530" s="14" t="s">
        <v>1660</v>
      </c>
      <c r="D530" s="14" t="s">
        <v>1661</v>
      </c>
      <c r="E530" s="14" t="s">
        <v>397</v>
      </c>
      <c r="F530" s="14" t="s">
        <v>2277</v>
      </c>
      <c r="G530" s="14" t="s">
        <v>1663</v>
      </c>
      <c r="H530" s="14" t="s">
        <v>217</v>
      </c>
      <c r="I530" s="15">
        <v>44926</v>
      </c>
      <c r="J530" s="15">
        <v>46387</v>
      </c>
      <c r="K530" s="16">
        <v>12</v>
      </c>
      <c r="L530" s="16">
        <v>12</v>
      </c>
      <c r="M530" s="17">
        <v>2500</v>
      </c>
      <c r="N530" s="14" t="s">
        <v>1664</v>
      </c>
      <c r="O530" s="14" t="s">
        <v>1664</v>
      </c>
    </row>
    <row r="531" spans="1:15" ht="20.100000000000001" customHeight="1" x14ac:dyDescent="0.25">
      <c r="A531" s="14" t="s">
        <v>1658</v>
      </c>
      <c r="B531" s="14" t="s">
        <v>1659</v>
      </c>
      <c r="C531" s="14" t="s">
        <v>1660</v>
      </c>
      <c r="D531" s="14" t="s">
        <v>1661</v>
      </c>
      <c r="E531" s="14" t="s">
        <v>397</v>
      </c>
      <c r="F531" s="14" t="s">
        <v>2278</v>
      </c>
      <c r="G531" s="14" t="s">
        <v>1663</v>
      </c>
      <c r="H531" s="14" t="s">
        <v>21</v>
      </c>
      <c r="I531" s="15">
        <v>44926</v>
      </c>
      <c r="J531" s="15">
        <v>46387</v>
      </c>
      <c r="K531" s="16">
        <v>12</v>
      </c>
      <c r="L531" s="16">
        <v>12</v>
      </c>
      <c r="M531" s="17">
        <v>2500</v>
      </c>
      <c r="N531" s="14" t="s">
        <v>1664</v>
      </c>
      <c r="O531" s="14" t="s">
        <v>1664</v>
      </c>
    </row>
    <row r="532" spans="1:15" ht="20.100000000000001" customHeight="1" x14ac:dyDescent="0.25">
      <c r="A532" s="14" t="s">
        <v>1658</v>
      </c>
      <c r="B532" s="14" t="s">
        <v>1659</v>
      </c>
      <c r="C532" s="14" t="s">
        <v>1660</v>
      </c>
      <c r="D532" s="14" t="s">
        <v>1661</v>
      </c>
      <c r="E532" s="14" t="s">
        <v>397</v>
      </c>
      <c r="F532" s="14" t="s">
        <v>2279</v>
      </c>
      <c r="G532" s="14" t="s">
        <v>1663</v>
      </c>
      <c r="H532" s="14" t="s">
        <v>225</v>
      </c>
      <c r="I532" s="15">
        <v>44926</v>
      </c>
      <c r="J532" s="15">
        <v>46387</v>
      </c>
      <c r="K532" s="16">
        <v>12</v>
      </c>
      <c r="L532" s="16">
        <v>12</v>
      </c>
      <c r="M532" s="17">
        <v>2500</v>
      </c>
      <c r="N532" s="14" t="s">
        <v>1664</v>
      </c>
      <c r="O532" s="14" t="s">
        <v>1664</v>
      </c>
    </row>
    <row r="533" spans="1:15" ht="20.100000000000001" customHeight="1" x14ac:dyDescent="0.25">
      <c r="A533" s="14" t="s">
        <v>1658</v>
      </c>
      <c r="B533" s="14" t="s">
        <v>1659</v>
      </c>
      <c r="C533" s="14" t="s">
        <v>1660</v>
      </c>
      <c r="D533" s="14" t="s">
        <v>1661</v>
      </c>
      <c r="E533" s="14" t="s">
        <v>397</v>
      </c>
      <c r="F533" s="14" t="s">
        <v>2280</v>
      </c>
      <c r="G533" s="14" t="s">
        <v>1663</v>
      </c>
      <c r="H533" s="14" t="s">
        <v>215</v>
      </c>
      <c r="I533" s="15">
        <v>44926</v>
      </c>
      <c r="J533" s="15">
        <v>46387</v>
      </c>
      <c r="K533" s="16">
        <v>12</v>
      </c>
      <c r="L533" s="16">
        <v>12</v>
      </c>
      <c r="M533" s="17">
        <v>2500</v>
      </c>
      <c r="N533" s="14" t="s">
        <v>1664</v>
      </c>
      <c r="O533" s="14" t="s">
        <v>1664</v>
      </c>
    </row>
    <row r="534" spans="1:15" ht="20.100000000000001" customHeight="1" x14ac:dyDescent="0.25">
      <c r="A534" s="14" t="s">
        <v>1658</v>
      </c>
      <c r="B534" s="14" t="s">
        <v>1659</v>
      </c>
      <c r="C534" s="14" t="s">
        <v>1660</v>
      </c>
      <c r="D534" s="14" t="s">
        <v>1661</v>
      </c>
      <c r="E534" s="14" t="s">
        <v>397</v>
      </c>
      <c r="F534" s="14" t="s">
        <v>2281</v>
      </c>
      <c r="G534" s="14" t="s">
        <v>1663</v>
      </c>
      <c r="H534" s="14" t="s">
        <v>65</v>
      </c>
      <c r="I534" s="15">
        <v>44926</v>
      </c>
      <c r="J534" s="15">
        <v>46387</v>
      </c>
      <c r="K534" s="16">
        <v>12</v>
      </c>
      <c r="L534" s="16">
        <v>12</v>
      </c>
      <c r="M534" s="17">
        <v>2500</v>
      </c>
      <c r="N534" s="14" t="s">
        <v>1664</v>
      </c>
      <c r="O534" s="14" t="s">
        <v>1664</v>
      </c>
    </row>
    <row r="535" spans="1:15" ht="20.100000000000001" customHeight="1" x14ac:dyDescent="0.25">
      <c r="A535" s="14" t="s">
        <v>1658</v>
      </c>
      <c r="B535" s="14" t="s">
        <v>1659</v>
      </c>
      <c r="C535" s="14" t="s">
        <v>1660</v>
      </c>
      <c r="D535" s="14" t="s">
        <v>1661</v>
      </c>
      <c r="E535" s="14" t="s">
        <v>397</v>
      </c>
      <c r="F535" s="14" t="s">
        <v>2282</v>
      </c>
      <c r="G535" s="14" t="s">
        <v>1663</v>
      </c>
      <c r="H535" s="14" t="s">
        <v>231</v>
      </c>
      <c r="I535" s="15">
        <v>44926</v>
      </c>
      <c r="J535" s="15">
        <v>46387</v>
      </c>
      <c r="K535" s="16">
        <v>12</v>
      </c>
      <c r="L535" s="16">
        <v>12</v>
      </c>
      <c r="M535" s="17">
        <v>2500</v>
      </c>
      <c r="N535" s="14" t="s">
        <v>1664</v>
      </c>
      <c r="O535" s="14" t="s">
        <v>1664</v>
      </c>
    </row>
    <row r="536" spans="1:15" ht="20.100000000000001" customHeight="1" x14ac:dyDescent="0.25">
      <c r="A536" s="14" t="s">
        <v>1658</v>
      </c>
      <c r="B536" s="14" t="s">
        <v>1659</v>
      </c>
      <c r="C536" s="14" t="s">
        <v>1660</v>
      </c>
      <c r="D536" s="14" t="s">
        <v>1661</v>
      </c>
      <c r="E536" s="14" t="s">
        <v>397</v>
      </c>
      <c r="F536" s="14" t="s">
        <v>2283</v>
      </c>
      <c r="G536" s="14" t="s">
        <v>1663</v>
      </c>
      <c r="H536" s="14" t="s">
        <v>178</v>
      </c>
      <c r="I536" s="15">
        <v>44926</v>
      </c>
      <c r="J536" s="15">
        <v>46387</v>
      </c>
      <c r="K536" s="16">
        <v>12</v>
      </c>
      <c r="L536" s="16">
        <v>12</v>
      </c>
      <c r="M536" s="17">
        <v>2500</v>
      </c>
      <c r="N536" s="14" t="s">
        <v>1664</v>
      </c>
      <c r="O536" s="14" t="s">
        <v>1664</v>
      </c>
    </row>
    <row r="537" spans="1:15" ht="20.100000000000001" customHeight="1" x14ac:dyDescent="0.25">
      <c r="A537" s="14" t="s">
        <v>1658</v>
      </c>
      <c r="B537" s="14" t="s">
        <v>1659</v>
      </c>
      <c r="C537" s="14" t="s">
        <v>1660</v>
      </c>
      <c r="D537" s="14" t="s">
        <v>1661</v>
      </c>
      <c r="E537" s="14" t="s">
        <v>397</v>
      </c>
      <c r="F537" s="14" t="s">
        <v>2284</v>
      </c>
      <c r="G537" s="14" t="s">
        <v>1663</v>
      </c>
      <c r="H537" s="14" t="s">
        <v>160</v>
      </c>
      <c r="I537" s="15">
        <v>44926</v>
      </c>
      <c r="J537" s="15">
        <v>46387</v>
      </c>
      <c r="K537" s="16">
        <v>12</v>
      </c>
      <c r="L537" s="16">
        <v>12</v>
      </c>
      <c r="M537" s="17">
        <v>2500</v>
      </c>
      <c r="N537" s="14" t="s">
        <v>1664</v>
      </c>
      <c r="O537" s="14" t="s">
        <v>1664</v>
      </c>
    </row>
    <row r="538" spans="1:15" ht="20.100000000000001" customHeight="1" x14ac:dyDescent="0.25">
      <c r="A538" s="14" t="s">
        <v>1658</v>
      </c>
      <c r="B538" s="14" t="s">
        <v>1659</v>
      </c>
      <c r="C538" s="14" t="s">
        <v>1660</v>
      </c>
      <c r="D538" s="14" t="s">
        <v>1661</v>
      </c>
      <c r="E538" s="14" t="s">
        <v>397</v>
      </c>
      <c r="F538" s="14" t="s">
        <v>2285</v>
      </c>
      <c r="G538" s="14" t="s">
        <v>1663</v>
      </c>
      <c r="H538" s="14" t="s">
        <v>190</v>
      </c>
      <c r="I538" s="15">
        <v>44926</v>
      </c>
      <c r="J538" s="15">
        <v>46387</v>
      </c>
      <c r="K538" s="16">
        <v>12</v>
      </c>
      <c r="L538" s="16">
        <v>12</v>
      </c>
      <c r="M538" s="17">
        <v>2500</v>
      </c>
      <c r="N538" s="14" t="s">
        <v>1664</v>
      </c>
      <c r="O538" s="14" t="s">
        <v>1664</v>
      </c>
    </row>
    <row r="539" spans="1:15" ht="20.100000000000001" customHeight="1" x14ac:dyDescent="0.25">
      <c r="A539" s="14" t="s">
        <v>1658</v>
      </c>
      <c r="B539" s="14" t="s">
        <v>1659</v>
      </c>
      <c r="C539" s="14" t="s">
        <v>1660</v>
      </c>
      <c r="D539" s="14" t="s">
        <v>1661</v>
      </c>
      <c r="E539" s="14" t="s">
        <v>397</v>
      </c>
      <c r="F539" s="14" t="s">
        <v>2286</v>
      </c>
      <c r="G539" s="14" t="s">
        <v>1663</v>
      </c>
      <c r="H539" s="14" t="s">
        <v>43</v>
      </c>
      <c r="I539" s="15">
        <v>44926</v>
      </c>
      <c r="J539" s="15">
        <v>46387</v>
      </c>
      <c r="K539" s="16">
        <v>12</v>
      </c>
      <c r="L539" s="16">
        <v>12</v>
      </c>
      <c r="M539" s="17">
        <v>2500</v>
      </c>
      <c r="N539" s="14" t="s">
        <v>1664</v>
      </c>
      <c r="O539" s="14" t="s">
        <v>1664</v>
      </c>
    </row>
    <row r="540" spans="1:15" ht="20.100000000000001" customHeight="1" x14ac:dyDescent="0.25">
      <c r="A540" s="14" t="s">
        <v>1658</v>
      </c>
      <c r="B540" s="14" t="s">
        <v>1659</v>
      </c>
      <c r="C540" s="14" t="s">
        <v>1660</v>
      </c>
      <c r="D540" s="14" t="s">
        <v>1661</v>
      </c>
      <c r="E540" s="14" t="s">
        <v>397</v>
      </c>
      <c r="F540" s="14" t="s">
        <v>2287</v>
      </c>
      <c r="G540" s="14" t="s">
        <v>1663</v>
      </c>
      <c r="H540" s="14" t="s">
        <v>93</v>
      </c>
      <c r="I540" s="15">
        <v>44926</v>
      </c>
      <c r="J540" s="15">
        <v>46387</v>
      </c>
      <c r="K540" s="16">
        <v>12</v>
      </c>
      <c r="L540" s="16">
        <v>12</v>
      </c>
      <c r="M540" s="17">
        <v>2500</v>
      </c>
      <c r="N540" s="14" t="s">
        <v>1664</v>
      </c>
      <c r="O540" s="14" t="s">
        <v>1664</v>
      </c>
    </row>
    <row r="541" spans="1:15" ht="20.100000000000001" customHeight="1" x14ac:dyDescent="0.25">
      <c r="A541" s="14" t="s">
        <v>1658</v>
      </c>
      <c r="B541" s="14" t="s">
        <v>1659</v>
      </c>
      <c r="C541" s="14" t="s">
        <v>1660</v>
      </c>
      <c r="D541" s="14" t="s">
        <v>1661</v>
      </c>
      <c r="E541" s="14" t="s">
        <v>397</v>
      </c>
      <c r="F541" s="14" t="s">
        <v>2288</v>
      </c>
      <c r="G541" s="14" t="s">
        <v>1663</v>
      </c>
      <c r="H541" s="14" t="s">
        <v>124</v>
      </c>
      <c r="I541" s="15">
        <v>44926</v>
      </c>
      <c r="J541" s="15">
        <v>46387</v>
      </c>
      <c r="K541" s="16">
        <v>12</v>
      </c>
      <c r="L541" s="16">
        <v>12</v>
      </c>
      <c r="M541" s="17">
        <v>2500</v>
      </c>
      <c r="N541" s="14" t="s">
        <v>1664</v>
      </c>
      <c r="O541" s="14" t="s">
        <v>1664</v>
      </c>
    </row>
    <row r="542" spans="1:15" ht="20.100000000000001" customHeight="1" x14ac:dyDescent="0.25">
      <c r="A542" s="14" t="s">
        <v>1658</v>
      </c>
      <c r="B542" s="14" t="s">
        <v>1659</v>
      </c>
      <c r="C542" s="14" t="s">
        <v>1660</v>
      </c>
      <c r="D542" s="14" t="s">
        <v>1661</v>
      </c>
      <c r="E542" s="14" t="s">
        <v>397</v>
      </c>
      <c r="F542" s="14" t="s">
        <v>2289</v>
      </c>
      <c r="G542" s="14" t="s">
        <v>1663</v>
      </c>
      <c r="H542" s="14" t="s">
        <v>120</v>
      </c>
      <c r="I542" s="15">
        <v>44926</v>
      </c>
      <c r="J542" s="15">
        <v>46387</v>
      </c>
      <c r="K542" s="16">
        <v>12</v>
      </c>
      <c r="L542" s="16">
        <v>12</v>
      </c>
      <c r="M542" s="17">
        <v>2500</v>
      </c>
      <c r="N542" s="14" t="s">
        <v>1664</v>
      </c>
      <c r="O542" s="14" t="s">
        <v>1664</v>
      </c>
    </row>
    <row r="543" spans="1:15" ht="20.100000000000001" customHeight="1" x14ac:dyDescent="0.25">
      <c r="A543" s="14" t="s">
        <v>1658</v>
      </c>
      <c r="B543" s="14" t="s">
        <v>1659</v>
      </c>
      <c r="C543" s="14" t="s">
        <v>1660</v>
      </c>
      <c r="D543" s="14" t="s">
        <v>1661</v>
      </c>
      <c r="E543" s="14" t="s">
        <v>397</v>
      </c>
      <c r="F543" s="14" t="s">
        <v>2290</v>
      </c>
      <c r="G543" s="14" t="s">
        <v>1663</v>
      </c>
      <c r="H543" s="14" t="s">
        <v>112</v>
      </c>
      <c r="I543" s="15">
        <v>44926</v>
      </c>
      <c r="J543" s="15">
        <v>46387</v>
      </c>
      <c r="K543" s="16">
        <v>12</v>
      </c>
      <c r="L543" s="16">
        <v>12</v>
      </c>
      <c r="M543" s="17">
        <v>2500</v>
      </c>
      <c r="N543" s="14" t="s">
        <v>1664</v>
      </c>
      <c r="O543" s="14" t="s">
        <v>1664</v>
      </c>
    </row>
    <row r="544" spans="1:15" ht="20.100000000000001" customHeight="1" x14ac:dyDescent="0.25">
      <c r="A544" s="14" t="s">
        <v>1658</v>
      </c>
      <c r="B544" s="14" t="s">
        <v>1659</v>
      </c>
      <c r="C544" s="14" t="s">
        <v>1660</v>
      </c>
      <c r="D544" s="14" t="s">
        <v>1661</v>
      </c>
      <c r="E544" s="14" t="s">
        <v>397</v>
      </c>
      <c r="F544" s="14" t="s">
        <v>2291</v>
      </c>
      <c r="G544" s="14" t="s">
        <v>1663</v>
      </c>
      <c r="H544" s="14" t="s">
        <v>114</v>
      </c>
      <c r="I544" s="15">
        <v>44926</v>
      </c>
      <c r="J544" s="15">
        <v>46387</v>
      </c>
      <c r="K544" s="16">
        <v>12</v>
      </c>
      <c r="L544" s="16">
        <v>12</v>
      </c>
      <c r="M544" s="17">
        <v>2500</v>
      </c>
      <c r="N544" s="14" t="s">
        <v>1664</v>
      </c>
      <c r="O544" s="14" t="s">
        <v>1664</v>
      </c>
    </row>
    <row r="545" spans="1:15" ht="20.100000000000001" customHeight="1" x14ac:dyDescent="0.25">
      <c r="A545" s="14" t="s">
        <v>1658</v>
      </c>
      <c r="B545" s="14" t="s">
        <v>1659</v>
      </c>
      <c r="C545" s="14" t="s">
        <v>1660</v>
      </c>
      <c r="D545" s="14" t="s">
        <v>1661</v>
      </c>
      <c r="E545" s="14" t="s">
        <v>397</v>
      </c>
      <c r="F545" s="14" t="s">
        <v>2292</v>
      </c>
      <c r="G545" s="14" t="s">
        <v>1663</v>
      </c>
      <c r="H545" s="14" t="s">
        <v>110</v>
      </c>
      <c r="I545" s="15">
        <v>44926</v>
      </c>
      <c r="J545" s="15">
        <v>46387</v>
      </c>
      <c r="K545" s="16">
        <v>12</v>
      </c>
      <c r="L545" s="16">
        <v>12</v>
      </c>
      <c r="M545" s="17">
        <v>2500</v>
      </c>
      <c r="N545" s="14" t="s">
        <v>1664</v>
      </c>
      <c r="O545" s="14" t="s">
        <v>1664</v>
      </c>
    </row>
    <row r="546" spans="1:15" ht="20.100000000000001" customHeight="1" x14ac:dyDescent="0.25">
      <c r="A546" s="14" t="s">
        <v>1658</v>
      </c>
      <c r="B546" s="14" t="s">
        <v>1659</v>
      </c>
      <c r="C546" s="14" t="s">
        <v>1660</v>
      </c>
      <c r="D546" s="14" t="s">
        <v>1661</v>
      </c>
      <c r="E546" s="14" t="s">
        <v>397</v>
      </c>
      <c r="F546" s="14" t="s">
        <v>2293</v>
      </c>
      <c r="G546" s="14" t="s">
        <v>1663</v>
      </c>
      <c r="H546" s="14" t="s">
        <v>204</v>
      </c>
      <c r="I546" s="15">
        <v>44926</v>
      </c>
      <c r="J546" s="15">
        <v>46387</v>
      </c>
      <c r="K546" s="16">
        <v>12</v>
      </c>
      <c r="L546" s="16">
        <v>12</v>
      </c>
      <c r="M546" s="17">
        <v>2500</v>
      </c>
      <c r="N546" s="14" t="s">
        <v>1664</v>
      </c>
      <c r="O546" s="14" t="s">
        <v>1664</v>
      </c>
    </row>
    <row r="547" spans="1:15" ht="20.100000000000001" customHeight="1" x14ac:dyDescent="0.25">
      <c r="A547" s="14" t="s">
        <v>1658</v>
      </c>
      <c r="B547" s="14" t="s">
        <v>1659</v>
      </c>
      <c r="C547" s="14" t="s">
        <v>1660</v>
      </c>
      <c r="D547" s="14" t="s">
        <v>1661</v>
      </c>
      <c r="E547" s="14" t="s">
        <v>397</v>
      </c>
      <c r="F547" s="14" t="s">
        <v>2294</v>
      </c>
      <c r="G547" s="14" t="s">
        <v>1663</v>
      </c>
      <c r="H547" s="14" t="s">
        <v>131</v>
      </c>
      <c r="I547" s="15">
        <v>44926</v>
      </c>
      <c r="J547" s="15">
        <v>46387</v>
      </c>
      <c r="K547" s="16">
        <v>12</v>
      </c>
      <c r="L547" s="16">
        <v>12</v>
      </c>
      <c r="M547" s="17">
        <v>2500</v>
      </c>
      <c r="N547" s="14" t="s">
        <v>1664</v>
      </c>
      <c r="O547" s="14" t="s">
        <v>1664</v>
      </c>
    </row>
    <row r="548" spans="1:15" ht="20.100000000000001" customHeight="1" x14ac:dyDescent="0.25">
      <c r="A548" s="14" t="s">
        <v>1658</v>
      </c>
      <c r="B548" s="14" t="s">
        <v>1659</v>
      </c>
      <c r="C548" s="14" t="s">
        <v>1660</v>
      </c>
      <c r="D548" s="14" t="s">
        <v>1661</v>
      </c>
      <c r="E548" s="14" t="s">
        <v>397</v>
      </c>
      <c r="F548" s="14" t="s">
        <v>2295</v>
      </c>
      <c r="G548" s="14" t="s">
        <v>1663</v>
      </c>
      <c r="H548" s="14" t="s">
        <v>219</v>
      </c>
      <c r="I548" s="15">
        <v>44926</v>
      </c>
      <c r="J548" s="15">
        <v>46387</v>
      </c>
      <c r="K548" s="16">
        <v>12</v>
      </c>
      <c r="L548" s="16">
        <v>12</v>
      </c>
      <c r="M548" s="17">
        <v>2500</v>
      </c>
      <c r="N548" s="14" t="s">
        <v>1664</v>
      </c>
      <c r="O548" s="14" t="s">
        <v>1664</v>
      </c>
    </row>
    <row r="549" spans="1:15" ht="20.100000000000001" customHeight="1" x14ac:dyDescent="0.25">
      <c r="A549" s="14" t="s">
        <v>1658</v>
      </c>
      <c r="B549" s="14" t="s">
        <v>1659</v>
      </c>
      <c r="C549" s="14" t="s">
        <v>1660</v>
      </c>
      <c r="D549" s="14" t="s">
        <v>1661</v>
      </c>
      <c r="E549" s="14" t="s">
        <v>397</v>
      </c>
      <c r="F549" s="14" t="s">
        <v>2296</v>
      </c>
      <c r="G549" s="14" t="s">
        <v>1663</v>
      </c>
      <c r="H549" s="14" t="s">
        <v>99</v>
      </c>
      <c r="I549" s="15">
        <v>44926</v>
      </c>
      <c r="J549" s="15">
        <v>46387</v>
      </c>
      <c r="K549" s="16">
        <v>12</v>
      </c>
      <c r="L549" s="16">
        <v>12</v>
      </c>
      <c r="M549" s="17">
        <v>2500</v>
      </c>
      <c r="N549" s="14" t="s">
        <v>1664</v>
      </c>
      <c r="O549" s="14" t="s">
        <v>1664</v>
      </c>
    </row>
    <row r="550" spans="1:15" ht="20.100000000000001" customHeight="1" x14ac:dyDescent="0.25">
      <c r="A550" s="14" t="s">
        <v>1658</v>
      </c>
      <c r="B550" s="14" t="s">
        <v>1659</v>
      </c>
      <c r="C550" s="14" t="s">
        <v>1660</v>
      </c>
      <c r="D550" s="14" t="s">
        <v>1661</v>
      </c>
      <c r="E550" s="14" t="s">
        <v>397</v>
      </c>
      <c r="F550" s="14" t="s">
        <v>2297</v>
      </c>
      <c r="G550" s="14" t="s">
        <v>1663</v>
      </c>
      <c r="H550" s="14" t="s">
        <v>69</v>
      </c>
      <c r="I550" s="15">
        <v>44926</v>
      </c>
      <c r="J550" s="15">
        <v>46387</v>
      </c>
      <c r="K550" s="16">
        <v>12</v>
      </c>
      <c r="L550" s="16">
        <v>12</v>
      </c>
      <c r="M550" s="17">
        <v>2500</v>
      </c>
      <c r="N550" s="14" t="s">
        <v>1664</v>
      </c>
      <c r="O550" s="14" t="s">
        <v>1664</v>
      </c>
    </row>
    <row r="551" spans="1:15" ht="20.100000000000001" customHeight="1" x14ac:dyDescent="0.25">
      <c r="A551" s="14" t="s">
        <v>1658</v>
      </c>
      <c r="B551" s="14" t="s">
        <v>1659</v>
      </c>
      <c r="C551" s="14" t="s">
        <v>1660</v>
      </c>
      <c r="D551" s="14" t="s">
        <v>1661</v>
      </c>
      <c r="E551" s="14" t="s">
        <v>397</v>
      </c>
      <c r="F551" s="14" t="s">
        <v>2298</v>
      </c>
      <c r="G551" s="14" t="s">
        <v>1663</v>
      </c>
      <c r="H551" s="14" t="s">
        <v>165</v>
      </c>
      <c r="I551" s="15">
        <v>44926</v>
      </c>
      <c r="J551" s="15">
        <v>46387</v>
      </c>
      <c r="K551" s="16">
        <v>12</v>
      </c>
      <c r="L551" s="16">
        <v>12</v>
      </c>
      <c r="M551" s="17">
        <v>2500</v>
      </c>
      <c r="N551" s="14" t="s">
        <v>1664</v>
      </c>
      <c r="O551" s="14" t="s">
        <v>1664</v>
      </c>
    </row>
    <row r="552" spans="1:15" ht="20.100000000000001" customHeight="1" x14ac:dyDescent="0.25">
      <c r="A552" s="14" t="s">
        <v>1658</v>
      </c>
      <c r="B552" s="14" t="s">
        <v>1659</v>
      </c>
      <c r="C552" s="14" t="s">
        <v>1660</v>
      </c>
      <c r="D552" s="14" t="s">
        <v>1661</v>
      </c>
      <c r="E552" s="14" t="s">
        <v>397</v>
      </c>
      <c r="F552" s="14" t="s">
        <v>2299</v>
      </c>
      <c r="G552" s="14" t="s">
        <v>1663</v>
      </c>
      <c r="H552" s="14" t="s">
        <v>227</v>
      </c>
      <c r="I552" s="15">
        <v>44926</v>
      </c>
      <c r="J552" s="15">
        <v>46387</v>
      </c>
      <c r="K552" s="16">
        <v>12</v>
      </c>
      <c r="L552" s="16">
        <v>12</v>
      </c>
      <c r="M552" s="17">
        <v>2500</v>
      </c>
      <c r="N552" s="14" t="s">
        <v>1664</v>
      </c>
      <c r="O552" s="14" t="s">
        <v>1664</v>
      </c>
    </row>
    <row r="553" spans="1:15" ht="20.100000000000001" customHeight="1" x14ac:dyDescent="0.25">
      <c r="A553" s="14" t="s">
        <v>1658</v>
      </c>
      <c r="B553" s="14" t="s">
        <v>1659</v>
      </c>
      <c r="C553" s="14" t="s">
        <v>1660</v>
      </c>
      <c r="D553" s="14" t="s">
        <v>1661</v>
      </c>
      <c r="E553" s="14" t="s">
        <v>397</v>
      </c>
      <c r="F553" s="14" t="s">
        <v>2300</v>
      </c>
      <c r="G553" s="14" t="s">
        <v>1663</v>
      </c>
      <c r="H553" s="14" t="s">
        <v>221</v>
      </c>
      <c r="I553" s="15">
        <v>44926</v>
      </c>
      <c r="J553" s="15">
        <v>46387</v>
      </c>
      <c r="K553" s="16">
        <v>12</v>
      </c>
      <c r="L553" s="16">
        <v>12</v>
      </c>
      <c r="M553" s="17">
        <v>2500</v>
      </c>
      <c r="N553" s="14" t="s">
        <v>1664</v>
      </c>
      <c r="O553" s="14" t="s">
        <v>1664</v>
      </c>
    </row>
    <row r="554" spans="1:15" ht="20.100000000000001" customHeight="1" x14ac:dyDescent="0.25">
      <c r="A554" s="14" t="s">
        <v>1658</v>
      </c>
      <c r="B554" s="14" t="s">
        <v>1659</v>
      </c>
      <c r="C554" s="14" t="s">
        <v>1660</v>
      </c>
      <c r="D554" s="14" t="s">
        <v>1661</v>
      </c>
      <c r="E554" s="14" t="s">
        <v>397</v>
      </c>
      <c r="F554" s="14" t="s">
        <v>2301</v>
      </c>
      <c r="G554" s="14" t="s">
        <v>1663</v>
      </c>
      <c r="H554" s="14" t="s">
        <v>230</v>
      </c>
      <c r="I554" s="15">
        <v>44926</v>
      </c>
      <c r="J554" s="15">
        <v>46387</v>
      </c>
      <c r="K554" s="16">
        <v>12</v>
      </c>
      <c r="L554" s="16">
        <v>12</v>
      </c>
      <c r="M554" s="17">
        <v>2500</v>
      </c>
      <c r="N554" s="14" t="s">
        <v>1664</v>
      </c>
      <c r="O554" s="14" t="s">
        <v>1664</v>
      </c>
    </row>
    <row r="555" spans="1:15" ht="20.100000000000001" customHeight="1" x14ac:dyDescent="0.25">
      <c r="A555" s="14" t="s">
        <v>1658</v>
      </c>
      <c r="B555" s="14" t="s">
        <v>1659</v>
      </c>
      <c r="C555" s="14" t="s">
        <v>1660</v>
      </c>
      <c r="D555" s="14" t="s">
        <v>1661</v>
      </c>
      <c r="E555" s="14" t="s">
        <v>397</v>
      </c>
      <c r="F555" s="14" t="s">
        <v>2302</v>
      </c>
      <c r="G555" s="14" t="s">
        <v>1663</v>
      </c>
      <c r="H555" s="14" t="s">
        <v>48</v>
      </c>
      <c r="I555" s="15">
        <v>44926</v>
      </c>
      <c r="J555" s="15">
        <v>46387</v>
      </c>
      <c r="K555" s="16">
        <v>12</v>
      </c>
      <c r="L555" s="16">
        <v>12</v>
      </c>
      <c r="M555" s="17">
        <v>2500</v>
      </c>
      <c r="N555" s="14" t="s">
        <v>1664</v>
      </c>
      <c r="O555" s="14" t="s">
        <v>1664</v>
      </c>
    </row>
    <row r="556" spans="1:15" ht="20.100000000000001" customHeight="1" x14ac:dyDescent="0.25">
      <c r="A556" s="14" t="s">
        <v>1658</v>
      </c>
      <c r="B556" s="14" t="s">
        <v>1659</v>
      </c>
      <c r="C556" s="14" t="s">
        <v>1660</v>
      </c>
      <c r="D556" s="14" t="s">
        <v>1661</v>
      </c>
      <c r="E556" s="14" t="s">
        <v>397</v>
      </c>
      <c r="F556" s="14" t="s">
        <v>2303</v>
      </c>
      <c r="G556" s="14" t="s">
        <v>1663</v>
      </c>
      <c r="H556" s="14" t="s">
        <v>200</v>
      </c>
      <c r="I556" s="15">
        <v>44926</v>
      </c>
      <c r="J556" s="15">
        <v>46387</v>
      </c>
      <c r="K556" s="16">
        <v>12</v>
      </c>
      <c r="L556" s="16">
        <v>12</v>
      </c>
      <c r="M556" s="17">
        <v>2500</v>
      </c>
      <c r="N556" s="14" t="s">
        <v>1664</v>
      </c>
      <c r="O556" s="14" t="s">
        <v>1664</v>
      </c>
    </row>
    <row r="557" spans="1:15" ht="20.100000000000001" customHeight="1" x14ac:dyDescent="0.25">
      <c r="A557" s="14" t="s">
        <v>1658</v>
      </c>
      <c r="B557" s="14" t="s">
        <v>1659</v>
      </c>
      <c r="C557" s="14" t="s">
        <v>1660</v>
      </c>
      <c r="D557" s="14" t="s">
        <v>1661</v>
      </c>
      <c r="E557" s="14" t="s">
        <v>397</v>
      </c>
      <c r="F557" s="14" t="s">
        <v>2304</v>
      </c>
      <c r="G557" s="14" t="s">
        <v>1663</v>
      </c>
      <c r="H557" s="14" t="s">
        <v>91</v>
      </c>
      <c r="I557" s="15">
        <v>44926</v>
      </c>
      <c r="J557" s="15">
        <v>46387</v>
      </c>
      <c r="K557" s="16">
        <v>12</v>
      </c>
      <c r="L557" s="16">
        <v>12</v>
      </c>
      <c r="M557" s="17">
        <v>2500</v>
      </c>
      <c r="N557" s="14" t="s">
        <v>1664</v>
      </c>
      <c r="O557" s="14" t="s">
        <v>1664</v>
      </c>
    </row>
    <row r="558" spans="1:15" ht="20.100000000000001" customHeight="1" x14ac:dyDescent="0.25">
      <c r="A558" s="14" t="s">
        <v>1658</v>
      </c>
      <c r="B558" s="14" t="s">
        <v>1659</v>
      </c>
      <c r="C558" s="14" t="s">
        <v>1660</v>
      </c>
      <c r="D558" s="14" t="s">
        <v>1661</v>
      </c>
      <c r="E558" s="14" t="s">
        <v>397</v>
      </c>
      <c r="F558" s="14" t="s">
        <v>2305</v>
      </c>
      <c r="G558" s="14" t="s">
        <v>1663</v>
      </c>
      <c r="H558" s="14" t="s">
        <v>154</v>
      </c>
      <c r="I558" s="15">
        <v>45174</v>
      </c>
      <c r="J558" s="15">
        <v>46387</v>
      </c>
      <c r="K558" s="16">
        <v>12</v>
      </c>
      <c r="L558" s="16">
        <v>12</v>
      </c>
      <c r="M558" s="17">
        <v>2500</v>
      </c>
      <c r="N558" s="14" t="s">
        <v>1664</v>
      </c>
      <c r="O558" s="14" t="s">
        <v>1664</v>
      </c>
    </row>
    <row r="559" spans="1:15" ht="20.100000000000001" customHeight="1" x14ac:dyDescent="0.25">
      <c r="A559" s="14" t="s">
        <v>1658</v>
      </c>
      <c r="B559" s="14" t="s">
        <v>1659</v>
      </c>
      <c r="C559" s="14" t="s">
        <v>1660</v>
      </c>
      <c r="D559" s="14" t="s">
        <v>1661</v>
      </c>
      <c r="E559" s="14" t="s">
        <v>397</v>
      </c>
      <c r="F559" s="14" t="s">
        <v>2306</v>
      </c>
      <c r="G559" s="14" t="s">
        <v>1663</v>
      </c>
      <c r="H559" s="14" t="s">
        <v>79</v>
      </c>
      <c r="I559" s="15">
        <v>45176</v>
      </c>
      <c r="J559" s="15">
        <v>46387</v>
      </c>
      <c r="K559" s="16">
        <v>12</v>
      </c>
      <c r="L559" s="16">
        <v>12</v>
      </c>
      <c r="M559" s="17">
        <v>2500</v>
      </c>
      <c r="N559" s="14" t="s">
        <v>1664</v>
      </c>
      <c r="O559" s="14" t="s">
        <v>1664</v>
      </c>
    </row>
    <row r="560" spans="1:15" ht="20.100000000000001" customHeight="1" x14ac:dyDescent="0.25">
      <c r="A560" s="14" t="s">
        <v>1658</v>
      </c>
      <c r="B560" s="14" t="s">
        <v>1659</v>
      </c>
      <c r="C560" s="14" t="s">
        <v>1660</v>
      </c>
      <c r="D560" s="14" t="s">
        <v>1661</v>
      </c>
      <c r="E560" s="14" t="s">
        <v>397</v>
      </c>
      <c r="F560" s="14" t="s">
        <v>2307</v>
      </c>
      <c r="G560" s="14" t="s">
        <v>1663</v>
      </c>
      <c r="H560" s="14" t="s">
        <v>192</v>
      </c>
      <c r="I560" s="15">
        <v>45229</v>
      </c>
      <c r="J560" s="15">
        <v>46387</v>
      </c>
      <c r="K560" s="16">
        <v>12</v>
      </c>
      <c r="L560" s="16">
        <v>12</v>
      </c>
      <c r="M560" s="17">
        <v>2500</v>
      </c>
      <c r="N560" s="14" t="s">
        <v>1664</v>
      </c>
      <c r="O560" s="14" t="s">
        <v>1664</v>
      </c>
    </row>
    <row r="561" spans="1:15" ht="20.100000000000001" customHeight="1" x14ac:dyDescent="0.25">
      <c r="A561" s="14" t="s">
        <v>1658</v>
      </c>
      <c r="B561" s="14" t="s">
        <v>1659</v>
      </c>
      <c r="C561" s="14" t="s">
        <v>1660</v>
      </c>
      <c r="D561" s="14" t="s">
        <v>1661</v>
      </c>
      <c r="E561" s="14" t="s">
        <v>397</v>
      </c>
      <c r="F561" s="14" t="s">
        <v>2308</v>
      </c>
      <c r="G561" s="14" t="s">
        <v>1663</v>
      </c>
      <c r="H561" s="14" t="s">
        <v>188</v>
      </c>
      <c r="I561" s="15">
        <v>45411</v>
      </c>
      <c r="J561" s="15">
        <v>46387</v>
      </c>
      <c r="K561" s="16">
        <v>12</v>
      </c>
      <c r="L561" s="16">
        <v>12</v>
      </c>
      <c r="M561" s="17">
        <v>2500</v>
      </c>
      <c r="N561" s="14" t="s">
        <v>1664</v>
      </c>
      <c r="O561" s="14" t="s">
        <v>1664</v>
      </c>
    </row>
    <row r="562" spans="1:15" ht="20.100000000000001" customHeight="1" x14ac:dyDescent="0.25">
      <c r="A562" s="14" t="s">
        <v>1658</v>
      </c>
      <c r="B562" s="14" t="s">
        <v>1659</v>
      </c>
      <c r="C562" s="14" t="s">
        <v>1660</v>
      </c>
      <c r="D562" s="14" t="s">
        <v>1661</v>
      </c>
      <c r="E562" s="14" t="s">
        <v>397</v>
      </c>
      <c r="F562" s="14" t="s">
        <v>2309</v>
      </c>
      <c r="G562" s="14" t="s">
        <v>1663</v>
      </c>
      <c r="H562" s="14" t="s">
        <v>171</v>
      </c>
      <c r="I562" s="15">
        <v>45471</v>
      </c>
      <c r="J562" s="15">
        <v>46387</v>
      </c>
      <c r="K562" s="16">
        <v>12</v>
      </c>
      <c r="L562" s="16">
        <v>12</v>
      </c>
      <c r="M562" s="17">
        <v>2500</v>
      </c>
      <c r="N562" s="14" t="s">
        <v>1664</v>
      </c>
      <c r="O562" s="14" t="s">
        <v>1664</v>
      </c>
    </row>
    <row r="563" spans="1:15" ht="20.100000000000001" customHeight="1" x14ac:dyDescent="0.25">
      <c r="A563" s="14" t="s">
        <v>1658</v>
      </c>
      <c r="B563" s="14" t="s">
        <v>1659</v>
      </c>
      <c r="C563" s="14" t="s">
        <v>1660</v>
      </c>
      <c r="D563" s="14" t="s">
        <v>1661</v>
      </c>
      <c r="E563" s="14" t="s">
        <v>397</v>
      </c>
      <c r="F563" s="14" t="s">
        <v>2310</v>
      </c>
      <c r="G563" s="14" t="s">
        <v>1663</v>
      </c>
      <c r="H563" s="14" t="s">
        <v>101</v>
      </c>
      <c r="I563" s="15">
        <v>45474</v>
      </c>
      <c r="J563" s="15">
        <v>46387</v>
      </c>
      <c r="K563" s="16">
        <v>12</v>
      </c>
      <c r="L563" s="16">
        <v>12</v>
      </c>
      <c r="M563" s="17">
        <v>2500</v>
      </c>
      <c r="N563" s="14" t="s">
        <v>1664</v>
      </c>
      <c r="O563" s="14" t="s">
        <v>1664</v>
      </c>
    </row>
    <row r="564" spans="1:15" ht="20.100000000000001" customHeight="1" x14ac:dyDescent="0.25">
      <c r="A564" s="14" t="s">
        <v>1658</v>
      </c>
      <c r="B564" s="14" t="s">
        <v>1659</v>
      </c>
      <c r="C564" s="14" t="s">
        <v>1660</v>
      </c>
      <c r="D564" s="14" t="s">
        <v>1661</v>
      </c>
      <c r="E564" s="14" t="s">
        <v>397</v>
      </c>
      <c r="F564" s="14" t="s">
        <v>2311</v>
      </c>
      <c r="G564" s="14" t="s">
        <v>1663</v>
      </c>
      <c r="H564" s="14" t="s">
        <v>184</v>
      </c>
      <c r="I564" s="15">
        <v>45579</v>
      </c>
      <c r="J564" s="15">
        <v>46387</v>
      </c>
      <c r="K564" s="16">
        <v>12</v>
      </c>
      <c r="L564" s="16">
        <v>12</v>
      </c>
      <c r="M564" s="17">
        <v>2500</v>
      </c>
      <c r="N564" s="14" t="s">
        <v>1664</v>
      </c>
      <c r="O564" s="14" t="s">
        <v>1664</v>
      </c>
    </row>
    <row r="565" spans="1:15" ht="20.100000000000001" customHeight="1" x14ac:dyDescent="0.25">
      <c r="A565" s="14" t="s">
        <v>1658</v>
      </c>
      <c r="B565" s="14" t="s">
        <v>1659</v>
      </c>
      <c r="C565" s="14" t="s">
        <v>1660</v>
      </c>
      <c r="D565" s="14" t="s">
        <v>1661</v>
      </c>
      <c r="E565" s="14" t="s">
        <v>397</v>
      </c>
      <c r="F565" s="14" t="s">
        <v>2312</v>
      </c>
      <c r="G565" s="14" t="s">
        <v>1663</v>
      </c>
      <c r="H565" s="14" t="s">
        <v>182</v>
      </c>
      <c r="I565" s="15">
        <v>45579</v>
      </c>
      <c r="J565" s="15">
        <v>46387</v>
      </c>
      <c r="K565" s="16">
        <v>12</v>
      </c>
      <c r="L565" s="16">
        <v>12</v>
      </c>
      <c r="M565" s="17">
        <v>2500</v>
      </c>
      <c r="N565" s="14" t="s">
        <v>1664</v>
      </c>
      <c r="O565" s="14" t="s">
        <v>1664</v>
      </c>
    </row>
    <row r="566" spans="1:15" ht="20.100000000000001" customHeight="1" x14ac:dyDescent="0.25">
      <c r="A566" s="14" t="s">
        <v>1658</v>
      </c>
      <c r="B566" s="14" t="s">
        <v>1659</v>
      </c>
      <c r="C566" s="14" t="s">
        <v>1660</v>
      </c>
      <c r="D566" s="14" t="s">
        <v>1661</v>
      </c>
      <c r="E566" s="14" t="s">
        <v>397</v>
      </c>
      <c r="F566" s="14" t="s">
        <v>2313</v>
      </c>
      <c r="G566" s="14" t="s">
        <v>1663</v>
      </c>
      <c r="H566" s="14" t="s">
        <v>116</v>
      </c>
      <c r="I566" s="15">
        <v>45579</v>
      </c>
      <c r="J566" s="15">
        <v>46387</v>
      </c>
      <c r="K566" s="16">
        <v>12</v>
      </c>
      <c r="L566" s="16">
        <v>12</v>
      </c>
      <c r="M566" s="17">
        <v>2500</v>
      </c>
      <c r="N566" s="14" t="s">
        <v>1751</v>
      </c>
      <c r="O566" s="14" t="s">
        <v>1664</v>
      </c>
    </row>
    <row r="567" spans="1:15" ht="20.100000000000001" customHeight="1" x14ac:dyDescent="0.25">
      <c r="A567" s="14" t="s">
        <v>1658</v>
      </c>
      <c r="B567" s="14" t="s">
        <v>1659</v>
      </c>
      <c r="C567" s="14" t="s">
        <v>1660</v>
      </c>
      <c r="D567" s="14" t="s">
        <v>1661</v>
      </c>
      <c r="E567" s="14" t="s">
        <v>397</v>
      </c>
      <c r="F567" s="14" t="s">
        <v>2314</v>
      </c>
      <c r="G567" s="14" t="s">
        <v>1663</v>
      </c>
      <c r="H567" s="14" t="s">
        <v>71</v>
      </c>
      <c r="I567" s="15">
        <v>45579</v>
      </c>
      <c r="J567" s="15">
        <v>46387</v>
      </c>
      <c r="K567" s="16">
        <v>12</v>
      </c>
      <c r="L567" s="16">
        <v>12</v>
      </c>
      <c r="M567" s="17">
        <v>2500</v>
      </c>
      <c r="N567" s="14" t="s">
        <v>1664</v>
      </c>
      <c r="O567" s="14" t="s">
        <v>1664</v>
      </c>
    </row>
    <row r="568" spans="1:15" ht="20.100000000000001" customHeight="1" x14ac:dyDescent="0.25">
      <c r="A568" s="14" t="s">
        <v>1658</v>
      </c>
      <c r="B568" s="14" t="s">
        <v>1659</v>
      </c>
      <c r="C568" s="14" t="s">
        <v>1660</v>
      </c>
      <c r="D568" s="14" t="s">
        <v>1661</v>
      </c>
      <c r="E568" s="14" t="s">
        <v>397</v>
      </c>
      <c r="F568" s="14" t="s">
        <v>2315</v>
      </c>
      <c r="G568" s="14" t="s">
        <v>1663</v>
      </c>
      <c r="H568" s="14" t="s">
        <v>36</v>
      </c>
      <c r="I568" s="15">
        <v>45593</v>
      </c>
      <c r="J568" s="15">
        <v>46387</v>
      </c>
      <c r="K568" s="16">
        <v>12</v>
      </c>
      <c r="L568" s="16">
        <v>12</v>
      </c>
      <c r="M568" s="17">
        <v>2500</v>
      </c>
      <c r="N568" s="14" t="s">
        <v>1664</v>
      </c>
      <c r="O568" s="14" t="s">
        <v>1664</v>
      </c>
    </row>
    <row r="569" spans="1:15" ht="20.100000000000001" customHeight="1" x14ac:dyDescent="0.25">
      <c r="A569" s="14" t="s">
        <v>1658</v>
      </c>
      <c r="B569" s="14" t="s">
        <v>1659</v>
      </c>
      <c r="C569" s="14" t="s">
        <v>1660</v>
      </c>
      <c r="D569" s="14" t="s">
        <v>1661</v>
      </c>
      <c r="E569" s="14" t="s">
        <v>397</v>
      </c>
      <c r="F569" s="14" t="s">
        <v>2316</v>
      </c>
      <c r="G569" s="14" t="s">
        <v>1663</v>
      </c>
      <c r="H569" s="14" t="s">
        <v>33</v>
      </c>
      <c r="I569" s="15">
        <v>45593</v>
      </c>
      <c r="J569" s="15">
        <v>46387</v>
      </c>
      <c r="K569" s="16">
        <v>12</v>
      </c>
      <c r="L569" s="16">
        <v>12</v>
      </c>
      <c r="M569" s="17">
        <v>2500</v>
      </c>
      <c r="N569" s="14" t="s">
        <v>1664</v>
      </c>
      <c r="O569" s="14" t="s">
        <v>1664</v>
      </c>
    </row>
    <row r="570" spans="1:15" ht="20.100000000000001" customHeight="1" x14ac:dyDescent="0.25">
      <c r="A570" s="14" t="s">
        <v>1658</v>
      </c>
      <c r="B570" s="14" t="s">
        <v>1659</v>
      </c>
      <c r="C570" s="14" t="s">
        <v>1660</v>
      </c>
      <c r="D570" s="14" t="s">
        <v>1661</v>
      </c>
      <c r="E570" s="14" t="s">
        <v>397</v>
      </c>
      <c r="F570" s="14" t="s">
        <v>2317</v>
      </c>
      <c r="G570" s="14" t="s">
        <v>1663</v>
      </c>
      <c r="H570" s="14" t="s">
        <v>82</v>
      </c>
      <c r="I570" s="15">
        <v>45628</v>
      </c>
      <c r="J570" s="15">
        <v>46387</v>
      </c>
      <c r="K570" s="16">
        <v>12</v>
      </c>
      <c r="L570" s="16">
        <v>12</v>
      </c>
      <c r="M570" s="17">
        <v>2500</v>
      </c>
      <c r="N570" s="14" t="s">
        <v>1664</v>
      </c>
      <c r="O570" s="14" t="s">
        <v>1664</v>
      </c>
    </row>
    <row r="571" spans="1:15" ht="20.100000000000001" customHeight="1" x14ac:dyDescent="0.25">
      <c r="A571" s="14" t="s">
        <v>1658</v>
      </c>
      <c r="B571" s="14" t="s">
        <v>1659</v>
      </c>
      <c r="C571" s="14" t="s">
        <v>1660</v>
      </c>
      <c r="D571" s="14" t="s">
        <v>1661</v>
      </c>
      <c r="E571" s="14" t="s">
        <v>397</v>
      </c>
      <c r="F571" s="14" t="s">
        <v>2318</v>
      </c>
      <c r="G571" s="14" t="s">
        <v>1663</v>
      </c>
      <c r="H571" s="14" t="s">
        <v>54</v>
      </c>
      <c r="I571" s="15">
        <v>45644</v>
      </c>
      <c r="J571" s="15">
        <v>46387</v>
      </c>
      <c r="K571" s="16">
        <v>12</v>
      </c>
      <c r="L571" s="16">
        <v>12</v>
      </c>
      <c r="M571" s="17">
        <v>2500</v>
      </c>
      <c r="N571" s="14" t="s">
        <v>1664</v>
      </c>
      <c r="O571" s="14" t="s">
        <v>1664</v>
      </c>
    </row>
    <row r="572" spans="1:15" ht="20.100000000000001" customHeight="1" x14ac:dyDescent="0.25">
      <c r="A572" s="14" t="s">
        <v>1658</v>
      </c>
      <c r="B572" s="14" t="s">
        <v>1659</v>
      </c>
      <c r="C572" s="14" t="s">
        <v>1660</v>
      </c>
      <c r="D572" s="14" t="s">
        <v>1661</v>
      </c>
      <c r="E572" s="14" t="s">
        <v>397</v>
      </c>
      <c r="F572" s="14" t="s">
        <v>2319</v>
      </c>
      <c r="G572" s="14" t="s">
        <v>1663</v>
      </c>
      <c r="H572" s="14" t="s">
        <v>194</v>
      </c>
      <c r="I572" s="15">
        <v>45663</v>
      </c>
      <c r="J572" s="15">
        <v>46387</v>
      </c>
      <c r="K572" s="16">
        <v>12</v>
      </c>
      <c r="L572" s="16">
        <v>12</v>
      </c>
      <c r="M572" s="17">
        <v>2500</v>
      </c>
      <c r="N572" s="14" t="s">
        <v>1664</v>
      </c>
      <c r="O572" s="14" t="s">
        <v>1664</v>
      </c>
    </row>
    <row r="573" spans="1:15" ht="20.100000000000001" customHeight="1" x14ac:dyDescent="0.25">
      <c r="A573" s="14" t="s">
        <v>1658</v>
      </c>
      <c r="B573" s="14" t="s">
        <v>1659</v>
      </c>
      <c r="C573" s="14" t="s">
        <v>1660</v>
      </c>
      <c r="D573" s="14" t="s">
        <v>1661</v>
      </c>
      <c r="E573" s="14" t="s">
        <v>397</v>
      </c>
      <c r="F573" s="14" t="s">
        <v>2320</v>
      </c>
      <c r="G573" s="14" t="s">
        <v>1663</v>
      </c>
      <c r="H573" s="14" t="s">
        <v>238</v>
      </c>
      <c r="I573" s="15">
        <v>45987</v>
      </c>
      <c r="J573" s="15">
        <v>46387</v>
      </c>
      <c r="K573" s="16">
        <v>12</v>
      </c>
      <c r="L573" s="16">
        <v>12</v>
      </c>
      <c r="M573" s="17">
        <v>2500</v>
      </c>
      <c r="N573" s="14" t="s">
        <v>1664</v>
      </c>
      <c r="O573" s="14" t="s">
        <v>1664</v>
      </c>
    </row>
    <row r="574" spans="1:15" ht="20.100000000000001" customHeight="1" x14ac:dyDescent="0.25">
      <c r="A574" s="14" t="s">
        <v>1658</v>
      </c>
      <c r="B574" s="14" t="s">
        <v>1659</v>
      </c>
      <c r="C574" s="14" t="s">
        <v>1660</v>
      </c>
      <c r="D574" s="14" t="s">
        <v>1661</v>
      </c>
      <c r="E574" s="14" t="s">
        <v>397</v>
      </c>
      <c r="F574" s="14" t="s">
        <v>2321</v>
      </c>
      <c r="G574" s="14" t="s">
        <v>1663</v>
      </c>
      <c r="H574" s="14" t="s">
        <v>240</v>
      </c>
      <c r="I574" s="15">
        <v>46001</v>
      </c>
      <c r="J574" s="15">
        <v>46387</v>
      </c>
      <c r="K574" s="16">
        <v>12</v>
      </c>
      <c r="L574" s="16">
        <v>12</v>
      </c>
      <c r="M574" s="17">
        <v>2500</v>
      </c>
      <c r="N574" s="14" t="s">
        <v>1664</v>
      </c>
      <c r="O574" s="14" t="s">
        <v>1751</v>
      </c>
    </row>
    <row r="575" spans="1:15" ht="20.100000000000001" customHeight="1" x14ac:dyDescent="0.25">
      <c r="A575" s="14" t="s">
        <v>1658</v>
      </c>
      <c r="B575" s="14" t="s">
        <v>1659</v>
      </c>
      <c r="C575" s="14" t="s">
        <v>1660</v>
      </c>
      <c r="D575" s="14" t="s">
        <v>1661</v>
      </c>
      <c r="E575" s="14" t="s">
        <v>397</v>
      </c>
      <c r="F575" s="14" t="s">
        <v>2322</v>
      </c>
      <c r="G575" s="14" t="s">
        <v>1663</v>
      </c>
      <c r="H575" s="14" t="s">
        <v>243</v>
      </c>
      <c r="I575" s="15">
        <v>46036</v>
      </c>
      <c r="J575" s="15">
        <v>46387</v>
      </c>
      <c r="K575" s="16">
        <v>12</v>
      </c>
      <c r="L575" s="16">
        <v>12</v>
      </c>
      <c r="M575" s="17">
        <v>2500</v>
      </c>
      <c r="N575" s="14" t="s">
        <v>1664</v>
      </c>
      <c r="O575" s="14" t="s">
        <v>1664</v>
      </c>
    </row>
    <row r="576" spans="1:15" ht="20.100000000000001" customHeight="1" x14ac:dyDescent="0.25">
      <c r="A576" s="14" t="s">
        <v>1658</v>
      </c>
      <c r="B576" s="14" t="s">
        <v>1659</v>
      </c>
      <c r="C576" s="14" t="s">
        <v>1660</v>
      </c>
      <c r="D576" s="14" t="s">
        <v>1661</v>
      </c>
      <c r="E576" s="14" t="s">
        <v>397</v>
      </c>
      <c r="F576" s="14" t="s">
        <v>2323</v>
      </c>
      <c r="G576" s="14" t="s">
        <v>1663</v>
      </c>
      <c r="H576" s="14" t="s">
        <v>233</v>
      </c>
      <c r="I576" s="15">
        <v>46036</v>
      </c>
      <c r="J576" s="15">
        <v>46387</v>
      </c>
      <c r="K576" s="16">
        <v>12</v>
      </c>
      <c r="L576" s="16">
        <v>12</v>
      </c>
      <c r="M576" s="17">
        <v>2500</v>
      </c>
      <c r="N576" s="14" t="s">
        <v>1751</v>
      </c>
      <c r="O576" s="14" t="s">
        <v>1751</v>
      </c>
    </row>
    <row r="577" spans="1:15" ht="20.100000000000001" customHeight="1" x14ac:dyDescent="0.25">
      <c r="A577" s="14" t="s">
        <v>1658</v>
      </c>
      <c r="B577" s="14" t="s">
        <v>1659</v>
      </c>
      <c r="C577" s="14" t="s">
        <v>1660</v>
      </c>
      <c r="D577" s="14" t="s">
        <v>1661</v>
      </c>
      <c r="E577" s="14" t="s">
        <v>397</v>
      </c>
      <c r="F577" s="14" t="s">
        <v>2324</v>
      </c>
      <c r="G577" s="14" t="s">
        <v>1663</v>
      </c>
      <c r="H577" s="14" t="s">
        <v>251</v>
      </c>
      <c r="I577" s="15">
        <v>46045</v>
      </c>
      <c r="J577" s="15">
        <v>46387</v>
      </c>
      <c r="K577" s="16">
        <v>12</v>
      </c>
      <c r="L577" s="16">
        <v>12</v>
      </c>
      <c r="M577" s="17">
        <v>2500</v>
      </c>
      <c r="N577" s="14" t="s">
        <v>1664</v>
      </c>
      <c r="O577" s="14" t="s">
        <v>1664</v>
      </c>
    </row>
    <row r="578" spans="1:15" ht="20.100000000000001" customHeight="1" x14ac:dyDescent="0.25">
      <c r="A578" s="14" t="s">
        <v>1658</v>
      </c>
      <c r="B578" s="14" t="s">
        <v>1659</v>
      </c>
      <c r="C578" s="14" t="s">
        <v>1660</v>
      </c>
      <c r="D578" s="14" t="s">
        <v>1661</v>
      </c>
      <c r="E578" s="14" t="s">
        <v>397</v>
      </c>
      <c r="F578" s="14" t="s">
        <v>2325</v>
      </c>
      <c r="G578" s="14" t="s">
        <v>1663</v>
      </c>
      <c r="H578" s="14" t="s">
        <v>235</v>
      </c>
      <c r="I578" s="15">
        <v>46045</v>
      </c>
      <c r="J578" s="15">
        <v>46387</v>
      </c>
      <c r="K578" s="16">
        <v>12</v>
      </c>
      <c r="L578" s="16">
        <v>12</v>
      </c>
      <c r="M578" s="17">
        <v>2500</v>
      </c>
      <c r="N578" s="14" t="s">
        <v>1664</v>
      </c>
      <c r="O578" s="14" t="s">
        <v>1756</v>
      </c>
    </row>
    <row r="579" spans="1:15" ht="20.100000000000001" customHeight="1" x14ac:dyDescent="0.25">
      <c r="A579" s="14" t="s">
        <v>1658</v>
      </c>
      <c r="B579" s="14" t="s">
        <v>1659</v>
      </c>
      <c r="C579" s="14" t="s">
        <v>1660</v>
      </c>
      <c r="D579" s="14" t="s">
        <v>1661</v>
      </c>
      <c r="E579" s="14" t="s">
        <v>397</v>
      </c>
      <c r="F579" s="14" t="s">
        <v>2326</v>
      </c>
      <c r="G579" s="14" t="s">
        <v>1663</v>
      </c>
      <c r="H579" s="14" t="s">
        <v>249</v>
      </c>
      <c r="I579" s="15">
        <v>46050</v>
      </c>
      <c r="J579" s="15">
        <v>46387</v>
      </c>
      <c r="K579" s="16">
        <v>12</v>
      </c>
      <c r="L579" s="16">
        <v>12</v>
      </c>
      <c r="M579" s="17">
        <v>2500</v>
      </c>
      <c r="N579" s="14" t="s">
        <v>1664</v>
      </c>
      <c r="O579" s="14" t="s">
        <v>1664</v>
      </c>
    </row>
    <row r="580" spans="1:15" ht="20.100000000000001" customHeight="1" x14ac:dyDescent="0.25">
      <c r="A580" s="14" t="s">
        <v>1658</v>
      </c>
      <c r="B580" s="14" t="s">
        <v>1659</v>
      </c>
      <c r="C580" s="14" t="s">
        <v>1660</v>
      </c>
      <c r="D580" s="14" t="s">
        <v>1661</v>
      </c>
      <c r="E580" s="14" t="s">
        <v>397</v>
      </c>
      <c r="F580" s="14" t="s">
        <v>2327</v>
      </c>
      <c r="G580" s="14" t="s">
        <v>1663</v>
      </c>
      <c r="H580" s="14" t="s">
        <v>245</v>
      </c>
      <c r="I580" s="15">
        <v>46050</v>
      </c>
      <c r="J580" s="15">
        <v>46387</v>
      </c>
      <c r="K580" s="16">
        <v>12</v>
      </c>
      <c r="L580" s="16">
        <v>12</v>
      </c>
      <c r="M580" s="17">
        <v>2500</v>
      </c>
      <c r="N580" s="14" t="s">
        <v>1664</v>
      </c>
      <c r="O580" s="14" t="s">
        <v>1664</v>
      </c>
    </row>
    <row r="581" spans="1:15" ht="20.100000000000001" customHeight="1" x14ac:dyDescent="0.25">
      <c r="A581" s="14" t="s">
        <v>1658</v>
      </c>
      <c r="B581" s="14" t="s">
        <v>1659</v>
      </c>
      <c r="C581" s="14" t="s">
        <v>1660</v>
      </c>
      <c r="D581" s="14" t="s">
        <v>1661</v>
      </c>
      <c r="E581" s="14" t="s">
        <v>397</v>
      </c>
      <c r="F581" s="14" t="s">
        <v>2328</v>
      </c>
      <c r="G581" s="14" t="s">
        <v>1663</v>
      </c>
      <c r="H581" s="14" t="s">
        <v>247</v>
      </c>
      <c r="I581" s="15">
        <v>46050</v>
      </c>
      <c r="J581" s="15">
        <v>46387</v>
      </c>
      <c r="K581" s="16">
        <v>12</v>
      </c>
      <c r="L581" s="16">
        <v>12</v>
      </c>
      <c r="M581" s="17">
        <v>2500</v>
      </c>
      <c r="N581" s="14" t="s">
        <v>1664</v>
      </c>
      <c r="O581" s="14" t="s">
        <v>1664</v>
      </c>
    </row>
    <row r="582" spans="1:15" ht="20.100000000000001" customHeight="1" x14ac:dyDescent="0.25">
      <c r="A582" s="14" t="s">
        <v>1658</v>
      </c>
      <c r="B582" s="14" t="s">
        <v>1659</v>
      </c>
      <c r="C582" s="14" t="s">
        <v>1660</v>
      </c>
      <c r="D582" s="14" t="s">
        <v>1661</v>
      </c>
      <c r="E582" s="14" t="s">
        <v>397</v>
      </c>
      <c r="F582" s="14" t="s">
        <v>2329</v>
      </c>
      <c r="G582" s="14" t="s">
        <v>1663</v>
      </c>
      <c r="H582" s="14" t="s">
        <v>253</v>
      </c>
      <c r="I582" s="15">
        <v>46153</v>
      </c>
      <c r="J582" s="15">
        <v>46387</v>
      </c>
      <c r="K582" s="16">
        <v>12</v>
      </c>
      <c r="L582" s="16">
        <v>12</v>
      </c>
      <c r="M582" s="17">
        <v>2500</v>
      </c>
      <c r="N582" s="14" t="s">
        <v>1664</v>
      </c>
      <c r="O582" s="14" t="s">
        <v>1664</v>
      </c>
    </row>
    <row r="583" spans="1:15" ht="20.100000000000001" customHeight="1" x14ac:dyDescent="0.25">
      <c r="A583" s="14" t="s">
        <v>1658</v>
      </c>
      <c r="B583" s="14" t="s">
        <v>1659</v>
      </c>
      <c r="C583" s="14" t="s">
        <v>1660</v>
      </c>
      <c r="D583" s="14" t="s">
        <v>1661</v>
      </c>
      <c r="E583" s="14" t="s">
        <v>397</v>
      </c>
      <c r="F583" s="14" t="s">
        <v>2330</v>
      </c>
      <c r="G583" s="14" t="s">
        <v>1663</v>
      </c>
      <c r="H583" s="14" t="s">
        <v>256</v>
      </c>
      <c r="I583" s="15">
        <v>46224</v>
      </c>
      <c r="J583" s="15">
        <v>46387</v>
      </c>
      <c r="K583" s="16">
        <v>12</v>
      </c>
      <c r="L583" s="16">
        <v>12</v>
      </c>
      <c r="M583" s="17">
        <v>2500</v>
      </c>
      <c r="N583" s="14" t="s">
        <v>1664</v>
      </c>
      <c r="O583" s="14" t="s">
        <v>1664</v>
      </c>
    </row>
    <row r="584" spans="1:15" ht="20.100000000000001" customHeight="1" x14ac:dyDescent="0.25">
      <c r="A584" s="14" t="s">
        <v>1658</v>
      </c>
      <c r="B584" s="14" t="s">
        <v>1659</v>
      </c>
      <c r="C584" s="14" t="s">
        <v>1660</v>
      </c>
      <c r="D584" s="14" t="s">
        <v>1661</v>
      </c>
      <c r="E584" s="14" t="s">
        <v>397</v>
      </c>
      <c r="F584" s="14" t="s">
        <v>2331</v>
      </c>
      <c r="G584" s="14" t="s">
        <v>1669</v>
      </c>
      <c r="H584" s="14" t="s">
        <v>2332</v>
      </c>
      <c r="I584" s="15">
        <v>44561</v>
      </c>
      <c r="J584" s="15">
        <v>44926</v>
      </c>
      <c r="K584" s="16">
        <v>12</v>
      </c>
      <c r="L584" s="16">
        <v>24</v>
      </c>
      <c r="M584" s="17">
        <v>1544.6</v>
      </c>
      <c r="N584" s="14" t="s">
        <v>1664</v>
      </c>
      <c r="O584" s="14" t="s">
        <v>1664</v>
      </c>
    </row>
    <row r="585" spans="1:15" ht="20.100000000000001" customHeight="1" x14ac:dyDescent="0.25">
      <c r="A585" s="14" t="s">
        <v>1658</v>
      </c>
      <c r="B585" s="14" t="s">
        <v>1659</v>
      </c>
      <c r="C585" s="14" t="s">
        <v>1660</v>
      </c>
      <c r="D585" s="14" t="s">
        <v>1661</v>
      </c>
      <c r="E585" s="14" t="s">
        <v>397</v>
      </c>
      <c r="F585" s="14" t="s">
        <v>2333</v>
      </c>
      <c r="G585" s="14" t="s">
        <v>1669</v>
      </c>
      <c r="H585" s="14" t="s">
        <v>263</v>
      </c>
      <c r="I585" s="15">
        <v>44561</v>
      </c>
      <c r="J585" s="15">
        <v>44926</v>
      </c>
      <c r="K585" s="16">
        <v>12</v>
      </c>
      <c r="L585" s="16">
        <v>24</v>
      </c>
      <c r="M585" s="17">
        <v>1544.6</v>
      </c>
      <c r="N585" s="14" t="s">
        <v>1664</v>
      </c>
      <c r="O585" s="14" t="s">
        <v>1664</v>
      </c>
    </row>
    <row r="586" spans="1:15" ht="20.100000000000001" customHeight="1" x14ac:dyDescent="0.25">
      <c r="A586" s="14" t="s">
        <v>1658</v>
      </c>
      <c r="B586" s="14" t="s">
        <v>1659</v>
      </c>
      <c r="C586" s="14" t="s">
        <v>1660</v>
      </c>
      <c r="D586" s="14" t="s">
        <v>1661</v>
      </c>
      <c r="E586" s="14" t="s">
        <v>397</v>
      </c>
      <c r="F586" s="14" t="s">
        <v>2334</v>
      </c>
      <c r="G586" s="14" t="s">
        <v>1669</v>
      </c>
      <c r="H586" s="14" t="s">
        <v>74</v>
      </c>
      <c r="I586" s="15">
        <v>44561</v>
      </c>
      <c r="J586" s="15">
        <v>44926</v>
      </c>
      <c r="K586" s="16">
        <v>12</v>
      </c>
      <c r="L586" s="16">
        <v>24</v>
      </c>
      <c r="M586" s="17">
        <v>1544.6</v>
      </c>
      <c r="N586" s="14" t="s">
        <v>1664</v>
      </c>
      <c r="O586" s="14" t="s">
        <v>1664</v>
      </c>
    </row>
    <row r="587" spans="1:15" ht="20.100000000000001" customHeight="1" x14ac:dyDescent="0.25">
      <c r="A587" s="14" t="s">
        <v>1658</v>
      </c>
      <c r="B587" s="14" t="s">
        <v>1659</v>
      </c>
      <c r="C587" s="14" t="s">
        <v>1660</v>
      </c>
      <c r="D587" s="14" t="s">
        <v>1661</v>
      </c>
      <c r="E587" s="14" t="s">
        <v>397</v>
      </c>
      <c r="F587" s="14" t="s">
        <v>2335</v>
      </c>
      <c r="G587" s="14" t="s">
        <v>1669</v>
      </c>
      <c r="H587" s="14" t="s">
        <v>2336</v>
      </c>
      <c r="I587" s="15">
        <v>44561</v>
      </c>
      <c r="J587" s="15">
        <v>44926</v>
      </c>
      <c r="K587" s="16">
        <v>12</v>
      </c>
      <c r="L587" s="16">
        <v>24</v>
      </c>
      <c r="M587" s="17">
        <v>1544.6</v>
      </c>
      <c r="N587" s="14" t="s">
        <v>1664</v>
      </c>
      <c r="O587" s="14" t="s">
        <v>1664</v>
      </c>
    </row>
    <row r="588" spans="1:15" ht="20.100000000000001" customHeight="1" x14ac:dyDescent="0.25">
      <c r="A588" s="14" t="s">
        <v>1658</v>
      </c>
      <c r="B588" s="14" t="s">
        <v>1659</v>
      </c>
      <c r="C588" s="14" t="s">
        <v>1660</v>
      </c>
      <c r="D588" s="14" t="s">
        <v>1661</v>
      </c>
      <c r="E588" s="14" t="s">
        <v>397</v>
      </c>
      <c r="F588" s="14" t="s">
        <v>2337</v>
      </c>
      <c r="G588" s="14" t="s">
        <v>1669</v>
      </c>
      <c r="H588" s="14" t="s">
        <v>173</v>
      </c>
      <c r="I588" s="15">
        <v>44561</v>
      </c>
      <c r="J588" s="15">
        <v>44926</v>
      </c>
      <c r="K588" s="16">
        <v>12</v>
      </c>
      <c r="L588" s="16">
        <v>24</v>
      </c>
      <c r="M588" s="17">
        <v>1544.6</v>
      </c>
      <c r="N588" s="14" t="s">
        <v>1664</v>
      </c>
      <c r="O588" s="14" t="s">
        <v>1664</v>
      </c>
    </row>
    <row r="589" spans="1:15" ht="20.100000000000001" customHeight="1" x14ac:dyDescent="0.25">
      <c r="A589" s="14" t="s">
        <v>1658</v>
      </c>
      <c r="B589" s="14" t="s">
        <v>1659</v>
      </c>
      <c r="C589" s="14" t="s">
        <v>1660</v>
      </c>
      <c r="D589" s="14" t="s">
        <v>1661</v>
      </c>
      <c r="E589" s="14" t="s">
        <v>397</v>
      </c>
      <c r="F589" s="14" t="s">
        <v>2338</v>
      </c>
      <c r="G589" s="14" t="s">
        <v>1669</v>
      </c>
      <c r="H589" s="14" t="s">
        <v>2339</v>
      </c>
      <c r="I589" s="15">
        <v>44561</v>
      </c>
      <c r="J589" s="15">
        <v>44926</v>
      </c>
      <c r="K589" s="16">
        <v>12</v>
      </c>
      <c r="L589" s="16">
        <v>24</v>
      </c>
      <c r="M589" s="17">
        <v>1544.6</v>
      </c>
      <c r="N589" s="14" t="s">
        <v>1664</v>
      </c>
      <c r="O589" s="14" t="s">
        <v>1664</v>
      </c>
    </row>
    <row r="590" spans="1:15" ht="20.100000000000001" customHeight="1" x14ac:dyDescent="0.25">
      <c r="A590" s="14" t="s">
        <v>1658</v>
      </c>
      <c r="B590" s="14" t="s">
        <v>1659</v>
      </c>
      <c r="C590" s="14" t="s">
        <v>1660</v>
      </c>
      <c r="D590" s="14" t="s">
        <v>1661</v>
      </c>
      <c r="E590" s="14" t="s">
        <v>397</v>
      </c>
      <c r="F590" s="14" t="s">
        <v>2340</v>
      </c>
      <c r="G590" s="14" t="s">
        <v>1669</v>
      </c>
      <c r="H590" s="14" t="s">
        <v>282</v>
      </c>
      <c r="I590" s="15">
        <v>44561</v>
      </c>
      <c r="J590" s="15">
        <v>44926</v>
      </c>
      <c r="K590" s="16">
        <v>12</v>
      </c>
      <c r="L590" s="16">
        <v>24</v>
      </c>
      <c r="M590" s="17">
        <v>1544.6</v>
      </c>
      <c r="N590" s="14" t="s">
        <v>1664</v>
      </c>
      <c r="O590" s="14" t="s">
        <v>1664</v>
      </c>
    </row>
    <row r="591" spans="1:15" ht="20.100000000000001" customHeight="1" x14ac:dyDescent="0.25">
      <c r="A591" s="14" t="s">
        <v>1658</v>
      </c>
      <c r="B591" s="14" t="s">
        <v>1659</v>
      </c>
      <c r="C591" s="14" t="s">
        <v>1660</v>
      </c>
      <c r="D591" s="14" t="s">
        <v>1661</v>
      </c>
      <c r="E591" s="14" t="s">
        <v>397</v>
      </c>
      <c r="F591" s="14" t="s">
        <v>2341</v>
      </c>
      <c r="G591" s="14" t="s">
        <v>1669</v>
      </c>
      <c r="H591" s="14" t="s">
        <v>854</v>
      </c>
      <c r="I591" s="15">
        <v>44561</v>
      </c>
      <c r="J591" s="15">
        <v>44926</v>
      </c>
      <c r="K591" s="16">
        <v>12</v>
      </c>
      <c r="L591" s="16">
        <v>24</v>
      </c>
      <c r="M591" s="17">
        <v>1544.6</v>
      </c>
      <c r="N591" s="14" t="s">
        <v>1664</v>
      </c>
      <c r="O591" s="14" t="s">
        <v>1664</v>
      </c>
    </row>
    <row r="592" spans="1:15" ht="20.100000000000001" customHeight="1" x14ac:dyDescent="0.25">
      <c r="A592" s="14" t="s">
        <v>1658</v>
      </c>
      <c r="B592" s="14" t="s">
        <v>1659</v>
      </c>
      <c r="C592" s="14" t="s">
        <v>1660</v>
      </c>
      <c r="D592" s="14" t="s">
        <v>1661</v>
      </c>
      <c r="E592" s="14" t="s">
        <v>397</v>
      </c>
      <c r="F592" s="14" t="s">
        <v>2342</v>
      </c>
      <c r="G592" s="14" t="s">
        <v>1669</v>
      </c>
      <c r="H592" s="14" t="s">
        <v>89</v>
      </c>
      <c r="I592" s="15">
        <v>44561</v>
      </c>
      <c r="J592" s="15">
        <v>44926</v>
      </c>
      <c r="K592" s="16">
        <v>12</v>
      </c>
      <c r="L592" s="16">
        <v>24</v>
      </c>
      <c r="M592" s="17">
        <v>1544.6</v>
      </c>
      <c r="N592" s="14" t="s">
        <v>1664</v>
      </c>
      <c r="O592" s="14" t="s">
        <v>1664</v>
      </c>
    </row>
    <row r="593" spans="1:15" ht="20.100000000000001" customHeight="1" x14ac:dyDescent="0.25">
      <c r="A593" s="14" t="s">
        <v>1658</v>
      </c>
      <c r="B593" s="14" t="s">
        <v>1659</v>
      </c>
      <c r="C593" s="14" t="s">
        <v>1660</v>
      </c>
      <c r="D593" s="14" t="s">
        <v>1661</v>
      </c>
      <c r="E593" s="14" t="s">
        <v>397</v>
      </c>
      <c r="F593" s="14" t="s">
        <v>2343</v>
      </c>
      <c r="G593" s="14" t="s">
        <v>1669</v>
      </c>
      <c r="H593" s="14" t="s">
        <v>2344</v>
      </c>
      <c r="I593" s="15">
        <v>44561</v>
      </c>
      <c r="J593" s="15">
        <v>44926</v>
      </c>
      <c r="K593" s="16">
        <v>12</v>
      </c>
      <c r="L593" s="16">
        <v>24</v>
      </c>
      <c r="M593" s="17">
        <v>1544.6</v>
      </c>
      <c r="N593" s="14" t="s">
        <v>1664</v>
      </c>
      <c r="O593" s="14" t="s">
        <v>1664</v>
      </c>
    </row>
    <row r="594" spans="1:15" ht="20.100000000000001" customHeight="1" x14ac:dyDescent="0.25">
      <c r="A594" s="14" t="s">
        <v>1658</v>
      </c>
      <c r="B594" s="14" t="s">
        <v>1659</v>
      </c>
      <c r="C594" s="14" t="s">
        <v>1660</v>
      </c>
      <c r="D594" s="14" t="s">
        <v>1661</v>
      </c>
      <c r="E594" s="14" t="s">
        <v>397</v>
      </c>
      <c r="F594" s="14" t="s">
        <v>2345</v>
      </c>
      <c r="G594" s="14" t="s">
        <v>1669</v>
      </c>
      <c r="H594" s="14" t="s">
        <v>2346</v>
      </c>
      <c r="I594" s="15">
        <v>44561</v>
      </c>
      <c r="J594" s="15">
        <v>44926</v>
      </c>
      <c r="K594" s="16">
        <v>12</v>
      </c>
      <c r="L594" s="16">
        <v>24</v>
      </c>
      <c r="M594" s="17">
        <v>1544.6</v>
      </c>
      <c r="N594" s="14" t="s">
        <v>1664</v>
      </c>
      <c r="O594" s="14" t="s">
        <v>1664</v>
      </c>
    </row>
    <row r="595" spans="1:15" ht="20.100000000000001" customHeight="1" x14ac:dyDescent="0.25">
      <c r="A595" s="14" t="s">
        <v>1658</v>
      </c>
      <c r="B595" s="14" t="s">
        <v>1659</v>
      </c>
      <c r="C595" s="14" t="s">
        <v>1660</v>
      </c>
      <c r="D595" s="14" t="s">
        <v>1661</v>
      </c>
      <c r="E595" s="14" t="s">
        <v>397</v>
      </c>
      <c r="F595" s="14" t="s">
        <v>2347</v>
      </c>
      <c r="G595" s="14" t="s">
        <v>1669</v>
      </c>
      <c r="H595" s="14" t="s">
        <v>2348</v>
      </c>
      <c r="I595" s="15">
        <v>44561</v>
      </c>
      <c r="J595" s="15">
        <v>44926</v>
      </c>
      <c r="K595" s="16">
        <v>12</v>
      </c>
      <c r="L595" s="16">
        <v>24</v>
      </c>
      <c r="M595" s="17">
        <v>1544.6</v>
      </c>
      <c r="N595" s="14" t="s">
        <v>1664</v>
      </c>
      <c r="O595" s="14" t="s">
        <v>1664</v>
      </c>
    </row>
    <row r="596" spans="1:15" ht="20.100000000000001" customHeight="1" x14ac:dyDescent="0.25">
      <c r="A596" s="14" t="s">
        <v>1658</v>
      </c>
      <c r="B596" s="14" t="s">
        <v>1659</v>
      </c>
      <c r="C596" s="14" t="s">
        <v>1660</v>
      </c>
      <c r="D596" s="14" t="s">
        <v>1661</v>
      </c>
      <c r="E596" s="14" t="s">
        <v>397</v>
      </c>
      <c r="F596" s="14" t="s">
        <v>2349</v>
      </c>
      <c r="G596" s="14" t="s">
        <v>1669</v>
      </c>
      <c r="H596" s="14" t="s">
        <v>2350</v>
      </c>
      <c r="I596" s="15">
        <v>44561</v>
      </c>
      <c r="J596" s="15">
        <v>44926</v>
      </c>
      <c r="K596" s="16">
        <v>12</v>
      </c>
      <c r="L596" s="16">
        <v>24</v>
      </c>
      <c r="M596" s="17">
        <v>1544.6</v>
      </c>
      <c r="N596" s="14" t="s">
        <v>1664</v>
      </c>
      <c r="O596" s="14" t="s">
        <v>1664</v>
      </c>
    </row>
    <row r="597" spans="1:15" ht="20.100000000000001" customHeight="1" x14ac:dyDescent="0.25">
      <c r="A597" s="14" t="s">
        <v>1658</v>
      </c>
      <c r="B597" s="14" t="s">
        <v>1659</v>
      </c>
      <c r="C597" s="14" t="s">
        <v>1660</v>
      </c>
      <c r="D597" s="14" t="s">
        <v>1661</v>
      </c>
      <c r="E597" s="14" t="s">
        <v>397</v>
      </c>
      <c r="F597" s="14" t="s">
        <v>2351</v>
      </c>
      <c r="G597" s="14" t="s">
        <v>1669</v>
      </c>
      <c r="H597" s="14" t="s">
        <v>2352</v>
      </c>
      <c r="I597" s="15">
        <v>44561</v>
      </c>
      <c r="J597" s="15">
        <v>44926</v>
      </c>
      <c r="K597" s="16">
        <v>12</v>
      </c>
      <c r="L597" s="16">
        <v>24</v>
      </c>
      <c r="M597" s="17">
        <v>1544.6</v>
      </c>
      <c r="N597" s="14" t="s">
        <v>1664</v>
      </c>
      <c r="O597" s="14" t="s">
        <v>1664</v>
      </c>
    </row>
    <row r="598" spans="1:15" ht="20.100000000000001" customHeight="1" x14ac:dyDescent="0.25">
      <c r="A598" s="14" t="s">
        <v>1658</v>
      </c>
      <c r="B598" s="14" t="s">
        <v>1659</v>
      </c>
      <c r="C598" s="14" t="s">
        <v>1660</v>
      </c>
      <c r="D598" s="14" t="s">
        <v>1661</v>
      </c>
      <c r="E598" s="14" t="s">
        <v>397</v>
      </c>
      <c r="F598" s="14" t="s">
        <v>2353</v>
      </c>
      <c r="G598" s="14" t="s">
        <v>1669</v>
      </c>
      <c r="H598" s="14" t="s">
        <v>2354</v>
      </c>
      <c r="I598" s="15">
        <v>44561</v>
      </c>
      <c r="J598" s="15">
        <v>44926</v>
      </c>
      <c r="K598" s="16">
        <v>12</v>
      </c>
      <c r="L598" s="16">
        <v>24</v>
      </c>
      <c r="M598" s="17">
        <v>1544.6</v>
      </c>
      <c r="N598" s="14" t="s">
        <v>1664</v>
      </c>
      <c r="O598" s="14" t="s">
        <v>1664</v>
      </c>
    </row>
    <row r="599" spans="1:15" ht="20.100000000000001" customHeight="1" x14ac:dyDescent="0.25">
      <c r="A599" s="14" t="s">
        <v>1658</v>
      </c>
      <c r="B599" s="14" t="s">
        <v>1659</v>
      </c>
      <c r="C599" s="14" t="s">
        <v>1660</v>
      </c>
      <c r="D599" s="14" t="s">
        <v>1661</v>
      </c>
      <c r="E599" s="14" t="s">
        <v>397</v>
      </c>
      <c r="F599" s="14" t="s">
        <v>2355</v>
      </c>
      <c r="G599" s="14" t="s">
        <v>1669</v>
      </c>
      <c r="H599" s="14" t="s">
        <v>273</v>
      </c>
      <c r="I599" s="15">
        <v>44561</v>
      </c>
      <c r="J599" s="15">
        <v>44926</v>
      </c>
      <c r="K599" s="16">
        <v>12</v>
      </c>
      <c r="L599" s="16">
        <v>24</v>
      </c>
      <c r="M599" s="17">
        <v>1544.6</v>
      </c>
      <c r="N599" s="14" t="s">
        <v>1664</v>
      </c>
      <c r="O599" s="14" t="s">
        <v>1664</v>
      </c>
    </row>
    <row r="600" spans="1:15" ht="20.100000000000001" customHeight="1" x14ac:dyDescent="0.25">
      <c r="A600" s="14" t="s">
        <v>1658</v>
      </c>
      <c r="B600" s="14" t="s">
        <v>1659</v>
      </c>
      <c r="C600" s="14" t="s">
        <v>1660</v>
      </c>
      <c r="D600" s="14" t="s">
        <v>1661</v>
      </c>
      <c r="E600" s="14" t="s">
        <v>397</v>
      </c>
      <c r="F600" s="14" t="s">
        <v>2356</v>
      </c>
      <c r="G600" s="14" t="s">
        <v>1669</v>
      </c>
      <c r="H600" s="14" t="s">
        <v>180</v>
      </c>
      <c r="I600" s="15">
        <v>44561</v>
      </c>
      <c r="J600" s="15">
        <v>44926</v>
      </c>
      <c r="K600" s="16">
        <v>12</v>
      </c>
      <c r="L600" s="16">
        <v>24</v>
      </c>
      <c r="M600" s="17">
        <v>1544.6</v>
      </c>
      <c r="N600" s="14" t="s">
        <v>1664</v>
      </c>
      <c r="O600" s="14" t="s">
        <v>1664</v>
      </c>
    </row>
    <row r="601" spans="1:15" ht="20.100000000000001" customHeight="1" x14ac:dyDescent="0.25">
      <c r="A601" s="14" t="s">
        <v>1658</v>
      </c>
      <c r="B601" s="14" t="s">
        <v>1659</v>
      </c>
      <c r="C601" s="14" t="s">
        <v>1660</v>
      </c>
      <c r="D601" s="14" t="s">
        <v>1661</v>
      </c>
      <c r="E601" s="14" t="s">
        <v>397</v>
      </c>
      <c r="F601" s="14" t="s">
        <v>2357</v>
      </c>
      <c r="G601" s="14" t="s">
        <v>1669</v>
      </c>
      <c r="H601" s="14" t="s">
        <v>271</v>
      </c>
      <c r="I601" s="15">
        <v>44561</v>
      </c>
      <c r="J601" s="15">
        <v>44926</v>
      </c>
      <c r="K601" s="16">
        <v>12</v>
      </c>
      <c r="L601" s="16">
        <v>24</v>
      </c>
      <c r="M601" s="17">
        <v>1544.6</v>
      </c>
      <c r="N601" s="14" t="s">
        <v>1664</v>
      </c>
      <c r="O601" s="14" t="s">
        <v>1664</v>
      </c>
    </row>
    <row r="602" spans="1:15" ht="20.100000000000001" customHeight="1" x14ac:dyDescent="0.25">
      <c r="A602" s="14" t="s">
        <v>1658</v>
      </c>
      <c r="B602" s="14" t="s">
        <v>1659</v>
      </c>
      <c r="C602" s="14" t="s">
        <v>1660</v>
      </c>
      <c r="D602" s="14" t="s">
        <v>1661</v>
      </c>
      <c r="E602" s="14" t="s">
        <v>397</v>
      </c>
      <c r="F602" s="14" t="s">
        <v>2358</v>
      </c>
      <c r="G602" s="14" t="s">
        <v>1669</v>
      </c>
      <c r="H602" s="14" t="s">
        <v>103</v>
      </c>
      <c r="I602" s="15">
        <v>44561</v>
      </c>
      <c r="J602" s="15">
        <v>44926</v>
      </c>
      <c r="K602" s="16">
        <v>12</v>
      </c>
      <c r="L602" s="16">
        <v>24</v>
      </c>
      <c r="M602" s="17">
        <v>1544.6</v>
      </c>
      <c r="N602" s="14" t="s">
        <v>1664</v>
      </c>
      <c r="O602" s="14" t="s">
        <v>1664</v>
      </c>
    </row>
    <row r="603" spans="1:15" ht="20.100000000000001" customHeight="1" x14ac:dyDescent="0.25">
      <c r="A603" s="14" t="s">
        <v>1658</v>
      </c>
      <c r="B603" s="14" t="s">
        <v>1659</v>
      </c>
      <c r="C603" s="14" t="s">
        <v>1660</v>
      </c>
      <c r="D603" s="14" t="s">
        <v>1661</v>
      </c>
      <c r="E603" s="14" t="s">
        <v>397</v>
      </c>
      <c r="F603" s="14" t="s">
        <v>2359</v>
      </c>
      <c r="G603" s="14" t="s">
        <v>1669</v>
      </c>
      <c r="H603" s="14" t="s">
        <v>2360</v>
      </c>
      <c r="I603" s="15">
        <v>44561</v>
      </c>
      <c r="J603" s="15">
        <v>44926</v>
      </c>
      <c r="K603" s="16">
        <v>12</v>
      </c>
      <c r="L603" s="16">
        <v>24</v>
      </c>
      <c r="M603" s="17">
        <v>1544.6</v>
      </c>
      <c r="N603" s="14" t="s">
        <v>1664</v>
      </c>
      <c r="O603" s="14" t="s">
        <v>1664</v>
      </c>
    </row>
    <row r="604" spans="1:15" ht="20.100000000000001" customHeight="1" x14ac:dyDescent="0.25">
      <c r="A604" s="14" t="s">
        <v>1658</v>
      </c>
      <c r="B604" s="14" t="s">
        <v>1659</v>
      </c>
      <c r="C604" s="14" t="s">
        <v>1660</v>
      </c>
      <c r="D604" s="14" t="s">
        <v>1661</v>
      </c>
      <c r="E604" s="14" t="s">
        <v>397</v>
      </c>
      <c r="F604" s="14" t="s">
        <v>2361</v>
      </c>
      <c r="G604" s="14" t="s">
        <v>1669</v>
      </c>
      <c r="H604" s="14" t="s">
        <v>2362</v>
      </c>
      <c r="I604" s="15">
        <v>44561</v>
      </c>
      <c r="J604" s="15">
        <v>44926</v>
      </c>
      <c r="K604" s="16">
        <v>12</v>
      </c>
      <c r="L604" s="16">
        <v>24</v>
      </c>
      <c r="M604" s="17">
        <v>1544.6</v>
      </c>
      <c r="N604" s="14" t="s">
        <v>1664</v>
      </c>
      <c r="O604" s="14" t="s">
        <v>1664</v>
      </c>
    </row>
    <row r="605" spans="1:15" ht="20.100000000000001" customHeight="1" x14ac:dyDescent="0.25">
      <c r="A605" s="14" t="s">
        <v>1658</v>
      </c>
      <c r="B605" s="14" t="s">
        <v>1659</v>
      </c>
      <c r="C605" s="14" t="s">
        <v>1660</v>
      </c>
      <c r="D605" s="14" t="s">
        <v>1661</v>
      </c>
      <c r="E605" s="14" t="s">
        <v>397</v>
      </c>
      <c r="F605" s="14" t="s">
        <v>2363</v>
      </c>
      <c r="G605" s="14" t="s">
        <v>1669</v>
      </c>
      <c r="H605" s="14" t="s">
        <v>289</v>
      </c>
      <c r="I605" s="15">
        <v>44561</v>
      </c>
      <c r="J605" s="15">
        <v>44926</v>
      </c>
      <c r="K605" s="16">
        <v>12</v>
      </c>
      <c r="L605" s="16">
        <v>24</v>
      </c>
      <c r="M605" s="17">
        <v>1544.6</v>
      </c>
      <c r="N605" s="14" t="s">
        <v>1664</v>
      </c>
      <c r="O605" s="14" t="s">
        <v>1664</v>
      </c>
    </row>
    <row r="606" spans="1:15" ht="20.100000000000001" customHeight="1" x14ac:dyDescent="0.25">
      <c r="A606" s="14" t="s">
        <v>1658</v>
      </c>
      <c r="B606" s="14" t="s">
        <v>1659</v>
      </c>
      <c r="C606" s="14" t="s">
        <v>1660</v>
      </c>
      <c r="D606" s="14" t="s">
        <v>1661</v>
      </c>
      <c r="E606" s="14" t="s">
        <v>397</v>
      </c>
      <c r="F606" s="14" t="s">
        <v>2364</v>
      </c>
      <c r="G606" s="14" t="s">
        <v>1669</v>
      </c>
      <c r="H606" s="14" t="s">
        <v>286</v>
      </c>
      <c r="I606" s="15">
        <v>44561</v>
      </c>
      <c r="J606" s="15">
        <v>44926</v>
      </c>
      <c r="K606" s="16">
        <v>12</v>
      </c>
      <c r="L606" s="16">
        <v>24</v>
      </c>
      <c r="M606" s="17">
        <v>1544.6</v>
      </c>
      <c r="N606" s="14" t="s">
        <v>1664</v>
      </c>
      <c r="O606" s="14" t="s">
        <v>1664</v>
      </c>
    </row>
    <row r="607" spans="1:15" ht="20.100000000000001" customHeight="1" x14ac:dyDescent="0.25">
      <c r="A607" s="14" t="s">
        <v>1658</v>
      </c>
      <c r="B607" s="14" t="s">
        <v>1659</v>
      </c>
      <c r="C607" s="14" t="s">
        <v>1660</v>
      </c>
      <c r="D607" s="14" t="s">
        <v>1661</v>
      </c>
      <c r="E607" s="14" t="s">
        <v>397</v>
      </c>
      <c r="F607" s="14" t="s">
        <v>2365</v>
      </c>
      <c r="G607" s="14" t="s">
        <v>1669</v>
      </c>
      <c r="H607" s="14" t="s">
        <v>2366</v>
      </c>
      <c r="I607" s="15">
        <v>44561</v>
      </c>
      <c r="J607" s="15">
        <v>44926</v>
      </c>
      <c r="K607" s="16">
        <v>12</v>
      </c>
      <c r="L607" s="16">
        <v>24</v>
      </c>
      <c r="M607" s="17">
        <v>1544.6</v>
      </c>
      <c r="N607" s="14" t="s">
        <v>1664</v>
      </c>
      <c r="O607" s="14" t="s">
        <v>1664</v>
      </c>
    </row>
    <row r="608" spans="1:15" ht="20.100000000000001" customHeight="1" x14ac:dyDescent="0.25">
      <c r="A608" s="14" t="s">
        <v>1658</v>
      </c>
      <c r="B608" s="14" t="s">
        <v>1659</v>
      </c>
      <c r="C608" s="14" t="s">
        <v>1660</v>
      </c>
      <c r="D608" s="14" t="s">
        <v>1661</v>
      </c>
      <c r="E608" s="14" t="s">
        <v>397</v>
      </c>
      <c r="F608" s="14" t="s">
        <v>2367</v>
      </c>
      <c r="G608" s="14" t="s">
        <v>1669</v>
      </c>
      <c r="H608" s="14" t="s">
        <v>144</v>
      </c>
      <c r="I608" s="15">
        <v>44561</v>
      </c>
      <c r="J608" s="15">
        <v>44926</v>
      </c>
      <c r="K608" s="16">
        <v>12</v>
      </c>
      <c r="L608" s="16">
        <v>24</v>
      </c>
      <c r="M608" s="17">
        <v>1544.6</v>
      </c>
      <c r="N608" s="14" t="s">
        <v>1664</v>
      </c>
      <c r="O608" s="14" t="s">
        <v>1664</v>
      </c>
    </row>
    <row r="609" spans="1:15" ht="20.100000000000001" customHeight="1" x14ac:dyDescent="0.25">
      <c r="A609" s="14" t="s">
        <v>1658</v>
      </c>
      <c r="B609" s="14" t="s">
        <v>1659</v>
      </c>
      <c r="C609" s="14" t="s">
        <v>1660</v>
      </c>
      <c r="D609" s="14" t="s">
        <v>1661</v>
      </c>
      <c r="E609" s="14" t="s">
        <v>397</v>
      </c>
      <c r="F609" s="14" t="s">
        <v>2368</v>
      </c>
      <c r="G609" s="14" t="s">
        <v>1669</v>
      </c>
      <c r="H609" s="14" t="s">
        <v>2369</v>
      </c>
      <c r="I609" s="15">
        <v>44561</v>
      </c>
      <c r="J609" s="15">
        <v>44926</v>
      </c>
      <c r="K609" s="16">
        <v>12</v>
      </c>
      <c r="L609" s="16">
        <v>24</v>
      </c>
      <c r="M609" s="17">
        <v>1930.74</v>
      </c>
      <c r="N609" s="14" t="s">
        <v>1664</v>
      </c>
      <c r="O609" s="14" t="s">
        <v>1664</v>
      </c>
    </row>
    <row r="610" spans="1:15" ht="20.100000000000001" customHeight="1" x14ac:dyDescent="0.25">
      <c r="A610" s="14" t="s">
        <v>1658</v>
      </c>
      <c r="B610" s="14" t="s">
        <v>1659</v>
      </c>
      <c r="C610" s="14" t="s">
        <v>1660</v>
      </c>
      <c r="D610" s="14" t="s">
        <v>1661</v>
      </c>
      <c r="E610" s="14" t="s">
        <v>397</v>
      </c>
      <c r="F610" s="14" t="s">
        <v>2370</v>
      </c>
      <c r="G610" s="14" t="s">
        <v>1669</v>
      </c>
      <c r="H610" s="14" t="s">
        <v>893</v>
      </c>
      <c r="I610" s="15">
        <v>44561</v>
      </c>
      <c r="J610" s="15">
        <v>44926</v>
      </c>
      <c r="K610" s="16">
        <v>12</v>
      </c>
      <c r="L610" s="16">
        <v>24</v>
      </c>
      <c r="M610" s="17">
        <v>1544.6</v>
      </c>
      <c r="N610" s="14" t="s">
        <v>1664</v>
      </c>
      <c r="O610" s="14" t="s">
        <v>1664</v>
      </c>
    </row>
    <row r="611" spans="1:15" ht="20.100000000000001" customHeight="1" x14ac:dyDescent="0.25">
      <c r="A611" s="14" t="s">
        <v>1658</v>
      </c>
      <c r="B611" s="14" t="s">
        <v>1659</v>
      </c>
      <c r="C611" s="14" t="s">
        <v>1660</v>
      </c>
      <c r="D611" s="14" t="s">
        <v>1661</v>
      </c>
      <c r="E611" s="14" t="s">
        <v>397</v>
      </c>
      <c r="F611" s="14" t="s">
        <v>2371</v>
      </c>
      <c r="G611" s="14" t="s">
        <v>1669</v>
      </c>
      <c r="H611" s="14" t="s">
        <v>261</v>
      </c>
      <c r="I611" s="15">
        <v>44561</v>
      </c>
      <c r="J611" s="15">
        <v>44926</v>
      </c>
      <c r="K611" s="16">
        <v>12</v>
      </c>
      <c r="L611" s="16">
        <v>24</v>
      </c>
      <c r="M611" s="17">
        <v>1930.74</v>
      </c>
      <c r="N611" s="14" t="s">
        <v>1664</v>
      </c>
      <c r="O611" s="14" t="s">
        <v>1664</v>
      </c>
    </row>
    <row r="612" spans="1:15" ht="20.100000000000001" customHeight="1" x14ac:dyDescent="0.25">
      <c r="A612" s="14" t="s">
        <v>1658</v>
      </c>
      <c r="B612" s="14" t="s">
        <v>1659</v>
      </c>
      <c r="C612" s="14" t="s">
        <v>1660</v>
      </c>
      <c r="D612" s="14" t="s">
        <v>1661</v>
      </c>
      <c r="E612" s="14" t="s">
        <v>397</v>
      </c>
      <c r="F612" s="14" t="s">
        <v>2372</v>
      </c>
      <c r="G612" s="14" t="s">
        <v>1669</v>
      </c>
      <c r="H612" s="14" t="s">
        <v>284</v>
      </c>
      <c r="I612" s="15">
        <v>44561</v>
      </c>
      <c r="J612" s="15">
        <v>44926</v>
      </c>
      <c r="K612" s="16">
        <v>12</v>
      </c>
      <c r="L612" s="16">
        <v>24</v>
      </c>
      <c r="M612" s="17">
        <v>1544.6</v>
      </c>
      <c r="N612" s="14" t="s">
        <v>1664</v>
      </c>
      <c r="O612" s="14" t="s">
        <v>1664</v>
      </c>
    </row>
    <row r="613" spans="1:15" ht="20.100000000000001" customHeight="1" x14ac:dyDescent="0.25">
      <c r="A613" s="14" t="s">
        <v>1658</v>
      </c>
      <c r="B613" s="14" t="s">
        <v>1659</v>
      </c>
      <c r="C613" s="14" t="s">
        <v>1660</v>
      </c>
      <c r="D613" s="14" t="s">
        <v>1661</v>
      </c>
      <c r="E613" s="14" t="s">
        <v>397</v>
      </c>
      <c r="F613" s="14" t="s">
        <v>2373</v>
      </c>
      <c r="G613" s="14" t="s">
        <v>1669</v>
      </c>
      <c r="H613" s="14" t="s">
        <v>2374</v>
      </c>
      <c r="I613" s="15">
        <v>44561</v>
      </c>
      <c r="J613" s="15">
        <v>44926</v>
      </c>
      <c r="K613" s="16">
        <v>12</v>
      </c>
      <c r="L613" s="16">
        <v>24</v>
      </c>
      <c r="M613" s="17">
        <v>1544.6</v>
      </c>
      <c r="N613" s="14" t="s">
        <v>1664</v>
      </c>
      <c r="O613" s="14" t="s">
        <v>1664</v>
      </c>
    </row>
    <row r="614" spans="1:15" ht="20.100000000000001" customHeight="1" x14ac:dyDescent="0.25">
      <c r="A614" s="14" t="s">
        <v>1658</v>
      </c>
      <c r="B614" s="14" t="s">
        <v>1659</v>
      </c>
      <c r="C614" s="14" t="s">
        <v>1660</v>
      </c>
      <c r="D614" s="14" t="s">
        <v>1661</v>
      </c>
      <c r="E614" s="14" t="s">
        <v>397</v>
      </c>
      <c r="F614" s="14" t="s">
        <v>2375</v>
      </c>
      <c r="G614" s="14" t="s">
        <v>1669</v>
      </c>
      <c r="H614" s="14" t="s">
        <v>2376</v>
      </c>
      <c r="I614" s="15">
        <v>44561</v>
      </c>
      <c r="J614" s="15">
        <v>44926</v>
      </c>
      <c r="K614" s="16">
        <v>12</v>
      </c>
      <c r="L614" s="16">
        <v>24</v>
      </c>
      <c r="M614" s="17">
        <v>1544.6</v>
      </c>
      <c r="N614" s="14" t="s">
        <v>1664</v>
      </c>
      <c r="O614" s="14" t="s">
        <v>1664</v>
      </c>
    </row>
    <row r="615" spans="1:15" ht="20.100000000000001" customHeight="1" x14ac:dyDescent="0.25">
      <c r="A615" s="14" t="s">
        <v>1658</v>
      </c>
      <c r="B615" s="14" t="s">
        <v>1659</v>
      </c>
      <c r="C615" s="14" t="s">
        <v>1660</v>
      </c>
      <c r="D615" s="14" t="s">
        <v>1661</v>
      </c>
      <c r="E615" s="14" t="s">
        <v>397</v>
      </c>
      <c r="F615" s="14" t="s">
        <v>2377</v>
      </c>
      <c r="G615" s="14" t="s">
        <v>1669</v>
      </c>
      <c r="H615" s="14" t="s">
        <v>2378</v>
      </c>
      <c r="I615" s="15">
        <v>44561</v>
      </c>
      <c r="J615" s="15">
        <v>44926</v>
      </c>
      <c r="K615" s="16">
        <v>12</v>
      </c>
      <c r="L615" s="16">
        <v>24</v>
      </c>
      <c r="M615" s="17">
        <v>1544.6</v>
      </c>
      <c r="N615" s="14" t="s">
        <v>1664</v>
      </c>
      <c r="O615" s="14" t="s">
        <v>1664</v>
      </c>
    </row>
    <row r="616" spans="1:15" ht="20.100000000000001" customHeight="1" x14ac:dyDescent="0.25">
      <c r="A616" s="14" t="s">
        <v>1658</v>
      </c>
      <c r="B616" s="14" t="s">
        <v>1659</v>
      </c>
      <c r="C616" s="14" t="s">
        <v>1660</v>
      </c>
      <c r="D616" s="14" t="s">
        <v>1661</v>
      </c>
      <c r="E616" s="14" t="s">
        <v>397</v>
      </c>
      <c r="F616" s="14" t="s">
        <v>2379</v>
      </c>
      <c r="G616" s="14" t="s">
        <v>1669</v>
      </c>
      <c r="H616" s="14" t="s">
        <v>2380</v>
      </c>
      <c r="I616" s="15">
        <v>44561</v>
      </c>
      <c r="J616" s="15">
        <v>44926</v>
      </c>
      <c r="K616" s="16">
        <v>12</v>
      </c>
      <c r="L616" s="16">
        <v>24</v>
      </c>
      <c r="M616" s="17">
        <v>1544.6</v>
      </c>
      <c r="N616" s="14" t="s">
        <v>1664</v>
      </c>
      <c r="O616" s="14" t="s">
        <v>1664</v>
      </c>
    </row>
    <row r="617" spans="1:15" ht="20.100000000000001" customHeight="1" x14ac:dyDescent="0.25">
      <c r="A617" s="14" t="s">
        <v>1658</v>
      </c>
      <c r="B617" s="14" t="s">
        <v>1659</v>
      </c>
      <c r="C617" s="14" t="s">
        <v>1660</v>
      </c>
      <c r="D617" s="14" t="s">
        <v>1661</v>
      </c>
      <c r="E617" s="14" t="s">
        <v>397</v>
      </c>
      <c r="F617" s="14" t="s">
        <v>2381</v>
      </c>
      <c r="G617" s="14" t="s">
        <v>1669</v>
      </c>
      <c r="H617" s="14" t="s">
        <v>169</v>
      </c>
      <c r="I617" s="15">
        <v>44561</v>
      </c>
      <c r="J617" s="15">
        <v>44926</v>
      </c>
      <c r="K617" s="16">
        <v>12</v>
      </c>
      <c r="L617" s="16">
        <v>24</v>
      </c>
      <c r="M617" s="17">
        <v>1544.6</v>
      </c>
      <c r="N617" s="14" t="s">
        <v>1664</v>
      </c>
      <c r="O617" s="14" t="s">
        <v>1664</v>
      </c>
    </row>
    <row r="618" spans="1:15" ht="20.100000000000001" customHeight="1" x14ac:dyDescent="0.25">
      <c r="A618" s="14" t="s">
        <v>1658</v>
      </c>
      <c r="B618" s="14" t="s">
        <v>1659</v>
      </c>
      <c r="C618" s="14" t="s">
        <v>1660</v>
      </c>
      <c r="D618" s="14" t="s">
        <v>1661</v>
      </c>
      <c r="E618" s="14" t="s">
        <v>397</v>
      </c>
      <c r="F618" s="14" t="s">
        <v>2382</v>
      </c>
      <c r="G618" s="14" t="s">
        <v>1669</v>
      </c>
      <c r="H618" s="14" t="s">
        <v>2383</v>
      </c>
      <c r="I618" s="15">
        <v>44561</v>
      </c>
      <c r="J618" s="15">
        <v>44926</v>
      </c>
      <c r="K618" s="16">
        <v>12</v>
      </c>
      <c r="L618" s="16">
        <v>24</v>
      </c>
      <c r="M618" s="17">
        <v>1544.6</v>
      </c>
      <c r="N618" s="14" t="s">
        <v>1664</v>
      </c>
      <c r="O618" s="14" t="s">
        <v>1664</v>
      </c>
    </row>
    <row r="619" spans="1:15" ht="20.100000000000001" customHeight="1" x14ac:dyDescent="0.25">
      <c r="A619" s="14" t="s">
        <v>1658</v>
      </c>
      <c r="B619" s="14" t="s">
        <v>1659</v>
      </c>
      <c r="C619" s="14" t="s">
        <v>1660</v>
      </c>
      <c r="D619" s="14" t="s">
        <v>1661</v>
      </c>
      <c r="E619" s="14" t="s">
        <v>397</v>
      </c>
      <c r="F619" s="14" t="s">
        <v>2384</v>
      </c>
      <c r="G619" s="14" t="s">
        <v>1669</v>
      </c>
      <c r="H619" s="14" t="s">
        <v>129</v>
      </c>
      <c r="I619" s="15">
        <v>44561</v>
      </c>
      <c r="J619" s="15">
        <v>44926</v>
      </c>
      <c r="K619" s="16">
        <v>12</v>
      </c>
      <c r="L619" s="16">
        <v>24</v>
      </c>
      <c r="M619" s="17">
        <v>1544.6</v>
      </c>
      <c r="N619" s="14" t="s">
        <v>1664</v>
      </c>
      <c r="O619" s="14" t="s">
        <v>1664</v>
      </c>
    </row>
    <row r="620" spans="1:15" ht="20.100000000000001" customHeight="1" x14ac:dyDescent="0.25">
      <c r="A620" s="14" t="s">
        <v>1658</v>
      </c>
      <c r="B620" s="14" t="s">
        <v>1659</v>
      </c>
      <c r="C620" s="14" t="s">
        <v>1660</v>
      </c>
      <c r="D620" s="14" t="s">
        <v>1661</v>
      </c>
      <c r="E620" s="14" t="s">
        <v>397</v>
      </c>
      <c r="F620" s="14" t="s">
        <v>2385</v>
      </c>
      <c r="G620" s="14" t="s">
        <v>1669</v>
      </c>
      <c r="H620" s="14" t="s">
        <v>292</v>
      </c>
      <c r="I620" s="15">
        <v>44561</v>
      </c>
      <c r="J620" s="15">
        <v>44926</v>
      </c>
      <c r="K620" s="16">
        <v>12</v>
      </c>
      <c r="L620" s="16">
        <v>24</v>
      </c>
      <c r="M620" s="17">
        <v>1544.6</v>
      </c>
      <c r="N620" s="14" t="s">
        <v>1664</v>
      </c>
      <c r="O620" s="14" t="s">
        <v>1664</v>
      </c>
    </row>
    <row r="621" spans="1:15" ht="20.100000000000001" customHeight="1" x14ac:dyDescent="0.25">
      <c r="A621" s="14" t="s">
        <v>1658</v>
      </c>
      <c r="B621" s="14" t="s">
        <v>1659</v>
      </c>
      <c r="C621" s="14" t="s">
        <v>1660</v>
      </c>
      <c r="D621" s="14" t="s">
        <v>1661</v>
      </c>
      <c r="E621" s="14" t="s">
        <v>397</v>
      </c>
      <c r="F621" s="14" t="s">
        <v>2386</v>
      </c>
      <c r="G621" s="14" t="s">
        <v>1669</v>
      </c>
      <c r="H621" s="14" t="s">
        <v>265</v>
      </c>
      <c r="I621" s="15">
        <v>44561</v>
      </c>
      <c r="J621" s="15">
        <v>44926</v>
      </c>
      <c r="K621" s="16">
        <v>12</v>
      </c>
      <c r="L621" s="16">
        <v>24</v>
      </c>
      <c r="M621" s="17">
        <v>1544.6</v>
      </c>
      <c r="N621" s="14" t="s">
        <v>1664</v>
      </c>
      <c r="O621" s="14" t="s">
        <v>1664</v>
      </c>
    </row>
    <row r="622" spans="1:15" ht="20.100000000000001" customHeight="1" x14ac:dyDescent="0.25">
      <c r="A622" s="14" t="s">
        <v>1658</v>
      </c>
      <c r="B622" s="14" t="s">
        <v>1659</v>
      </c>
      <c r="C622" s="14" t="s">
        <v>1660</v>
      </c>
      <c r="D622" s="14" t="s">
        <v>1661</v>
      </c>
      <c r="E622" s="14" t="s">
        <v>397</v>
      </c>
      <c r="F622" s="14" t="s">
        <v>2387</v>
      </c>
      <c r="G622" s="14" t="s">
        <v>1669</v>
      </c>
      <c r="H622" s="14" t="s">
        <v>186</v>
      </c>
      <c r="I622" s="15">
        <v>44561</v>
      </c>
      <c r="J622" s="15">
        <v>44926</v>
      </c>
      <c r="K622" s="16">
        <v>12</v>
      </c>
      <c r="L622" s="16">
        <v>24</v>
      </c>
      <c r="M622" s="17">
        <v>1544.6</v>
      </c>
      <c r="N622" s="14" t="s">
        <v>1664</v>
      </c>
      <c r="O622" s="14" t="s">
        <v>1664</v>
      </c>
    </row>
    <row r="623" spans="1:15" ht="20.100000000000001" customHeight="1" x14ac:dyDescent="0.25">
      <c r="A623" s="14" t="s">
        <v>1658</v>
      </c>
      <c r="B623" s="14" t="s">
        <v>1659</v>
      </c>
      <c r="C623" s="14" t="s">
        <v>1660</v>
      </c>
      <c r="D623" s="14" t="s">
        <v>1661</v>
      </c>
      <c r="E623" s="14" t="s">
        <v>397</v>
      </c>
      <c r="F623" s="14" t="s">
        <v>2388</v>
      </c>
      <c r="G623" s="14" t="s">
        <v>1669</v>
      </c>
      <c r="H623" s="14" t="s">
        <v>2389</v>
      </c>
      <c r="I623" s="15">
        <v>44561</v>
      </c>
      <c r="J623" s="15">
        <v>44926</v>
      </c>
      <c r="K623" s="16">
        <v>12</v>
      </c>
      <c r="L623" s="16">
        <v>24</v>
      </c>
      <c r="M623" s="17">
        <v>1544.6</v>
      </c>
      <c r="N623" s="14" t="s">
        <v>1664</v>
      </c>
      <c r="O623" s="14" t="s">
        <v>1664</v>
      </c>
    </row>
    <row r="624" spans="1:15" ht="20.100000000000001" customHeight="1" x14ac:dyDescent="0.25">
      <c r="A624" s="14" t="s">
        <v>1658</v>
      </c>
      <c r="B624" s="14" t="s">
        <v>1659</v>
      </c>
      <c r="C624" s="14" t="s">
        <v>1660</v>
      </c>
      <c r="D624" s="14" t="s">
        <v>1661</v>
      </c>
      <c r="E624" s="14" t="s">
        <v>397</v>
      </c>
      <c r="F624" s="14" t="s">
        <v>2390</v>
      </c>
      <c r="G624" s="14" t="s">
        <v>1669</v>
      </c>
      <c r="H624" s="14" t="s">
        <v>275</v>
      </c>
      <c r="I624" s="15">
        <v>44561</v>
      </c>
      <c r="J624" s="15">
        <v>44926</v>
      </c>
      <c r="K624" s="16">
        <v>12</v>
      </c>
      <c r="L624" s="16">
        <v>24</v>
      </c>
      <c r="M624" s="17">
        <v>1544.6</v>
      </c>
      <c r="N624" s="14" t="s">
        <v>1664</v>
      </c>
      <c r="O624" s="14" t="s">
        <v>1664</v>
      </c>
    </row>
    <row r="625" spans="1:15" ht="20.100000000000001" customHeight="1" x14ac:dyDescent="0.25">
      <c r="A625" s="14" t="s">
        <v>1658</v>
      </c>
      <c r="B625" s="14" t="s">
        <v>1659</v>
      </c>
      <c r="C625" s="14" t="s">
        <v>1660</v>
      </c>
      <c r="D625" s="14" t="s">
        <v>1661</v>
      </c>
      <c r="E625" s="14" t="s">
        <v>397</v>
      </c>
      <c r="F625" s="14" t="s">
        <v>2391</v>
      </c>
      <c r="G625" s="14" t="s">
        <v>1669</v>
      </c>
      <c r="H625" s="14" t="s">
        <v>2392</v>
      </c>
      <c r="I625" s="15">
        <v>44561</v>
      </c>
      <c r="J625" s="15">
        <v>44926</v>
      </c>
      <c r="K625" s="16">
        <v>12</v>
      </c>
      <c r="L625" s="16">
        <v>24</v>
      </c>
      <c r="M625" s="17">
        <v>1544.6</v>
      </c>
      <c r="N625" s="14" t="s">
        <v>1664</v>
      </c>
      <c r="O625" s="14" t="s">
        <v>1664</v>
      </c>
    </row>
    <row r="626" spans="1:15" ht="20.100000000000001" customHeight="1" x14ac:dyDescent="0.25">
      <c r="A626" s="14" t="s">
        <v>1658</v>
      </c>
      <c r="B626" s="14" t="s">
        <v>1659</v>
      </c>
      <c r="C626" s="14" t="s">
        <v>1660</v>
      </c>
      <c r="D626" s="14" t="s">
        <v>1661</v>
      </c>
      <c r="E626" s="14" t="s">
        <v>397</v>
      </c>
      <c r="F626" s="14" t="s">
        <v>2393</v>
      </c>
      <c r="G626" s="14" t="s">
        <v>1669</v>
      </c>
      <c r="H626" s="14" t="s">
        <v>295</v>
      </c>
      <c r="I626" s="15">
        <v>44561</v>
      </c>
      <c r="J626" s="15">
        <v>44926</v>
      </c>
      <c r="K626" s="16">
        <v>12</v>
      </c>
      <c r="L626" s="16">
        <v>24</v>
      </c>
      <c r="M626" s="17">
        <v>1544.6</v>
      </c>
      <c r="N626" s="14" t="s">
        <v>1664</v>
      </c>
      <c r="O626" s="14" t="s">
        <v>1664</v>
      </c>
    </row>
    <row r="627" spans="1:15" ht="20.100000000000001" customHeight="1" x14ac:dyDescent="0.25">
      <c r="A627" s="14" t="s">
        <v>1658</v>
      </c>
      <c r="B627" s="14" t="s">
        <v>1659</v>
      </c>
      <c r="C627" s="14" t="s">
        <v>1660</v>
      </c>
      <c r="D627" s="14" t="s">
        <v>1661</v>
      </c>
      <c r="E627" s="14" t="s">
        <v>397</v>
      </c>
      <c r="F627" s="14" t="s">
        <v>2394</v>
      </c>
      <c r="G627" s="14" t="s">
        <v>1669</v>
      </c>
      <c r="H627" s="14" t="s">
        <v>2395</v>
      </c>
      <c r="I627" s="15">
        <v>44561</v>
      </c>
      <c r="J627" s="15">
        <v>44926</v>
      </c>
      <c r="K627" s="16">
        <v>12</v>
      </c>
      <c r="L627" s="16">
        <v>24</v>
      </c>
      <c r="M627" s="17">
        <v>1544.6</v>
      </c>
      <c r="N627" s="14" t="s">
        <v>1664</v>
      </c>
      <c r="O627" s="14" t="s">
        <v>1664</v>
      </c>
    </row>
    <row r="628" spans="1:15" ht="20.100000000000001" customHeight="1" x14ac:dyDescent="0.25">
      <c r="A628" s="14" t="s">
        <v>1658</v>
      </c>
      <c r="B628" s="14" t="s">
        <v>1659</v>
      </c>
      <c r="C628" s="14" t="s">
        <v>1660</v>
      </c>
      <c r="D628" s="14" t="s">
        <v>1661</v>
      </c>
      <c r="E628" s="14" t="s">
        <v>397</v>
      </c>
      <c r="F628" s="14" t="s">
        <v>2396</v>
      </c>
      <c r="G628" s="14" t="s">
        <v>1669</v>
      </c>
      <c r="H628" s="14" t="s">
        <v>2397</v>
      </c>
      <c r="I628" s="15">
        <v>44561</v>
      </c>
      <c r="J628" s="15">
        <v>44926</v>
      </c>
      <c r="K628" s="16">
        <v>12</v>
      </c>
      <c r="L628" s="16">
        <v>24</v>
      </c>
      <c r="M628" s="17">
        <v>1544.6</v>
      </c>
      <c r="N628" s="14" t="s">
        <v>1664</v>
      </c>
      <c r="O628" s="14" t="s">
        <v>1664</v>
      </c>
    </row>
    <row r="629" spans="1:15" ht="20.100000000000001" customHeight="1" x14ac:dyDescent="0.25">
      <c r="A629" s="14" t="s">
        <v>1658</v>
      </c>
      <c r="B629" s="14" t="s">
        <v>1659</v>
      </c>
      <c r="C629" s="14" t="s">
        <v>1660</v>
      </c>
      <c r="D629" s="14" t="s">
        <v>1661</v>
      </c>
      <c r="E629" s="14" t="s">
        <v>397</v>
      </c>
      <c r="F629" s="14" t="s">
        <v>2398</v>
      </c>
      <c r="G629" s="14" t="s">
        <v>1669</v>
      </c>
      <c r="H629" s="14" t="s">
        <v>146</v>
      </c>
      <c r="I629" s="15">
        <v>44561</v>
      </c>
      <c r="J629" s="15">
        <v>44926</v>
      </c>
      <c r="K629" s="16">
        <v>12</v>
      </c>
      <c r="L629" s="16">
        <v>24</v>
      </c>
      <c r="M629" s="17">
        <v>1544.6</v>
      </c>
      <c r="N629" s="14" t="s">
        <v>1664</v>
      </c>
      <c r="O629" s="14" t="s">
        <v>1664</v>
      </c>
    </row>
    <row r="630" spans="1:15" ht="20.100000000000001" customHeight="1" x14ac:dyDescent="0.25">
      <c r="A630" s="14" t="s">
        <v>1658</v>
      </c>
      <c r="B630" s="14" t="s">
        <v>1659</v>
      </c>
      <c r="C630" s="14" t="s">
        <v>1660</v>
      </c>
      <c r="D630" s="14" t="s">
        <v>1661</v>
      </c>
      <c r="E630" s="14" t="s">
        <v>397</v>
      </c>
      <c r="F630" s="14" t="s">
        <v>2399</v>
      </c>
      <c r="G630" s="14" t="s">
        <v>1669</v>
      </c>
      <c r="H630" s="14" t="s">
        <v>269</v>
      </c>
      <c r="I630" s="15">
        <v>44561</v>
      </c>
      <c r="J630" s="15">
        <v>44926</v>
      </c>
      <c r="K630" s="16">
        <v>12</v>
      </c>
      <c r="L630" s="16">
        <v>24</v>
      </c>
      <c r="M630" s="17">
        <v>1544.6</v>
      </c>
      <c r="N630" s="14" t="s">
        <v>1664</v>
      </c>
      <c r="O630" s="14" t="s">
        <v>1664</v>
      </c>
    </row>
    <row r="631" spans="1:15" ht="20.100000000000001" customHeight="1" x14ac:dyDescent="0.25">
      <c r="A631" s="14" t="s">
        <v>1658</v>
      </c>
      <c r="B631" s="14" t="s">
        <v>1659</v>
      </c>
      <c r="C631" s="14" t="s">
        <v>1660</v>
      </c>
      <c r="D631" s="14" t="s">
        <v>1661</v>
      </c>
      <c r="E631" s="14" t="s">
        <v>397</v>
      </c>
      <c r="F631" s="14" t="s">
        <v>2400</v>
      </c>
      <c r="G631" s="14" t="s">
        <v>1669</v>
      </c>
      <c r="H631" s="14" t="s">
        <v>259</v>
      </c>
      <c r="I631" s="15">
        <v>44561</v>
      </c>
      <c r="J631" s="15">
        <v>44926</v>
      </c>
      <c r="K631" s="16">
        <v>12</v>
      </c>
      <c r="L631" s="16">
        <v>24</v>
      </c>
      <c r="M631" s="17">
        <v>1544.6</v>
      </c>
      <c r="N631" s="14" t="s">
        <v>1664</v>
      </c>
      <c r="O631" s="14" t="s">
        <v>1664</v>
      </c>
    </row>
    <row r="632" spans="1:15" ht="20.100000000000001" customHeight="1" x14ac:dyDescent="0.25">
      <c r="A632" s="14" t="s">
        <v>1658</v>
      </c>
      <c r="B632" s="14" t="s">
        <v>1659</v>
      </c>
      <c r="C632" s="14" t="s">
        <v>1660</v>
      </c>
      <c r="D632" s="14" t="s">
        <v>1661</v>
      </c>
      <c r="E632" s="14" t="s">
        <v>397</v>
      </c>
      <c r="F632" s="14" t="s">
        <v>2401</v>
      </c>
      <c r="G632" s="14" t="s">
        <v>1669</v>
      </c>
      <c r="H632" s="14" t="s">
        <v>2402</v>
      </c>
      <c r="I632" s="15">
        <v>44561</v>
      </c>
      <c r="J632" s="15">
        <v>44926</v>
      </c>
      <c r="K632" s="16">
        <v>12</v>
      </c>
      <c r="L632" s="16">
        <v>24</v>
      </c>
      <c r="M632" s="17">
        <v>1544.6</v>
      </c>
      <c r="N632" s="14" t="s">
        <v>1664</v>
      </c>
      <c r="O632" s="14" t="s">
        <v>1664</v>
      </c>
    </row>
    <row r="633" spans="1:15" ht="20.100000000000001" customHeight="1" x14ac:dyDescent="0.25">
      <c r="A633" s="14" t="s">
        <v>1658</v>
      </c>
      <c r="B633" s="14" t="s">
        <v>1659</v>
      </c>
      <c r="C633" s="14" t="s">
        <v>1660</v>
      </c>
      <c r="D633" s="14" t="s">
        <v>1661</v>
      </c>
      <c r="E633" s="14" t="s">
        <v>397</v>
      </c>
      <c r="F633" s="14" t="s">
        <v>2403</v>
      </c>
      <c r="G633" s="14" t="s">
        <v>1669</v>
      </c>
      <c r="H633" s="14" t="s">
        <v>2404</v>
      </c>
      <c r="I633" s="15">
        <v>44561</v>
      </c>
      <c r="J633" s="15">
        <v>44926</v>
      </c>
      <c r="K633" s="16">
        <v>12</v>
      </c>
      <c r="L633" s="16">
        <v>24</v>
      </c>
      <c r="M633" s="17">
        <v>1544.6</v>
      </c>
      <c r="N633" s="14" t="s">
        <v>1664</v>
      </c>
      <c r="O633" s="14" t="s">
        <v>1664</v>
      </c>
    </row>
    <row r="634" spans="1:15" ht="20.100000000000001" customHeight="1" x14ac:dyDescent="0.25">
      <c r="A634" s="14" t="s">
        <v>1658</v>
      </c>
      <c r="B634" s="14" t="s">
        <v>1659</v>
      </c>
      <c r="C634" s="14" t="s">
        <v>1660</v>
      </c>
      <c r="D634" s="14" t="s">
        <v>1661</v>
      </c>
      <c r="E634" s="14" t="s">
        <v>397</v>
      </c>
      <c r="F634" s="14" t="s">
        <v>2405</v>
      </c>
      <c r="G634" s="14" t="s">
        <v>1669</v>
      </c>
      <c r="H634" s="14" t="s">
        <v>2406</v>
      </c>
      <c r="I634" s="15">
        <v>44561</v>
      </c>
      <c r="J634" s="15">
        <v>44926</v>
      </c>
      <c r="K634" s="16">
        <v>12</v>
      </c>
      <c r="L634" s="16">
        <v>24</v>
      </c>
      <c r="M634" s="17">
        <v>1544.6</v>
      </c>
      <c r="N634" s="14" t="s">
        <v>1664</v>
      </c>
      <c r="O634" s="14" t="s">
        <v>1664</v>
      </c>
    </row>
    <row r="635" spans="1:15" ht="20.100000000000001" customHeight="1" x14ac:dyDescent="0.25">
      <c r="A635" s="14" t="s">
        <v>1658</v>
      </c>
      <c r="B635" s="14" t="s">
        <v>1659</v>
      </c>
      <c r="C635" s="14" t="s">
        <v>1660</v>
      </c>
      <c r="D635" s="14" t="s">
        <v>1661</v>
      </c>
      <c r="E635" s="14" t="s">
        <v>397</v>
      </c>
      <c r="F635" s="14" t="s">
        <v>2407</v>
      </c>
      <c r="G635" s="14" t="s">
        <v>1669</v>
      </c>
      <c r="H635" s="14" t="s">
        <v>2408</v>
      </c>
      <c r="I635" s="15">
        <v>44561</v>
      </c>
      <c r="J635" s="15">
        <v>44926</v>
      </c>
      <c r="K635" s="16">
        <v>12</v>
      </c>
      <c r="L635" s="16">
        <v>24</v>
      </c>
      <c r="M635" s="17">
        <v>1544.6</v>
      </c>
      <c r="N635" s="14" t="s">
        <v>1664</v>
      </c>
      <c r="O635" s="14" t="s">
        <v>1664</v>
      </c>
    </row>
    <row r="636" spans="1:15" ht="20.100000000000001" customHeight="1" x14ac:dyDescent="0.25">
      <c r="A636" s="14" t="s">
        <v>1658</v>
      </c>
      <c r="B636" s="14" t="s">
        <v>1659</v>
      </c>
      <c r="C636" s="14" t="s">
        <v>1660</v>
      </c>
      <c r="D636" s="14" t="s">
        <v>1661</v>
      </c>
      <c r="E636" s="14" t="s">
        <v>397</v>
      </c>
      <c r="F636" s="14" t="s">
        <v>2409</v>
      </c>
      <c r="G636" s="14" t="s">
        <v>1669</v>
      </c>
      <c r="H636" s="14" t="s">
        <v>2410</v>
      </c>
      <c r="I636" s="15">
        <v>44561</v>
      </c>
      <c r="J636" s="15">
        <v>44926</v>
      </c>
      <c r="K636" s="16">
        <v>12</v>
      </c>
      <c r="L636" s="16">
        <v>24</v>
      </c>
      <c r="M636" s="17">
        <v>1544.6</v>
      </c>
      <c r="N636" s="14" t="s">
        <v>1664</v>
      </c>
      <c r="O636" s="14" t="s">
        <v>1664</v>
      </c>
    </row>
    <row r="637" spans="1:15" ht="20.100000000000001" customHeight="1" x14ac:dyDescent="0.25">
      <c r="A637" s="14" t="s">
        <v>1658</v>
      </c>
      <c r="B637" s="14" t="s">
        <v>1659</v>
      </c>
      <c r="C637" s="14" t="s">
        <v>1660</v>
      </c>
      <c r="D637" s="14" t="s">
        <v>1661</v>
      </c>
      <c r="E637" s="14" t="s">
        <v>397</v>
      </c>
      <c r="F637" s="14" t="s">
        <v>2411</v>
      </c>
      <c r="G637" s="14" t="s">
        <v>1669</v>
      </c>
      <c r="H637" s="14" t="s">
        <v>139</v>
      </c>
      <c r="I637" s="15">
        <v>44561</v>
      </c>
      <c r="J637" s="15">
        <v>44926</v>
      </c>
      <c r="K637" s="16">
        <v>12</v>
      </c>
      <c r="L637" s="16">
        <v>24</v>
      </c>
      <c r="M637" s="17">
        <v>1544.6</v>
      </c>
      <c r="N637" s="14" t="s">
        <v>1664</v>
      </c>
      <c r="O637" s="14" t="s">
        <v>1664</v>
      </c>
    </row>
    <row r="638" spans="1:15" ht="20.100000000000001" customHeight="1" x14ac:dyDescent="0.25">
      <c r="A638" s="14" t="s">
        <v>1658</v>
      </c>
      <c r="B638" s="14" t="s">
        <v>1659</v>
      </c>
      <c r="C638" s="14" t="s">
        <v>1660</v>
      </c>
      <c r="D638" s="14" t="s">
        <v>1661</v>
      </c>
      <c r="E638" s="14" t="s">
        <v>397</v>
      </c>
      <c r="F638" s="14" t="s">
        <v>2412</v>
      </c>
      <c r="G638" s="14" t="s">
        <v>1669</v>
      </c>
      <c r="H638" s="14" t="s">
        <v>118</v>
      </c>
      <c r="I638" s="15">
        <v>44561</v>
      </c>
      <c r="J638" s="15">
        <v>44926</v>
      </c>
      <c r="K638" s="16">
        <v>12</v>
      </c>
      <c r="L638" s="16">
        <v>24</v>
      </c>
      <c r="M638" s="17">
        <v>1544.6</v>
      </c>
      <c r="N638" s="14" t="s">
        <v>1664</v>
      </c>
      <c r="O638" s="14" t="s">
        <v>1664</v>
      </c>
    </row>
    <row r="639" spans="1:15" ht="20.100000000000001" customHeight="1" x14ac:dyDescent="0.25">
      <c r="A639" s="14" t="s">
        <v>1658</v>
      </c>
      <c r="B639" s="14" t="s">
        <v>1659</v>
      </c>
      <c r="C639" s="14" t="s">
        <v>1660</v>
      </c>
      <c r="D639" s="14" t="s">
        <v>1661</v>
      </c>
      <c r="E639" s="14" t="s">
        <v>397</v>
      </c>
      <c r="F639" s="14" t="s">
        <v>2413</v>
      </c>
      <c r="G639" s="14" t="s">
        <v>1669</v>
      </c>
      <c r="H639" s="14" t="s">
        <v>57</v>
      </c>
      <c r="I639" s="15">
        <v>44561</v>
      </c>
      <c r="J639" s="15">
        <v>44926</v>
      </c>
      <c r="K639" s="16">
        <v>12</v>
      </c>
      <c r="L639" s="16">
        <v>24</v>
      </c>
      <c r="M639" s="17">
        <v>1544.6</v>
      </c>
      <c r="N639" s="14" t="s">
        <v>1664</v>
      </c>
      <c r="O639" s="14" t="s">
        <v>1664</v>
      </c>
    </row>
    <row r="640" spans="1:15" ht="20.100000000000001" customHeight="1" x14ac:dyDescent="0.25">
      <c r="A640" s="14" t="s">
        <v>1658</v>
      </c>
      <c r="B640" s="14" t="s">
        <v>1659</v>
      </c>
      <c r="C640" s="14" t="s">
        <v>1660</v>
      </c>
      <c r="D640" s="14" t="s">
        <v>1661</v>
      </c>
      <c r="E640" s="14" t="s">
        <v>397</v>
      </c>
      <c r="F640" s="14" t="s">
        <v>2414</v>
      </c>
      <c r="G640" s="14" t="s">
        <v>1669</v>
      </c>
      <c r="H640" s="14" t="s">
        <v>2415</v>
      </c>
      <c r="I640" s="15">
        <v>44561</v>
      </c>
      <c r="J640" s="15">
        <v>44926</v>
      </c>
      <c r="K640" s="16">
        <v>12</v>
      </c>
      <c r="L640" s="16">
        <v>24</v>
      </c>
      <c r="M640" s="17">
        <v>1544.6</v>
      </c>
      <c r="N640" s="14" t="s">
        <v>1664</v>
      </c>
      <c r="O640" s="14" t="s">
        <v>1664</v>
      </c>
    </row>
    <row r="641" spans="1:15" ht="20.100000000000001" customHeight="1" x14ac:dyDescent="0.25">
      <c r="A641" s="14" t="s">
        <v>1658</v>
      </c>
      <c r="B641" s="14" t="s">
        <v>1659</v>
      </c>
      <c r="C641" s="14" t="s">
        <v>1660</v>
      </c>
      <c r="D641" s="14" t="s">
        <v>1661</v>
      </c>
      <c r="E641" s="14" t="s">
        <v>397</v>
      </c>
      <c r="F641" s="14" t="s">
        <v>2416</v>
      </c>
      <c r="G641" s="14" t="s">
        <v>1669</v>
      </c>
      <c r="H641" s="14" t="s">
        <v>2417</v>
      </c>
      <c r="I641" s="15">
        <v>44561</v>
      </c>
      <c r="J641" s="15">
        <v>44926</v>
      </c>
      <c r="K641" s="16">
        <v>12</v>
      </c>
      <c r="L641" s="16">
        <v>24</v>
      </c>
      <c r="M641" s="17">
        <v>1544.6</v>
      </c>
      <c r="N641" s="14" t="s">
        <v>1664</v>
      </c>
      <c r="O641" s="14" t="s">
        <v>1664</v>
      </c>
    </row>
    <row r="642" spans="1:15" ht="20.100000000000001" customHeight="1" x14ac:dyDescent="0.25">
      <c r="A642" s="14" t="s">
        <v>1658</v>
      </c>
      <c r="B642" s="14" t="s">
        <v>1659</v>
      </c>
      <c r="C642" s="14" t="s">
        <v>1660</v>
      </c>
      <c r="D642" s="14" t="s">
        <v>1661</v>
      </c>
      <c r="E642" s="14" t="s">
        <v>397</v>
      </c>
      <c r="F642" s="14" t="s">
        <v>2418</v>
      </c>
      <c r="G642" s="14" t="s">
        <v>1669</v>
      </c>
      <c r="H642" s="14" t="s">
        <v>2419</v>
      </c>
      <c r="I642" s="15">
        <v>44561</v>
      </c>
      <c r="J642" s="15">
        <v>44926</v>
      </c>
      <c r="K642" s="16">
        <v>12</v>
      </c>
      <c r="L642" s="16">
        <v>24</v>
      </c>
      <c r="M642" s="17">
        <v>1544.6</v>
      </c>
      <c r="N642" s="14" t="s">
        <v>1664</v>
      </c>
      <c r="O642" s="14" t="s">
        <v>1664</v>
      </c>
    </row>
    <row r="643" spans="1:15" ht="20.100000000000001" customHeight="1" x14ac:dyDescent="0.25">
      <c r="A643" s="14" t="s">
        <v>1658</v>
      </c>
      <c r="B643" s="14" t="s">
        <v>1659</v>
      </c>
      <c r="C643" s="14" t="s">
        <v>1660</v>
      </c>
      <c r="D643" s="14" t="s">
        <v>1661</v>
      </c>
      <c r="E643" s="14" t="s">
        <v>397</v>
      </c>
      <c r="F643" s="14" t="s">
        <v>2420</v>
      </c>
      <c r="G643" s="14" t="s">
        <v>1669</v>
      </c>
      <c r="H643" s="14" t="s">
        <v>845</v>
      </c>
      <c r="I643" s="15">
        <v>44561</v>
      </c>
      <c r="J643" s="15">
        <v>44926</v>
      </c>
      <c r="K643" s="16">
        <v>12</v>
      </c>
      <c r="L643" s="16">
        <v>24</v>
      </c>
      <c r="M643" s="17">
        <v>1544.6</v>
      </c>
      <c r="N643" s="14" t="s">
        <v>1664</v>
      </c>
      <c r="O643" s="14" t="s">
        <v>1664</v>
      </c>
    </row>
    <row r="644" spans="1:15" ht="20.100000000000001" customHeight="1" x14ac:dyDescent="0.25">
      <c r="A644" s="14" t="s">
        <v>1658</v>
      </c>
      <c r="B644" s="14" t="s">
        <v>1659</v>
      </c>
      <c r="C644" s="14" t="s">
        <v>1660</v>
      </c>
      <c r="D644" s="14" t="s">
        <v>1661</v>
      </c>
      <c r="E644" s="14" t="s">
        <v>397</v>
      </c>
      <c r="F644" s="14" t="s">
        <v>2421</v>
      </c>
      <c r="G644" s="14" t="s">
        <v>1669</v>
      </c>
      <c r="H644" s="14" t="s">
        <v>280</v>
      </c>
      <c r="I644" s="15">
        <v>44561</v>
      </c>
      <c r="J644" s="15">
        <v>44926</v>
      </c>
      <c r="K644" s="16">
        <v>12</v>
      </c>
      <c r="L644" s="16">
        <v>24</v>
      </c>
      <c r="M644" s="17">
        <v>1544.6</v>
      </c>
      <c r="N644" s="14" t="s">
        <v>1664</v>
      </c>
      <c r="O644" s="14" t="s">
        <v>1664</v>
      </c>
    </row>
    <row r="645" spans="1:15" ht="20.100000000000001" customHeight="1" x14ac:dyDescent="0.25">
      <c r="A645" s="14" t="s">
        <v>1658</v>
      </c>
      <c r="B645" s="14" t="s">
        <v>1659</v>
      </c>
      <c r="C645" s="14" t="s">
        <v>1660</v>
      </c>
      <c r="D645" s="14" t="s">
        <v>1661</v>
      </c>
      <c r="E645" s="14" t="s">
        <v>397</v>
      </c>
      <c r="F645" s="14" t="s">
        <v>2422</v>
      </c>
      <c r="G645" s="14" t="s">
        <v>1669</v>
      </c>
      <c r="H645" s="14" t="s">
        <v>2423</v>
      </c>
      <c r="I645" s="15">
        <v>44561</v>
      </c>
      <c r="J645" s="15">
        <v>44926</v>
      </c>
      <c r="K645" s="16">
        <v>12</v>
      </c>
      <c r="L645" s="16">
        <v>24</v>
      </c>
      <c r="M645" s="17">
        <v>1544.6</v>
      </c>
      <c r="N645" s="14" t="s">
        <v>1664</v>
      </c>
      <c r="O645" s="14" t="s">
        <v>1664</v>
      </c>
    </row>
    <row r="646" spans="1:15" ht="20.100000000000001" customHeight="1" x14ac:dyDescent="0.25">
      <c r="A646" s="14" t="s">
        <v>1658</v>
      </c>
      <c r="B646" s="14" t="s">
        <v>1659</v>
      </c>
      <c r="C646" s="14" t="s">
        <v>1660</v>
      </c>
      <c r="D646" s="14" t="s">
        <v>1661</v>
      </c>
      <c r="E646" s="14" t="s">
        <v>397</v>
      </c>
      <c r="F646" s="14" t="s">
        <v>2424</v>
      </c>
      <c r="G646" s="14" t="s">
        <v>1669</v>
      </c>
      <c r="H646" s="14" t="s">
        <v>2425</v>
      </c>
      <c r="I646" s="15">
        <v>44561</v>
      </c>
      <c r="J646" s="15">
        <v>44926</v>
      </c>
      <c r="K646" s="16">
        <v>12</v>
      </c>
      <c r="L646" s="16">
        <v>24</v>
      </c>
      <c r="M646" s="17">
        <v>1544.6</v>
      </c>
      <c r="N646" s="14" t="s">
        <v>1664</v>
      </c>
      <c r="O646" s="14" t="s">
        <v>1664</v>
      </c>
    </row>
    <row r="647" spans="1:15" ht="20.100000000000001" customHeight="1" x14ac:dyDescent="0.25">
      <c r="A647" s="14" t="s">
        <v>1658</v>
      </c>
      <c r="B647" s="14" t="s">
        <v>1659</v>
      </c>
      <c r="C647" s="14" t="s">
        <v>1660</v>
      </c>
      <c r="D647" s="14" t="s">
        <v>1661</v>
      </c>
      <c r="E647" s="14" t="s">
        <v>397</v>
      </c>
      <c r="F647" s="14" t="s">
        <v>2426</v>
      </c>
      <c r="G647" s="14" t="s">
        <v>1669</v>
      </c>
      <c r="H647" s="14" t="s">
        <v>267</v>
      </c>
      <c r="I647" s="15">
        <v>44561</v>
      </c>
      <c r="J647" s="15">
        <v>44926</v>
      </c>
      <c r="K647" s="16">
        <v>12</v>
      </c>
      <c r="L647" s="16">
        <v>24</v>
      </c>
      <c r="M647" s="17">
        <v>1544.6</v>
      </c>
      <c r="N647" s="14" t="s">
        <v>1664</v>
      </c>
      <c r="O647" s="14" t="s">
        <v>1664</v>
      </c>
    </row>
    <row r="648" spans="1:15" ht="20.100000000000001" customHeight="1" x14ac:dyDescent="0.25">
      <c r="A648" s="14" t="s">
        <v>1658</v>
      </c>
      <c r="B648" s="14" t="s">
        <v>1659</v>
      </c>
      <c r="C648" s="14" t="s">
        <v>1660</v>
      </c>
      <c r="D648" s="14" t="s">
        <v>1661</v>
      </c>
      <c r="E648" s="14" t="s">
        <v>397</v>
      </c>
      <c r="F648" s="14" t="s">
        <v>2427</v>
      </c>
      <c r="G648" s="14" t="s">
        <v>1669</v>
      </c>
      <c r="H648" s="14" t="s">
        <v>133</v>
      </c>
      <c r="I648" s="15">
        <v>44561</v>
      </c>
      <c r="J648" s="15">
        <v>44926</v>
      </c>
      <c r="K648" s="16">
        <v>12</v>
      </c>
      <c r="L648" s="16">
        <v>24</v>
      </c>
      <c r="M648" s="17">
        <v>1544.6</v>
      </c>
      <c r="N648" s="14" t="s">
        <v>1664</v>
      </c>
      <c r="O648" s="14" t="s">
        <v>1664</v>
      </c>
    </row>
    <row r="649" spans="1:15" ht="20.100000000000001" customHeight="1" x14ac:dyDescent="0.25">
      <c r="A649" s="14" t="s">
        <v>1658</v>
      </c>
      <c r="B649" s="14" t="s">
        <v>1659</v>
      </c>
      <c r="C649" s="14" t="s">
        <v>1660</v>
      </c>
      <c r="D649" s="14" t="s">
        <v>1661</v>
      </c>
      <c r="E649" s="14" t="s">
        <v>397</v>
      </c>
      <c r="F649" s="14" t="s">
        <v>2428</v>
      </c>
      <c r="G649" s="14" t="s">
        <v>1669</v>
      </c>
      <c r="H649" s="14" t="s">
        <v>2429</v>
      </c>
      <c r="I649" s="15">
        <v>44561</v>
      </c>
      <c r="J649" s="15">
        <v>44926</v>
      </c>
      <c r="K649" s="16">
        <v>12</v>
      </c>
      <c r="L649" s="16">
        <v>24</v>
      </c>
      <c r="M649" s="17">
        <v>1544.6</v>
      </c>
      <c r="N649" s="14" t="s">
        <v>1664</v>
      </c>
      <c r="O649" s="14" t="s">
        <v>1664</v>
      </c>
    </row>
    <row r="650" spans="1:15" ht="20.100000000000001" customHeight="1" x14ac:dyDescent="0.25">
      <c r="A650" s="14" t="s">
        <v>1658</v>
      </c>
      <c r="B650" s="14" t="s">
        <v>1659</v>
      </c>
      <c r="C650" s="14" t="s">
        <v>1660</v>
      </c>
      <c r="D650" s="14" t="s">
        <v>1661</v>
      </c>
      <c r="E650" s="14" t="s">
        <v>397</v>
      </c>
      <c r="F650" s="14" t="s">
        <v>2430</v>
      </c>
      <c r="G650" s="14" t="s">
        <v>1669</v>
      </c>
      <c r="H650" s="14" t="s">
        <v>152</v>
      </c>
      <c r="I650" s="15">
        <v>44561</v>
      </c>
      <c r="J650" s="15">
        <v>44926</v>
      </c>
      <c r="K650" s="16">
        <v>12</v>
      </c>
      <c r="L650" s="16">
        <v>24</v>
      </c>
      <c r="M650" s="17">
        <v>1544.6</v>
      </c>
      <c r="N650" s="14" t="s">
        <v>1664</v>
      </c>
      <c r="O650" s="14" t="s">
        <v>1664</v>
      </c>
    </row>
    <row r="651" spans="1:15" ht="20.100000000000001" customHeight="1" x14ac:dyDescent="0.25">
      <c r="A651" s="14" t="s">
        <v>1658</v>
      </c>
      <c r="B651" s="14" t="s">
        <v>1659</v>
      </c>
      <c r="C651" s="14" t="s">
        <v>1660</v>
      </c>
      <c r="D651" s="14" t="s">
        <v>1661</v>
      </c>
      <c r="E651" s="14" t="s">
        <v>397</v>
      </c>
      <c r="F651" s="14" t="s">
        <v>2431</v>
      </c>
      <c r="G651" s="14" t="s">
        <v>1669</v>
      </c>
      <c r="H651" s="14" t="s">
        <v>2432</v>
      </c>
      <c r="I651" s="15">
        <v>44561</v>
      </c>
      <c r="J651" s="15">
        <v>44926</v>
      </c>
      <c r="K651" s="16">
        <v>12</v>
      </c>
      <c r="L651" s="16">
        <v>24</v>
      </c>
      <c r="M651" s="17">
        <v>1544.6</v>
      </c>
      <c r="N651" s="14" t="s">
        <v>1664</v>
      </c>
      <c r="O651" s="14" t="s">
        <v>1664</v>
      </c>
    </row>
    <row r="652" spans="1:15" ht="20.100000000000001" customHeight="1" x14ac:dyDescent="0.25">
      <c r="A652" s="14" t="s">
        <v>1658</v>
      </c>
      <c r="B652" s="14" t="s">
        <v>1659</v>
      </c>
      <c r="C652" s="14" t="s">
        <v>1660</v>
      </c>
      <c r="D652" s="14" t="s">
        <v>1661</v>
      </c>
      <c r="E652" s="14" t="s">
        <v>397</v>
      </c>
      <c r="F652" s="14" t="s">
        <v>2433</v>
      </c>
      <c r="G652" s="14" t="s">
        <v>1669</v>
      </c>
      <c r="H652" s="14" t="s">
        <v>122</v>
      </c>
      <c r="I652" s="15">
        <v>44561</v>
      </c>
      <c r="J652" s="15">
        <v>44926</v>
      </c>
      <c r="K652" s="16">
        <v>12</v>
      </c>
      <c r="L652" s="16">
        <v>24</v>
      </c>
      <c r="M652" s="17">
        <v>1544.6</v>
      </c>
      <c r="N652" s="14" t="s">
        <v>1664</v>
      </c>
      <c r="O652" s="14" t="s">
        <v>1664</v>
      </c>
    </row>
    <row r="653" spans="1:15" ht="20.100000000000001" customHeight="1" x14ac:dyDescent="0.25">
      <c r="A653" s="14" t="s">
        <v>1658</v>
      </c>
      <c r="B653" s="14" t="s">
        <v>1659</v>
      </c>
      <c r="C653" s="14" t="s">
        <v>1660</v>
      </c>
      <c r="D653" s="14" t="s">
        <v>1661</v>
      </c>
      <c r="E653" s="14" t="s">
        <v>397</v>
      </c>
      <c r="F653" s="14" t="s">
        <v>2434</v>
      </c>
      <c r="G653" s="14" t="s">
        <v>1669</v>
      </c>
      <c r="H653" s="14" t="s">
        <v>277</v>
      </c>
      <c r="I653" s="15">
        <v>44561</v>
      </c>
      <c r="J653" s="15">
        <v>44926</v>
      </c>
      <c r="K653" s="16">
        <v>12</v>
      </c>
      <c r="L653" s="16">
        <v>24</v>
      </c>
      <c r="M653" s="17">
        <v>1544.6</v>
      </c>
      <c r="N653" s="14" t="s">
        <v>1664</v>
      </c>
      <c r="O653" s="14" t="s">
        <v>1664</v>
      </c>
    </row>
    <row r="654" spans="1:15" ht="20.100000000000001" customHeight="1" x14ac:dyDescent="0.25">
      <c r="A654" s="14" t="s">
        <v>1658</v>
      </c>
      <c r="B654" s="14" t="s">
        <v>1659</v>
      </c>
      <c r="C654" s="14" t="s">
        <v>1660</v>
      </c>
      <c r="D654" s="14" t="s">
        <v>1661</v>
      </c>
      <c r="E654" s="14" t="s">
        <v>397</v>
      </c>
      <c r="F654" s="14" t="s">
        <v>2435</v>
      </c>
      <c r="G654" s="14" t="s">
        <v>1669</v>
      </c>
      <c r="H654" s="14" t="s">
        <v>67</v>
      </c>
      <c r="I654" s="15">
        <v>44561</v>
      </c>
      <c r="J654" s="15">
        <v>44926</v>
      </c>
      <c r="K654" s="16">
        <v>12</v>
      </c>
      <c r="L654" s="16">
        <v>24</v>
      </c>
      <c r="M654" s="17">
        <v>1544.6</v>
      </c>
      <c r="N654" s="14" t="s">
        <v>1664</v>
      </c>
      <c r="O654" s="14" t="s">
        <v>1664</v>
      </c>
    </row>
    <row r="655" spans="1:15" ht="20.100000000000001" customHeight="1" x14ac:dyDescent="0.25">
      <c r="A655" s="14" t="s">
        <v>1658</v>
      </c>
      <c r="B655" s="14" t="s">
        <v>1659</v>
      </c>
      <c r="C655" s="14" t="s">
        <v>1660</v>
      </c>
      <c r="D655" s="14" t="s">
        <v>1661</v>
      </c>
      <c r="E655" s="14" t="s">
        <v>397</v>
      </c>
      <c r="F655" s="14" t="s">
        <v>2436</v>
      </c>
      <c r="G655" s="14" t="s">
        <v>1669</v>
      </c>
      <c r="H655" s="14" t="s">
        <v>63</v>
      </c>
      <c r="I655" s="15">
        <v>44561</v>
      </c>
      <c r="J655" s="15">
        <v>44926</v>
      </c>
      <c r="K655" s="16">
        <v>12</v>
      </c>
      <c r="L655" s="16">
        <v>24</v>
      </c>
      <c r="M655" s="17">
        <v>1544.6</v>
      </c>
      <c r="N655" s="14" t="s">
        <v>1664</v>
      </c>
      <c r="O655" s="14" t="s">
        <v>1664</v>
      </c>
    </row>
    <row r="656" spans="1:15" ht="20.100000000000001" customHeight="1" x14ac:dyDescent="0.25">
      <c r="A656" s="14" t="s">
        <v>1658</v>
      </c>
      <c r="B656" s="14" t="s">
        <v>1659</v>
      </c>
      <c r="C656" s="14" t="s">
        <v>1660</v>
      </c>
      <c r="D656" s="14" t="s">
        <v>1661</v>
      </c>
      <c r="E656" s="14" t="s">
        <v>397</v>
      </c>
      <c r="F656" s="14" t="s">
        <v>2437</v>
      </c>
      <c r="G656" s="14" t="s">
        <v>1669</v>
      </c>
      <c r="H656" s="14" t="s">
        <v>106</v>
      </c>
      <c r="I656" s="15">
        <v>44561</v>
      </c>
      <c r="J656" s="15">
        <v>44926</v>
      </c>
      <c r="K656" s="16">
        <v>12</v>
      </c>
      <c r="L656" s="16">
        <v>24</v>
      </c>
      <c r="M656" s="17">
        <v>1544.6</v>
      </c>
      <c r="N656" s="14" t="s">
        <v>1664</v>
      </c>
      <c r="O656" s="14" t="s">
        <v>1664</v>
      </c>
    </row>
    <row r="657" spans="1:15" ht="20.100000000000001" customHeight="1" x14ac:dyDescent="0.25">
      <c r="A657" s="14" t="s">
        <v>1658</v>
      </c>
      <c r="B657" s="14" t="s">
        <v>1659</v>
      </c>
      <c r="C657" s="14" t="s">
        <v>1660</v>
      </c>
      <c r="D657" s="14" t="s">
        <v>1661</v>
      </c>
      <c r="E657" s="14" t="s">
        <v>397</v>
      </c>
      <c r="F657" s="14" t="s">
        <v>2438</v>
      </c>
      <c r="G657" s="14" t="s">
        <v>1669</v>
      </c>
      <c r="H657" s="14" t="s">
        <v>108</v>
      </c>
      <c r="I657" s="15">
        <v>44561</v>
      </c>
      <c r="J657" s="15">
        <v>44926</v>
      </c>
      <c r="K657" s="16">
        <v>12</v>
      </c>
      <c r="L657" s="16">
        <v>24</v>
      </c>
      <c r="M657" s="17">
        <v>1544.6</v>
      </c>
      <c r="N657" s="14" t="s">
        <v>1664</v>
      </c>
      <c r="O657" s="14" t="s">
        <v>1664</v>
      </c>
    </row>
    <row r="658" spans="1:15" ht="20.100000000000001" customHeight="1" x14ac:dyDescent="0.25">
      <c r="A658" s="14" t="s">
        <v>1658</v>
      </c>
      <c r="B658" s="14" t="s">
        <v>1659</v>
      </c>
      <c r="C658" s="14" t="s">
        <v>1660</v>
      </c>
      <c r="D658" s="14" t="s">
        <v>1661</v>
      </c>
      <c r="E658" s="14" t="s">
        <v>397</v>
      </c>
      <c r="F658" s="14" t="s">
        <v>2439</v>
      </c>
      <c r="G658" s="14" t="s">
        <v>1669</v>
      </c>
      <c r="H658" s="14" t="s">
        <v>2440</v>
      </c>
      <c r="I658" s="15">
        <v>44561</v>
      </c>
      <c r="J658" s="15">
        <v>44926</v>
      </c>
      <c r="K658" s="16">
        <v>12</v>
      </c>
      <c r="L658" s="16">
        <v>24</v>
      </c>
      <c r="M658" s="17">
        <v>1544.6</v>
      </c>
      <c r="N658" s="14" t="s">
        <v>1664</v>
      </c>
      <c r="O658" s="14" t="s">
        <v>1664</v>
      </c>
    </row>
    <row r="659" spans="1:15" ht="20.100000000000001" customHeight="1" x14ac:dyDescent="0.25">
      <c r="A659" s="14" t="s">
        <v>1658</v>
      </c>
      <c r="B659" s="14" t="s">
        <v>1659</v>
      </c>
      <c r="C659" s="14" t="s">
        <v>1660</v>
      </c>
      <c r="D659" s="14" t="s">
        <v>1661</v>
      </c>
      <c r="E659" s="14" t="s">
        <v>397</v>
      </c>
      <c r="F659" s="14" t="s">
        <v>2441</v>
      </c>
      <c r="G659" s="14" t="s">
        <v>1669</v>
      </c>
      <c r="H659" s="14" t="s">
        <v>95</v>
      </c>
      <c r="I659" s="15">
        <v>44561</v>
      </c>
      <c r="J659" s="15">
        <v>44926</v>
      </c>
      <c r="K659" s="16">
        <v>12</v>
      </c>
      <c r="L659" s="16">
        <v>24</v>
      </c>
      <c r="M659" s="17">
        <v>1544.6</v>
      </c>
      <c r="N659" s="14" t="s">
        <v>1664</v>
      </c>
      <c r="O659" s="14" t="s">
        <v>1664</v>
      </c>
    </row>
    <row r="660" spans="1:15" ht="20.100000000000001" customHeight="1" x14ac:dyDescent="0.25">
      <c r="A660" s="14" t="s">
        <v>1658</v>
      </c>
      <c r="B660" s="14" t="s">
        <v>1659</v>
      </c>
      <c r="C660" s="14" t="s">
        <v>1660</v>
      </c>
      <c r="D660" s="14" t="s">
        <v>1661</v>
      </c>
      <c r="E660" s="14" t="s">
        <v>397</v>
      </c>
      <c r="F660" s="14" t="s">
        <v>2442</v>
      </c>
      <c r="G660" s="14" t="s">
        <v>1669</v>
      </c>
      <c r="H660" s="14" t="s">
        <v>148</v>
      </c>
      <c r="I660" s="15">
        <v>44561</v>
      </c>
      <c r="J660" s="15">
        <v>44926</v>
      </c>
      <c r="K660" s="16">
        <v>12</v>
      </c>
      <c r="L660" s="16">
        <v>24</v>
      </c>
      <c r="M660" s="17">
        <v>1544.6</v>
      </c>
      <c r="N660" s="14" t="s">
        <v>1664</v>
      </c>
      <c r="O660" s="14" t="s">
        <v>1664</v>
      </c>
    </row>
    <row r="661" spans="1:15" ht="20.100000000000001" customHeight="1" x14ac:dyDescent="0.25">
      <c r="A661" s="14" t="s">
        <v>1658</v>
      </c>
      <c r="B661" s="14" t="s">
        <v>1659</v>
      </c>
      <c r="C661" s="14" t="s">
        <v>1660</v>
      </c>
      <c r="D661" s="14" t="s">
        <v>1661</v>
      </c>
      <c r="E661" s="14" t="s">
        <v>397</v>
      </c>
      <c r="F661" s="14" t="s">
        <v>2443</v>
      </c>
      <c r="G661" s="14" t="s">
        <v>1669</v>
      </c>
      <c r="H661" s="14" t="s">
        <v>131</v>
      </c>
      <c r="I661" s="15">
        <v>44561</v>
      </c>
      <c r="J661" s="15">
        <v>44926</v>
      </c>
      <c r="K661" s="16">
        <v>12</v>
      </c>
      <c r="L661" s="16">
        <v>24</v>
      </c>
      <c r="M661" s="17">
        <v>1544.6</v>
      </c>
      <c r="N661" s="14" t="s">
        <v>1664</v>
      </c>
      <c r="O661" s="14" t="s">
        <v>1664</v>
      </c>
    </row>
    <row r="662" spans="1:15" ht="20.100000000000001" customHeight="1" x14ac:dyDescent="0.25">
      <c r="A662" s="14" t="s">
        <v>1658</v>
      </c>
      <c r="B662" s="14" t="s">
        <v>1659</v>
      </c>
      <c r="C662" s="14" t="s">
        <v>1660</v>
      </c>
      <c r="D662" s="14" t="s">
        <v>1661</v>
      </c>
      <c r="E662" s="14" t="s">
        <v>397</v>
      </c>
      <c r="F662" s="14" t="s">
        <v>2444</v>
      </c>
      <c r="G662" s="14" t="s">
        <v>1669</v>
      </c>
      <c r="H662" s="14" t="s">
        <v>135</v>
      </c>
      <c r="I662" s="15">
        <v>44561</v>
      </c>
      <c r="J662" s="15">
        <v>44926</v>
      </c>
      <c r="K662" s="16">
        <v>12</v>
      </c>
      <c r="L662" s="16">
        <v>24</v>
      </c>
      <c r="M662" s="17">
        <v>1544.6</v>
      </c>
      <c r="N662" s="14" t="s">
        <v>1664</v>
      </c>
      <c r="O662" s="14" t="s">
        <v>1664</v>
      </c>
    </row>
    <row r="663" spans="1:15" ht="20.100000000000001" customHeight="1" x14ac:dyDescent="0.25">
      <c r="A663" s="14" t="s">
        <v>1658</v>
      </c>
      <c r="B663" s="14" t="s">
        <v>1659</v>
      </c>
      <c r="C663" s="14" t="s">
        <v>1660</v>
      </c>
      <c r="D663" s="14" t="s">
        <v>1661</v>
      </c>
      <c r="E663" s="14" t="s">
        <v>397</v>
      </c>
      <c r="F663" s="14" t="s">
        <v>2445</v>
      </c>
      <c r="G663" s="14" t="s">
        <v>1669</v>
      </c>
      <c r="H663" s="14" t="s">
        <v>213</v>
      </c>
      <c r="I663" s="15">
        <v>44561</v>
      </c>
      <c r="J663" s="15">
        <v>44926</v>
      </c>
      <c r="K663" s="16">
        <v>12</v>
      </c>
      <c r="L663" s="16">
        <v>24</v>
      </c>
      <c r="M663" s="17">
        <v>1544.6</v>
      </c>
      <c r="N663" s="14" t="s">
        <v>1664</v>
      </c>
      <c r="O663" s="14" t="s">
        <v>1664</v>
      </c>
    </row>
    <row r="664" spans="1:15" ht="20.100000000000001" customHeight="1" x14ac:dyDescent="0.25">
      <c r="A664" s="14" t="s">
        <v>1658</v>
      </c>
      <c r="B664" s="14" t="s">
        <v>1659</v>
      </c>
      <c r="C664" s="14" t="s">
        <v>1660</v>
      </c>
      <c r="D664" s="14" t="s">
        <v>1661</v>
      </c>
      <c r="E664" s="14" t="s">
        <v>397</v>
      </c>
      <c r="F664" s="14" t="s">
        <v>2446</v>
      </c>
      <c r="G664" s="14" t="s">
        <v>1669</v>
      </c>
      <c r="H664" s="14" t="s">
        <v>165</v>
      </c>
      <c r="I664" s="15">
        <v>44561</v>
      </c>
      <c r="J664" s="15">
        <v>44926</v>
      </c>
      <c r="K664" s="16">
        <v>12</v>
      </c>
      <c r="L664" s="16">
        <v>24</v>
      </c>
      <c r="M664" s="17">
        <v>1544.6</v>
      </c>
      <c r="N664" s="14" t="s">
        <v>1664</v>
      </c>
      <c r="O664" s="14" t="s">
        <v>1664</v>
      </c>
    </row>
    <row r="665" spans="1:15" ht="20.100000000000001" customHeight="1" x14ac:dyDescent="0.25">
      <c r="A665" s="14" t="s">
        <v>1658</v>
      </c>
      <c r="B665" s="14" t="s">
        <v>1659</v>
      </c>
      <c r="C665" s="14" t="s">
        <v>1660</v>
      </c>
      <c r="D665" s="14" t="s">
        <v>1661</v>
      </c>
      <c r="E665" s="14" t="s">
        <v>397</v>
      </c>
      <c r="F665" s="14" t="s">
        <v>2447</v>
      </c>
      <c r="G665" s="14" t="s">
        <v>1669</v>
      </c>
      <c r="H665" s="14" t="s">
        <v>206</v>
      </c>
      <c r="I665" s="15">
        <v>44561</v>
      </c>
      <c r="J665" s="15">
        <v>44926</v>
      </c>
      <c r="K665" s="16">
        <v>12</v>
      </c>
      <c r="L665" s="16">
        <v>24</v>
      </c>
      <c r="M665" s="17">
        <v>1544.6</v>
      </c>
      <c r="N665" s="14" t="s">
        <v>1664</v>
      </c>
      <c r="O665" s="14" t="s">
        <v>1664</v>
      </c>
    </row>
    <row r="666" spans="1:15" ht="20.100000000000001" customHeight="1" x14ac:dyDescent="0.25">
      <c r="A666" s="14" t="s">
        <v>1658</v>
      </c>
      <c r="B666" s="14" t="s">
        <v>1659</v>
      </c>
      <c r="C666" s="14" t="s">
        <v>1660</v>
      </c>
      <c r="D666" s="14" t="s">
        <v>1661</v>
      </c>
      <c r="E666" s="14" t="s">
        <v>397</v>
      </c>
      <c r="F666" s="14" t="s">
        <v>2448</v>
      </c>
      <c r="G666" s="14" t="s">
        <v>1669</v>
      </c>
      <c r="H666" s="14" t="s">
        <v>85</v>
      </c>
      <c r="I666" s="15">
        <v>44561</v>
      </c>
      <c r="J666" s="15">
        <v>44926</v>
      </c>
      <c r="K666" s="16">
        <v>12</v>
      </c>
      <c r="L666" s="16">
        <v>24</v>
      </c>
      <c r="M666" s="17">
        <v>1544.6</v>
      </c>
      <c r="N666" s="14" t="s">
        <v>1664</v>
      </c>
      <c r="O666" s="14" t="s">
        <v>1664</v>
      </c>
    </row>
    <row r="667" spans="1:15" ht="20.100000000000001" customHeight="1" x14ac:dyDescent="0.25">
      <c r="A667" s="14" t="s">
        <v>1658</v>
      </c>
      <c r="B667" s="14" t="s">
        <v>1659</v>
      </c>
      <c r="C667" s="14" t="s">
        <v>1660</v>
      </c>
      <c r="D667" s="14" t="s">
        <v>1661</v>
      </c>
      <c r="E667" s="14" t="s">
        <v>397</v>
      </c>
      <c r="F667" s="14" t="s">
        <v>2449</v>
      </c>
      <c r="G667" s="14" t="s">
        <v>1669</v>
      </c>
      <c r="H667" s="14" t="s">
        <v>219</v>
      </c>
      <c r="I667" s="15">
        <v>44561</v>
      </c>
      <c r="J667" s="15">
        <v>44926</v>
      </c>
      <c r="K667" s="16">
        <v>12</v>
      </c>
      <c r="L667" s="16">
        <v>24</v>
      </c>
      <c r="M667" s="17">
        <v>1544.6</v>
      </c>
      <c r="N667" s="14" t="s">
        <v>1664</v>
      </c>
      <c r="O667" s="14" t="s">
        <v>1664</v>
      </c>
    </row>
    <row r="668" spans="1:15" ht="20.100000000000001" customHeight="1" x14ac:dyDescent="0.25">
      <c r="A668" s="14" t="s">
        <v>1658</v>
      </c>
      <c r="B668" s="14" t="s">
        <v>1659</v>
      </c>
      <c r="C668" s="14" t="s">
        <v>1660</v>
      </c>
      <c r="D668" s="14" t="s">
        <v>1661</v>
      </c>
      <c r="E668" s="14" t="s">
        <v>397</v>
      </c>
      <c r="F668" s="14" t="s">
        <v>2450</v>
      </c>
      <c r="G668" s="14" t="s">
        <v>1669</v>
      </c>
      <c r="H668" s="14" t="s">
        <v>211</v>
      </c>
      <c r="I668" s="15">
        <v>44561</v>
      </c>
      <c r="J668" s="15">
        <v>44926</v>
      </c>
      <c r="K668" s="16">
        <v>12</v>
      </c>
      <c r="L668" s="16">
        <v>24</v>
      </c>
      <c r="M668" s="17">
        <v>1544.6</v>
      </c>
      <c r="N668" s="14" t="s">
        <v>1664</v>
      </c>
      <c r="O668" s="14" t="s">
        <v>1664</v>
      </c>
    </row>
    <row r="669" spans="1:15" ht="20.100000000000001" customHeight="1" x14ac:dyDescent="0.25">
      <c r="A669" s="14" t="s">
        <v>1658</v>
      </c>
      <c r="B669" s="14" t="s">
        <v>1659</v>
      </c>
      <c r="C669" s="14" t="s">
        <v>1660</v>
      </c>
      <c r="D669" s="14" t="s">
        <v>1661</v>
      </c>
      <c r="E669" s="14" t="s">
        <v>397</v>
      </c>
      <c r="F669" s="14" t="s">
        <v>2451</v>
      </c>
      <c r="G669" s="14" t="s">
        <v>1669</v>
      </c>
      <c r="H669" s="14" t="s">
        <v>76</v>
      </c>
      <c r="I669" s="15">
        <v>44561</v>
      </c>
      <c r="J669" s="15">
        <v>45291</v>
      </c>
      <c r="K669" s="16">
        <v>12</v>
      </c>
      <c r="L669" s="16">
        <v>24</v>
      </c>
      <c r="M669" s="17">
        <v>1544.6</v>
      </c>
      <c r="N669" s="14" t="s">
        <v>1664</v>
      </c>
      <c r="O669" s="14" t="s">
        <v>1664</v>
      </c>
    </row>
    <row r="670" spans="1:15" ht="20.100000000000001" customHeight="1" x14ac:dyDescent="0.25">
      <c r="A670" s="14" t="s">
        <v>1658</v>
      </c>
      <c r="B670" s="14" t="s">
        <v>1659</v>
      </c>
      <c r="C670" s="14" t="s">
        <v>1660</v>
      </c>
      <c r="D670" s="14" t="s">
        <v>1661</v>
      </c>
      <c r="E670" s="14" t="s">
        <v>397</v>
      </c>
      <c r="F670" s="14" t="s">
        <v>2452</v>
      </c>
      <c r="G670" s="14" t="s">
        <v>1669</v>
      </c>
      <c r="H670" s="14" t="s">
        <v>41</v>
      </c>
      <c r="I670" s="15">
        <v>44561</v>
      </c>
      <c r="J670" s="15">
        <v>44926</v>
      </c>
      <c r="K670" s="16">
        <v>12</v>
      </c>
      <c r="L670" s="16">
        <v>24</v>
      </c>
      <c r="M670" s="17">
        <v>1544.6</v>
      </c>
      <c r="N670" s="14" t="s">
        <v>1664</v>
      </c>
      <c r="O670" s="14" t="s">
        <v>1664</v>
      </c>
    </row>
    <row r="671" spans="1:15" ht="20.100000000000001" customHeight="1" x14ac:dyDescent="0.25">
      <c r="A671" s="14" t="s">
        <v>1658</v>
      </c>
      <c r="B671" s="14" t="s">
        <v>1659</v>
      </c>
      <c r="C671" s="14" t="s">
        <v>1660</v>
      </c>
      <c r="D671" s="14" t="s">
        <v>1661</v>
      </c>
      <c r="E671" s="14" t="s">
        <v>397</v>
      </c>
      <c r="F671" s="14" t="s">
        <v>2453</v>
      </c>
      <c r="G671" s="14" t="s">
        <v>1669</v>
      </c>
      <c r="H671" s="14" t="s">
        <v>97</v>
      </c>
      <c r="I671" s="15">
        <v>44561</v>
      </c>
      <c r="J671" s="15">
        <v>45291</v>
      </c>
      <c r="K671" s="16">
        <v>12</v>
      </c>
      <c r="L671" s="16">
        <v>24</v>
      </c>
      <c r="M671" s="17">
        <v>1544.6</v>
      </c>
      <c r="N671" s="14" t="s">
        <v>1664</v>
      </c>
      <c r="O671" s="14" t="s">
        <v>1664</v>
      </c>
    </row>
    <row r="672" spans="1:15" ht="20.100000000000001" customHeight="1" x14ac:dyDescent="0.25">
      <c r="A672" s="14" t="s">
        <v>1658</v>
      </c>
      <c r="B672" s="14" t="s">
        <v>1659</v>
      </c>
      <c r="C672" s="14" t="s">
        <v>1660</v>
      </c>
      <c r="D672" s="14" t="s">
        <v>1661</v>
      </c>
      <c r="E672" s="14" t="s">
        <v>397</v>
      </c>
      <c r="F672" s="14" t="s">
        <v>2454</v>
      </c>
      <c r="G672" s="14" t="s">
        <v>1669</v>
      </c>
      <c r="H672" s="14" t="s">
        <v>202</v>
      </c>
      <c r="I672" s="15">
        <v>44561</v>
      </c>
      <c r="J672" s="15">
        <v>44926</v>
      </c>
      <c r="K672" s="16">
        <v>12</v>
      </c>
      <c r="L672" s="16">
        <v>24</v>
      </c>
      <c r="M672" s="17">
        <v>1544.6</v>
      </c>
      <c r="N672" s="14" t="s">
        <v>1664</v>
      </c>
      <c r="O672" s="14" t="s">
        <v>1664</v>
      </c>
    </row>
    <row r="673" spans="1:15" ht="20.100000000000001" customHeight="1" x14ac:dyDescent="0.25">
      <c r="A673" s="14" t="s">
        <v>1658</v>
      </c>
      <c r="B673" s="14" t="s">
        <v>1659</v>
      </c>
      <c r="C673" s="14" t="s">
        <v>1660</v>
      </c>
      <c r="D673" s="14" t="s">
        <v>1661</v>
      </c>
      <c r="E673" s="14" t="s">
        <v>397</v>
      </c>
      <c r="F673" s="14" t="s">
        <v>2455</v>
      </c>
      <c r="G673" s="14" t="s">
        <v>1669</v>
      </c>
      <c r="H673" s="14" t="s">
        <v>230</v>
      </c>
      <c r="I673" s="15">
        <v>44561</v>
      </c>
      <c r="J673" s="15">
        <v>44926</v>
      </c>
      <c r="K673" s="16">
        <v>12</v>
      </c>
      <c r="L673" s="16">
        <v>24</v>
      </c>
      <c r="M673" s="17">
        <v>1544.6</v>
      </c>
      <c r="N673" s="14" t="s">
        <v>1664</v>
      </c>
      <c r="O673" s="14" t="s">
        <v>1664</v>
      </c>
    </row>
    <row r="674" spans="1:15" ht="20.100000000000001" customHeight="1" x14ac:dyDescent="0.25">
      <c r="A674" s="14" t="s">
        <v>1658</v>
      </c>
      <c r="B674" s="14" t="s">
        <v>1659</v>
      </c>
      <c r="C674" s="14" t="s">
        <v>1660</v>
      </c>
      <c r="D674" s="14" t="s">
        <v>1661</v>
      </c>
      <c r="E674" s="14" t="s">
        <v>397</v>
      </c>
      <c r="F674" s="14" t="s">
        <v>2456</v>
      </c>
      <c r="G674" s="14" t="s">
        <v>1669</v>
      </c>
      <c r="H674" s="14" t="s">
        <v>69</v>
      </c>
      <c r="I674" s="15">
        <v>44561</v>
      </c>
      <c r="J674" s="15">
        <v>44926</v>
      </c>
      <c r="K674" s="16">
        <v>12</v>
      </c>
      <c r="L674" s="16">
        <v>24</v>
      </c>
      <c r="M674" s="17">
        <v>1544.6</v>
      </c>
      <c r="N674" s="14" t="s">
        <v>1664</v>
      </c>
      <c r="O674" s="14" t="s">
        <v>1664</v>
      </c>
    </row>
    <row r="675" spans="1:15" ht="20.100000000000001" customHeight="1" x14ac:dyDescent="0.25">
      <c r="A675" s="14" t="s">
        <v>1658</v>
      </c>
      <c r="B675" s="14" t="s">
        <v>1659</v>
      </c>
      <c r="C675" s="14" t="s">
        <v>1660</v>
      </c>
      <c r="D675" s="14" t="s">
        <v>1661</v>
      </c>
      <c r="E675" s="14" t="s">
        <v>397</v>
      </c>
      <c r="F675" s="14" t="s">
        <v>2457</v>
      </c>
      <c r="G675" s="14" t="s">
        <v>1669</v>
      </c>
      <c r="H675" s="14" t="s">
        <v>50</v>
      </c>
      <c r="I675" s="15">
        <v>44561</v>
      </c>
      <c r="J675" s="15">
        <v>45291</v>
      </c>
      <c r="K675" s="16">
        <v>12</v>
      </c>
      <c r="L675" s="16">
        <v>24</v>
      </c>
      <c r="M675" s="17">
        <v>1544.6</v>
      </c>
      <c r="N675" s="14" t="s">
        <v>1664</v>
      </c>
      <c r="O675" s="14" t="s">
        <v>1664</v>
      </c>
    </row>
    <row r="676" spans="1:15" ht="20.100000000000001" customHeight="1" x14ac:dyDescent="0.25">
      <c r="A676" s="14" t="s">
        <v>1658</v>
      </c>
      <c r="B676" s="14" t="s">
        <v>1659</v>
      </c>
      <c r="C676" s="14" t="s">
        <v>1660</v>
      </c>
      <c r="D676" s="14" t="s">
        <v>1661</v>
      </c>
      <c r="E676" s="14" t="s">
        <v>397</v>
      </c>
      <c r="F676" s="14" t="s">
        <v>2458</v>
      </c>
      <c r="G676" s="14" t="s">
        <v>1669</v>
      </c>
      <c r="H676" s="14" t="s">
        <v>227</v>
      </c>
      <c r="I676" s="15">
        <v>44561</v>
      </c>
      <c r="J676" s="15">
        <v>44926</v>
      </c>
      <c r="K676" s="16">
        <v>12</v>
      </c>
      <c r="L676" s="16">
        <v>24</v>
      </c>
      <c r="M676" s="17">
        <v>1544.6</v>
      </c>
      <c r="N676" s="14" t="s">
        <v>1664</v>
      </c>
      <c r="O676" s="14" t="s">
        <v>1664</v>
      </c>
    </row>
    <row r="677" spans="1:15" ht="20.100000000000001" customHeight="1" x14ac:dyDescent="0.25">
      <c r="A677" s="14" t="s">
        <v>1658</v>
      </c>
      <c r="B677" s="14" t="s">
        <v>1659</v>
      </c>
      <c r="C677" s="14" t="s">
        <v>1660</v>
      </c>
      <c r="D677" s="14" t="s">
        <v>1661</v>
      </c>
      <c r="E677" s="14" t="s">
        <v>397</v>
      </c>
      <c r="F677" s="14" t="s">
        <v>2459</v>
      </c>
      <c r="G677" s="14" t="s">
        <v>1669</v>
      </c>
      <c r="H677" s="14" t="s">
        <v>167</v>
      </c>
      <c r="I677" s="15">
        <v>44561</v>
      </c>
      <c r="J677" s="15">
        <v>44926</v>
      </c>
      <c r="K677" s="16">
        <v>12</v>
      </c>
      <c r="L677" s="16">
        <v>24</v>
      </c>
      <c r="M677" s="17">
        <v>1544.6</v>
      </c>
      <c r="N677" s="14" t="s">
        <v>1664</v>
      </c>
      <c r="O677" s="14" t="s">
        <v>1664</v>
      </c>
    </row>
    <row r="678" spans="1:15" ht="20.100000000000001" customHeight="1" x14ac:dyDescent="0.25">
      <c r="A678" s="14" t="s">
        <v>1658</v>
      </c>
      <c r="B678" s="14" t="s">
        <v>1659</v>
      </c>
      <c r="C678" s="14" t="s">
        <v>1660</v>
      </c>
      <c r="D678" s="14" t="s">
        <v>1661</v>
      </c>
      <c r="E678" s="14" t="s">
        <v>397</v>
      </c>
      <c r="F678" s="14" t="s">
        <v>2460</v>
      </c>
      <c r="G678" s="14" t="s">
        <v>1669</v>
      </c>
      <c r="H678" s="14" t="s">
        <v>38</v>
      </c>
      <c r="I678" s="15">
        <v>44561</v>
      </c>
      <c r="J678" s="15">
        <v>44926</v>
      </c>
      <c r="K678" s="16">
        <v>12</v>
      </c>
      <c r="L678" s="16">
        <v>24</v>
      </c>
      <c r="M678" s="17">
        <v>1544.6</v>
      </c>
      <c r="N678" s="14" t="s">
        <v>1664</v>
      </c>
      <c r="O678" s="14" t="s">
        <v>1664</v>
      </c>
    </row>
    <row r="679" spans="1:15" ht="20.100000000000001" customHeight="1" x14ac:dyDescent="0.25">
      <c r="A679" s="14" t="s">
        <v>1658</v>
      </c>
      <c r="B679" s="14" t="s">
        <v>1659</v>
      </c>
      <c r="C679" s="14" t="s">
        <v>1660</v>
      </c>
      <c r="D679" s="14" t="s">
        <v>1661</v>
      </c>
      <c r="E679" s="14" t="s">
        <v>397</v>
      </c>
      <c r="F679" s="14" t="s">
        <v>2461</v>
      </c>
      <c r="G679" s="14" t="s">
        <v>1669</v>
      </c>
      <c r="H679" s="14" t="s">
        <v>221</v>
      </c>
      <c r="I679" s="15">
        <v>44561</v>
      </c>
      <c r="J679" s="15">
        <v>44926</v>
      </c>
      <c r="K679" s="16">
        <v>12</v>
      </c>
      <c r="L679" s="16">
        <v>24</v>
      </c>
      <c r="M679" s="17">
        <v>1544.6</v>
      </c>
      <c r="N679" s="14" t="s">
        <v>1664</v>
      </c>
      <c r="O679" s="14" t="s">
        <v>1664</v>
      </c>
    </row>
    <row r="680" spans="1:15" ht="20.100000000000001" customHeight="1" x14ac:dyDescent="0.25">
      <c r="A680" s="14" t="s">
        <v>1658</v>
      </c>
      <c r="B680" s="14" t="s">
        <v>1659</v>
      </c>
      <c r="C680" s="14" t="s">
        <v>1660</v>
      </c>
      <c r="D680" s="14" t="s">
        <v>1661</v>
      </c>
      <c r="E680" s="14" t="s">
        <v>397</v>
      </c>
      <c r="F680" s="14" t="s">
        <v>2462</v>
      </c>
      <c r="G680" s="14" t="s">
        <v>1669</v>
      </c>
      <c r="H680" s="14" t="s">
        <v>99</v>
      </c>
      <c r="I680" s="15">
        <v>44561</v>
      </c>
      <c r="J680" s="15">
        <v>45291</v>
      </c>
      <c r="K680" s="16">
        <v>12</v>
      </c>
      <c r="L680" s="16">
        <v>24</v>
      </c>
      <c r="M680" s="17">
        <v>1544.6</v>
      </c>
      <c r="N680" s="14" t="s">
        <v>1664</v>
      </c>
      <c r="O680" s="14" t="s">
        <v>1664</v>
      </c>
    </row>
    <row r="681" spans="1:15" ht="20.100000000000001" customHeight="1" x14ac:dyDescent="0.25">
      <c r="A681" s="14" t="s">
        <v>1658</v>
      </c>
      <c r="B681" s="14" t="s">
        <v>1659</v>
      </c>
      <c r="C681" s="14" t="s">
        <v>1660</v>
      </c>
      <c r="D681" s="14" t="s">
        <v>1661</v>
      </c>
      <c r="E681" s="14" t="s">
        <v>397</v>
      </c>
      <c r="F681" s="14" t="s">
        <v>2463</v>
      </c>
      <c r="G681" s="14" t="s">
        <v>1669</v>
      </c>
      <c r="H681" s="14" t="s">
        <v>225</v>
      </c>
      <c r="I681" s="15">
        <v>44561</v>
      </c>
      <c r="J681" s="15">
        <v>44926</v>
      </c>
      <c r="K681" s="16">
        <v>12</v>
      </c>
      <c r="L681" s="16">
        <v>24</v>
      </c>
      <c r="M681" s="17">
        <v>1544.6</v>
      </c>
      <c r="N681" s="14" t="s">
        <v>1664</v>
      </c>
      <c r="O681" s="14" t="s">
        <v>1664</v>
      </c>
    </row>
    <row r="682" spans="1:15" ht="20.100000000000001" customHeight="1" x14ac:dyDescent="0.25">
      <c r="A682" s="14" t="s">
        <v>1658</v>
      </c>
      <c r="B682" s="14" t="s">
        <v>1659</v>
      </c>
      <c r="C682" s="14" t="s">
        <v>1660</v>
      </c>
      <c r="D682" s="14" t="s">
        <v>1661</v>
      </c>
      <c r="E682" s="14" t="s">
        <v>397</v>
      </c>
      <c r="F682" s="14" t="s">
        <v>2464</v>
      </c>
      <c r="G682" s="14" t="s">
        <v>1669</v>
      </c>
      <c r="H682" s="14" t="s">
        <v>215</v>
      </c>
      <c r="I682" s="15">
        <v>44561</v>
      </c>
      <c r="J682" s="15">
        <v>44926</v>
      </c>
      <c r="K682" s="16">
        <v>12</v>
      </c>
      <c r="L682" s="16">
        <v>24</v>
      </c>
      <c r="M682" s="17">
        <v>1544.6</v>
      </c>
      <c r="N682" s="14" t="s">
        <v>1664</v>
      </c>
      <c r="O682" s="14" t="s">
        <v>1664</v>
      </c>
    </row>
    <row r="683" spans="1:15" ht="20.100000000000001" customHeight="1" x14ac:dyDescent="0.25">
      <c r="A683" s="14" t="s">
        <v>1658</v>
      </c>
      <c r="B683" s="14" t="s">
        <v>1659</v>
      </c>
      <c r="C683" s="14" t="s">
        <v>1660</v>
      </c>
      <c r="D683" s="14" t="s">
        <v>1661</v>
      </c>
      <c r="E683" s="14" t="s">
        <v>397</v>
      </c>
      <c r="F683" s="14" t="s">
        <v>2465</v>
      </c>
      <c r="G683" s="14" t="s">
        <v>1669</v>
      </c>
      <c r="H683" s="14" t="s">
        <v>21</v>
      </c>
      <c r="I683" s="15">
        <v>44561</v>
      </c>
      <c r="J683" s="15">
        <v>44926</v>
      </c>
      <c r="K683" s="16">
        <v>12</v>
      </c>
      <c r="L683" s="16">
        <v>24</v>
      </c>
      <c r="M683" s="17">
        <v>1544.6</v>
      </c>
      <c r="N683" s="14" t="s">
        <v>1664</v>
      </c>
      <c r="O683" s="14" t="s">
        <v>1664</v>
      </c>
    </row>
    <row r="684" spans="1:15" ht="20.100000000000001" customHeight="1" x14ac:dyDescent="0.25">
      <c r="A684" s="14" t="s">
        <v>1658</v>
      </c>
      <c r="B684" s="14" t="s">
        <v>1659</v>
      </c>
      <c r="C684" s="14" t="s">
        <v>1660</v>
      </c>
      <c r="D684" s="14" t="s">
        <v>1661</v>
      </c>
      <c r="E684" s="14" t="s">
        <v>397</v>
      </c>
      <c r="F684" s="14" t="s">
        <v>2466</v>
      </c>
      <c r="G684" s="14" t="s">
        <v>1669</v>
      </c>
      <c r="H684" s="14" t="s">
        <v>217</v>
      </c>
      <c r="I684" s="15">
        <v>44561</v>
      </c>
      <c r="J684" s="15">
        <v>44926</v>
      </c>
      <c r="K684" s="16">
        <v>12</v>
      </c>
      <c r="L684" s="16">
        <v>24</v>
      </c>
      <c r="M684" s="17">
        <v>1544.6</v>
      </c>
      <c r="N684" s="14" t="s">
        <v>1664</v>
      </c>
      <c r="O684" s="14" t="s">
        <v>1664</v>
      </c>
    </row>
    <row r="685" spans="1:15" ht="20.100000000000001" customHeight="1" x14ac:dyDescent="0.25">
      <c r="A685" s="14" t="s">
        <v>1658</v>
      </c>
      <c r="B685" s="14" t="s">
        <v>1659</v>
      </c>
      <c r="C685" s="14" t="s">
        <v>1660</v>
      </c>
      <c r="D685" s="14" t="s">
        <v>1661</v>
      </c>
      <c r="E685" s="14" t="s">
        <v>397</v>
      </c>
      <c r="F685" s="14" t="s">
        <v>2467</v>
      </c>
      <c r="G685" s="14" t="s">
        <v>1669</v>
      </c>
      <c r="H685" s="14" t="s">
        <v>178</v>
      </c>
      <c r="I685" s="15">
        <v>44561</v>
      </c>
      <c r="J685" s="15">
        <v>44926</v>
      </c>
      <c r="K685" s="16">
        <v>12</v>
      </c>
      <c r="L685" s="16">
        <v>12</v>
      </c>
      <c r="M685" s="17">
        <v>1544.6</v>
      </c>
      <c r="N685" s="14" t="s">
        <v>1664</v>
      </c>
      <c r="O685" s="14" t="s">
        <v>1664</v>
      </c>
    </row>
    <row r="686" spans="1:15" ht="20.100000000000001" customHeight="1" x14ac:dyDescent="0.25">
      <c r="A686" s="14" t="s">
        <v>1658</v>
      </c>
      <c r="B686" s="14" t="s">
        <v>1659</v>
      </c>
      <c r="C686" s="14" t="s">
        <v>1660</v>
      </c>
      <c r="D686" s="14" t="s">
        <v>1661</v>
      </c>
      <c r="E686" s="14" t="s">
        <v>397</v>
      </c>
      <c r="F686" s="14" t="s">
        <v>2468</v>
      </c>
      <c r="G686" s="14" t="s">
        <v>1669</v>
      </c>
      <c r="H686" s="14" t="s">
        <v>65</v>
      </c>
      <c r="I686" s="15">
        <v>44561</v>
      </c>
      <c r="J686" s="15">
        <v>44926</v>
      </c>
      <c r="K686" s="16">
        <v>12</v>
      </c>
      <c r="L686" s="16">
        <v>24</v>
      </c>
      <c r="M686" s="17">
        <v>1544.6</v>
      </c>
      <c r="N686" s="14" t="s">
        <v>1664</v>
      </c>
      <c r="O686" s="14" t="s">
        <v>1664</v>
      </c>
    </row>
    <row r="687" spans="1:15" ht="20.100000000000001" customHeight="1" x14ac:dyDescent="0.25">
      <c r="A687" s="14" t="s">
        <v>1658</v>
      </c>
      <c r="B687" s="14" t="s">
        <v>1659</v>
      </c>
      <c r="C687" s="14" t="s">
        <v>1660</v>
      </c>
      <c r="D687" s="14" t="s">
        <v>1661</v>
      </c>
      <c r="E687" s="14" t="s">
        <v>397</v>
      </c>
      <c r="F687" s="14" t="s">
        <v>2469</v>
      </c>
      <c r="G687" s="14" t="s">
        <v>1669</v>
      </c>
      <c r="H687" s="14" t="s">
        <v>110</v>
      </c>
      <c r="I687" s="15">
        <v>44561</v>
      </c>
      <c r="J687" s="15">
        <v>44926</v>
      </c>
      <c r="K687" s="16">
        <v>12</v>
      </c>
      <c r="L687" s="16">
        <v>12</v>
      </c>
      <c r="M687" s="17">
        <v>1544.6</v>
      </c>
      <c r="N687" s="14" t="s">
        <v>1664</v>
      </c>
      <c r="O687" s="14" t="s">
        <v>1664</v>
      </c>
    </row>
    <row r="688" spans="1:15" ht="20.100000000000001" customHeight="1" x14ac:dyDescent="0.25">
      <c r="A688" s="14" t="s">
        <v>1658</v>
      </c>
      <c r="B688" s="14" t="s">
        <v>1659</v>
      </c>
      <c r="C688" s="14" t="s">
        <v>1660</v>
      </c>
      <c r="D688" s="14" t="s">
        <v>1661</v>
      </c>
      <c r="E688" s="14" t="s">
        <v>397</v>
      </c>
      <c r="F688" s="14" t="s">
        <v>2470</v>
      </c>
      <c r="G688" s="14" t="s">
        <v>1669</v>
      </c>
      <c r="H688" s="14" t="s">
        <v>231</v>
      </c>
      <c r="I688" s="15">
        <v>44561</v>
      </c>
      <c r="J688" s="15">
        <v>44926</v>
      </c>
      <c r="K688" s="16">
        <v>12</v>
      </c>
      <c r="L688" s="16">
        <v>24</v>
      </c>
      <c r="M688" s="17">
        <v>1544.6</v>
      </c>
      <c r="N688" s="14" t="s">
        <v>1664</v>
      </c>
      <c r="O688" s="14" t="s">
        <v>1664</v>
      </c>
    </row>
    <row r="689" spans="1:15" ht="20.100000000000001" customHeight="1" x14ac:dyDescent="0.25">
      <c r="A689" s="14" t="s">
        <v>1658</v>
      </c>
      <c r="B689" s="14" t="s">
        <v>1659</v>
      </c>
      <c r="C689" s="14" t="s">
        <v>1660</v>
      </c>
      <c r="D689" s="14" t="s">
        <v>1661</v>
      </c>
      <c r="E689" s="14" t="s">
        <v>397</v>
      </c>
      <c r="F689" s="14" t="s">
        <v>2471</v>
      </c>
      <c r="G689" s="14" t="s">
        <v>1669</v>
      </c>
      <c r="H689" s="14" t="s">
        <v>160</v>
      </c>
      <c r="I689" s="15">
        <v>44573</v>
      </c>
      <c r="J689" s="15">
        <v>44926</v>
      </c>
      <c r="K689" s="16">
        <v>12</v>
      </c>
      <c r="L689" s="16">
        <v>12</v>
      </c>
      <c r="M689" s="17">
        <v>1544.6</v>
      </c>
      <c r="N689" s="14" t="s">
        <v>1664</v>
      </c>
      <c r="O689" s="14" t="s">
        <v>1664</v>
      </c>
    </row>
    <row r="690" spans="1:15" ht="20.100000000000001" customHeight="1" x14ac:dyDescent="0.25">
      <c r="A690" s="14" t="s">
        <v>1658</v>
      </c>
      <c r="B690" s="14" t="s">
        <v>1659</v>
      </c>
      <c r="C690" s="14" t="s">
        <v>1660</v>
      </c>
      <c r="D690" s="14" t="s">
        <v>1661</v>
      </c>
      <c r="E690" s="14" t="s">
        <v>397</v>
      </c>
      <c r="F690" s="14" t="s">
        <v>2472</v>
      </c>
      <c r="G690" s="14" t="s">
        <v>1669</v>
      </c>
      <c r="H690" s="14" t="s">
        <v>190</v>
      </c>
      <c r="I690" s="15">
        <v>44582</v>
      </c>
      <c r="J690" s="15">
        <v>44926</v>
      </c>
      <c r="K690" s="16">
        <v>12</v>
      </c>
      <c r="L690" s="16">
        <v>24</v>
      </c>
      <c r="M690" s="17">
        <v>1544.6</v>
      </c>
      <c r="N690" s="14" t="s">
        <v>1664</v>
      </c>
      <c r="O690" s="14" t="s">
        <v>1664</v>
      </c>
    </row>
    <row r="691" spans="1:15" ht="20.100000000000001" customHeight="1" x14ac:dyDescent="0.25">
      <c r="A691" s="14" t="s">
        <v>1658</v>
      </c>
      <c r="B691" s="14" t="s">
        <v>1659</v>
      </c>
      <c r="C691" s="14" t="s">
        <v>1660</v>
      </c>
      <c r="D691" s="14" t="s">
        <v>1661</v>
      </c>
      <c r="E691" s="14" t="s">
        <v>397</v>
      </c>
      <c r="F691" s="14" t="s">
        <v>2473</v>
      </c>
      <c r="G691" s="14" t="s">
        <v>1669</v>
      </c>
      <c r="H691" s="14" t="s">
        <v>204</v>
      </c>
      <c r="I691" s="15">
        <v>44586</v>
      </c>
      <c r="J691" s="15">
        <v>45291</v>
      </c>
      <c r="K691" s="16">
        <v>12</v>
      </c>
      <c r="L691" s="16">
        <v>24</v>
      </c>
      <c r="M691" s="17">
        <v>1544.6</v>
      </c>
      <c r="N691" s="14" t="s">
        <v>1664</v>
      </c>
      <c r="O691" s="14" t="s">
        <v>1664</v>
      </c>
    </row>
    <row r="692" spans="1:15" ht="20.100000000000001" customHeight="1" x14ac:dyDescent="0.25">
      <c r="A692" s="14" t="s">
        <v>1658</v>
      </c>
      <c r="B692" s="14" t="s">
        <v>1659</v>
      </c>
      <c r="C692" s="14" t="s">
        <v>1660</v>
      </c>
      <c r="D692" s="14" t="s">
        <v>1661</v>
      </c>
      <c r="E692" s="14" t="s">
        <v>397</v>
      </c>
      <c r="F692" s="14" t="s">
        <v>2474</v>
      </c>
      <c r="G692" s="14" t="s">
        <v>1669</v>
      </c>
      <c r="H692" s="14" t="s">
        <v>114</v>
      </c>
      <c r="I692" s="15">
        <v>44886</v>
      </c>
      <c r="J692" s="15">
        <v>44926</v>
      </c>
      <c r="K692" s="16">
        <v>12</v>
      </c>
      <c r="L692" s="16">
        <v>12</v>
      </c>
      <c r="M692" s="17">
        <v>1544.6</v>
      </c>
      <c r="N692" s="14" t="s">
        <v>1664</v>
      </c>
      <c r="O692" s="14" t="s">
        <v>1664</v>
      </c>
    </row>
    <row r="693" spans="1:15" ht="20.100000000000001" customHeight="1" x14ac:dyDescent="0.25">
      <c r="A693" s="14" t="s">
        <v>1658</v>
      </c>
      <c r="B693" s="14" t="s">
        <v>1659</v>
      </c>
      <c r="C693" s="14" t="s">
        <v>1660</v>
      </c>
      <c r="D693" s="14" t="s">
        <v>1661</v>
      </c>
      <c r="E693" s="14" t="s">
        <v>397</v>
      </c>
      <c r="F693" s="14" t="s">
        <v>2475</v>
      </c>
      <c r="G693" s="14" t="s">
        <v>1669</v>
      </c>
      <c r="H693" s="14" t="s">
        <v>112</v>
      </c>
      <c r="I693" s="15">
        <v>44886</v>
      </c>
      <c r="J693" s="15">
        <v>44926</v>
      </c>
      <c r="K693" s="16">
        <v>12</v>
      </c>
      <c r="L693" s="16">
        <v>12</v>
      </c>
      <c r="M693" s="17">
        <v>1544.6</v>
      </c>
      <c r="N693" s="14" t="s">
        <v>1664</v>
      </c>
      <c r="O693" s="14" t="s">
        <v>1664</v>
      </c>
    </row>
    <row r="694" spans="1:15" ht="20.100000000000001" customHeight="1" x14ac:dyDescent="0.25">
      <c r="A694" s="14" t="s">
        <v>1658</v>
      </c>
      <c r="B694" s="14" t="s">
        <v>1659</v>
      </c>
      <c r="C694" s="14" t="s">
        <v>1660</v>
      </c>
      <c r="D694" s="14" t="s">
        <v>1661</v>
      </c>
      <c r="E694" s="14" t="s">
        <v>397</v>
      </c>
      <c r="F694" s="14" t="s">
        <v>2476</v>
      </c>
      <c r="G694" s="14" t="s">
        <v>1669</v>
      </c>
      <c r="H694" s="14" t="s">
        <v>120</v>
      </c>
      <c r="I694" s="15">
        <v>44886</v>
      </c>
      <c r="J694" s="15">
        <v>44926</v>
      </c>
      <c r="K694" s="16">
        <v>12</v>
      </c>
      <c r="L694" s="16">
        <v>12</v>
      </c>
      <c r="M694" s="17">
        <v>1544.6</v>
      </c>
      <c r="N694" s="14" t="s">
        <v>1664</v>
      </c>
      <c r="O694" s="14" t="s">
        <v>1664</v>
      </c>
    </row>
    <row r="695" spans="1:15" ht="20.100000000000001" customHeight="1" x14ac:dyDescent="0.25">
      <c r="A695" s="14" t="s">
        <v>1658</v>
      </c>
      <c r="B695" s="14" t="s">
        <v>1659</v>
      </c>
      <c r="C695" s="14" t="s">
        <v>1660</v>
      </c>
      <c r="D695" s="14" t="s">
        <v>1661</v>
      </c>
      <c r="E695" s="14" t="s">
        <v>397</v>
      </c>
      <c r="F695" s="14" t="s">
        <v>2477</v>
      </c>
      <c r="G695" s="14" t="s">
        <v>1669</v>
      </c>
      <c r="H695" s="14" t="s">
        <v>124</v>
      </c>
      <c r="I695" s="15">
        <v>44886</v>
      </c>
      <c r="J695" s="15">
        <v>44926</v>
      </c>
      <c r="K695" s="16">
        <v>12</v>
      </c>
      <c r="L695" s="16">
        <v>12</v>
      </c>
      <c r="M695" s="17">
        <v>1544.6</v>
      </c>
      <c r="N695" s="14" t="s">
        <v>1664</v>
      </c>
      <c r="O695" s="14" t="s">
        <v>1664</v>
      </c>
    </row>
    <row r="696" spans="1:15" ht="20.100000000000001" customHeight="1" x14ac:dyDescent="0.25">
      <c r="A696" s="14" t="s">
        <v>1658</v>
      </c>
      <c r="B696" s="14" t="s">
        <v>1659</v>
      </c>
      <c r="C696" s="14" t="s">
        <v>1660</v>
      </c>
      <c r="D696" s="14" t="s">
        <v>1661</v>
      </c>
      <c r="E696" s="14" t="s">
        <v>397</v>
      </c>
      <c r="F696" s="14" t="s">
        <v>2478</v>
      </c>
      <c r="G696" s="14" t="s">
        <v>1669</v>
      </c>
      <c r="H696" s="14" t="s">
        <v>43</v>
      </c>
      <c r="I696" s="15">
        <v>44888</v>
      </c>
      <c r="J696" s="15">
        <v>44926</v>
      </c>
      <c r="K696" s="16">
        <v>12</v>
      </c>
      <c r="L696" s="16">
        <v>12</v>
      </c>
      <c r="M696" s="17">
        <v>1544.6</v>
      </c>
      <c r="N696" s="14" t="s">
        <v>1664</v>
      </c>
      <c r="O696" s="14" t="s">
        <v>1664</v>
      </c>
    </row>
    <row r="697" spans="1:15" ht="20.100000000000001" customHeight="1" x14ac:dyDescent="0.25">
      <c r="A697" s="14" t="s">
        <v>1658</v>
      </c>
      <c r="B697" s="14" t="s">
        <v>1659</v>
      </c>
      <c r="C697" s="14" t="s">
        <v>1660</v>
      </c>
      <c r="D697" s="14" t="s">
        <v>1661</v>
      </c>
      <c r="E697" s="14" t="s">
        <v>397</v>
      </c>
      <c r="F697" s="14" t="s">
        <v>2479</v>
      </c>
      <c r="G697" s="14" t="s">
        <v>1669</v>
      </c>
      <c r="H697" s="14" t="s">
        <v>200</v>
      </c>
      <c r="I697" s="15">
        <v>44888</v>
      </c>
      <c r="J697" s="15">
        <v>44926</v>
      </c>
      <c r="K697" s="16">
        <v>12</v>
      </c>
      <c r="L697" s="16">
        <v>12</v>
      </c>
      <c r="M697" s="17">
        <v>1544.6</v>
      </c>
      <c r="N697" s="14" t="s">
        <v>1664</v>
      </c>
      <c r="O697" s="14" t="s">
        <v>1664</v>
      </c>
    </row>
    <row r="698" spans="1:15" ht="20.100000000000001" customHeight="1" x14ac:dyDescent="0.25">
      <c r="A698" s="14" t="s">
        <v>1658</v>
      </c>
      <c r="B698" s="14" t="s">
        <v>1659</v>
      </c>
      <c r="C698" s="14" t="s">
        <v>1660</v>
      </c>
      <c r="D698" s="14" t="s">
        <v>1661</v>
      </c>
      <c r="E698" s="14" t="s">
        <v>397</v>
      </c>
      <c r="F698" s="14" t="s">
        <v>2480</v>
      </c>
      <c r="G698" s="14" t="s">
        <v>1669</v>
      </c>
      <c r="H698" s="14" t="s">
        <v>91</v>
      </c>
      <c r="I698" s="15">
        <v>44888</v>
      </c>
      <c r="J698" s="15">
        <v>44926</v>
      </c>
      <c r="K698" s="16">
        <v>12</v>
      </c>
      <c r="L698" s="16">
        <v>12</v>
      </c>
      <c r="M698" s="17">
        <v>1544.6</v>
      </c>
      <c r="N698" s="14" t="s">
        <v>1664</v>
      </c>
      <c r="O698" s="14" t="s">
        <v>1664</v>
      </c>
    </row>
    <row r="699" spans="1:15" ht="20.100000000000001" customHeight="1" x14ac:dyDescent="0.25">
      <c r="A699" s="14" t="s">
        <v>1658</v>
      </c>
      <c r="B699" s="14" t="s">
        <v>1659</v>
      </c>
      <c r="C699" s="14" t="s">
        <v>1660</v>
      </c>
      <c r="D699" s="14" t="s">
        <v>1661</v>
      </c>
      <c r="E699" s="14" t="s">
        <v>397</v>
      </c>
      <c r="F699" s="14" t="s">
        <v>2481</v>
      </c>
      <c r="G699" s="14" t="s">
        <v>1669</v>
      </c>
      <c r="H699" s="14" t="s">
        <v>48</v>
      </c>
      <c r="I699" s="15">
        <v>44888</v>
      </c>
      <c r="J699" s="15">
        <v>44926</v>
      </c>
      <c r="K699" s="16">
        <v>12</v>
      </c>
      <c r="L699" s="16">
        <v>12</v>
      </c>
      <c r="M699" s="17">
        <v>1544.6</v>
      </c>
      <c r="N699" s="14" t="s">
        <v>1664</v>
      </c>
      <c r="O699" s="14" t="s">
        <v>1664</v>
      </c>
    </row>
    <row r="700" spans="1:15" ht="20.100000000000001" customHeight="1" x14ac:dyDescent="0.25">
      <c r="A700" s="14" t="s">
        <v>1658</v>
      </c>
      <c r="B700" s="14" t="s">
        <v>1659</v>
      </c>
      <c r="C700" s="14" t="s">
        <v>1660</v>
      </c>
      <c r="D700" s="14" t="s">
        <v>1661</v>
      </c>
      <c r="E700" s="14" t="s">
        <v>397</v>
      </c>
      <c r="F700" s="14" t="s">
        <v>2482</v>
      </c>
      <c r="G700" s="14" t="s">
        <v>1669</v>
      </c>
      <c r="H700" s="14" t="s">
        <v>93</v>
      </c>
      <c r="I700" s="15">
        <v>44888</v>
      </c>
      <c r="J700" s="15">
        <v>44926</v>
      </c>
      <c r="K700" s="16">
        <v>12</v>
      </c>
      <c r="L700" s="16">
        <v>12</v>
      </c>
      <c r="M700" s="17">
        <v>1544.6</v>
      </c>
      <c r="N700" s="14" t="s">
        <v>1664</v>
      </c>
      <c r="O700" s="14" t="s">
        <v>1664</v>
      </c>
    </row>
    <row r="701" spans="1:15" ht="20.100000000000001" customHeight="1" x14ac:dyDescent="0.25">
      <c r="A701" s="14" t="s">
        <v>1658</v>
      </c>
      <c r="B701" s="14" t="s">
        <v>1659</v>
      </c>
      <c r="C701" s="14" t="s">
        <v>1660</v>
      </c>
      <c r="D701" s="14" t="s">
        <v>1661</v>
      </c>
      <c r="E701" s="14" t="s">
        <v>397</v>
      </c>
      <c r="F701" s="14" t="s">
        <v>2483</v>
      </c>
      <c r="G701" s="14" t="s">
        <v>1669</v>
      </c>
      <c r="H701" s="14" t="s">
        <v>2332</v>
      </c>
      <c r="I701" s="15">
        <v>44926</v>
      </c>
      <c r="J701" s="15">
        <v>45657</v>
      </c>
      <c r="K701" s="16">
        <v>12</v>
      </c>
      <c r="L701" s="16">
        <v>24</v>
      </c>
      <c r="M701" s="17">
        <v>2500</v>
      </c>
      <c r="N701" s="14" t="s">
        <v>1664</v>
      </c>
      <c r="O701" s="14" t="s">
        <v>1664</v>
      </c>
    </row>
    <row r="702" spans="1:15" ht="20.100000000000001" customHeight="1" x14ac:dyDescent="0.25">
      <c r="A702" s="14" t="s">
        <v>1658</v>
      </c>
      <c r="B702" s="14" t="s">
        <v>1659</v>
      </c>
      <c r="C702" s="14" t="s">
        <v>1660</v>
      </c>
      <c r="D702" s="14" t="s">
        <v>1661</v>
      </c>
      <c r="E702" s="14" t="s">
        <v>397</v>
      </c>
      <c r="F702" s="14" t="s">
        <v>2484</v>
      </c>
      <c r="G702" s="14" t="s">
        <v>1669</v>
      </c>
      <c r="H702" s="14" t="s">
        <v>2336</v>
      </c>
      <c r="I702" s="15">
        <v>44926</v>
      </c>
      <c r="J702" s="15">
        <v>45657</v>
      </c>
      <c r="K702" s="16">
        <v>12</v>
      </c>
      <c r="L702" s="16">
        <v>24</v>
      </c>
      <c r="M702" s="17">
        <v>2500</v>
      </c>
      <c r="N702" s="14" t="s">
        <v>1664</v>
      </c>
      <c r="O702" s="14" t="s">
        <v>1664</v>
      </c>
    </row>
    <row r="703" spans="1:15" ht="20.100000000000001" customHeight="1" x14ac:dyDescent="0.25">
      <c r="A703" s="14" t="s">
        <v>1658</v>
      </c>
      <c r="B703" s="14" t="s">
        <v>1659</v>
      </c>
      <c r="C703" s="14" t="s">
        <v>1660</v>
      </c>
      <c r="D703" s="14" t="s">
        <v>1661</v>
      </c>
      <c r="E703" s="14" t="s">
        <v>397</v>
      </c>
      <c r="F703" s="14" t="s">
        <v>2485</v>
      </c>
      <c r="G703" s="14" t="s">
        <v>1669</v>
      </c>
      <c r="H703" s="14" t="s">
        <v>2348</v>
      </c>
      <c r="I703" s="15">
        <v>44926</v>
      </c>
      <c r="J703" s="15">
        <v>45657</v>
      </c>
      <c r="K703" s="16">
        <v>12</v>
      </c>
      <c r="L703" s="16">
        <v>24</v>
      </c>
      <c r="M703" s="17">
        <v>2500</v>
      </c>
      <c r="N703" s="14" t="s">
        <v>1664</v>
      </c>
      <c r="O703" s="14" t="s">
        <v>1664</v>
      </c>
    </row>
    <row r="704" spans="1:15" ht="20.100000000000001" customHeight="1" x14ac:dyDescent="0.25">
      <c r="A704" s="14" t="s">
        <v>1658</v>
      </c>
      <c r="B704" s="14" t="s">
        <v>1659</v>
      </c>
      <c r="C704" s="14" t="s">
        <v>1660</v>
      </c>
      <c r="D704" s="14" t="s">
        <v>1661</v>
      </c>
      <c r="E704" s="14" t="s">
        <v>397</v>
      </c>
      <c r="F704" s="14" t="s">
        <v>2486</v>
      </c>
      <c r="G704" s="14" t="s">
        <v>1669</v>
      </c>
      <c r="H704" s="14" t="s">
        <v>2369</v>
      </c>
      <c r="I704" s="15">
        <v>44926</v>
      </c>
      <c r="J704" s="15">
        <v>45657</v>
      </c>
      <c r="K704" s="16">
        <v>12</v>
      </c>
      <c r="L704" s="16">
        <v>24</v>
      </c>
      <c r="M704" s="17">
        <v>2500</v>
      </c>
      <c r="N704" s="14" t="s">
        <v>1664</v>
      </c>
      <c r="O704" s="14" t="s">
        <v>1664</v>
      </c>
    </row>
    <row r="705" spans="1:15" ht="20.100000000000001" customHeight="1" x14ac:dyDescent="0.25">
      <c r="A705" s="14" t="s">
        <v>1658</v>
      </c>
      <c r="B705" s="14" t="s">
        <v>1659</v>
      </c>
      <c r="C705" s="14" t="s">
        <v>1660</v>
      </c>
      <c r="D705" s="14" t="s">
        <v>1661</v>
      </c>
      <c r="E705" s="14" t="s">
        <v>397</v>
      </c>
      <c r="F705" s="14" t="s">
        <v>2487</v>
      </c>
      <c r="G705" s="14" t="s">
        <v>1669</v>
      </c>
      <c r="H705" s="14" t="s">
        <v>2380</v>
      </c>
      <c r="I705" s="15">
        <v>44926</v>
      </c>
      <c r="J705" s="15">
        <v>45657</v>
      </c>
      <c r="K705" s="16">
        <v>12</v>
      </c>
      <c r="L705" s="16">
        <v>24</v>
      </c>
      <c r="M705" s="17">
        <v>2500</v>
      </c>
      <c r="N705" s="14" t="s">
        <v>1664</v>
      </c>
      <c r="O705" s="14" t="s">
        <v>1664</v>
      </c>
    </row>
    <row r="706" spans="1:15" ht="20.100000000000001" customHeight="1" x14ac:dyDescent="0.25">
      <c r="A706" s="14" t="s">
        <v>1658</v>
      </c>
      <c r="B706" s="14" t="s">
        <v>1659</v>
      </c>
      <c r="C706" s="14" t="s">
        <v>1660</v>
      </c>
      <c r="D706" s="14" t="s">
        <v>1661</v>
      </c>
      <c r="E706" s="14" t="s">
        <v>397</v>
      </c>
      <c r="F706" s="14" t="s">
        <v>2488</v>
      </c>
      <c r="G706" s="14" t="s">
        <v>1669</v>
      </c>
      <c r="H706" s="14" t="s">
        <v>2389</v>
      </c>
      <c r="I706" s="15">
        <v>44926</v>
      </c>
      <c r="J706" s="15">
        <v>45657</v>
      </c>
      <c r="K706" s="16">
        <v>12</v>
      </c>
      <c r="L706" s="16">
        <v>24</v>
      </c>
      <c r="M706" s="17">
        <v>2500</v>
      </c>
      <c r="N706" s="14" t="s">
        <v>1664</v>
      </c>
      <c r="O706" s="14" t="s">
        <v>1664</v>
      </c>
    </row>
    <row r="707" spans="1:15" ht="20.100000000000001" customHeight="1" x14ac:dyDescent="0.25">
      <c r="A707" s="14" t="s">
        <v>1658</v>
      </c>
      <c r="B707" s="14" t="s">
        <v>1659</v>
      </c>
      <c r="C707" s="14" t="s">
        <v>1660</v>
      </c>
      <c r="D707" s="14" t="s">
        <v>1661</v>
      </c>
      <c r="E707" s="14" t="s">
        <v>397</v>
      </c>
      <c r="F707" s="14" t="s">
        <v>2489</v>
      </c>
      <c r="G707" s="14" t="s">
        <v>1669</v>
      </c>
      <c r="H707" s="14" t="s">
        <v>2406</v>
      </c>
      <c r="I707" s="15">
        <v>44926</v>
      </c>
      <c r="J707" s="15">
        <v>45657</v>
      </c>
      <c r="K707" s="16">
        <v>12</v>
      </c>
      <c r="L707" s="16">
        <v>24</v>
      </c>
      <c r="M707" s="17">
        <v>2500</v>
      </c>
      <c r="N707" s="14" t="s">
        <v>1664</v>
      </c>
      <c r="O707" s="14" t="s">
        <v>1664</v>
      </c>
    </row>
    <row r="708" spans="1:15" ht="20.100000000000001" customHeight="1" x14ac:dyDescent="0.25">
      <c r="A708" s="14" t="s">
        <v>1658</v>
      </c>
      <c r="B708" s="14" t="s">
        <v>1659</v>
      </c>
      <c r="C708" s="14" t="s">
        <v>1660</v>
      </c>
      <c r="D708" s="14" t="s">
        <v>1661</v>
      </c>
      <c r="E708" s="14" t="s">
        <v>397</v>
      </c>
      <c r="F708" s="14" t="s">
        <v>2490</v>
      </c>
      <c r="G708" s="14" t="s">
        <v>1669</v>
      </c>
      <c r="H708" s="14" t="s">
        <v>2395</v>
      </c>
      <c r="I708" s="15">
        <v>44926</v>
      </c>
      <c r="J708" s="15">
        <v>45657</v>
      </c>
      <c r="K708" s="16">
        <v>12</v>
      </c>
      <c r="L708" s="16">
        <v>24</v>
      </c>
      <c r="M708" s="17">
        <v>2500</v>
      </c>
      <c r="N708" s="14" t="s">
        <v>1664</v>
      </c>
      <c r="O708" s="14" t="s">
        <v>1664</v>
      </c>
    </row>
    <row r="709" spans="1:15" ht="20.100000000000001" customHeight="1" x14ac:dyDescent="0.25">
      <c r="A709" s="14" t="s">
        <v>1658</v>
      </c>
      <c r="B709" s="14" t="s">
        <v>1659</v>
      </c>
      <c r="C709" s="14" t="s">
        <v>1660</v>
      </c>
      <c r="D709" s="14" t="s">
        <v>1661</v>
      </c>
      <c r="E709" s="14" t="s">
        <v>397</v>
      </c>
      <c r="F709" s="14" t="s">
        <v>2491</v>
      </c>
      <c r="G709" s="14" t="s">
        <v>1669</v>
      </c>
      <c r="H709" s="14" t="s">
        <v>2404</v>
      </c>
      <c r="I709" s="15">
        <v>44926</v>
      </c>
      <c r="J709" s="15">
        <v>46022</v>
      </c>
      <c r="K709" s="16">
        <v>12</v>
      </c>
      <c r="L709" s="16">
        <v>12</v>
      </c>
      <c r="M709" s="17">
        <v>2500</v>
      </c>
      <c r="N709" s="14" t="s">
        <v>1664</v>
      </c>
      <c r="O709" s="14" t="s">
        <v>1664</v>
      </c>
    </row>
    <row r="710" spans="1:15" ht="20.100000000000001" customHeight="1" x14ac:dyDescent="0.25">
      <c r="A710" s="14" t="s">
        <v>1658</v>
      </c>
      <c r="B710" s="14" t="s">
        <v>1659</v>
      </c>
      <c r="C710" s="14" t="s">
        <v>1660</v>
      </c>
      <c r="D710" s="14" t="s">
        <v>1661</v>
      </c>
      <c r="E710" s="14" t="s">
        <v>397</v>
      </c>
      <c r="F710" s="14" t="s">
        <v>2492</v>
      </c>
      <c r="G710" s="14" t="s">
        <v>1669</v>
      </c>
      <c r="H710" s="14" t="s">
        <v>2376</v>
      </c>
      <c r="I710" s="15">
        <v>44926</v>
      </c>
      <c r="J710" s="15">
        <v>45657</v>
      </c>
      <c r="K710" s="16">
        <v>12</v>
      </c>
      <c r="L710" s="16">
        <v>24</v>
      </c>
      <c r="M710" s="17">
        <v>2500</v>
      </c>
      <c r="N710" s="14" t="s">
        <v>1664</v>
      </c>
      <c r="O710" s="14" t="s">
        <v>1664</v>
      </c>
    </row>
    <row r="711" spans="1:15" ht="20.100000000000001" customHeight="1" x14ac:dyDescent="0.25">
      <c r="A711" s="14" t="s">
        <v>1658</v>
      </c>
      <c r="B711" s="14" t="s">
        <v>1659</v>
      </c>
      <c r="C711" s="14" t="s">
        <v>1660</v>
      </c>
      <c r="D711" s="14" t="s">
        <v>1661</v>
      </c>
      <c r="E711" s="14" t="s">
        <v>397</v>
      </c>
      <c r="F711" s="14" t="s">
        <v>2493</v>
      </c>
      <c r="G711" s="14" t="s">
        <v>1669</v>
      </c>
      <c r="H711" s="14" t="s">
        <v>2344</v>
      </c>
      <c r="I711" s="15">
        <v>44926</v>
      </c>
      <c r="J711" s="15">
        <v>45657</v>
      </c>
      <c r="K711" s="16">
        <v>12</v>
      </c>
      <c r="L711" s="16">
        <v>24</v>
      </c>
      <c r="M711" s="17">
        <v>2000</v>
      </c>
      <c r="N711" s="14" t="s">
        <v>1664</v>
      </c>
      <c r="O711" s="14" t="s">
        <v>1664</v>
      </c>
    </row>
    <row r="712" spans="1:15" ht="20.100000000000001" customHeight="1" x14ac:dyDescent="0.25">
      <c r="A712" s="14" t="s">
        <v>1658</v>
      </c>
      <c r="B712" s="14" t="s">
        <v>1659</v>
      </c>
      <c r="C712" s="14" t="s">
        <v>1660</v>
      </c>
      <c r="D712" s="14" t="s">
        <v>1661</v>
      </c>
      <c r="E712" s="14" t="s">
        <v>397</v>
      </c>
      <c r="F712" s="14" t="s">
        <v>2494</v>
      </c>
      <c r="G712" s="14" t="s">
        <v>1669</v>
      </c>
      <c r="H712" s="14" t="s">
        <v>2362</v>
      </c>
      <c r="I712" s="15">
        <v>44926</v>
      </c>
      <c r="J712" s="15">
        <v>45657</v>
      </c>
      <c r="K712" s="16">
        <v>12</v>
      </c>
      <c r="L712" s="16">
        <v>24</v>
      </c>
      <c r="M712" s="17">
        <v>2500</v>
      </c>
      <c r="N712" s="14" t="s">
        <v>1664</v>
      </c>
      <c r="O712" s="14" t="s">
        <v>1664</v>
      </c>
    </row>
    <row r="713" spans="1:15" ht="20.100000000000001" customHeight="1" x14ac:dyDescent="0.25">
      <c r="A713" s="14" t="s">
        <v>1658</v>
      </c>
      <c r="B713" s="14" t="s">
        <v>1659</v>
      </c>
      <c r="C713" s="14" t="s">
        <v>1660</v>
      </c>
      <c r="D713" s="14" t="s">
        <v>1661</v>
      </c>
      <c r="E713" s="14" t="s">
        <v>397</v>
      </c>
      <c r="F713" s="14" t="s">
        <v>2495</v>
      </c>
      <c r="G713" s="14" t="s">
        <v>1669</v>
      </c>
      <c r="H713" s="14" t="s">
        <v>2410</v>
      </c>
      <c r="I713" s="15">
        <v>44926</v>
      </c>
      <c r="J713" s="15">
        <v>45657</v>
      </c>
      <c r="K713" s="16">
        <v>12</v>
      </c>
      <c r="L713" s="16">
        <v>24</v>
      </c>
      <c r="M713" s="17">
        <v>2500</v>
      </c>
      <c r="N713" s="14" t="s">
        <v>1664</v>
      </c>
      <c r="O713" s="14" t="s">
        <v>1664</v>
      </c>
    </row>
    <row r="714" spans="1:15" ht="20.100000000000001" customHeight="1" x14ac:dyDescent="0.25">
      <c r="A714" s="14" t="s">
        <v>1658</v>
      </c>
      <c r="B714" s="14" t="s">
        <v>1659</v>
      </c>
      <c r="C714" s="14" t="s">
        <v>1660</v>
      </c>
      <c r="D714" s="14" t="s">
        <v>1661</v>
      </c>
      <c r="E714" s="14" t="s">
        <v>397</v>
      </c>
      <c r="F714" s="14" t="s">
        <v>2496</v>
      </c>
      <c r="G714" s="14" t="s">
        <v>1669</v>
      </c>
      <c r="H714" s="14" t="s">
        <v>893</v>
      </c>
      <c r="I714" s="15">
        <v>44926</v>
      </c>
      <c r="J714" s="15">
        <v>46022</v>
      </c>
      <c r="K714" s="16">
        <v>12</v>
      </c>
      <c r="L714" s="16">
        <v>12</v>
      </c>
      <c r="M714" s="17">
        <v>2500</v>
      </c>
      <c r="N714" s="14" t="s">
        <v>1664</v>
      </c>
      <c r="O714" s="14" t="s">
        <v>1664</v>
      </c>
    </row>
    <row r="715" spans="1:15" ht="20.100000000000001" customHeight="1" x14ac:dyDescent="0.25">
      <c r="A715" s="14" t="s">
        <v>1658</v>
      </c>
      <c r="B715" s="14" t="s">
        <v>1659</v>
      </c>
      <c r="C715" s="14" t="s">
        <v>1660</v>
      </c>
      <c r="D715" s="14" t="s">
        <v>1661</v>
      </c>
      <c r="E715" s="14" t="s">
        <v>397</v>
      </c>
      <c r="F715" s="14" t="s">
        <v>2497</v>
      </c>
      <c r="G715" s="14" t="s">
        <v>1669</v>
      </c>
      <c r="H715" s="14" t="s">
        <v>2397</v>
      </c>
      <c r="I715" s="15">
        <v>44926</v>
      </c>
      <c r="J715" s="15">
        <v>45657</v>
      </c>
      <c r="K715" s="16">
        <v>12</v>
      </c>
      <c r="L715" s="16">
        <v>24</v>
      </c>
      <c r="M715" s="17">
        <v>2500</v>
      </c>
      <c r="N715" s="14" t="s">
        <v>1664</v>
      </c>
      <c r="O715" s="14" t="s">
        <v>1664</v>
      </c>
    </row>
    <row r="716" spans="1:15" ht="20.100000000000001" customHeight="1" x14ac:dyDescent="0.25">
      <c r="A716" s="14" t="s">
        <v>1658</v>
      </c>
      <c r="B716" s="14" t="s">
        <v>1659</v>
      </c>
      <c r="C716" s="14" t="s">
        <v>1660</v>
      </c>
      <c r="D716" s="14" t="s">
        <v>1661</v>
      </c>
      <c r="E716" s="14" t="s">
        <v>397</v>
      </c>
      <c r="F716" s="14" t="s">
        <v>2498</v>
      </c>
      <c r="G716" s="14" t="s">
        <v>1669</v>
      </c>
      <c r="H716" s="14" t="s">
        <v>854</v>
      </c>
      <c r="I716" s="15">
        <v>44926</v>
      </c>
      <c r="J716" s="15">
        <v>46387</v>
      </c>
      <c r="K716" s="16">
        <v>12</v>
      </c>
      <c r="L716" s="16">
        <v>12</v>
      </c>
      <c r="M716" s="17">
        <v>2500</v>
      </c>
      <c r="N716" s="14" t="s">
        <v>1664</v>
      </c>
      <c r="O716" s="14" t="s">
        <v>1664</v>
      </c>
    </row>
    <row r="717" spans="1:15" ht="20.100000000000001" customHeight="1" x14ac:dyDescent="0.25">
      <c r="A717" s="14" t="s">
        <v>1658</v>
      </c>
      <c r="B717" s="14" t="s">
        <v>1659</v>
      </c>
      <c r="C717" s="14" t="s">
        <v>1660</v>
      </c>
      <c r="D717" s="14" t="s">
        <v>1661</v>
      </c>
      <c r="E717" s="14" t="s">
        <v>397</v>
      </c>
      <c r="F717" s="14" t="s">
        <v>2499</v>
      </c>
      <c r="G717" s="14" t="s">
        <v>1669</v>
      </c>
      <c r="H717" s="14" t="s">
        <v>2402</v>
      </c>
      <c r="I717" s="15">
        <v>44926</v>
      </c>
      <c r="J717" s="15">
        <v>45657</v>
      </c>
      <c r="K717" s="16">
        <v>12</v>
      </c>
      <c r="L717" s="16">
        <v>24</v>
      </c>
      <c r="M717" s="17">
        <v>2500</v>
      </c>
      <c r="N717" s="14" t="s">
        <v>1664</v>
      </c>
      <c r="O717" s="14" t="s">
        <v>1664</v>
      </c>
    </row>
    <row r="718" spans="1:15" ht="20.100000000000001" customHeight="1" x14ac:dyDescent="0.25">
      <c r="A718" s="14" t="s">
        <v>1658</v>
      </c>
      <c r="B718" s="14" t="s">
        <v>1659</v>
      </c>
      <c r="C718" s="14" t="s">
        <v>1660</v>
      </c>
      <c r="D718" s="14" t="s">
        <v>1661</v>
      </c>
      <c r="E718" s="14" t="s">
        <v>397</v>
      </c>
      <c r="F718" s="14" t="s">
        <v>2500</v>
      </c>
      <c r="G718" s="14" t="s">
        <v>1669</v>
      </c>
      <c r="H718" s="14" t="s">
        <v>2408</v>
      </c>
      <c r="I718" s="15">
        <v>44926</v>
      </c>
      <c r="J718" s="15">
        <v>45657</v>
      </c>
      <c r="K718" s="16">
        <v>12</v>
      </c>
      <c r="L718" s="16">
        <v>12</v>
      </c>
      <c r="M718" s="17">
        <v>2000</v>
      </c>
      <c r="N718" s="14" t="s">
        <v>1664</v>
      </c>
      <c r="O718" s="14" t="s">
        <v>1664</v>
      </c>
    </row>
    <row r="719" spans="1:15" ht="20.100000000000001" customHeight="1" x14ac:dyDescent="0.25">
      <c r="A719" s="14" t="s">
        <v>1658</v>
      </c>
      <c r="B719" s="14" t="s">
        <v>1659</v>
      </c>
      <c r="C719" s="14" t="s">
        <v>1660</v>
      </c>
      <c r="D719" s="14" t="s">
        <v>1661</v>
      </c>
      <c r="E719" s="14" t="s">
        <v>397</v>
      </c>
      <c r="F719" s="14" t="s">
        <v>2501</v>
      </c>
      <c r="G719" s="14" t="s">
        <v>1669</v>
      </c>
      <c r="H719" s="14" t="s">
        <v>2383</v>
      </c>
      <c r="I719" s="15">
        <v>44926</v>
      </c>
      <c r="J719" s="15">
        <v>46022</v>
      </c>
      <c r="K719" s="16">
        <v>12</v>
      </c>
      <c r="L719" s="16">
        <v>12</v>
      </c>
      <c r="M719" s="17">
        <v>2500</v>
      </c>
      <c r="N719" s="14" t="s">
        <v>1664</v>
      </c>
      <c r="O719" s="14" t="s">
        <v>1664</v>
      </c>
    </row>
    <row r="720" spans="1:15" ht="20.100000000000001" customHeight="1" x14ac:dyDescent="0.25">
      <c r="A720" s="14" t="s">
        <v>1658</v>
      </c>
      <c r="B720" s="14" t="s">
        <v>1659</v>
      </c>
      <c r="C720" s="14" t="s">
        <v>1660</v>
      </c>
      <c r="D720" s="14" t="s">
        <v>1661</v>
      </c>
      <c r="E720" s="14" t="s">
        <v>397</v>
      </c>
      <c r="F720" s="14" t="s">
        <v>2502</v>
      </c>
      <c r="G720" s="14" t="s">
        <v>1669</v>
      </c>
      <c r="H720" s="14" t="s">
        <v>2392</v>
      </c>
      <c r="I720" s="15">
        <v>44926</v>
      </c>
      <c r="J720" s="15">
        <v>45657</v>
      </c>
      <c r="K720" s="16">
        <v>12</v>
      </c>
      <c r="L720" s="16">
        <v>24</v>
      </c>
      <c r="M720" s="17">
        <v>2000</v>
      </c>
      <c r="N720" s="14" t="s">
        <v>1664</v>
      </c>
      <c r="O720" s="14" t="s">
        <v>1664</v>
      </c>
    </row>
    <row r="721" spans="1:15" ht="20.100000000000001" customHeight="1" x14ac:dyDescent="0.25">
      <c r="A721" s="14" t="s">
        <v>1658</v>
      </c>
      <c r="B721" s="14" t="s">
        <v>1659</v>
      </c>
      <c r="C721" s="14" t="s">
        <v>1660</v>
      </c>
      <c r="D721" s="14" t="s">
        <v>1661</v>
      </c>
      <c r="E721" s="14" t="s">
        <v>397</v>
      </c>
      <c r="F721" s="14" t="s">
        <v>2503</v>
      </c>
      <c r="G721" s="14" t="s">
        <v>1669</v>
      </c>
      <c r="H721" s="14" t="s">
        <v>2339</v>
      </c>
      <c r="I721" s="15">
        <v>44926</v>
      </c>
      <c r="J721" s="15">
        <v>46022</v>
      </c>
      <c r="K721" s="16">
        <v>12</v>
      </c>
      <c r="L721" s="16">
        <v>12</v>
      </c>
      <c r="M721" s="17">
        <v>2500</v>
      </c>
      <c r="N721" s="14" t="s">
        <v>1664</v>
      </c>
      <c r="O721" s="14" t="s">
        <v>1664</v>
      </c>
    </row>
    <row r="722" spans="1:15" ht="20.100000000000001" customHeight="1" x14ac:dyDescent="0.25">
      <c r="A722" s="14" t="s">
        <v>1658</v>
      </c>
      <c r="B722" s="14" t="s">
        <v>1659</v>
      </c>
      <c r="C722" s="14" t="s">
        <v>1660</v>
      </c>
      <c r="D722" s="14" t="s">
        <v>1661</v>
      </c>
      <c r="E722" s="14" t="s">
        <v>397</v>
      </c>
      <c r="F722" s="14" t="s">
        <v>2504</v>
      </c>
      <c r="G722" s="14" t="s">
        <v>1669</v>
      </c>
      <c r="H722" s="14" t="s">
        <v>2425</v>
      </c>
      <c r="I722" s="15">
        <v>44926</v>
      </c>
      <c r="J722" s="15">
        <v>45657</v>
      </c>
      <c r="K722" s="16">
        <v>12</v>
      </c>
      <c r="L722" s="16">
        <v>24</v>
      </c>
      <c r="M722" s="17">
        <v>2500</v>
      </c>
      <c r="N722" s="14" t="s">
        <v>1664</v>
      </c>
      <c r="O722" s="14" t="s">
        <v>1664</v>
      </c>
    </row>
    <row r="723" spans="1:15" ht="20.100000000000001" customHeight="1" x14ac:dyDescent="0.25">
      <c r="A723" s="14" t="s">
        <v>1658</v>
      </c>
      <c r="B723" s="14" t="s">
        <v>1659</v>
      </c>
      <c r="C723" s="14" t="s">
        <v>1660</v>
      </c>
      <c r="D723" s="14" t="s">
        <v>1661</v>
      </c>
      <c r="E723" s="14" t="s">
        <v>397</v>
      </c>
      <c r="F723" s="14" t="s">
        <v>2505</v>
      </c>
      <c r="G723" s="14" t="s">
        <v>1669</v>
      </c>
      <c r="H723" s="14" t="s">
        <v>2417</v>
      </c>
      <c r="I723" s="15">
        <v>44926</v>
      </c>
      <c r="J723" s="15">
        <v>45657</v>
      </c>
      <c r="K723" s="16">
        <v>12</v>
      </c>
      <c r="L723" s="16">
        <v>24</v>
      </c>
      <c r="M723" s="17">
        <v>2000</v>
      </c>
      <c r="N723" s="14" t="s">
        <v>1664</v>
      </c>
      <c r="O723" s="14" t="s">
        <v>1664</v>
      </c>
    </row>
    <row r="724" spans="1:15" ht="20.100000000000001" customHeight="1" x14ac:dyDescent="0.25">
      <c r="A724" s="14" t="s">
        <v>1658</v>
      </c>
      <c r="B724" s="14" t="s">
        <v>1659</v>
      </c>
      <c r="C724" s="14" t="s">
        <v>1660</v>
      </c>
      <c r="D724" s="14" t="s">
        <v>1661</v>
      </c>
      <c r="E724" s="14" t="s">
        <v>397</v>
      </c>
      <c r="F724" s="14" t="s">
        <v>2506</v>
      </c>
      <c r="G724" s="14" t="s">
        <v>1669</v>
      </c>
      <c r="H724" s="14" t="s">
        <v>2432</v>
      </c>
      <c r="I724" s="15">
        <v>44926</v>
      </c>
      <c r="J724" s="15">
        <v>45657</v>
      </c>
      <c r="K724" s="16">
        <v>12</v>
      </c>
      <c r="L724" s="16">
        <v>24</v>
      </c>
      <c r="M724" s="17">
        <v>2500</v>
      </c>
      <c r="N724" s="14" t="s">
        <v>1664</v>
      </c>
      <c r="O724" s="14" t="s">
        <v>1664</v>
      </c>
    </row>
    <row r="725" spans="1:15" ht="20.100000000000001" customHeight="1" x14ac:dyDescent="0.25">
      <c r="A725" s="14" t="s">
        <v>1658</v>
      </c>
      <c r="B725" s="14" t="s">
        <v>1659</v>
      </c>
      <c r="C725" s="14" t="s">
        <v>1660</v>
      </c>
      <c r="D725" s="14" t="s">
        <v>1661</v>
      </c>
      <c r="E725" s="14" t="s">
        <v>397</v>
      </c>
      <c r="F725" s="14" t="s">
        <v>2507</v>
      </c>
      <c r="G725" s="14" t="s">
        <v>1669</v>
      </c>
      <c r="H725" s="14" t="s">
        <v>2423</v>
      </c>
      <c r="I725" s="15">
        <v>44926</v>
      </c>
      <c r="J725" s="15">
        <v>45657</v>
      </c>
      <c r="K725" s="16">
        <v>12</v>
      </c>
      <c r="L725" s="16">
        <v>24</v>
      </c>
      <c r="M725" s="17">
        <v>2500</v>
      </c>
      <c r="N725" s="14" t="s">
        <v>1664</v>
      </c>
      <c r="O725" s="14" t="s">
        <v>1664</v>
      </c>
    </row>
    <row r="726" spans="1:15" ht="20.100000000000001" customHeight="1" x14ac:dyDescent="0.25">
      <c r="A726" s="14" t="s">
        <v>1658</v>
      </c>
      <c r="B726" s="14" t="s">
        <v>1659</v>
      </c>
      <c r="C726" s="14" t="s">
        <v>1660</v>
      </c>
      <c r="D726" s="14" t="s">
        <v>1661</v>
      </c>
      <c r="E726" s="14" t="s">
        <v>397</v>
      </c>
      <c r="F726" s="14" t="s">
        <v>2508</v>
      </c>
      <c r="G726" s="14" t="s">
        <v>1669</v>
      </c>
      <c r="H726" s="14" t="s">
        <v>2429</v>
      </c>
      <c r="I726" s="15">
        <v>44926</v>
      </c>
      <c r="J726" s="15">
        <v>45657</v>
      </c>
      <c r="K726" s="16">
        <v>12</v>
      </c>
      <c r="L726" s="16">
        <v>24</v>
      </c>
      <c r="M726" s="17">
        <v>2500</v>
      </c>
      <c r="N726" s="14" t="s">
        <v>1664</v>
      </c>
      <c r="O726" s="14" t="s">
        <v>1664</v>
      </c>
    </row>
    <row r="727" spans="1:15" ht="20.100000000000001" customHeight="1" x14ac:dyDescent="0.25">
      <c r="A727" s="14" t="s">
        <v>1658</v>
      </c>
      <c r="B727" s="14" t="s">
        <v>1659</v>
      </c>
      <c r="C727" s="14" t="s">
        <v>1660</v>
      </c>
      <c r="D727" s="14" t="s">
        <v>1661</v>
      </c>
      <c r="E727" s="14" t="s">
        <v>397</v>
      </c>
      <c r="F727" s="14" t="s">
        <v>2509</v>
      </c>
      <c r="G727" s="14" t="s">
        <v>1669</v>
      </c>
      <c r="H727" s="14" t="s">
        <v>845</v>
      </c>
      <c r="I727" s="15">
        <v>44926</v>
      </c>
      <c r="J727" s="15">
        <v>46387</v>
      </c>
      <c r="K727" s="16">
        <v>12</v>
      </c>
      <c r="L727" s="16">
        <v>12</v>
      </c>
      <c r="M727" s="17">
        <v>2500</v>
      </c>
      <c r="N727" s="14" t="s">
        <v>1664</v>
      </c>
      <c r="O727" s="14" t="s">
        <v>1664</v>
      </c>
    </row>
    <row r="728" spans="1:15" ht="20.100000000000001" customHeight="1" x14ac:dyDescent="0.25">
      <c r="A728" s="14" t="s">
        <v>1658</v>
      </c>
      <c r="B728" s="14" t="s">
        <v>1659</v>
      </c>
      <c r="C728" s="14" t="s">
        <v>1660</v>
      </c>
      <c r="D728" s="14" t="s">
        <v>1661</v>
      </c>
      <c r="E728" s="14" t="s">
        <v>397</v>
      </c>
      <c r="F728" s="14" t="s">
        <v>2510</v>
      </c>
      <c r="G728" s="14" t="s">
        <v>1669</v>
      </c>
      <c r="H728" s="14" t="s">
        <v>2419</v>
      </c>
      <c r="I728" s="15">
        <v>44926</v>
      </c>
      <c r="J728" s="15">
        <v>45657</v>
      </c>
      <c r="K728" s="16">
        <v>12</v>
      </c>
      <c r="L728" s="16">
        <v>24</v>
      </c>
      <c r="M728" s="17">
        <v>2500</v>
      </c>
      <c r="N728" s="14" t="s">
        <v>1664</v>
      </c>
      <c r="O728" s="14" t="s">
        <v>1664</v>
      </c>
    </row>
    <row r="729" spans="1:15" ht="20.100000000000001" customHeight="1" x14ac:dyDescent="0.25">
      <c r="A729" s="14" t="s">
        <v>1658</v>
      </c>
      <c r="B729" s="14" t="s">
        <v>1659</v>
      </c>
      <c r="C729" s="14" t="s">
        <v>1660</v>
      </c>
      <c r="D729" s="14" t="s">
        <v>2511</v>
      </c>
      <c r="E729" s="14" t="s">
        <v>2512</v>
      </c>
      <c r="F729" s="14" t="s">
        <v>2513</v>
      </c>
      <c r="G729" s="14" t="s">
        <v>1663</v>
      </c>
      <c r="H729" s="14" t="s">
        <v>1</v>
      </c>
      <c r="I729" s="15">
        <v>42370</v>
      </c>
      <c r="J729" s="15">
        <v>46387</v>
      </c>
      <c r="K729" s="16">
        <v>12</v>
      </c>
      <c r="L729" s="16">
        <v>36</v>
      </c>
      <c r="M729" s="17">
        <v>0</v>
      </c>
      <c r="N729" s="14" t="s">
        <v>1664</v>
      </c>
      <c r="O729" s="14" t="s">
        <v>1664</v>
      </c>
    </row>
    <row r="730" spans="1:15" ht="20.100000000000001" customHeight="1" x14ac:dyDescent="0.25">
      <c r="A730" s="14" t="s">
        <v>1658</v>
      </c>
      <c r="B730" s="14" t="s">
        <v>1659</v>
      </c>
      <c r="C730" s="14" t="s">
        <v>1660</v>
      </c>
      <c r="D730" s="14" t="s">
        <v>2511</v>
      </c>
      <c r="E730" s="14" t="s">
        <v>2511</v>
      </c>
      <c r="F730" s="14" t="s">
        <v>2514</v>
      </c>
      <c r="G730" s="14" t="s">
        <v>1669</v>
      </c>
      <c r="H730" s="14" t="s">
        <v>1</v>
      </c>
      <c r="I730" s="15">
        <v>43465</v>
      </c>
      <c r="J730" s="15">
        <v>45291</v>
      </c>
      <c r="K730" s="16">
        <v>12</v>
      </c>
      <c r="L730" s="16">
        <v>36</v>
      </c>
      <c r="M730" s="17">
        <v>0</v>
      </c>
      <c r="N730" s="14" t="s">
        <v>1664</v>
      </c>
      <c r="O730" s="14" t="s">
        <v>1664</v>
      </c>
    </row>
    <row r="731" spans="1:15" ht="20.100000000000001" customHeight="1" x14ac:dyDescent="0.25">
      <c r="A731" s="14" t="s">
        <v>1658</v>
      </c>
      <c r="B731" s="14" t="s">
        <v>1659</v>
      </c>
      <c r="C731" s="14" t="s">
        <v>1660</v>
      </c>
      <c r="D731" s="14" t="s">
        <v>2515</v>
      </c>
      <c r="E731" s="14" t="s">
        <v>2516</v>
      </c>
      <c r="F731" s="14" t="s">
        <v>2517</v>
      </c>
      <c r="G731" s="14" t="s">
        <v>1663</v>
      </c>
      <c r="H731" s="14" t="s">
        <v>1</v>
      </c>
      <c r="I731" s="15">
        <v>44196</v>
      </c>
      <c r="J731" s="15">
        <v>46388</v>
      </c>
      <c r="K731" s="16">
        <v>12</v>
      </c>
      <c r="L731" s="16">
        <v>24</v>
      </c>
      <c r="M731" s="17">
        <v>5770.26</v>
      </c>
      <c r="N731" s="14" t="s">
        <v>1756</v>
      </c>
      <c r="O731" s="14" t="s">
        <v>2518</v>
      </c>
    </row>
    <row r="732" spans="1:15" ht="20.100000000000001" customHeight="1" x14ac:dyDescent="0.25">
      <c r="A732" s="14" t="s">
        <v>1658</v>
      </c>
      <c r="B732" s="14" t="s">
        <v>1659</v>
      </c>
      <c r="C732" s="14" t="s">
        <v>1660</v>
      </c>
      <c r="D732" s="14" t="s">
        <v>2515</v>
      </c>
      <c r="E732" s="14" t="s">
        <v>2519</v>
      </c>
      <c r="F732" s="14" t="s">
        <v>2520</v>
      </c>
      <c r="G732" s="14" t="s">
        <v>1663</v>
      </c>
      <c r="H732" s="14" t="s">
        <v>1</v>
      </c>
      <c r="I732" s="15">
        <v>44196</v>
      </c>
      <c r="J732" s="15">
        <v>46388</v>
      </c>
      <c r="K732" s="16">
        <v>12</v>
      </c>
      <c r="L732" s="16">
        <v>24</v>
      </c>
      <c r="M732" s="17">
        <v>5152.4399999999996</v>
      </c>
      <c r="N732" s="14" t="s">
        <v>1664</v>
      </c>
      <c r="O732" s="14" t="s">
        <v>1664</v>
      </c>
    </row>
    <row r="733" spans="1:15" ht="20.100000000000001" customHeight="1" x14ac:dyDescent="0.25">
      <c r="A733" s="14" t="s">
        <v>1658</v>
      </c>
      <c r="B733" s="14" t="s">
        <v>1659</v>
      </c>
      <c r="C733" s="14" t="s">
        <v>1660</v>
      </c>
      <c r="D733" s="14" t="s">
        <v>2515</v>
      </c>
      <c r="E733" s="14" t="s">
        <v>2521</v>
      </c>
      <c r="F733" s="14" t="s">
        <v>2522</v>
      </c>
      <c r="G733" s="14" t="s">
        <v>1663</v>
      </c>
      <c r="H733" s="14" t="s">
        <v>1</v>
      </c>
      <c r="I733" s="15">
        <v>44196</v>
      </c>
      <c r="J733" s="15">
        <v>46388</v>
      </c>
      <c r="K733" s="16">
        <v>12</v>
      </c>
      <c r="L733" s="16">
        <v>24</v>
      </c>
      <c r="M733" s="17">
        <v>5750</v>
      </c>
      <c r="N733" s="14" t="s">
        <v>1664</v>
      </c>
      <c r="O733" s="14" t="s">
        <v>1664</v>
      </c>
    </row>
  </sheetData>
  <sortState xmlns:xlrd2="http://schemas.microsoft.com/office/spreadsheetml/2017/richdata2" ref="A2:O733">
    <sortCondition ref="D2:D733"/>
    <sortCondition ref="E2:E733"/>
    <sortCondition ref="G2:G7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2A09A-6DC6-4C7B-BA2E-6D8D63C22A86}">
  <ds:schemaRefs>
    <ds:schemaRef ds:uri="http://schemas.microsoft.com/office/2006/metadata/properties"/>
    <ds:schemaRef ds:uri="http://schemas.microsoft.com/office/infopath/2007/PartnerControls"/>
    <ds:schemaRef ds:uri="47ada5ed-a58d-4a4f-83dd-aaa98199bbe5"/>
    <ds:schemaRef ds:uri="5d141afd-4fc8-4bb9-bb7f-c6aa8ad85393"/>
  </ds:schemaRefs>
</ds:datastoreItem>
</file>

<file path=customXml/itemProps2.xml><?xml version="1.0" encoding="utf-8"?>
<ds:datastoreItem xmlns:ds="http://schemas.openxmlformats.org/officeDocument/2006/customXml" ds:itemID="{4A257BCA-0847-4176-A001-CC0A60884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4F063-D791-4F13-9B14-8359B5817E38}"/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Inschrijfstaat VR VGGM</vt:lpstr>
      <vt:lpstr>aantal</vt:lpstr>
      <vt:lpstr>Coll_Polisoverzicht per Collect</vt:lpstr>
      <vt:lpstr>activa staat vggm orgineel</vt:lpstr>
      <vt:lpstr>stand 25-8-2026</vt:lpstr>
      <vt:lpstr>'Coll_Polisoverzicht per Collect'!Afdruktitels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Koeman</dc:creator>
  <cp:keywords/>
  <dc:description/>
  <cp:lastModifiedBy>Nico Utens</cp:lastModifiedBy>
  <cp:revision/>
  <dcterms:created xsi:type="dcterms:W3CDTF">2026-08-07T10:27:56Z</dcterms:created>
  <dcterms:modified xsi:type="dcterms:W3CDTF">2026-09-18T09:53:40Z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  <property fmtid="{D5CDD505-2E9C-101B-9397-08002B2CF9AE}" pid="4" name="Order">
    <vt:r8>765200</vt:r8>
  </property>
</Properties>
</file>