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atsbosbeheer.sharepoint.com/teams/79fb2c/Gedeelde documenten/General/2-Offerte-uitvraag of beschrijvend document/2.1.1. Def aanbestedingsdocumenten/"/>
    </mc:Choice>
  </mc:AlternateContent>
  <xr:revisionPtr revIDLastSave="910" documentId="13_ncr:1_{D4160C57-052C-4DAF-B0DB-55F2AC778DFE}" xr6:coauthVersionLast="47" xr6:coauthVersionMax="47" xr10:uidLastSave="{B6B5A946-0933-4FE5-AD98-CA5010135080}"/>
  <bookViews>
    <workbookView xWindow="-110" yWindow="-110" windowWidth="19420" windowHeight="10300" xr2:uid="{8B75025B-9DE6-488B-9AF1-7E5363D43E17}"/>
  </bookViews>
  <sheets>
    <sheet name="GC alle percele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4" l="1"/>
  <c r="G13" i="4"/>
</calcChain>
</file>

<file path=xl/sharedStrings.xml><?xml version="1.0" encoding="utf-8"?>
<sst xmlns="http://schemas.openxmlformats.org/spreadsheetml/2006/main" count="32" uniqueCount="29">
  <si>
    <t>Gunningscriterium</t>
  </si>
  <si>
    <t>Weegfactor</t>
  </si>
  <si>
    <t>Subcritera</t>
  </si>
  <si>
    <r>
      <t>Max aantal punten </t>
    </r>
    <r>
      <rPr>
        <sz val="10"/>
        <color theme="0"/>
        <rFont val="Agrofont"/>
        <family val="2"/>
      </rPr>
      <t xml:space="preserve"> </t>
    </r>
  </si>
  <si>
    <t>Kwaliteit (K)</t>
  </si>
  <si>
    <t>Prijs (P)</t>
  </si>
  <si>
    <t>Totaal (K + P)</t>
  </si>
  <si>
    <t>Landbouwtractoren</t>
  </si>
  <si>
    <t>Bosbouwtractoren</t>
  </si>
  <si>
    <t>Bijlage A, Overzicht Gunningscriteria</t>
  </si>
  <si>
    <t>Perceel 1</t>
  </si>
  <si>
    <t>Perceel 2</t>
  </si>
  <si>
    <t>weegfactor</t>
  </si>
  <si>
    <t>K3. Technische wensen</t>
  </si>
  <si>
    <t>K4. Garantie</t>
  </si>
  <si>
    <t>K2. Service bij spoedreparaties</t>
  </si>
  <si>
    <r>
      <rPr>
        <b/>
        <sz val="10"/>
        <rFont val="Agrofont"/>
      </rPr>
      <t>P1. Inschrijfprijs</t>
    </r>
    <r>
      <rPr>
        <sz val="10"/>
        <rFont val="Agrofont"/>
      </rPr>
      <t xml:space="preserve">  </t>
    </r>
  </si>
  <si>
    <t>72% van 35%</t>
  </si>
  <si>
    <t>8% van 35%</t>
  </si>
  <si>
    <t>4% van 35%</t>
  </si>
  <si>
    <t xml:space="preserve">      P1.1 Integrale kosten per draaiuur </t>
  </si>
  <si>
    <t xml:space="preserve">      P1.2 Uurtarief 1e monteur LMB</t>
  </si>
  <si>
    <t xml:space="preserve">      P1.3 Uurtarief monteur LMB</t>
  </si>
  <si>
    <t xml:space="preserve">      P1.4 Uurtarief </t>
  </si>
  <si>
    <t xml:space="preserve">      P1.5 Voorrijkosten serviceauto</t>
  </si>
  <si>
    <t xml:space="preserve">K1. Dealer-erkende onderhoudslocaties  </t>
  </si>
  <si>
    <t>K5. Ambitieniveau CO2-prestatieladder 4.0</t>
  </si>
  <si>
    <t>Aanbesteding: Raamovereenkomst tractoren 2027</t>
  </si>
  <si>
    <t>Tenderned kenmerk: TN605467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</si>
</sst>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grofont"/>
      <family val="2"/>
    </font>
    <font>
      <b/>
      <sz val="12"/>
      <color theme="1"/>
      <name val="Agrofont"/>
      <family val="2"/>
    </font>
    <font>
      <b/>
      <sz val="10"/>
      <color theme="0"/>
      <name val="Arial"/>
      <family val="2"/>
    </font>
    <font>
      <b/>
      <sz val="12"/>
      <color theme="0"/>
      <name val="Agrofont"/>
      <family val="2"/>
    </font>
    <font>
      <b/>
      <sz val="12"/>
      <color theme="0"/>
      <name val="Arial"/>
      <family val="2"/>
    </font>
    <font>
      <b/>
      <sz val="10"/>
      <color theme="0"/>
      <name val="Agrofont"/>
      <family val="2"/>
    </font>
    <font>
      <sz val="10"/>
      <color theme="0"/>
      <name val="Agrofont"/>
      <family val="2"/>
    </font>
    <font>
      <b/>
      <sz val="10"/>
      <color theme="0"/>
      <name val="Aptos"/>
      <family val="2"/>
    </font>
    <font>
      <b/>
      <sz val="11"/>
      <color theme="0"/>
      <name val="Aptos"/>
      <family val="2"/>
    </font>
    <font>
      <sz val="10"/>
      <name val="Agrofont"/>
    </font>
    <font>
      <b/>
      <sz val="10"/>
      <name val="Agrofont"/>
    </font>
    <font>
      <i/>
      <sz val="8"/>
      <name val="Agrofont"/>
    </font>
    <font>
      <b/>
      <i/>
      <sz val="8"/>
      <color theme="1"/>
      <name val="Agrofont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15" xfId="0" applyFont="1" applyBorder="1"/>
    <xf numFmtId="0" fontId="0" fillId="0" borderId="13" xfId="0" applyBorder="1"/>
    <xf numFmtId="0" fontId="0" fillId="0" borderId="4" xfId="0" applyBorder="1"/>
    <xf numFmtId="0" fontId="5" fillId="6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9" fontId="3" fillId="3" borderId="16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9" fontId="3" fillId="3" borderId="9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top"/>
    </xf>
    <xf numFmtId="0" fontId="3" fillId="0" borderId="7" xfId="0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vertical="center" wrapText="1"/>
    </xf>
    <xf numFmtId="9" fontId="13" fillId="4" borderId="7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vertical="center" wrapText="1"/>
    </xf>
    <xf numFmtId="9" fontId="13" fillId="4" borderId="10" xfId="0" applyNumberFormat="1" applyFont="1" applyFill="1" applyBorder="1" applyAlignment="1">
      <alignment horizontal="center" vertical="center" wrapText="1"/>
    </xf>
    <xf numFmtId="9" fontId="13" fillId="4" borderId="4" xfId="0" applyNumberFormat="1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9" fontId="13" fillId="4" borderId="5" xfId="0" applyNumberFormat="1" applyFont="1" applyFill="1" applyBorder="1" applyAlignment="1">
      <alignment horizontal="center" vertical="center" wrapText="1"/>
    </xf>
    <xf numFmtId="9" fontId="3" fillId="0" borderId="18" xfId="0" applyNumberFormat="1" applyFont="1" applyBorder="1" applyAlignment="1">
      <alignment horizontal="center" vertical="center"/>
    </xf>
    <xf numFmtId="0" fontId="12" fillId="7" borderId="17" xfId="0" applyFont="1" applyFill="1" applyBorder="1" applyAlignment="1">
      <alignment horizontal="left" vertical="center" wrapText="1"/>
    </xf>
    <xf numFmtId="9" fontId="14" fillId="7" borderId="17" xfId="0" applyNumberFormat="1" applyFont="1" applyFill="1" applyBorder="1" applyAlignment="1">
      <alignment horizontal="right" vertical="center" wrapText="1"/>
    </xf>
    <xf numFmtId="0" fontId="15" fillId="7" borderId="17" xfId="0" applyFont="1" applyFill="1" applyBorder="1" applyAlignment="1">
      <alignment horizontal="right" vertical="center" wrapText="1"/>
    </xf>
    <xf numFmtId="0" fontId="12" fillId="7" borderId="17" xfId="0" applyFont="1" applyFill="1" applyBorder="1" applyAlignment="1">
      <alignment vertical="center" wrapText="1"/>
    </xf>
    <xf numFmtId="0" fontId="12" fillId="7" borderId="19" xfId="0" applyFont="1" applyFill="1" applyBorder="1" applyAlignment="1">
      <alignment horizontal="left" vertical="center" wrapText="1"/>
    </xf>
    <xf numFmtId="9" fontId="14" fillId="7" borderId="19" xfId="0" applyNumberFormat="1" applyFont="1" applyFill="1" applyBorder="1" applyAlignment="1">
      <alignment horizontal="right" vertical="center" wrapText="1"/>
    </xf>
    <xf numFmtId="0" fontId="15" fillId="7" borderId="19" xfId="0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15" fillId="7" borderId="20" xfId="0" applyFont="1" applyFill="1" applyBorder="1" applyAlignment="1">
      <alignment horizontal="right" vertical="center" wrapText="1"/>
    </xf>
    <xf numFmtId="0" fontId="15" fillId="7" borderId="21" xfId="0" applyFont="1" applyFill="1" applyBorder="1" applyAlignment="1">
      <alignment horizontal="right" vertical="center" wrapText="1"/>
    </xf>
    <xf numFmtId="0" fontId="12" fillId="7" borderId="22" xfId="0" applyFont="1" applyFill="1" applyBorder="1" applyAlignment="1">
      <alignment vertical="center" wrapText="1"/>
    </xf>
    <xf numFmtId="9" fontId="14" fillId="7" borderId="22" xfId="0" applyNumberFormat="1" applyFont="1" applyFill="1" applyBorder="1" applyAlignment="1">
      <alignment horizontal="right" vertical="center" wrapText="1"/>
    </xf>
    <xf numFmtId="0" fontId="15" fillId="7" borderId="22" xfId="0" applyFont="1" applyFill="1" applyBorder="1" applyAlignment="1">
      <alignment horizontal="right" vertical="center" wrapText="1"/>
    </xf>
    <xf numFmtId="0" fontId="15" fillId="7" borderId="23" xfId="0" applyFont="1" applyFill="1" applyBorder="1" applyAlignment="1">
      <alignment horizontal="right" vertical="center" wrapText="1"/>
    </xf>
    <xf numFmtId="0" fontId="11" fillId="5" borderId="7" xfId="0" applyFont="1" applyFill="1" applyBorder="1" applyAlignment="1">
      <alignment horizontal="center" vertical="center"/>
    </xf>
    <xf numFmtId="9" fontId="1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/>
    <xf numFmtId="0" fontId="2" fillId="0" borderId="0" xfId="0" applyFont="1" applyAlignment="1">
      <alignment vertical="center" wrapText="1"/>
    </xf>
    <xf numFmtId="0" fontId="3" fillId="3" borderId="8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6" fillId="5" borderId="15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7" fillId="5" borderId="15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8CDB0-B444-4649-819E-4F6AAFC044EC}">
  <sheetPr>
    <tabColor rgb="FF00B050"/>
  </sheetPr>
  <dimension ref="B1:H19"/>
  <sheetViews>
    <sheetView tabSelected="1" workbookViewId="0">
      <selection activeCell="I7" sqref="I7"/>
    </sheetView>
  </sheetViews>
  <sheetFormatPr defaultRowHeight="12.5"/>
  <cols>
    <col min="1" max="1" width="3.08984375" customWidth="1"/>
    <col min="2" max="2" width="18.54296875" customWidth="1"/>
    <col min="3" max="3" width="12.81640625" customWidth="1"/>
    <col min="4" max="4" width="38" customWidth="1"/>
    <col min="5" max="5" width="11.26953125" customWidth="1"/>
    <col min="6" max="7" width="19.36328125" customWidth="1"/>
  </cols>
  <sheetData>
    <row r="1" spans="2:8" ht="29" customHeight="1" thickBot="1">
      <c r="B1" s="2" t="s">
        <v>9</v>
      </c>
      <c r="C1" s="3"/>
      <c r="D1" s="3"/>
      <c r="E1" s="3"/>
      <c r="F1" s="3"/>
      <c r="G1" s="4"/>
    </row>
    <row r="2" spans="2:8" ht="21.5" customHeight="1" thickBot="1">
      <c r="B2" s="44" t="s">
        <v>27</v>
      </c>
      <c r="C2" s="45"/>
      <c r="D2" s="45"/>
      <c r="E2" s="45"/>
      <c r="F2" s="45"/>
      <c r="G2" s="46"/>
    </row>
    <row r="3" spans="2:8" ht="21.5" customHeight="1" thickBot="1">
      <c r="B3" s="47" t="s">
        <v>28</v>
      </c>
      <c r="C3" s="48"/>
      <c r="D3" s="48"/>
      <c r="E3" s="48"/>
      <c r="F3" s="48"/>
      <c r="G3" s="49"/>
    </row>
    <row r="4" spans="2:8" ht="17" customHeight="1" thickBot="1">
      <c r="B4" s="50"/>
      <c r="C4" s="51"/>
      <c r="D4" s="51"/>
      <c r="E4" s="52"/>
      <c r="F4" s="5" t="s">
        <v>10</v>
      </c>
      <c r="G4" s="5" t="s">
        <v>11</v>
      </c>
    </row>
    <row r="5" spans="2:8" ht="17" customHeight="1" thickBot="1">
      <c r="B5" s="53"/>
      <c r="C5" s="54"/>
      <c r="D5" s="54"/>
      <c r="E5" s="55"/>
      <c r="F5" s="6" t="s">
        <v>7</v>
      </c>
      <c r="G5" s="6" t="s">
        <v>8</v>
      </c>
    </row>
    <row r="6" spans="2:8" ht="14" customHeight="1">
      <c r="B6" s="56" t="s">
        <v>0</v>
      </c>
      <c r="C6" s="58" t="s">
        <v>1</v>
      </c>
      <c r="D6" s="58" t="s">
        <v>2</v>
      </c>
      <c r="E6" s="58" t="s">
        <v>12</v>
      </c>
      <c r="F6" s="59" t="s">
        <v>3</v>
      </c>
      <c r="G6" s="61" t="s">
        <v>3</v>
      </c>
      <c r="H6" s="41"/>
    </row>
    <row r="7" spans="2:8" ht="14" customHeight="1" thickBot="1">
      <c r="B7" s="57"/>
      <c r="C7" s="58"/>
      <c r="D7" s="58"/>
      <c r="E7" s="58"/>
      <c r="F7" s="60"/>
      <c r="G7" s="62"/>
      <c r="H7" s="41"/>
    </row>
    <row r="8" spans="2:8" ht="31" customHeight="1" thickBot="1">
      <c r="B8" s="42" t="s">
        <v>4</v>
      </c>
      <c r="C8" s="7">
        <v>0.65</v>
      </c>
      <c r="D8" s="14" t="s">
        <v>25</v>
      </c>
      <c r="E8" s="15">
        <v>0.16</v>
      </c>
      <c r="F8" s="8">
        <v>4000</v>
      </c>
      <c r="G8" s="8">
        <v>4000</v>
      </c>
      <c r="H8" s="1"/>
    </row>
    <row r="9" spans="2:8" ht="32.5" customHeight="1" thickBot="1">
      <c r="B9" s="43"/>
      <c r="C9" s="9"/>
      <c r="D9" s="16" t="s">
        <v>15</v>
      </c>
      <c r="E9" s="17">
        <v>0.18</v>
      </c>
      <c r="F9" s="8">
        <v>4500</v>
      </c>
      <c r="G9" s="8">
        <v>4500</v>
      </c>
      <c r="H9" s="1"/>
    </row>
    <row r="10" spans="2:8" ht="26.25" customHeight="1" thickBot="1">
      <c r="B10" s="43"/>
      <c r="C10" s="10"/>
      <c r="D10" s="16" t="s">
        <v>13</v>
      </c>
      <c r="E10" s="18">
        <v>0.1</v>
      </c>
      <c r="F10" s="8">
        <v>2500</v>
      </c>
      <c r="G10" s="8">
        <v>2500</v>
      </c>
      <c r="H10" s="1"/>
    </row>
    <row r="11" spans="2:8" ht="26.25" customHeight="1" thickBot="1">
      <c r="B11" s="43"/>
      <c r="C11" s="10"/>
      <c r="D11" s="19" t="s">
        <v>14</v>
      </c>
      <c r="E11" s="15">
        <v>0.16</v>
      </c>
      <c r="F11" s="8">
        <v>4000</v>
      </c>
      <c r="G11" s="8">
        <v>4000</v>
      </c>
      <c r="H11" s="1"/>
    </row>
    <row r="12" spans="2:8" ht="26.25" customHeight="1" thickBot="1">
      <c r="B12" s="43"/>
      <c r="C12" s="10"/>
      <c r="D12" s="20" t="s">
        <v>26</v>
      </c>
      <c r="E12" s="21">
        <v>0.05</v>
      </c>
      <c r="F12" s="8">
        <v>1250</v>
      </c>
      <c r="G12" s="8">
        <v>1250</v>
      </c>
      <c r="H12" s="1"/>
    </row>
    <row r="13" spans="2:8" ht="29.25" customHeight="1" thickBot="1">
      <c r="B13" s="11" t="s">
        <v>5</v>
      </c>
      <c r="C13" s="12">
        <v>0.35</v>
      </c>
      <c r="D13" s="30" t="s">
        <v>16</v>
      </c>
      <c r="E13" s="18">
        <v>0.35</v>
      </c>
      <c r="F13" s="8">
        <v>8750</v>
      </c>
      <c r="G13" s="8">
        <f t="shared" ref="G13" si="0">$G$19*E13</f>
        <v>8750</v>
      </c>
      <c r="H13" s="1"/>
    </row>
    <row r="14" spans="2:8" ht="29.25" customHeight="1">
      <c r="B14" s="31"/>
      <c r="C14" s="22"/>
      <c r="D14" s="27" t="s">
        <v>20</v>
      </c>
      <c r="E14" s="28" t="s">
        <v>17</v>
      </c>
      <c r="F14" s="29">
        <v>6300</v>
      </c>
      <c r="G14" s="32">
        <v>6300</v>
      </c>
      <c r="H14" s="1"/>
    </row>
    <row r="15" spans="2:8" ht="29.25" customHeight="1">
      <c r="B15" s="31"/>
      <c r="C15" s="22"/>
      <c r="D15" s="23" t="s">
        <v>21</v>
      </c>
      <c r="E15" s="24" t="s">
        <v>18</v>
      </c>
      <c r="F15" s="25">
        <v>700</v>
      </c>
      <c r="G15" s="33">
        <v>700</v>
      </c>
      <c r="H15" s="1"/>
    </row>
    <row r="16" spans="2:8" ht="29.25" customHeight="1">
      <c r="B16" s="31"/>
      <c r="C16" s="22"/>
      <c r="D16" s="26" t="s">
        <v>22</v>
      </c>
      <c r="E16" s="24" t="s">
        <v>18</v>
      </c>
      <c r="F16" s="25">
        <v>700</v>
      </c>
      <c r="G16" s="33">
        <v>700</v>
      </c>
      <c r="H16" s="1"/>
    </row>
    <row r="17" spans="2:8" ht="29.25" customHeight="1">
      <c r="B17" s="31"/>
      <c r="C17" s="22"/>
      <c r="D17" s="26" t="s">
        <v>23</v>
      </c>
      <c r="E17" s="24" t="s">
        <v>18</v>
      </c>
      <c r="F17" s="25">
        <v>700</v>
      </c>
      <c r="G17" s="33">
        <v>700</v>
      </c>
      <c r="H17" s="1"/>
    </row>
    <row r="18" spans="2:8" ht="29.25" customHeight="1" thickBot="1">
      <c r="B18" s="31"/>
      <c r="C18" s="22"/>
      <c r="D18" s="34" t="s">
        <v>24</v>
      </c>
      <c r="E18" s="35" t="s">
        <v>19</v>
      </c>
      <c r="F18" s="36">
        <v>350</v>
      </c>
      <c r="G18" s="37">
        <v>350</v>
      </c>
      <c r="H18" s="1"/>
    </row>
    <row r="19" spans="2:8" ht="31.5" customHeight="1" thickBot="1">
      <c r="B19" s="38" t="s">
        <v>6</v>
      </c>
      <c r="C19" s="39">
        <v>1</v>
      </c>
      <c r="D19" s="40"/>
      <c r="E19" s="39">
        <f>SUM(E8:E15)</f>
        <v>1</v>
      </c>
      <c r="F19" s="13">
        <v>25000</v>
      </c>
      <c r="G19" s="13">
        <v>25000</v>
      </c>
      <c r="H19" s="1"/>
    </row>
  </sheetData>
  <sheetProtection algorithmName="SHA-512" hashValue="Gvs+uOkdJWCMV/+huIeXPs7q6kSTb2zh2En4VeZsYJVnVMxnQTHx3uhn4aBX1xtZRWCdDhbs6hnNN1BcjHX9vw==" saltValue="28YMCkqtYFQyhT/C/c23dw==" spinCount="100000" sheet="1" objects="1" scenarios="1"/>
  <mergeCells count="11">
    <mergeCell ref="H6:H7"/>
    <mergeCell ref="B8:B12"/>
    <mergeCell ref="B2:G2"/>
    <mergeCell ref="B3:G3"/>
    <mergeCell ref="B4:E5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37507A75E63A46A535F8A339A596E5" ma:contentTypeVersion="3" ma:contentTypeDescription="Een nieuw document maken." ma:contentTypeScope="" ma:versionID="6cebf230288b4fd6e6a0d6d161c8d873">
  <xsd:schema xmlns:xsd="http://www.w3.org/2001/XMLSchema" xmlns:xs="http://www.w3.org/2001/XMLSchema" xmlns:p="http://schemas.microsoft.com/office/2006/metadata/properties" xmlns:ns2="8ac4c29a-450e-47b8-b63c-a0c8ac7ad1cb" targetNamespace="http://schemas.microsoft.com/office/2006/metadata/properties" ma:root="true" ma:fieldsID="5893655e835ddb6edda308a12c42a87d" ns2:_="">
    <xsd:import namespace="8ac4c29a-450e-47b8-b63c-a0c8ac7ad1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4c29a-450e-47b8-b63c-a0c8ac7ad1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EC39F3-D9F8-4744-9DC5-A8BE0CBC3A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79528D-700C-46E4-B411-FAF73147CA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c4c29a-450e-47b8-b63c-a0c8ac7ad1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7E5046-F81C-47C1-943B-6AB73FA79580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8ac4c29a-450e-47b8-b63c-a0c8ac7ad1cb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GC alle percelen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Riphagen, Herman</dc:creator>
  <cp:keywords/>
  <dc:description/>
  <cp:lastModifiedBy>Riphagen, Herman</cp:lastModifiedBy>
  <cp:revision/>
  <cp:lastPrinted>2024-08-22T13:26:56Z</cp:lastPrinted>
  <dcterms:created xsi:type="dcterms:W3CDTF">2024-07-30T12:22:51Z</dcterms:created>
  <dcterms:modified xsi:type="dcterms:W3CDTF">2026-09-22T08:51:43Z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0x0101003037507A75E63A46A535F8A339A596E5</vt:lpwstr>
  </property>
  <property fmtid="{D5CDD505-2E9C-101B-9397-08002B2CF9AE}" pid="3" name="MediaServiceImageTags">
    <vt:lpwstr/>
  </property>
  <property fmtid="{D5CDD505-2E9C-101B-9397-08002B2CF9AE}" pid="4" name="Order">
    <vt:r8>114000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