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G:\Algemeen-Nijmegen\Relatiebeheer\Relatiebeheerders Nijmegen\Rini\Gemeente\Bergeijk\Gemeente Bergeijk EA brand 01012027\"/>
    </mc:Choice>
  </mc:AlternateContent>
  <xr:revisionPtr revIDLastSave="0" documentId="13_ncr:1_{46D4DCE5-95E6-4E2F-8095-33A435916C9A}" xr6:coauthVersionLast="47" xr6:coauthVersionMax="47" xr10:uidLastSave="{00000000-0000-0000-0000-000000000000}"/>
  <bookViews>
    <workbookView xWindow="-108" yWindow="-108" windowWidth="41496" windowHeight="16776" xr2:uid="{883A6CCB-F910-481C-960B-72C88BAE3416}"/>
  </bookViews>
  <sheets>
    <sheet name="B0100117462" sheetId="4" r:id="rId1"/>
  </sheets>
  <definedNames>
    <definedName name="_xlnm.Print_Titles" localSheetId="0">B0100117462!$1:$3</definedName>
  </definedNames>
  <calcPr calcId="191029"/>
  <pivotCaches>
    <pivotCache cacheId="2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6" i="4" l="1"/>
  <c r="V26" i="4"/>
  <c r="U26" i="4"/>
  <c r="T26" i="4"/>
  <c r="S26" i="4"/>
  <c r="W24" i="4"/>
  <c r="V24" i="4"/>
  <c r="U24" i="4"/>
  <c r="T24" i="4"/>
  <c r="S24" i="4"/>
  <c r="W22" i="4"/>
  <c r="V22" i="4"/>
  <c r="U22" i="4"/>
  <c r="T22" i="4"/>
  <c r="S22" i="4"/>
  <c r="W19" i="4"/>
  <c r="V19" i="4"/>
  <c r="U19" i="4"/>
  <c r="T19" i="4"/>
  <c r="S19" i="4"/>
  <c r="W14" i="4"/>
  <c r="V14" i="4"/>
  <c r="U14" i="4"/>
  <c r="T14" i="4"/>
  <c r="S14" i="4"/>
  <c r="W8" i="4"/>
  <c r="V8" i="4"/>
  <c r="U8" i="4"/>
  <c r="T8" i="4"/>
  <c r="T27" i="4" s="1"/>
  <c r="S8" i="4"/>
  <c r="W6" i="4"/>
  <c r="W27" i="4" s="1"/>
  <c r="V6" i="4"/>
  <c r="V27" i="4" s="1"/>
  <c r="U6" i="4"/>
  <c r="T6" i="4"/>
  <c r="S6" i="4"/>
  <c r="S27" i="4" s="1"/>
  <c r="U27" i="4" l="1"/>
</calcChain>
</file>

<file path=xl/sharedStrings.xml><?xml version="1.0" encoding="utf-8"?>
<sst xmlns="http://schemas.openxmlformats.org/spreadsheetml/2006/main" count="167" uniqueCount="61">
  <si>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</si>
  <si>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</si>
  <si>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</si>
  <si>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</si>
  <si>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</si>
  <si>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</si>
  <si>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</si>
  <si>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</si>
  <si>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</si>
  <si>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</si>
  <si>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</si>
  <si>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</si>
  <si>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</si>
  <si>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</si>
  <si>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</si>
  <si>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</si>
  <si>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</si>
  <si>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</si>
  <si>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</si>
  <si>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</si>
  <si>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</si>
  <si>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</si>
  <si>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</si>
  <si>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</si>
  <si>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Gemeente Bergeijk</t>
  </si>
  <si>
    <t>Brand - Uitgebreid</t>
  </si>
  <si>
    <t>B0100117462</t>
  </si>
  <si>
    <t>R. ter Hark</t>
  </si>
  <si>
    <t>afgesloten</t>
  </si>
  <si>
    <t>Bergeijk, Terlostraat 7 (diefstalschade)</t>
  </si>
  <si>
    <t>1212</t>
  </si>
  <si>
    <t>inbraak/diefstal/vandalisme</t>
  </si>
  <si>
    <t>Loss adjusting - Riethoven, Schoolstraat 15 (stormschade)</t>
  </si>
  <si>
    <t>1215</t>
  </si>
  <si>
    <t>storm/hagel</t>
  </si>
  <si>
    <t>heropend</t>
  </si>
  <si>
    <t>Bergeijk, Dokter Rauppstraat 52 (brandschade)</t>
  </si>
  <si>
    <t>1203</t>
  </si>
  <si>
    <t>brand</t>
  </si>
  <si>
    <t>Bergeijk, Eerselsedijk 4 ( vuurwerkschade)</t>
  </si>
  <si>
    <t>1209</t>
  </si>
  <si>
    <t>ontploffing</t>
  </si>
  <si>
    <t>Bergeijk, Burg. Magneestraat 1 (waterschade)</t>
  </si>
  <si>
    <t>1218</t>
  </si>
  <si>
    <t>water</t>
  </si>
  <si>
    <t>Bergeijk, Domineestraat 2 (inbraakschade)</t>
  </si>
  <si>
    <t>water Burg. Magneestraat 1 Bergeijk</t>
  </si>
  <si>
    <t>Bergeijk, Dr. Rauppstraat 52 (waterschade)</t>
  </si>
  <si>
    <t>Bergeijk, Domineestraat 2 (vandalismeschade)</t>
  </si>
  <si>
    <t>Grand Total</t>
  </si>
  <si>
    <t>1221  Brand - Uitgebreid</t>
  </si>
  <si>
    <t>Gemeente Bergeijk Total</t>
  </si>
  <si>
    <t>(blank)</t>
  </si>
  <si>
    <t>(blank) Total</t>
  </si>
  <si>
    <t>2020 Total</t>
  </si>
  <si>
    <t>2021 Total</t>
  </si>
  <si>
    <t>2022 Total</t>
  </si>
  <si>
    <t>2023 Total</t>
  </si>
  <si>
    <t>2024 Total</t>
  </si>
  <si>
    <t>2025 Total</t>
  </si>
  <si>
    <t>2026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</si>
</sst>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indexed="8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ABABAB"/>
      </left>
      <right/>
      <top/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/>
      <bottom/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/>
      <diagonal/>
    </border>
    <border>
      <left/>
      <right/>
      <top style="thin">
        <color rgb="FFABABAB"/>
      </top>
      <bottom style="thin">
        <color rgb="FFABABAB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9">
    <xf numFmtId="0" fontId="0" fillId="0" borderId="0" xfId="0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21" fillId="34" borderId="14" xfId="0" applyFont="1" applyFill="1" applyBorder="1" applyAlignment="1">
      <alignment horizontal="left"/>
    </xf>
    <xf numFmtId="0" fontId="21" fillId="34" borderId="15" xfId="0" applyFont="1" applyFill="1" applyBorder="1" applyAlignment="1">
      <alignment horizontal="left"/>
    </xf>
    <xf numFmtId="0" fontId="21" fillId="34" borderId="16" xfId="0" applyFont="1" applyFill="1" applyBorder="1" applyAlignment="1">
      <alignment horizontal="left"/>
    </xf>
    <xf numFmtId="0" fontId="22" fillId="0" borderId="0" xfId="0" applyFont="1" applyAlignment="1">
      <alignment horizontal="left"/>
    </xf>
    <xf numFmtId="0" fontId="22" fillId="35" borderId="14" xfId="0" applyFont="1" applyFill="1" applyBorder="1"/>
    <xf numFmtId="0" fontId="22" fillId="35" borderId="15" xfId="0" applyFont="1" applyFill="1" applyBorder="1"/>
    <xf numFmtId="14" fontId="22" fillId="35" borderId="15" xfId="0" applyNumberFormat="1" applyFont="1" applyFill="1" applyBorder="1"/>
    <xf numFmtId="0" fontId="22" fillId="35" borderId="16" xfId="0" applyFont="1" applyFill="1" applyBorder="1"/>
    <xf numFmtId="0" fontId="22" fillId="0" borderId="0" xfId="0" applyFont="1"/>
    <xf numFmtId="0" fontId="22" fillId="0" borderId="14" xfId="0" applyFont="1" applyBorder="1"/>
    <xf numFmtId="0" fontId="22" fillId="0" borderId="15" xfId="0" applyFont="1" applyBorder="1"/>
    <xf numFmtId="14" fontId="22" fillId="0" borderId="15" xfId="0" applyNumberFormat="1" applyFont="1" applyBorder="1"/>
    <xf numFmtId="0" fontId="22" fillId="0" borderId="16" xfId="0" applyFont="1" applyBorder="1"/>
    <xf numFmtId="0" fontId="22" fillId="0" borderId="17" xfId="0" applyFont="1" applyBorder="1"/>
    <xf numFmtId="0" fontId="22" fillId="0" borderId="18" xfId="0" applyFont="1" applyBorder="1"/>
    <xf numFmtId="14" fontId="22" fillId="0" borderId="18" xfId="0" applyNumberFormat="1" applyFont="1" applyBorder="1"/>
    <xf numFmtId="0" fontId="22" fillId="0" borderId="19" xfId="0" applyFont="1" applyBorder="1"/>
    <xf numFmtId="0" fontId="22" fillId="0" borderId="0" xfId="0" applyFont="1" applyAlignment="1">
      <alignment wrapText="1"/>
    </xf>
    <xf numFmtId="0" fontId="21" fillId="34" borderId="15" xfId="0" applyFont="1" applyFill="1" applyBorder="1" applyAlignment="1">
      <alignment horizontal="left" wrapText="1"/>
    </xf>
    <xf numFmtId="0" fontId="22" fillId="35" borderId="15" xfId="0" applyFont="1" applyFill="1" applyBorder="1" applyAlignment="1">
      <alignment wrapText="1"/>
    </xf>
    <xf numFmtId="0" fontId="22" fillId="0" borderId="15" xfId="0" applyFont="1" applyBorder="1" applyAlignment="1">
      <alignment wrapText="1"/>
    </xf>
    <xf numFmtId="0" fontId="22" fillId="0" borderId="18" xfId="0" applyFont="1" applyBorder="1" applyAlignment="1">
      <alignment wrapText="1"/>
    </xf>
    <xf numFmtId="4" fontId="22" fillId="0" borderId="0" xfId="0" applyNumberFormat="1" applyFont="1"/>
    <xf numFmtId="4" fontId="21" fillId="34" borderId="15" xfId="0" applyNumberFormat="1" applyFont="1" applyFill="1" applyBorder="1" applyAlignment="1">
      <alignment horizontal="left"/>
    </xf>
    <xf numFmtId="4" fontId="22" fillId="35" borderId="15" xfId="0" applyNumberFormat="1" applyFont="1" applyFill="1" applyBorder="1"/>
    <xf numFmtId="4" fontId="22" fillId="0" borderId="15" xfId="0" applyNumberFormat="1" applyFont="1" applyBorder="1"/>
    <xf numFmtId="4" fontId="22" fillId="0" borderId="18" xfId="0" applyNumberFormat="1" applyFont="1" applyBorder="1"/>
    <xf numFmtId="0" fontId="0" fillId="0" borderId="20" xfId="0" applyBorder="1"/>
    <xf numFmtId="0" fontId="16" fillId="0" borderId="10" xfId="0" applyFont="1" applyBorder="1"/>
    <xf numFmtId="0" fontId="16" fillId="0" borderId="21" xfId="0" applyFont="1" applyBorder="1"/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16" fillId="0" borderId="24" xfId="0" applyNumberFormat="1" applyFont="1" applyBorder="1" applyAlignment="1">
      <alignment horizontal="center"/>
    </xf>
    <xf numFmtId="0" fontId="19" fillId="33" borderId="25" xfId="0" applyFont="1" applyFill="1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6" xfId="0" applyNumberFormat="1" applyFont="1" applyBorder="1" applyAlignment="1">
      <alignment horizontal="center"/>
    </xf>
    <xf numFmtId="14" fontId="23" fillId="0" borderId="15" xfId="0" applyNumberFormat="1" applyFont="1" applyBorder="1"/>
    <xf numFmtId="0" fontId="23" fillId="35" borderId="15" xfId="0" applyFont="1" applyFill="1" applyBorder="1"/>
    <xf numFmtId="0" fontId="23" fillId="0" borderId="15" xfId="0" applyFont="1" applyBorder="1"/>
    <xf numFmtId="14" fontId="22" fillId="0" borderId="0" xfId="0" applyNumberFormat="1" applyFont="1"/>
    <xf numFmtId="0" fontId="23" fillId="0" borderId="0" xfId="0" applyFont="1"/>
    <xf numFmtId="0" fontId="24" fillId="0" borderId="0" xfId="0" applyFont="1"/>
    <xf numFmtId="0" fontId="0" fillId="0" borderId="25" xfId="0" applyBorder="1"/>
    <xf numFmtId="0" fontId="18" fillId="33" borderId="0" xfId="0" applyFont="1" applyFill="1" applyBorder="1"/>
    <xf numFmtId="0" fontId="0" fillId="0" borderId="1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18" fillId="33" borderId="0" xfId="0" applyNumberFormat="1" applyFont="1" applyFill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ini Pasman" refreshedDate="46253.33093935185" createdVersion="1" refreshedVersion="8" recordCount="17" xr:uid="{8BB20236-D16C-4EA1-8C1C-5A4A434D11F4}">
  <cacheSource type="worksheet">
    <worksheetSource ref="A3:X28" sheet="B0100117462"/>
  </cacheSource>
  <cacheFields count="25">
    <cacheField name="Klant" numFmtId="0">
      <sharedItems containsBlank="1" count="2">
        <s v="Gemeente Bergeijk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40724710" maxValue="640724710"/>
    </cacheField>
    <cacheField name="PolisNr" numFmtId="0">
      <sharedItems containsBlank="1" count="2">
        <s v="B0100117462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0" maxValue="2026" count="8">
        <n v="2020"/>
        <n v="2021"/>
        <n v="2022"/>
        <n v="2023"/>
        <n v="2024"/>
        <n v="2025"/>
        <n v="2026"/>
        <m/>
      </sharedItems>
    </cacheField>
    <cacheField name="SchadeNr" numFmtId="0">
      <sharedItems containsString="0" containsBlank="1" containsNumber="1" containsInteger="1" minValue="0" maxValue="1861689"/>
    </cacheField>
    <cacheField name="SchadeDatum" numFmtId="0">
      <sharedItems containsNonDate="0" containsDate="1" containsString="0" containsBlank="1" minDate="2020-04-23T00:00:00" maxDate="2024-01-10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7-01-01T00:00:00" maxDate="2027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 count="6">
        <m/>
        <s v="1212"/>
        <s v="1215"/>
        <s v="1203"/>
        <s v="1209"/>
        <s v="1218"/>
      </sharedItems>
    </cacheField>
    <cacheField name="EvenementOms" numFmtId="0">
      <sharedItems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0" maxValue="82308.350000000006"/>
    </cacheField>
    <cacheField name="Schade" numFmtId="4">
      <sharedItems containsString="0" containsBlank="1" containsNumber="1" minValue="0" maxValue="85599.64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minValue="0" maxValue="5220.91"/>
    </cacheField>
    <cacheField name="EigenRisico" numFmtId="4">
      <sharedItems containsString="0" containsBlank="1" containsNumber="1" containsInteger="1" minValue="0" maxValue="2500"/>
    </cacheField>
    <cacheField name="NettoBetaald" numFmtId="4">
      <sharedItems containsString="0" containsBlank="1" containsNumber="1" minValue="0" maxValue="50387.199999999997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">
  <r>
    <x v="0"/>
    <s v="Gemeente Bergeijk"/>
    <n v="1221"/>
    <s v="Brand - Uitgebreid"/>
    <n v="640724710"/>
    <x v="0"/>
    <n v="0"/>
    <x v="0"/>
    <n v="0"/>
    <m/>
    <m/>
    <d v="2027-01-01T00:00:00"/>
    <s v="R. ter Hark"/>
    <m/>
    <m/>
    <x v="0"/>
    <m/>
    <m/>
    <n v="55656.25"/>
    <n v="0"/>
    <n v="0"/>
    <n v="0"/>
    <n v="0"/>
    <n v="0"/>
    <n v="0"/>
  </r>
  <r>
    <x v="0"/>
    <s v="Gemeente Bergeijk"/>
    <n v="1221"/>
    <s v="Brand - Uitgebreid"/>
    <n v="640724710"/>
    <x v="0"/>
    <n v="0"/>
    <x v="0"/>
    <n v="1770005"/>
    <d v="2020-04-23T00:00:00"/>
    <s v="afgesloten"/>
    <d v="2027-01-01T00:00:00"/>
    <s v="R. ter Hark"/>
    <s v="Mevr. Y. de Bruyn-Vooys"/>
    <s v="Bergeijk, Terlostraat 7 (diefstalschade)"/>
    <x v="1"/>
    <s v="inbraak/diefstal/vandalisme"/>
    <m/>
    <n v="0"/>
    <n v="5717.25"/>
    <n v="0"/>
    <n v="0"/>
    <n v="1000"/>
    <n v="4765"/>
    <n v="1"/>
  </r>
  <r>
    <x v="0"/>
    <s v="Gemeente Bergeijk"/>
    <n v="1221"/>
    <s v="Brand - Uitgebreid"/>
    <n v="640724710"/>
    <x v="0"/>
    <n v="0"/>
    <x v="1"/>
    <n v="0"/>
    <m/>
    <m/>
    <d v="2027-01-01T00:00:00"/>
    <s v="R. ter Hark"/>
    <m/>
    <m/>
    <x v="0"/>
    <m/>
    <m/>
    <n v="57453.75"/>
    <n v="0"/>
    <n v="0"/>
    <n v="0"/>
    <n v="0"/>
    <n v="0"/>
    <n v="0"/>
  </r>
  <r>
    <x v="0"/>
    <s v="Gemeente Bergeijk"/>
    <n v="1221"/>
    <s v="Brand - Uitgebreid"/>
    <n v="640724710"/>
    <x v="0"/>
    <n v="0"/>
    <x v="2"/>
    <n v="0"/>
    <m/>
    <m/>
    <d v="2027-01-01T00:00:00"/>
    <s v="R. ter Hark"/>
    <m/>
    <m/>
    <x v="0"/>
    <m/>
    <m/>
    <n v="60966.78"/>
    <n v="0"/>
    <n v="0"/>
    <n v="0"/>
    <n v="0"/>
    <n v="0"/>
    <n v="0"/>
  </r>
  <r>
    <x v="0"/>
    <s v="Gemeente Bergeijk"/>
    <n v="1221"/>
    <s v="Brand - Uitgebreid"/>
    <n v="640724710"/>
    <x v="0"/>
    <n v="0"/>
    <x v="2"/>
    <n v="1808601"/>
    <d v="2022-01-31T00:00:00"/>
    <s v="afgesloten"/>
    <d v="2027-01-01T00:00:00"/>
    <s v="R. ter Hark"/>
    <s v="Mevr. Y. de Bruyn-Vooys"/>
    <s v="Loss adjusting - Riethoven, Schoolstraat 15 (stormschade)"/>
    <x v="2"/>
    <s v="storm/hagel"/>
    <m/>
    <n v="0"/>
    <n v="0"/>
    <n v="0"/>
    <n v="111.17"/>
    <n v="0"/>
    <n v="317.63"/>
    <n v="1"/>
  </r>
  <r>
    <x v="0"/>
    <s v="Gemeente Bergeijk"/>
    <n v="1221"/>
    <s v="Brand - Uitgebreid"/>
    <n v="640724710"/>
    <x v="0"/>
    <n v="0"/>
    <x v="2"/>
    <n v="1820583"/>
    <d v="2022-09-07T00:00:00"/>
    <s v="heropend"/>
    <d v="2027-01-01T00:00:00"/>
    <s v="R. ter Hark"/>
    <s v="Mevr. E. Denneboom"/>
    <s v="Bergeijk, Dokter Rauppstraat 52 (brandschade)"/>
    <x v="3"/>
    <s v="brand"/>
    <m/>
    <n v="0"/>
    <n v="85599.64"/>
    <n v="0"/>
    <n v="4201.12"/>
    <n v="2500"/>
    <n v="50387.199999999997"/>
    <n v="1"/>
  </r>
  <r>
    <x v="0"/>
    <s v="Gemeente Bergeijk"/>
    <n v="1221"/>
    <s v="Brand - Uitgebreid"/>
    <n v="640724710"/>
    <x v="0"/>
    <n v="0"/>
    <x v="2"/>
    <n v="1828098"/>
    <d v="2022-12-31T00:00:00"/>
    <s v="afgesloten"/>
    <d v="2027-01-01T00:00:00"/>
    <s v="R. ter Hark"/>
    <s v="Mevr. E. Denneboom"/>
    <s v="Bergeijk, Eerselsedijk 4 ( vuurwerkschade)"/>
    <x v="4"/>
    <s v="ontploffing"/>
    <m/>
    <n v="0"/>
    <n v="30550.7"/>
    <n v="0"/>
    <n v="5220.91"/>
    <n v="2500"/>
    <n v="33554.910000000003"/>
    <n v="1"/>
  </r>
  <r>
    <x v="0"/>
    <s v="Gemeente Bergeijk"/>
    <n v="1221"/>
    <s v="Brand - Uitgebreid"/>
    <n v="640724710"/>
    <x v="0"/>
    <n v="0"/>
    <x v="2"/>
    <n v="1837613"/>
    <d v="2022-11-17T00:00:00"/>
    <s v="afgesloten"/>
    <d v="2027-01-01T00:00:00"/>
    <s v="R. ter Hark"/>
    <s v="Mevr. E. Denneboom"/>
    <s v="Bergeijk, Burg. Magneestraat 1 (waterschade)"/>
    <x v="5"/>
    <s v="water"/>
    <m/>
    <n v="0"/>
    <n v="4525.3999999999996"/>
    <n v="0"/>
    <n v="0"/>
    <n v="2500"/>
    <n v="2048"/>
    <n v="1"/>
  </r>
  <r>
    <x v="0"/>
    <s v="Gemeente Bergeijk"/>
    <n v="1221"/>
    <s v="Brand - Uitgebreid"/>
    <n v="640724710"/>
    <x v="0"/>
    <n v="0"/>
    <x v="3"/>
    <n v="0"/>
    <m/>
    <m/>
    <d v="2027-01-01T00:00:00"/>
    <s v="R. ter Hark"/>
    <m/>
    <m/>
    <x v="0"/>
    <m/>
    <m/>
    <n v="63772.33"/>
    <n v="0"/>
    <n v="0"/>
    <n v="0"/>
    <n v="0"/>
    <n v="0"/>
    <n v="0"/>
  </r>
  <r>
    <x v="0"/>
    <s v="Gemeente Bergeijk"/>
    <n v="1221"/>
    <s v="Brand - Uitgebreid"/>
    <n v="640724710"/>
    <x v="0"/>
    <n v="0"/>
    <x v="3"/>
    <n v="1828884"/>
    <d v="2023-01-26T00:00:00"/>
    <s v="afgesloten"/>
    <d v="2027-01-01T00:00:00"/>
    <s v="R. ter Hark"/>
    <s v="Mevr. E. Denneboom"/>
    <s v="Bergeijk, Domineestraat 2 (inbraakschade)"/>
    <x v="1"/>
    <s v="inbraak/diefstal/vandalisme"/>
    <m/>
    <n v="0"/>
    <n v="0"/>
    <n v="0"/>
    <n v="0"/>
    <n v="0"/>
    <n v="0"/>
    <n v="1"/>
  </r>
  <r>
    <x v="0"/>
    <s v="Gemeente Bergeijk"/>
    <n v="1221"/>
    <s v="Brand - Uitgebreid"/>
    <n v="640724710"/>
    <x v="0"/>
    <n v="0"/>
    <x v="3"/>
    <n v="1833201"/>
    <d v="2023-04-24T00:00:00"/>
    <s v="afgesloten"/>
    <d v="2027-01-01T00:00:00"/>
    <s v="R. ter Hark"/>
    <s v="Mevr. E. Denneboom"/>
    <s v="water Burg. Magneestraat 1 Bergeijk"/>
    <x v="5"/>
    <s v="water"/>
    <m/>
    <n v="0"/>
    <n v="13903.23"/>
    <n v="0"/>
    <n v="2036.43"/>
    <n v="2500"/>
    <n v="13555.43"/>
    <n v="1"/>
  </r>
  <r>
    <x v="0"/>
    <s v="Gemeente Bergeijk"/>
    <n v="1221"/>
    <s v="Brand - Uitgebreid"/>
    <n v="640724710"/>
    <x v="0"/>
    <n v="0"/>
    <x v="3"/>
    <n v="1845441"/>
    <d v="2023-03-10T00:00:00"/>
    <s v="afgesloten"/>
    <d v="2027-01-01T00:00:00"/>
    <s v="R. ter Hark"/>
    <s v="Mevr. E. Denneboom"/>
    <s v="Bergeijk, Dr. Rauppstraat 52 (waterschade)"/>
    <x v="5"/>
    <s v="water"/>
    <m/>
    <n v="0"/>
    <n v="15147"/>
    <n v="0"/>
    <n v="998.25"/>
    <n v="2500"/>
    <n v="13776.25"/>
    <n v="1"/>
  </r>
  <r>
    <x v="0"/>
    <s v="Gemeente Bergeijk"/>
    <n v="1221"/>
    <s v="Brand - Uitgebreid"/>
    <n v="640724710"/>
    <x v="0"/>
    <n v="0"/>
    <x v="4"/>
    <n v="0"/>
    <m/>
    <m/>
    <d v="2027-01-01T00:00:00"/>
    <s v="R. ter Hark"/>
    <m/>
    <m/>
    <x v="0"/>
    <m/>
    <m/>
    <n v="70851.25"/>
    <n v="0"/>
    <n v="0"/>
    <n v="0"/>
    <n v="0"/>
    <n v="0"/>
    <n v="0"/>
  </r>
  <r>
    <x v="0"/>
    <s v="Gemeente Bergeijk"/>
    <n v="1221"/>
    <s v="Brand - Uitgebreid"/>
    <n v="640724710"/>
    <x v="0"/>
    <n v="0"/>
    <x v="4"/>
    <n v="1861689"/>
    <d v="2024-01-09T00:00:00"/>
    <s v="afgesloten"/>
    <d v="2027-01-01T00:00:00"/>
    <s v="R. ter Hark"/>
    <s v="Mevr. E. Denneboom"/>
    <s v="Bergeijk, Domineestraat 2 (vandalismeschade)"/>
    <x v="1"/>
    <s v="inbraak/diefstal/vandalisme"/>
    <m/>
    <n v="0"/>
    <n v="2711.43"/>
    <n v="0"/>
    <n v="0"/>
    <n v="2500"/>
    <n v="214"/>
    <n v="1"/>
  </r>
  <r>
    <x v="0"/>
    <s v="Gemeente Bergeijk"/>
    <n v="1221"/>
    <s v="Brand - Uitgebreid"/>
    <n v="640724710"/>
    <x v="0"/>
    <n v="0"/>
    <x v="5"/>
    <n v="0"/>
    <m/>
    <m/>
    <d v="2027-01-01T00:00:00"/>
    <s v="R. ter Hark"/>
    <m/>
    <m/>
    <x v="0"/>
    <m/>
    <m/>
    <n v="82308.350000000006"/>
    <n v="0"/>
    <n v="0"/>
    <n v="0"/>
    <n v="0"/>
    <n v="0"/>
    <n v="0"/>
  </r>
  <r>
    <x v="0"/>
    <s v="Gemeente Bergeijk"/>
    <n v="1221"/>
    <s v="Brand - Uitgebreid"/>
    <n v="640724710"/>
    <x v="0"/>
    <n v="0"/>
    <x v="6"/>
    <n v="0"/>
    <m/>
    <m/>
    <d v="2027-01-01T00:00:00"/>
    <s v="R. ter Hark"/>
    <m/>
    <m/>
    <x v="0"/>
    <m/>
    <m/>
    <n v="78208.34"/>
    <n v="0"/>
    <n v="0"/>
    <n v="0"/>
    <n v="0"/>
    <n v="0"/>
    <n v="0"/>
  </r>
  <r>
    <x v="1"/>
    <m/>
    <m/>
    <m/>
    <m/>
    <x v="1"/>
    <m/>
    <x v="7"/>
    <m/>
    <m/>
    <m/>
    <m/>
    <m/>
    <m/>
    <m/>
    <x v="0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365013-E96D-42C8-B728-1BC452274EA0}" name="PivotTable4" cacheId="2" autoFormatId="4106" applyNumberFormats="1" applyBorderFormats="1" applyFontFormats="1" applyPatternFormats="1" applyAlignmentFormats="1" applyWidthHeightFormats="1" dataCaption="Data" updatedVersion="8" showItems="0" showMultipleLabel="0" showMemberPropertyTips="0" useAutoFormatting="1" itemPrintTitles="1" indent="0" compact="0" compactData="0" gridDropZones="1">
  <location ref="B35:J48" firstHeaderRow="0" firstDataRow="1" firstDataCol="3"/>
  <pivotFields count="25">
    <pivotField axis="axisRow" compact="0" outline="0" subtotalTop="0" showAll="0" insertBlankRow="1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>
      <items count="7">
        <item x="3"/>
        <item x="4"/>
        <item x="1"/>
        <item x="2"/>
        <item x="5"/>
        <item x="0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13">
    <i>
      <x/>
      <x/>
      <x/>
    </i>
    <i r="2">
      <x v="1"/>
    </i>
    <i r="2">
      <x v="2"/>
    </i>
    <i r="2">
      <x v="3"/>
    </i>
    <i r="2">
      <x v="4"/>
    </i>
    <i r="2">
      <x v="5"/>
    </i>
    <i r="2">
      <x v="6"/>
    </i>
    <i t="default">
      <x/>
    </i>
    <i t="blank">
      <x/>
    </i>
    <i>
      <x v="1"/>
      <x v="1"/>
      <x v="7"/>
    </i>
    <i t="default">
      <x v="1"/>
    </i>
    <i t="blank">
      <x v="1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 of Aantal" fld="24" baseField="0" baseItem="0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67312-FA69-4CCA-B5C4-C5A958659CF9}">
  <sheetPr>
    <pageSetUpPr fitToPage="1"/>
  </sheetPr>
  <dimension ref="A1:Y64"/>
  <sheetViews>
    <sheetView showZeros="0" tabSelected="1" topLeftCell="B1" zoomScale="75" zoomScaleNormal="75" workbookViewId="0">
      <selection activeCell="N29" sqref="N29"/>
    </sheetView>
  </sheetViews>
  <sheetFormatPr defaultRowHeight="13.2" outlineLevelRow="2" x14ac:dyDescent="0.25"/>
  <cols>
    <col min="1" max="1" width="16.44140625" style="15" hidden="1" customWidth="1"/>
    <col min="2" max="2" width="24.109375" style="15" customWidth="1"/>
    <col min="3" max="3" width="18.6640625" style="15" customWidth="1"/>
    <col min="4" max="4" width="12.44140625" style="15" bestFit="1" customWidth="1"/>
    <col min="5" max="5" width="17.5546875" style="15" customWidth="1"/>
    <col min="6" max="6" width="10.44140625" style="15" bestFit="1" customWidth="1"/>
    <col min="7" max="7" width="7.5546875" style="15" bestFit="1" customWidth="1"/>
    <col min="8" max="8" width="11.77734375" style="15" bestFit="1" customWidth="1"/>
    <col min="9" max="9" width="10.21875" style="15" bestFit="1" customWidth="1"/>
    <col min="10" max="11" width="11.5546875" style="15" bestFit="1" customWidth="1"/>
    <col min="12" max="12" width="19.5546875" style="15" hidden="1" customWidth="1"/>
    <col min="13" max="13" width="11.5546875" style="15" hidden="1" customWidth="1"/>
    <col min="14" max="14" width="17.109375" style="15" customWidth="1"/>
    <col min="15" max="15" width="35.77734375" style="24" customWidth="1"/>
    <col min="16" max="16" width="10.6640625" style="15" bestFit="1" customWidth="1"/>
    <col min="17" max="17" width="23" style="15" bestFit="1" customWidth="1"/>
    <col min="18" max="18" width="16.77734375" style="15" bestFit="1" customWidth="1"/>
    <col min="19" max="19" width="10.44140625" style="29" bestFit="1" customWidth="1"/>
    <col min="20" max="20" width="8.5546875" style="29" bestFit="1" customWidth="1"/>
    <col min="21" max="21" width="13.5546875" style="29" bestFit="1" customWidth="1"/>
    <col min="22" max="22" width="12" style="29" bestFit="1" customWidth="1"/>
    <col min="23" max="23" width="13.109375" style="29" bestFit="1" customWidth="1"/>
    <col min="24" max="24" width="13.6640625" style="15" customWidth="1"/>
    <col min="25" max="16384" width="8.88671875" style="15"/>
  </cols>
  <sheetData>
    <row r="1" spans="1:24" ht="21" x14ac:dyDescent="0.4">
      <c r="B1" s="50" t="s">
        <v>24</v>
      </c>
      <c r="C1" s="50"/>
      <c r="D1" s="50"/>
      <c r="E1" s="50"/>
      <c r="F1" s="50" t="s">
        <v>50</v>
      </c>
      <c r="G1" s="50"/>
    </row>
    <row r="3" spans="1:24" s="10" customForma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25" t="s">
        <v>14</v>
      </c>
      <c r="P3" s="8" t="s">
        <v>15</v>
      </c>
      <c r="Q3" s="8" t="s">
        <v>16</v>
      </c>
      <c r="R3" s="8" t="s">
        <v>17</v>
      </c>
      <c r="S3" s="30" t="s">
        <v>18</v>
      </c>
      <c r="T3" s="30" t="s">
        <v>19</v>
      </c>
      <c r="U3" s="30" t="s">
        <v>20</v>
      </c>
      <c r="V3" s="30" t="s">
        <v>21</v>
      </c>
      <c r="W3" s="30" t="s">
        <v>22</v>
      </c>
      <c r="X3" s="9" t="s">
        <v>23</v>
      </c>
    </row>
    <row r="4" spans="1:24" outlineLevel="2" x14ac:dyDescent="0.25">
      <c r="A4" s="11" t="s">
        <v>24</v>
      </c>
      <c r="B4" s="12" t="s">
        <v>24</v>
      </c>
      <c r="C4" s="12">
        <v>1221</v>
      </c>
      <c r="D4" s="12" t="s">
        <v>25</v>
      </c>
      <c r="E4" s="12">
        <v>640724710</v>
      </c>
      <c r="F4" s="12" t="s">
        <v>26</v>
      </c>
      <c r="G4" s="12">
        <v>0</v>
      </c>
      <c r="H4" s="12">
        <v>2020</v>
      </c>
      <c r="I4" s="12">
        <v>0</v>
      </c>
      <c r="J4" s="12"/>
      <c r="K4" s="12"/>
      <c r="L4" s="13">
        <v>46388</v>
      </c>
      <c r="M4" s="12" t="s">
        <v>27</v>
      </c>
      <c r="N4" s="12"/>
      <c r="O4" s="26"/>
      <c r="P4" s="12"/>
      <c r="Q4" s="12"/>
      <c r="R4" s="12"/>
      <c r="S4" s="31">
        <v>0</v>
      </c>
      <c r="T4" s="31">
        <v>0</v>
      </c>
      <c r="U4" s="31">
        <v>0</v>
      </c>
      <c r="V4" s="31">
        <v>0</v>
      </c>
      <c r="W4" s="31">
        <v>0</v>
      </c>
      <c r="X4" s="14">
        <v>0</v>
      </c>
    </row>
    <row r="5" spans="1:24" outlineLevel="2" x14ac:dyDescent="0.25">
      <c r="A5" s="16" t="s">
        <v>24</v>
      </c>
      <c r="B5" s="17" t="s">
        <v>24</v>
      </c>
      <c r="C5" s="17">
        <v>1221</v>
      </c>
      <c r="D5" s="17" t="s">
        <v>25</v>
      </c>
      <c r="E5" s="17">
        <v>640724710</v>
      </c>
      <c r="F5" s="17" t="s">
        <v>26</v>
      </c>
      <c r="G5" s="17">
        <v>0</v>
      </c>
      <c r="H5" s="17">
        <v>2020</v>
      </c>
      <c r="I5" s="17">
        <v>1770005</v>
      </c>
      <c r="J5" s="18">
        <v>43944</v>
      </c>
      <c r="K5" s="17" t="s">
        <v>28</v>
      </c>
      <c r="L5" s="18">
        <v>46388</v>
      </c>
      <c r="M5" s="17" t="s">
        <v>27</v>
      </c>
      <c r="N5" s="17"/>
      <c r="O5" s="27" t="s">
        <v>29</v>
      </c>
      <c r="P5" s="17" t="s">
        <v>30</v>
      </c>
      <c r="Q5" s="17" t="s">
        <v>31</v>
      </c>
      <c r="R5" s="17"/>
      <c r="S5" s="32">
        <v>5717.25</v>
      </c>
      <c r="T5" s="32">
        <v>0</v>
      </c>
      <c r="U5" s="32">
        <v>0</v>
      </c>
      <c r="V5" s="32">
        <v>1000</v>
      </c>
      <c r="W5" s="32">
        <v>4765</v>
      </c>
      <c r="X5" s="19">
        <v>1</v>
      </c>
    </row>
    <row r="6" spans="1:24" outlineLevel="1" x14ac:dyDescent="0.25">
      <c r="A6" s="16"/>
      <c r="B6" s="17"/>
      <c r="C6" s="17"/>
      <c r="D6" s="17"/>
      <c r="E6" s="17"/>
      <c r="F6" s="17"/>
      <c r="G6" s="17"/>
      <c r="H6" s="45" t="s">
        <v>54</v>
      </c>
      <c r="I6" s="17"/>
      <c r="J6" s="18"/>
      <c r="K6" s="17"/>
      <c r="L6" s="18"/>
      <c r="M6" s="17"/>
      <c r="N6" s="17"/>
      <c r="O6" s="27"/>
      <c r="P6" s="17"/>
      <c r="Q6" s="17"/>
      <c r="R6" s="17"/>
      <c r="S6" s="32">
        <f t="shared" ref="S6:W6" si="0">SUBTOTAL(9,S4:S5)</f>
        <v>5717.25</v>
      </c>
      <c r="T6" s="32">
        <f t="shared" si="0"/>
        <v>0</v>
      </c>
      <c r="U6" s="32">
        <f t="shared" si="0"/>
        <v>0</v>
      </c>
      <c r="V6" s="32">
        <f t="shared" si="0"/>
        <v>1000</v>
      </c>
      <c r="W6" s="32">
        <f t="shared" si="0"/>
        <v>4765</v>
      </c>
      <c r="X6" s="19"/>
    </row>
    <row r="7" spans="1:24" outlineLevel="2" x14ac:dyDescent="0.25">
      <c r="A7" s="11" t="s">
        <v>24</v>
      </c>
      <c r="B7" s="12" t="s">
        <v>24</v>
      </c>
      <c r="C7" s="12">
        <v>1221</v>
      </c>
      <c r="D7" s="12" t="s">
        <v>25</v>
      </c>
      <c r="E7" s="12">
        <v>640724710</v>
      </c>
      <c r="F7" s="12" t="s">
        <v>26</v>
      </c>
      <c r="G7" s="12">
        <v>0</v>
      </c>
      <c r="H7" s="12">
        <v>2021</v>
      </c>
      <c r="I7" s="12">
        <v>0</v>
      </c>
      <c r="J7" s="12"/>
      <c r="K7" s="12"/>
      <c r="L7" s="13">
        <v>46388</v>
      </c>
      <c r="M7" s="12" t="s">
        <v>27</v>
      </c>
      <c r="N7" s="12"/>
      <c r="O7" s="26"/>
      <c r="P7" s="12"/>
      <c r="Q7" s="12"/>
      <c r="R7" s="12"/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14">
        <v>0</v>
      </c>
    </row>
    <row r="8" spans="1:24" outlineLevel="1" x14ac:dyDescent="0.25">
      <c r="A8" s="11"/>
      <c r="B8" s="12"/>
      <c r="C8" s="12"/>
      <c r="D8" s="12"/>
      <c r="E8" s="12"/>
      <c r="F8" s="12"/>
      <c r="G8" s="12"/>
      <c r="H8" s="46" t="s">
        <v>55</v>
      </c>
      <c r="I8" s="12"/>
      <c r="J8" s="12"/>
      <c r="K8" s="12"/>
      <c r="L8" s="13"/>
      <c r="M8" s="12"/>
      <c r="N8" s="12"/>
      <c r="O8" s="26"/>
      <c r="P8" s="12"/>
      <c r="Q8" s="12"/>
      <c r="R8" s="12"/>
      <c r="S8" s="31">
        <f t="shared" ref="S8:W8" si="1">SUBTOTAL(9,S7:S7)</f>
        <v>0</v>
      </c>
      <c r="T8" s="31">
        <f t="shared" si="1"/>
        <v>0</v>
      </c>
      <c r="U8" s="31">
        <f t="shared" si="1"/>
        <v>0</v>
      </c>
      <c r="V8" s="31">
        <f t="shared" si="1"/>
        <v>0</v>
      </c>
      <c r="W8" s="31">
        <f t="shared" si="1"/>
        <v>0</v>
      </c>
      <c r="X8" s="14"/>
    </row>
    <row r="9" spans="1:24" outlineLevel="2" x14ac:dyDescent="0.25">
      <c r="A9" s="16" t="s">
        <v>24</v>
      </c>
      <c r="B9" s="17" t="s">
        <v>24</v>
      </c>
      <c r="C9" s="17">
        <v>1221</v>
      </c>
      <c r="D9" s="17" t="s">
        <v>25</v>
      </c>
      <c r="E9" s="17">
        <v>640724710</v>
      </c>
      <c r="F9" s="17" t="s">
        <v>26</v>
      </c>
      <c r="G9" s="17">
        <v>0</v>
      </c>
      <c r="H9" s="17">
        <v>2022</v>
      </c>
      <c r="I9" s="17">
        <v>0</v>
      </c>
      <c r="J9" s="17"/>
      <c r="K9" s="17"/>
      <c r="L9" s="18">
        <v>46388</v>
      </c>
      <c r="M9" s="17" t="s">
        <v>27</v>
      </c>
      <c r="N9" s="17"/>
      <c r="O9" s="27"/>
      <c r="P9" s="17"/>
      <c r="Q9" s="17"/>
      <c r="R9" s="17"/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19">
        <v>0</v>
      </c>
    </row>
    <row r="10" spans="1:24" ht="26.4" outlineLevel="2" x14ac:dyDescent="0.25">
      <c r="A10" s="11" t="s">
        <v>24</v>
      </c>
      <c r="B10" s="12" t="s">
        <v>24</v>
      </c>
      <c r="C10" s="12">
        <v>1221</v>
      </c>
      <c r="D10" s="12" t="s">
        <v>25</v>
      </c>
      <c r="E10" s="12">
        <v>640724710</v>
      </c>
      <c r="F10" s="12" t="s">
        <v>26</v>
      </c>
      <c r="G10" s="12">
        <v>0</v>
      </c>
      <c r="H10" s="12">
        <v>2022</v>
      </c>
      <c r="I10" s="12">
        <v>1808601</v>
      </c>
      <c r="J10" s="13">
        <v>44592</v>
      </c>
      <c r="K10" s="12" t="s">
        <v>28</v>
      </c>
      <c r="L10" s="13">
        <v>46388</v>
      </c>
      <c r="M10" s="12" t="s">
        <v>27</v>
      </c>
      <c r="N10" s="12"/>
      <c r="O10" s="26" t="s">
        <v>32</v>
      </c>
      <c r="P10" s="12" t="s">
        <v>33</v>
      </c>
      <c r="Q10" s="12" t="s">
        <v>34</v>
      </c>
      <c r="R10" s="12"/>
      <c r="S10" s="31">
        <v>0</v>
      </c>
      <c r="T10" s="31">
        <v>0</v>
      </c>
      <c r="U10" s="31">
        <v>111.17</v>
      </c>
      <c r="V10" s="31">
        <v>0</v>
      </c>
      <c r="W10" s="31">
        <v>317.63</v>
      </c>
      <c r="X10" s="14">
        <v>1</v>
      </c>
    </row>
    <row r="11" spans="1:24" ht="26.4" outlineLevel="2" x14ac:dyDescent="0.25">
      <c r="A11" s="16" t="s">
        <v>24</v>
      </c>
      <c r="B11" s="17" t="s">
        <v>24</v>
      </c>
      <c r="C11" s="17">
        <v>1221</v>
      </c>
      <c r="D11" s="17" t="s">
        <v>25</v>
      </c>
      <c r="E11" s="17">
        <v>640724710</v>
      </c>
      <c r="F11" s="17" t="s">
        <v>26</v>
      </c>
      <c r="G11" s="17">
        <v>0</v>
      </c>
      <c r="H11" s="17">
        <v>2022</v>
      </c>
      <c r="I11" s="17">
        <v>1820583</v>
      </c>
      <c r="J11" s="18">
        <v>44811</v>
      </c>
      <c r="K11" s="17" t="s">
        <v>35</v>
      </c>
      <c r="L11" s="18">
        <v>46388</v>
      </c>
      <c r="M11" s="17" t="s">
        <v>27</v>
      </c>
      <c r="N11" s="17"/>
      <c r="O11" s="27" t="s">
        <v>36</v>
      </c>
      <c r="P11" s="17" t="s">
        <v>37</v>
      </c>
      <c r="Q11" s="17" t="s">
        <v>38</v>
      </c>
      <c r="R11" s="17"/>
      <c r="S11" s="32">
        <v>85599.64</v>
      </c>
      <c r="T11" s="32">
        <v>0</v>
      </c>
      <c r="U11" s="32">
        <v>4201.12</v>
      </c>
      <c r="V11" s="32">
        <v>2500</v>
      </c>
      <c r="W11" s="32">
        <v>50387.199999999997</v>
      </c>
      <c r="X11" s="19">
        <v>1</v>
      </c>
    </row>
    <row r="12" spans="1:24" ht="26.4" outlineLevel="2" x14ac:dyDescent="0.25">
      <c r="A12" s="11" t="s">
        <v>24</v>
      </c>
      <c r="B12" s="12" t="s">
        <v>24</v>
      </c>
      <c r="C12" s="12">
        <v>1221</v>
      </c>
      <c r="D12" s="12" t="s">
        <v>25</v>
      </c>
      <c r="E12" s="12">
        <v>640724710</v>
      </c>
      <c r="F12" s="12" t="s">
        <v>26</v>
      </c>
      <c r="G12" s="12">
        <v>0</v>
      </c>
      <c r="H12" s="12">
        <v>2022</v>
      </c>
      <c r="I12" s="12">
        <v>1828098</v>
      </c>
      <c r="J12" s="13">
        <v>44926</v>
      </c>
      <c r="K12" s="12" t="s">
        <v>28</v>
      </c>
      <c r="L12" s="13">
        <v>46388</v>
      </c>
      <c r="M12" s="12" t="s">
        <v>27</v>
      </c>
      <c r="N12" s="12"/>
      <c r="O12" s="26" t="s">
        <v>39</v>
      </c>
      <c r="P12" s="12" t="s">
        <v>40</v>
      </c>
      <c r="Q12" s="12" t="s">
        <v>41</v>
      </c>
      <c r="R12" s="12"/>
      <c r="S12" s="31">
        <v>30550.7</v>
      </c>
      <c r="T12" s="31">
        <v>0</v>
      </c>
      <c r="U12" s="31">
        <v>5220.91</v>
      </c>
      <c r="V12" s="31">
        <v>2500</v>
      </c>
      <c r="W12" s="31">
        <v>33554.910000000003</v>
      </c>
      <c r="X12" s="14">
        <v>1</v>
      </c>
    </row>
    <row r="13" spans="1:24" ht="26.4" outlineLevel="2" x14ac:dyDescent="0.25">
      <c r="A13" s="16" t="s">
        <v>24</v>
      </c>
      <c r="B13" s="17" t="s">
        <v>24</v>
      </c>
      <c r="C13" s="17">
        <v>1221</v>
      </c>
      <c r="D13" s="17" t="s">
        <v>25</v>
      </c>
      <c r="E13" s="17">
        <v>640724710</v>
      </c>
      <c r="F13" s="17" t="s">
        <v>26</v>
      </c>
      <c r="G13" s="17">
        <v>0</v>
      </c>
      <c r="H13" s="17">
        <v>2022</v>
      </c>
      <c r="I13" s="17">
        <v>1837613</v>
      </c>
      <c r="J13" s="18">
        <v>44882</v>
      </c>
      <c r="K13" s="17" t="s">
        <v>28</v>
      </c>
      <c r="L13" s="18">
        <v>46388</v>
      </c>
      <c r="M13" s="17" t="s">
        <v>27</v>
      </c>
      <c r="N13" s="17"/>
      <c r="O13" s="27" t="s">
        <v>42</v>
      </c>
      <c r="P13" s="17" t="s">
        <v>43</v>
      </c>
      <c r="Q13" s="17" t="s">
        <v>44</v>
      </c>
      <c r="R13" s="17"/>
      <c r="S13" s="32">
        <v>4525.3999999999996</v>
      </c>
      <c r="T13" s="32">
        <v>0</v>
      </c>
      <c r="U13" s="32">
        <v>0</v>
      </c>
      <c r="V13" s="32">
        <v>2500</v>
      </c>
      <c r="W13" s="32">
        <v>2048</v>
      </c>
      <c r="X13" s="19">
        <v>1</v>
      </c>
    </row>
    <row r="14" spans="1:24" outlineLevel="1" x14ac:dyDescent="0.25">
      <c r="A14" s="16"/>
      <c r="B14" s="17"/>
      <c r="C14" s="17"/>
      <c r="D14" s="17"/>
      <c r="E14" s="17"/>
      <c r="F14" s="17"/>
      <c r="G14" s="17"/>
      <c r="H14" s="47" t="s">
        <v>56</v>
      </c>
      <c r="I14" s="17"/>
      <c r="J14" s="18"/>
      <c r="K14" s="17"/>
      <c r="L14" s="18"/>
      <c r="M14" s="17"/>
      <c r="N14" s="17"/>
      <c r="O14" s="27"/>
      <c r="P14" s="17"/>
      <c r="Q14" s="17"/>
      <c r="R14" s="17"/>
      <c r="S14" s="32">
        <f t="shared" ref="S14:W14" si="2">SUBTOTAL(9,S9:S13)</f>
        <v>120675.73999999999</v>
      </c>
      <c r="T14" s="32">
        <f t="shared" si="2"/>
        <v>0</v>
      </c>
      <c r="U14" s="32">
        <f t="shared" si="2"/>
        <v>9533.2000000000007</v>
      </c>
      <c r="V14" s="32">
        <f t="shared" si="2"/>
        <v>7500</v>
      </c>
      <c r="W14" s="32">
        <f t="shared" si="2"/>
        <v>86307.739999999991</v>
      </c>
      <c r="X14" s="19"/>
    </row>
    <row r="15" spans="1:24" outlineLevel="2" x14ac:dyDescent="0.25">
      <c r="A15" s="11" t="s">
        <v>24</v>
      </c>
      <c r="B15" s="12" t="s">
        <v>24</v>
      </c>
      <c r="C15" s="12">
        <v>1221</v>
      </c>
      <c r="D15" s="12" t="s">
        <v>25</v>
      </c>
      <c r="E15" s="12">
        <v>640724710</v>
      </c>
      <c r="F15" s="12" t="s">
        <v>26</v>
      </c>
      <c r="G15" s="12">
        <v>0</v>
      </c>
      <c r="H15" s="12">
        <v>2023</v>
      </c>
      <c r="I15" s="12">
        <v>0</v>
      </c>
      <c r="J15" s="12"/>
      <c r="K15" s="12"/>
      <c r="L15" s="13">
        <v>46388</v>
      </c>
      <c r="M15" s="12" t="s">
        <v>27</v>
      </c>
      <c r="N15" s="12"/>
      <c r="O15" s="26"/>
      <c r="P15" s="12"/>
      <c r="Q15" s="12"/>
      <c r="R15" s="12"/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14">
        <v>0</v>
      </c>
    </row>
    <row r="16" spans="1:24" ht="26.4" outlineLevel="2" x14ac:dyDescent="0.25">
      <c r="A16" s="16" t="s">
        <v>24</v>
      </c>
      <c r="B16" s="17" t="s">
        <v>24</v>
      </c>
      <c r="C16" s="17">
        <v>1221</v>
      </c>
      <c r="D16" s="17" t="s">
        <v>25</v>
      </c>
      <c r="E16" s="17">
        <v>640724710</v>
      </c>
      <c r="F16" s="17" t="s">
        <v>26</v>
      </c>
      <c r="G16" s="17">
        <v>0</v>
      </c>
      <c r="H16" s="17">
        <v>2023</v>
      </c>
      <c r="I16" s="17">
        <v>1828884</v>
      </c>
      <c r="J16" s="18">
        <v>44952</v>
      </c>
      <c r="K16" s="17" t="s">
        <v>28</v>
      </c>
      <c r="L16" s="18">
        <v>46388</v>
      </c>
      <c r="M16" s="17" t="s">
        <v>27</v>
      </c>
      <c r="N16" s="17"/>
      <c r="O16" s="27" t="s">
        <v>45</v>
      </c>
      <c r="P16" s="17" t="s">
        <v>30</v>
      </c>
      <c r="Q16" s="17" t="s">
        <v>31</v>
      </c>
      <c r="R16" s="17"/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19">
        <v>1</v>
      </c>
    </row>
    <row r="17" spans="1:24" outlineLevel="2" x14ac:dyDescent="0.25">
      <c r="A17" s="11" t="s">
        <v>24</v>
      </c>
      <c r="B17" s="12" t="s">
        <v>24</v>
      </c>
      <c r="C17" s="12">
        <v>1221</v>
      </c>
      <c r="D17" s="12" t="s">
        <v>25</v>
      </c>
      <c r="E17" s="12">
        <v>640724710</v>
      </c>
      <c r="F17" s="12" t="s">
        <v>26</v>
      </c>
      <c r="G17" s="12">
        <v>0</v>
      </c>
      <c r="H17" s="12">
        <v>2023</v>
      </c>
      <c r="I17" s="12">
        <v>1833201</v>
      </c>
      <c r="J17" s="13">
        <v>45040</v>
      </c>
      <c r="K17" s="12" t="s">
        <v>28</v>
      </c>
      <c r="L17" s="13">
        <v>46388</v>
      </c>
      <c r="M17" s="12" t="s">
        <v>27</v>
      </c>
      <c r="N17" s="12"/>
      <c r="O17" s="26" t="s">
        <v>46</v>
      </c>
      <c r="P17" s="12" t="s">
        <v>43</v>
      </c>
      <c r="Q17" s="12" t="s">
        <v>44</v>
      </c>
      <c r="R17" s="12"/>
      <c r="S17" s="31">
        <v>13903.23</v>
      </c>
      <c r="T17" s="31">
        <v>0</v>
      </c>
      <c r="U17" s="31">
        <v>2036.43</v>
      </c>
      <c r="V17" s="31">
        <v>2500</v>
      </c>
      <c r="W17" s="31">
        <v>13555.43</v>
      </c>
      <c r="X17" s="14">
        <v>1</v>
      </c>
    </row>
    <row r="18" spans="1:24" ht="26.4" outlineLevel="2" x14ac:dyDescent="0.25">
      <c r="A18" s="16" t="s">
        <v>24</v>
      </c>
      <c r="B18" s="17" t="s">
        <v>24</v>
      </c>
      <c r="C18" s="17">
        <v>1221</v>
      </c>
      <c r="D18" s="17" t="s">
        <v>25</v>
      </c>
      <c r="E18" s="17">
        <v>640724710</v>
      </c>
      <c r="F18" s="17" t="s">
        <v>26</v>
      </c>
      <c r="G18" s="17">
        <v>0</v>
      </c>
      <c r="H18" s="17">
        <v>2023</v>
      </c>
      <c r="I18" s="17">
        <v>1845441</v>
      </c>
      <c r="J18" s="18">
        <v>44995</v>
      </c>
      <c r="K18" s="17" t="s">
        <v>28</v>
      </c>
      <c r="L18" s="18">
        <v>46388</v>
      </c>
      <c r="M18" s="17" t="s">
        <v>27</v>
      </c>
      <c r="N18" s="17"/>
      <c r="O18" s="27" t="s">
        <v>47</v>
      </c>
      <c r="P18" s="17" t="s">
        <v>43</v>
      </c>
      <c r="Q18" s="17" t="s">
        <v>44</v>
      </c>
      <c r="R18" s="17"/>
      <c r="S18" s="32">
        <v>15147</v>
      </c>
      <c r="T18" s="32">
        <v>0</v>
      </c>
      <c r="U18" s="32">
        <v>998.25</v>
      </c>
      <c r="V18" s="32">
        <v>2500</v>
      </c>
      <c r="W18" s="32">
        <v>13776.25</v>
      </c>
      <c r="X18" s="19">
        <v>1</v>
      </c>
    </row>
    <row r="19" spans="1:24" outlineLevel="1" x14ac:dyDescent="0.25">
      <c r="A19" s="16"/>
      <c r="B19" s="17"/>
      <c r="C19" s="17"/>
      <c r="D19" s="17"/>
      <c r="E19" s="17"/>
      <c r="F19" s="17"/>
      <c r="G19" s="17"/>
      <c r="H19" s="47" t="s">
        <v>57</v>
      </c>
      <c r="I19" s="17"/>
      <c r="J19" s="18"/>
      <c r="K19" s="17"/>
      <c r="L19" s="18"/>
      <c r="M19" s="17"/>
      <c r="N19" s="17"/>
      <c r="O19" s="27"/>
      <c r="P19" s="17"/>
      <c r="Q19" s="17"/>
      <c r="R19" s="17"/>
      <c r="S19" s="32">
        <f t="shared" ref="S19:W19" si="3">SUBTOTAL(9,S15:S18)</f>
        <v>29050.23</v>
      </c>
      <c r="T19" s="32">
        <f t="shared" si="3"/>
        <v>0</v>
      </c>
      <c r="U19" s="32">
        <f t="shared" si="3"/>
        <v>3034.6800000000003</v>
      </c>
      <c r="V19" s="32">
        <f t="shared" si="3"/>
        <v>5000</v>
      </c>
      <c r="W19" s="32">
        <f t="shared" si="3"/>
        <v>27331.68</v>
      </c>
      <c r="X19" s="19"/>
    </row>
    <row r="20" spans="1:24" outlineLevel="2" x14ac:dyDescent="0.25">
      <c r="A20" s="11" t="s">
        <v>24</v>
      </c>
      <c r="B20" s="12" t="s">
        <v>24</v>
      </c>
      <c r="C20" s="12">
        <v>1221</v>
      </c>
      <c r="D20" s="12" t="s">
        <v>25</v>
      </c>
      <c r="E20" s="12">
        <v>640724710</v>
      </c>
      <c r="F20" s="12" t="s">
        <v>26</v>
      </c>
      <c r="G20" s="12">
        <v>0</v>
      </c>
      <c r="H20" s="12">
        <v>2024</v>
      </c>
      <c r="I20" s="12">
        <v>0</v>
      </c>
      <c r="J20" s="12"/>
      <c r="K20" s="12"/>
      <c r="L20" s="13">
        <v>46388</v>
      </c>
      <c r="M20" s="12" t="s">
        <v>27</v>
      </c>
      <c r="N20" s="12"/>
      <c r="O20" s="26"/>
      <c r="P20" s="12"/>
      <c r="Q20" s="12"/>
      <c r="R20" s="12"/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14">
        <v>0</v>
      </c>
    </row>
    <row r="21" spans="1:24" ht="26.4" outlineLevel="2" x14ac:dyDescent="0.25">
      <c r="A21" s="16" t="s">
        <v>24</v>
      </c>
      <c r="B21" s="17" t="s">
        <v>24</v>
      </c>
      <c r="C21" s="17">
        <v>1221</v>
      </c>
      <c r="D21" s="17" t="s">
        <v>25</v>
      </c>
      <c r="E21" s="17">
        <v>640724710</v>
      </c>
      <c r="F21" s="17" t="s">
        <v>26</v>
      </c>
      <c r="G21" s="17">
        <v>0</v>
      </c>
      <c r="H21" s="17">
        <v>2024</v>
      </c>
      <c r="I21" s="17">
        <v>1861689</v>
      </c>
      <c r="J21" s="18">
        <v>45300</v>
      </c>
      <c r="K21" s="17" t="s">
        <v>28</v>
      </c>
      <c r="L21" s="18">
        <v>46388</v>
      </c>
      <c r="M21" s="17" t="s">
        <v>27</v>
      </c>
      <c r="N21" s="17"/>
      <c r="O21" s="27" t="s">
        <v>48</v>
      </c>
      <c r="P21" s="17" t="s">
        <v>30</v>
      </c>
      <c r="Q21" s="17" t="s">
        <v>31</v>
      </c>
      <c r="R21" s="17"/>
      <c r="S21" s="32">
        <v>2711.43</v>
      </c>
      <c r="T21" s="32">
        <v>0</v>
      </c>
      <c r="U21" s="32">
        <v>0</v>
      </c>
      <c r="V21" s="32">
        <v>2500</v>
      </c>
      <c r="W21" s="32">
        <v>214</v>
      </c>
      <c r="X21" s="19">
        <v>1</v>
      </c>
    </row>
    <row r="22" spans="1:24" outlineLevel="1" x14ac:dyDescent="0.25">
      <c r="A22" s="16"/>
      <c r="B22" s="17"/>
      <c r="C22" s="17"/>
      <c r="D22" s="17"/>
      <c r="E22" s="17"/>
      <c r="F22" s="17"/>
      <c r="G22" s="17"/>
      <c r="H22" s="47" t="s">
        <v>58</v>
      </c>
      <c r="I22" s="17"/>
      <c r="J22" s="18"/>
      <c r="K22" s="17"/>
      <c r="L22" s="18"/>
      <c r="M22" s="17"/>
      <c r="N22" s="17"/>
      <c r="O22" s="27"/>
      <c r="P22" s="17"/>
      <c r="Q22" s="17"/>
      <c r="R22" s="17"/>
      <c r="S22" s="32">
        <f t="shared" ref="S22:W22" si="4">SUBTOTAL(9,S20:S21)</f>
        <v>2711.43</v>
      </c>
      <c r="T22" s="32">
        <f t="shared" si="4"/>
        <v>0</v>
      </c>
      <c r="U22" s="32">
        <f t="shared" si="4"/>
        <v>0</v>
      </c>
      <c r="V22" s="32">
        <f t="shared" si="4"/>
        <v>2500</v>
      </c>
      <c r="W22" s="32">
        <f t="shared" si="4"/>
        <v>214</v>
      </c>
      <c r="X22" s="19"/>
    </row>
    <row r="23" spans="1:24" outlineLevel="2" x14ac:dyDescent="0.25">
      <c r="A23" s="11" t="s">
        <v>24</v>
      </c>
      <c r="B23" s="12" t="s">
        <v>24</v>
      </c>
      <c r="C23" s="12">
        <v>1221</v>
      </c>
      <c r="D23" s="12" t="s">
        <v>25</v>
      </c>
      <c r="E23" s="12">
        <v>640724710</v>
      </c>
      <c r="F23" s="12" t="s">
        <v>26</v>
      </c>
      <c r="G23" s="12">
        <v>0</v>
      </c>
      <c r="H23" s="12">
        <v>2025</v>
      </c>
      <c r="I23" s="12">
        <v>0</v>
      </c>
      <c r="J23" s="12"/>
      <c r="K23" s="12"/>
      <c r="L23" s="13">
        <v>46388</v>
      </c>
      <c r="M23" s="12" t="s">
        <v>27</v>
      </c>
      <c r="N23" s="12"/>
      <c r="O23" s="26"/>
      <c r="P23" s="12"/>
      <c r="Q23" s="12"/>
      <c r="R23" s="12"/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14">
        <v>0</v>
      </c>
    </row>
    <row r="24" spans="1:24" outlineLevel="1" x14ac:dyDescent="0.25">
      <c r="A24" s="11"/>
      <c r="B24" s="12"/>
      <c r="C24" s="12"/>
      <c r="D24" s="12"/>
      <c r="E24" s="12"/>
      <c r="F24" s="12"/>
      <c r="G24" s="12"/>
      <c r="H24" s="46" t="s">
        <v>59</v>
      </c>
      <c r="I24" s="12"/>
      <c r="J24" s="12"/>
      <c r="K24" s="12"/>
      <c r="L24" s="13"/>
      <c r="M24" s="12"/>
      <c r="N24" s="12"/>
      <c r="O24" s="26"/>
      <c r="P24" s="12"/>
      <c r="Q24" s="12"/>
      <c r="R24" s="12"/>
      <c r="S24" s="31">
        <f t="shared" ref="S24:W24" si="5">SUBTOTAL(9,S23:S23)</f>
        <v>0</v>
      </c>
      <c r="T24" s="31">
        <f t="shared" si="5"/>
        <v>0</v>
      </c>
      <c r="U24" s="31">
        <f t="shared" si="5"/>
        <v>0</v>
      </c>
      <c r="V24" s="31">
        <f t="shared" si="5"/>
        <v>0</v>
      </c>
      <c r="W24" s="31">
        <f t="shared" si="5"/>
        <v>0</v>
      </c>
      <c r="X24" s="14"/>
    </row>
    <row r="25" spans="1:24" outlineLevel="2" x14ac:dyDescent="0.25">
      <c r="A25" s="20" t="s">
        <v>24</v>
      </c>
      <c r="B25" s="21" t="s">
        <v>24</v>
      </c>
      <c r="C25" s="21">
        <v>1221</v>
      </c>
      <c r="D25" s="21" t="s">
        <v>25</v>
      </c>
      <c r="E25" s="21">
        <v>640724710</v>
      </c>
      <c r="F25" s="21" t="s">
        <v>26</v>
      </c>
      <c r="G25" s="21">
        <v>0</v>
      </c>
      <c r="H25" s="21">
        <v>2026</v>
      </c>
      <c r="I25" s="21">
        <v>0</v>
      </c>
      <c r="J25" s="21"/>
      <c r="K25" s="21"/>
      <c r="L25" s="22">
        <v>46388</v>
      </c>
      <c r="M25" s="21" t="s">
        <v>27</v>
      </c>
      <c r="N25" s="21"/>
      <c r="O25" s="28"/>
      <c r="P25" s="21"/>
      <c r="Q25" s="21"/>
      <c r="R25" s="21"/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23">
        <v>0</v>
      </c>
    </row>
    <row r="26" spans="1:24" outlineLevel="1" x14ac:dyDescent="0.25">
      <c r="H26" s="49" t="s">
        <v>60</v>
      </c>
      <c r="L26" s="48"/>
      <c r="S26" s="29">
        <f t="shared" ref="S26:W26" si="6">SUBTOTAL(9,S25:S25)</f>
        <v>0</v>
      </c>
      <c r="T26" s="29">
        <f t="shared" si="6"/>
        <v>0</v>
      </c>
      <c r="U26" s="29">
        <f t="shared" si="6"/>
        <v>0</v>
      </c>
      <c r="V26" s="29">
        <f t="shared" si="6"/>
        <v>0</v>
      </c>
      <c r="W26" s="29">
        <f t="shared" si="6"/>
        <v>0</v>
      </c>
    </row>
    <row r="27" spans="1:24" x14ac:dyDescent="0.25">
      <c r="H27" s="49" t="s">
        <v>49</v>
      </c>
      <c r="L27" s="48"/>
      <c r="S27" s="29">
        <f t="shared" ref="S27:W27" si="7">SUBTOTAL(9,S4:S25)</f>
        <v>158154.65</v>
      </c>
      <c r="T27" s="29">
        <f t="shared" si="7"/>
        <v>0</v>
      </c>
      <c r="U27" s="29">
        <f t="shared" si="7"/>
        <v>12567.880000000001</v>
      </c>
      <c r="V27" s="29">
        <f t="shared" si="7"/>
        <v>16000</v>
      </c>
      <c r="W27" s="29">
        <f t="shared" si="7"/>
        <v>118618.41999999998</v>
      </c>
    </row>
    <row r="33" spans="2:11" ht="14.4" x14ac:dyDescent="0.3">
      <c r="B33"/>
      <c r="C33"/>
      <c r="D33"/>
      <c r="E33"/>
      <c r="F33"/>
      <c r="G33"/>
      <c r="H33"/>
      <c r="I33"/>
      <c r="J33"/>
      <c r="K33"/>
    </row>
    <row r="34" spans="2:11" ht="14.4" x14ac:dyDescent="0.3">
      <c r="B34"/>
      <c r="C34"/>
      <c r="D34"/>
      <c r="E34"/>
      <c r="F34"/>
      <c r="G34"/>
      <c r="H34"/>
      <c r="I34"/>
      <c r="J34"/>
      <c r="K34"/>
    </row>
    <row r="35" spans="2:11" ht="14.4" x14ac:dyDescent="0.3">
      <c r="B35" s="5" t="s">
        <v>0</v>
      </c>
      <c r="C35" s="5" t="s">
        <v>5</v>
      </c>
      <c r="D35" s="5" t="s">
        <v>7</v>
      </c>
      <c r="E35" s="4" t="s">
        <v>23</v>
      </c>
      <c r="F35" s="41" t="s">
        <v>18</v>
      </c>
      <c r="G35" s="41" t="s">
        <v>19</v>
      </c>
      <c r="H35" s="41" t="s">
        <v>20</v>
      </c>
      <c r="I35" s="41" t="s">
        <v>21</v>
      </c>
      <c r="J35" s="37" t="s">
        <v>22</v>
      </c>
      <c r="K35"/>
    </row>
    <row r="36" spans="2:11" ht="14.4" x14ac:dyDescent="0.3">
      <c r="B36" s="3" t="s">
        <v>24</v>
      </c>
      <c r="C36" s="35" t="s">
        <v>26</v>
      </c>
      <c r="D36" s="1">
        <v>2020</v>
      </c>
      <c r="E36" s="53">
        <v>1</v>
      </c>
      <c r="F36" s="42">
        <v>5717.25</v>
      </c>
      <c r="G36" s="42">
        <v>0</v>
      </c>
      <c r="H36" s="42">
        <v>0</v>
      </c>
      <c r="I36" s="42">
        <v>1000</v>
      </c>
      <c r="J36" s="38">
        <v>4765</v>
      </c>
      <c r="K36"/>
    </row>
    <row r="37" spans="2:11" ht="14.4" x14ac:dyDescent="0.3">
      <c r="B37" s="2"/>
      <c r="C37" s="2"/>
      <c r="D37" s="34">
        <v>2021</v>
      </c>
      <c r="E37" s="54">
        <v>0</v>
      </c>
      <c r="F37" s="43">
        <v>0</v>
      </c>
      <c r="G37" s="43">
        <v>0</v>
      </c>
      <c r="H37" s="43">
        <v>0</v>
      </c>
      <c r="I37" s="43">
        <v>0</v>
      </c>
      <c r="J37" s="39">
        <v>0</v>
      </c>
      <c r="K37"/>
    </row>
    <row r="38" spans="2:11" ht="14.4" x14ac:dyDescent="0.3">
      <c r="B38" s="2"/>
      <c r="C38" s="2"/>
      <c r="D38" s="34">
        <v>2022</v>
      </c>
      <c r="E38" s="54">
        <v>4</v>
      </c>
      <c r="F38" s="43">
        <v>120675.73999999999</v>
      </c>
      <c r="G38" s="43">
        <v>0</v>
      </c>
      <c r="H38" s="43">
        <v>9533.2000000000007</v>
      </c>
      <c r="I38" s="43">
        <v>7500</v>
      </c>
      <c r="J38" s="39">
        <v>86307.739999999991</v>
      </c>
      <c r="K38"/>
    </row>
    <row r="39" spans="2:11" ht="14.4" x14ac:dyDescent="0.3">
      <c r="B39" s="2"/>
      <c r="C39" s="2"/>
      <c r="D39" s="34">
        <v>2023</v>
      </c>
      <c r="E39" s="54">
        <v>3</v>
      </c>
      <c r="F39" s="43">
        <v>29050.23</v>
      </c>
      <c r="G39" s="43">
        <v>0</v>
      </c>
      <c r="H39" s="43">
        <v>3034.6800000000003</v>
      </c>
      <c r="I39" s="43">
        <v>5000</v>
      </c>
      <c r="J39" s="39">
        <v>27331.68</v>
      </c>
      <c r="K39"/>
    </row>
    <row r="40" spans="2:11" ht="14.4" x14ac:dyDescent="0.3">
      <c r="B40" s="2"/>
      <c r="C40" s="2"/>
      <c r="D40" s="34">
        <v>2024</v>
      </c>
      <c r="E40" s="54">
        <v>1</v>
      </c>
      <c r="F40" s="43">
        <v>2711.43</v>
      </c>
      <c r="G40" s="43">
        <v>0</v>
      </c>
      <c r="H40" s="43">
        <v>0</v>
      </c>
      <c r="I40" s="43">
        <v>2500</v>
      </c>
      <c r="J40" s="39">
        <v>214</v>
      </c>
      <c r="K40"/>
    </row>
    <row r="41" spans="2:11" ht="14.4" x14ac:dyDescent="0.3">
      <c r="B41" s="2"/>
      <c r="C41" s="2"/>
      <c r="D41" s="34">
        <v>2025</v>
      </c>
      <c r="E41" s="54">
        <v>0</v>
      </c>
      <c r="F41" s="43">
        <v>0</v>
      </c>
      <c r="G41" s="43">
        <v>0</v>
      </c>
      <c r="H41" s="43">
        <v>0</v>
      </c>
      <c r="I41" s="43">
        <v>0</v>
      </c>
      <c r="J41" s="39">
        <v>0</v>
      </c>
      <c r="K41"/>
    </row>
    <row r="42" spans="2:11" ht="14.4" x14ac:dyDescent="0.3">
      <c r="B42" s="2"/>
      <c r="C42" s="2"/>
      <c r="D42" s="34">
        <v>2026</v>
      </c>
      <c r="E42" s="54">
        <v>0</v>
      </c>
      <c r="F42" s="43">
        <v>0</v>
      </c>
      <c r="G42" s="43">
        <v>0</v>
      </c>
      <c r="H42" s="43">
        <v>0</v>
      </c>
      <c r="I42" s="43">
        <v>0</v>
      </c>
      <c r="J42" s="39">
        <v>0</v>
      </c>
      <c r="K42"/>
    </row>
    <row r="43" spans="2:11" ht="14.4" x14ac:dyDescent="0.3">
      <c r="B43" s="52" t="s">
        <v>51</v>
      </c>
      <c r="C43" s="52"/>
      <c r="D43" s="52"/>
      <c r="E43" s="55">
        <v>9</v>
      </c>
      <c r="F43" s="56">
        <v>158154.65</v>
      </c>
      <c r="G43" s="56">
        <v>0</v>
      </c>
      <c r="H43" s="56">
        <v>12567.880000000001</v>
      </c>
      <c r="I43" s="56">
        <v>16000</v>
      </c>
      <c r="J43" s="56">
        <v>118618.41999999998</v>
      </c>
      <c r="K43"/>
    </row>
    <row r="44" spans="2:11" ht="14.4" x14ac:dyDescent="0.3">
      <c r="B44" s="51"/>
      <c r="C44" s="51"/>
      <c r="D44" s="51"/>
      <c r="E44" s="57"/>
      <c r="F44" s="42"/>
      <c r="G44" s="42"/>
      <c r="H44" s="42"/>
      <c r="I44" s="42"/>
      <c r="J44" s="42"/>
      <c r="K44"/>
    </row>
    <row r="45" spans="2:11" ht="14.4" x14ac:dyDescent="0.3">
      <c r="B45" s="3" t="s">
        <v>52</v>
      </c>
      <c r="C45" s="35" t="s">
        <v>52</v>
      </c>
      <c r="D45" s="1" t="s">
        <v>52</v>
      </c>
      <c r="E45" s="53"/>
      <c r="F45" s="42"/>
      <c r="G45" s="42"/>
      <c r="H45" s="42"/>
      <c r="I45" s="42"/>
      <c r="J45" s="38"/>
      <c r="K45"/>
    </row>
    <row r="46" spans="2:11" ht="14.4" x14ac:dyDescent="0.3">
      <c r="B46" s="52" t="s">
        <v>53</v>
      </c>
      <c r="C46" s="52"/>
      <c r="D46" s="52"/>
      <c r="E46" s="55"/>
      <c r="F46" s="56"/>
      <c r="G46" s="56"/>
      <c r="H46" s="56"/>
      <c r="I46" s="56"/>
      <c r="J46" s="56"/>
      <c r="K46"/>
    </row>
    <row r="47" spans="2:11" ht="14.4" x14ac:dyDescent="0.3">
      <c r="B47" s="51"/>
      <c r="C47" s="51"/>
      <c r="D47" s="51"/>
      <c r="E47" s="57"/>
      <c r="F47" s="42"/>
      <c r="G47" s="42"/>
      <c r="H47" s="42"/>
      <c r="I47" s="42"/>
      <c r="J47" s="42"/>
      <c r="K47"/>
    </row>
    <row r="48" spans="2:11" ht="14.4" x14ac:dyDescent="0.3">
      <c r="B48" s="6" t="s">
        <v>49</v>
      </c>
      <c r="C48" s="36"/>
      <c r="D48" s="36"/>
      <c r="E48" s="58">
        <v>9</v>
      </c>
      <c r="F48" s="44">
        <v>158154.65</v>
      </c>
      <c r="G48" s="44">
        <v>0</v>
      </c>
      <c r="H48" s="44">
        <v>12567.880000000001</v>
      </c>
      <c r="I48" s="44">
        <v>16000</v>
      </c>
      <c r="J48" s="40">
        <v>118618.41999999998</v>
      </c>
      <c r="K48"/>
    </row>
    <row r="49" spans="2:11" ht="14.4" x14ac:dyDescent="0.3">
      <c r="B49"/>
      <c r="C49"/>
      <c r="D49"/>
      <c r="E49"/>
      <c r="F49"/>
      <c r="G49"/>
      <c r="H49"/>
      <c r="I49"/>
      <c r="J49"/>
      <c r="K49"/>
    </row>
    <row r="50" spans="2:11" ht="14.4" x14ac:dyDescent="0.3">
      <c r="B50"/>
      <c r="C50"/>
      <c r="D50"/>
      <c r="E50"/>
      <c r="F50"/>
      <c r="G50"/>
      <c r="H50"/>
      <c r="I50"/>
      <c r="J50"/>
      <c r="K50"/>
    </row>
    <row r="51" spans="2:11" ht="14.4" x14ac:dyDescent="0.3">
      <c r="B51"/>
      <c r="C51"/>
      <c r="D51"/>
      <c r="E51"/>
      <c r="F51"/>
      <c r="G51"/>
      <c r="H51"/>
      <c r="I51"/>
      <c r="J51"/>
      <c r="K51"/>
    </row>
    <row r="52" spans="2:11" ht="14.4" x14ac:dyDescent="0.3">
      <c r="B52"/>
      <c r="C52"/>
      <c r="D52"/>
      <c r="E52"/>
      <c r="F52"/>
      <c r="G52"/>
      <c r="H52"/>
      <c r="I52"/>
      <c r="J52"/>
      <c r="K52"/>
    </row>
    <row r="53" spans="2:11" ht="14.4" x14ac:dyDescent="0.3">
      <c r="B53"/>
      <c r="C53"/>
      <c r="D53"/>
      <c r="E53"/>
      <c r="F53"/>
      <c r="G53"/>
      <c r="H53"/>
      <c r="I53"/>
      <c r="J53"/>
      <c r="K53"/>
    </row>
    <row r="54" spans="2:11" ht="14.4" x14ac:dyDescent="0.3">
      <c r="B54"/>
      <c r="C54"/>
      <c r="D54"/>
      <c r="E54"/>
      <c r="F54"/>
      <c r="G54"/>
      <c r="H54"/>
      <c r="I54"/>
      <c r="J54"/>
      <c r="K54"/>
    </row>
    <row r="55" spans="2:11" ht="14.4" x14ac:dyDescent="0.3">
      <c r="B55"/>
      <c r="C55"/>
      <c r="D55"/>
      <c r="E55"/>
      <c r="F55"/>
      <c r="G55"/>
      <c r="H55"/>
      <c r="I55"/>
      <c r="J55"/>
      <c r="K55"/>
    </row>
    <row r="56" spans="2:11" ht="14.4" x14ac:dyDescent="0.3">
      <c r="B56"/>
      <c r="C56"/>
      <c r="D56"/>
      <c r="E56"/>
      <c r="F56"/>
      <c r="G56"/>
      <c r="H56"/>
      <c r="I56"/>
      <c r="J56"/>
      <c r="K56"/>
    </row>
    <row r="57" spans="2:11" ht="14.4" x14ac:dyDescent="0.3">
      <c r="B57"/>
      <c r="C57"/>
      <c r="D57"/>
      <c r="E57"/>
      <c r="F57"/>
      <c r="G57"/>
      <c r="H57"/>
      <c r="I57"/>
      <c r="J57"/>
      <c r="K57"/>
    </row>
    <row r="58" spans="2:11" ht="14.4" x14ac:dyDescent="0.3">
      <c r="B58"/>
      <c r="C58"/>
      <c r="D58"/>
      <c r="E58"/>
      <c r="F58"/>
      <c r="G58"/>
      <c r="H58"/>
      <c r="I58"/>
      <c r="J58"/>
      <c r="K58"/>
    </row>
    <row r="59" spans="2:11" ht="14.4" x14ac:dyDescent="0.3">
      <c r="B59"/>
      <c r="C59"/>
      <c r="D59"/>
      <c r="E59"/>
      <c r="F59"/>
      <c r="G59"/>
      <c r="H59"/>
      <c r="I59"/>
      <c r="J59"/>
      <c r="K59"/>
    </row>
    <row r="60" spans="2:11" ht="14.4" x14ac:dyDescent="0.3">
      <c r="B60"/>
      <c r="C60"/>
      <c r="D60"/>
      <c r="E60"/>
      <c r="F60"/>
      <c r="G60"/>
      <c r="H60"/>
      <c r="I60"/>
      <c r="J60"/>
      <c r="K60"/>
    </row>
    <row r="61" spans="2:11" ht="14.4" x14ac:dyDescent="0.3">
      <c r="B61"/>
      <c r="C61"/>
      <c r="D61"/>
      <c r="E61"/>
      <c r="F61"/>
      <c r="G61"/>
      <c r="H61"/>
      <c r="I61"/>
      <c r="J61"/>
      <c r="K61"/>
    </row>
    <row r="62" spans="2:11" ht="14.4" x14ac:dyDescent="0.3">
      <c r="B62"/>
      <c r="C62"/>
      <c r="D62"/>
      <c r="E62"/>
      <c r="F62"/>
      <c r="G62"/>
      <c r="H62"/>
      <c r="I62"/>
      <c r="J62"/>
      <c r="K62"/>
    </row>
    <row r="63" spans="2:11" ht="14.4" x14ac:dyDescent="0.3">
      <c r="B63"/>
      <c r="C63"/>
      <c r="D63"/>
      <c r="E63"/>
      <c r="F63"/>
      <c r="G63"/>
      <c r="H63"/>
      <c r="I63"/>
      <c r="J63"/>
      <c r="K63"/>
    </row>
    <row r="64" spans="2:11" ht="14.4" x14ac:dyDescent="0.3">
      <c r="B64"/>
      <c r="C64"/>
      <c r="D64"/>
      <c r="E64"/>
      <c r="F64"/>
      <c r="G64"/>
      <c r="H64"/>
      <c r="I64"/>
      <c r="J64"/>
      <c r="K64"/>
    </row>
  </sheetData>
  <sortState xmlns:xlrd2="http://schemas.microsoft.com/office/spreadsheetml/2017/richdata2" ref="A4:X25">
    <sortCondition ref="A3"/>
    <sortCondition ref="F3"/>
    <sortCondition ref="H3"/>
  </sortState>
  <printOptions gridLines="1"/>
  <pageMargins left="0.25" right="0.25" top="0.75" bottom="0.75" header="0.5" footer="0.5"/>
  <pageSetup paperSize="9" scale="45" fitToHeight="0" orientation="landscape" horizontalDpi="1200" verticalDpi="1200" r:id="rId2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B0100117462</vt:lpstr>
      <vt:lpstr>B0100117462!Print_Titles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Rini Pasman</dc:creator>
  <cp:lastModifiedBy>Rini Pasman</cp:lastModifiedBy>
  <dcterms:created xsi:type="dcterms:W3CDTF">2026-08-19T05:56:57Z</dcterms:created>
  <dcterms:modified xsi:type="dcterms:W3CDTF">2026-08-20T06:36:04Z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2026-08-20T06:17:32Z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1eb39de9-4b67-4981-8368-963cffbc34b1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