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wijzijnkarel-my.sharepoint.com/personal/k_fuanani_wijzijnkarel_nl/Documents/Fietsleaseregeling - GR/1 - Aanbestedingsdocumenten/"/>
    </mc:Choice>
  </mc:AlternateContent>
  <xr:revisionPtr revIDLastSave="1" documentId="8_{B8951659-F7F8-4E68-BF01-6E0E4C908E10}" xr6:coauthVersionLast="47" xr6:coauthVersionMax="47" xr10:uidLastSave="{A26C547E-F5AF-414A-9E1B-31B8BEA1E145}"/>
  <bookViews>
    <workbookView xWindow="-108" yWindow="-108" windowWidth="23256" windowHeight="12456" tabRatio="921" xr2:uid="{00000000-000D-0000-FFFF-FFFF00000000}"/>
  </bookViews>
  <sheets>
    <sheet name="Kromme lijn " sheetId="30" r:id="rId1"/>
    <sheet name="Colofon" sheetId="29" r:id="rId2"/>
  </sheets>
  <definedNames>
    <definedName name="_xlnm.Print_Area" localSheetId="1">Colofon!$B$2:$O$26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6" i="30" l="1"/>
  <c r="C55" i="30" s="1"/>
  <c r="B56" i="30"/>
  <c r="B55" i="30"/>
  <c r="B42" i="30"/>
  <c r="F16" i="30"/>
  <c r="F8" i="30"/>
  <c r="E11" i="30" l="1"/>
  <c r="B52" i="30"/>
  <c r="C52" i="30" s="1"/>
  <c r="B44" i="30"/>
  <c r="C44" i="30" s="1"/>
  <c r="B48" i="30"/>
  <c r="C48" i="30" s="1"/>
  <c r="B53" i="30"/>
  <c r="C53" i="30" s="1"/>
  <c r="B54" i="30"/>
  <c r="C54" i="30" s="1"/>
  <c r="B45" i="30"/>
  <c r="C45" i="30" s="1"/>
  <c r="B49" i="30"/>
  <c r="C49" i="30" s="1"/>
  <c r="B46" i="30"/>
  <c r="C46" i="30" s="1"/>
  <c r="B50" i="30"/>
  <c r="C50" i="30" s="1"/>
  <c r="C42" i="30"/>
  <c r="B43" i="30"/>
  <c r="C43" i="30" s="1"/>
  <c r="B47" i="30"/>
  <c r="C47" i="30" s="1"/>
  <c r="B51" i="30"/>
  <c r="C51" i="30" s="1"/>
</calcChain>
</file>

<file path=xl/sharedStrings.xml><?xml version="1.0" encoding="utf-8"?>
<sst xmlns="http://schemas.openxmlformats.org/spreadsheetml/2006/main" count="18" uniqueCount="18">
  <si>
    <t>Prijs</t>
  </si>
  <si>
    <t>Punten</t>
  </si>
  <si>
    <t xml:space="preserve">Let erop dat de assen nog handmatig op maat moeten worden gemaakt, bijvoorbeeld door de verticale as te maximeren op 100 punten en niet 120 punten.
N.B. Naast de scoregrafiek kun je ook de tabel opnemen in het beschrijvend document. </t>
  </si>
  <si>
    <t>Score voor waarde van inschrijver</t>
  </si>
  <si>
    <t xml:space="preserve">Bijlage X - Berekening score inschrijver </t>
  </si>
  <si>
    <r>
      <t xml:space="preserve">Prijs bij </t>
    </r>
    <r>
      <rPr>
        <u/>
        <sz val="9"/>
        <color theme="0"/>
        <rFont val="Arial"/>
        <family val="2"/>
      </rPr>
      <t>minimum</t>
    </r>
    <r>
      <rPr>
        <sz val="9"/>
        <color theme="0"/>
        <rFont val="Arial"/>
        <family val="2"/>
      </rPr>
      <t xml:space="preserve"> aantal te behalen punten</t>
    </r>
  </si>
  <si>
    <r>
      <t xml:space="preserve">Prijs bij </t>
    </r>
    <r>
      <rPr>
        <u/>
        <sz val="9"/>
        <color theme="0"/>
        <rFont val="Arial"/>
        <family val="2"/>
      </rPr>
      <t>maximum</t>
    </r>
    <r>
      <rPr>
        <sz val="9"/>
        <color theme="0"/>
        <rFont val="Arial"/>
        <family val="2"/>
      </rPr>
      <t xml:space="preserve"> aantal te behalen punten</t>
    </r>
  </si>
  <si>
    <t>De formule:</t>
  </si>
  <si>
    <t xml:space="preserve">De velden D8 t/m E9 zijn invoervelden voor de kromme functie. </t>
  </si>
  <si>
    <t>Het veld D11 kan worden gebruikt om scores te berekenen van leveranciers.</t>
  </si>
  <si>
    <t>Slechtste waarde / laagste score</t>
  </si>
  <si>
    <t>Waarde</t>
  </si>
  <si>
    <t>Score</t>
  </si>
  <si>
    <t>Eventueel omslagpunt</t>
  </si>
  <si>
    <t>Beste waarde / hoogste score</t>
  </si>
  <si>
    <t xml:space="preserve"> </t>
  </si>
  <si>
    <t>Colofon</t>
  </si>
  <si>
    <t>Deze tool is ontwikkeld door Significant Synergy voor UBR-HIS. De tool mag vrij worden gedeeld.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</si>
</sst>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164" formatCode="_-[$€]\ * #,##0.00_-;_-[$€]\ * #,##0.00\-;_-[$€]\ * &quot;-&quot;??_-;_-@_-"/>
    <numFmt numFmtId="165" formatCode="0.0"/>
    <numFmt numFmtId="166" formatCode="_(* #,##0.00_);_(* \(#,##0.00\);_(* &quot;-&quot;??_);_(@_)"/>
    <numFmt numFmtId="167" formatCode="&quot;€&quot;\ #,##0.00"/>
    <numFmt numFmtId="168" formatCode="_-* #,##0.0_-;_-* #,##0.0\-;_-* &quot;-&quot;??_-;_-@_-"/>
    <numFmt numFmtId="169" formatCode="_-* #,##0.00_-;_-* #,##0.00\-;_-* &quot;-&quot;??_-;_-@_-"/>
    <numFmt numFmtId="170" formatCode="_(&quot;€&quot;* #,##0.00_);_(&quot;€&quot;* \(#,##0.00\);_(&quot;€&quot;* &quot;-&quot;??_);_(@_)"/>
    <numFmt numFmtId="171" formatCode="_-&quot;€&quot;\ * #,##0.0_-;_-&quot;€&quot;\ * #,##0.0\-;_-&quot;€&quot;\ * &quot;-&quot;??_-;_-@_-"/>
    <numFmt numFmtId="172" formatCode="0_ ;[Red]\-0\ "/>
    <numFmt numFmtId="173" formatCode="_-&quot;€&quot;\ * #,##0.00_-;_-&quot;€&quot;\ * #,##0.00\-;_-&quot;€&quot;\ * &quot;-&quot;??_-;_-@_-"/>
  </numFmts>
  <fonts count="32" x14ac:knownFonts="1">
    <font>
      <sz val="10"/>
      <name val="Arial"/>
    </font>
    <font>
      <sz val="11"/>
      <color theme="1"/>
      <name val="Calibri"/>
      <family val="2"/>
      <scheme val="minor"/>
    </font>
    <font>
      <sz val="10"/>
      <name val="Arial"/>
      <family val="2"/>
    </font>
    <font>
      <sz val="10"/>
      <name val="Arial"/>
      <family val="2"/>
    </font>
    <font>
      <sz val="9"/>
      <name val="Arial"/>
      <family val="2"/>
    </font>
    <font>
      <sz val="9"/>
      <color indexed="9"/>
      <name val="Arial"/>
      <family val="2"/>
    </font>
    <font>
      <b/>
      <sz val="10"/>
      <name val="Arial"/>
      <family val="2"/>
    </font>
    <font>
      <b/>
      <sz val="8"/>
      <name val="Arial"/>
      <family val="2"/>
    </font>
    <font>
      <b/>
      <sz val="9"/>
      <name val="Arial"/>
      <family val="2"/>
    </font>
    <font>
      <b/>
      <sz val="14"/>
      <name val="Arial"/>
      <family val="2"/>
    </font>
    <font>
      <sz val="11"/>
      <color indexed="8"/>
      <name val="Calibri"/>
      <family val="2"/>
    </font>
    <font>
      <sz val="11"/>
      <color theme="1"/>
      <name val="Calibri"/>
      <family val="2"/>
      <scheme val="minor"/>
    </font>
    <font>
      <sz val="9"/>
      <color theme="1"/>
      <name val="Calibri"/>
      <family val="2"/>
      <scheme val="minor"/>
    </font>
    <font>
      <sz val="10"/>
      <color theme="1"/>
      <name val="Arial"/>
      <family val="2"/>
    </font>
    <font>
      <sz val="11"/>
      <color theme="0"/>
      <name val="Calibri"/>
      <family val="2"/>
      <scheme val="minor"/>
    </font>
    <font>
      <u/>
      <sz val="11"/>
      <color theme="10"/>
      <name val="Calibri"/>
      <family val="2"/>
    </font>
    <font>
      <sz val="10"/>
      <color rgb="FF3F3F76"/>
      <name val="Arial"/>
      <family val="2"/>
    </font>
    <font>
      <sz val="10"/>
      <color rgb="FF006100"/>
      <name val="Arial"/>
      <family val="2"/>
    </font>
    <font>
      <sz val="10"/>
      <color theme="0"/>
      <name val="Arial"/>
      <family val="2"/>
    </font>
    <font>
      <sz val="10"/>
      <color rgb="FF9C0006"/>
      <name val="Arial"/>
      <family val="2"/>
    </font>
    <font>
      <sz val="9"/>
      <color theme="1"/>
      <name val="Arial"/>
      <family val="2"/>
    </font>
    <font>
      <sz val="9"/>
      <color theme="3" tint="0.59999389629810485"/>
      <name val="Arial"/>
      <family val="2"/>
    </font>
    <font>
      <sz val="9"/>
      <color theme="0" tint="-4.9989318521683403E-2"/>
      <name val="Arial"/>
      <family val="2"/>
    </font>
    <font>
      <sz val="9"/>
      <color rgb="FFF2F2F2"/>
      <name val="Arial"/>
      <family val="2"/>
    </font>
    <font>
      <sz val="9"/>
      <color rgb="FFFF0000"/>
      <name val="Arial"/>
      <family val="2"/>
    </font>
    <font>
      <b/>
      <sz val="9"/>
      <color rgb="FFF2F2F2"/>
      <name val="Arial"/>
      <family val="2"/>
    </font>
    <font>
      <b/>
      <sz val="9"/>
      <color theme="0"/>
      <name val="Arial"/>
      <family val="2"/>
    </font>
    <font>
      <sz val="9"/>
      <color theme="0"/>
      <name val="Arial"/>
      <family val="2"/>
    </font>
    <font>
      <b/>
      <sz val="12"/>
      <color theme="0"/>
      <name val="Arial"/>
      <family val="2"/>
    </font>
    <font>
      <b/>
      <sz val="16"/>
      <color theme="0"/>
      <name val="Arial"/>
      <family val="2"/>
    </font>
    <font>
      <u/>
      <sz val="9"/>
      <color theme="0"/>
      <name val="Arial"/>
      <family val="2"/>
    </font>
    <font>
      <b/>
      <i/>
      <sz val="9"/>
      <name val="Arial"/>
      <family val="2"/>
    </font>
  </fonts>
  <fills count="13">
    <fill>
      <patternFill patternType="none"/>
    </fill>
    <fill>
      <patternFill patternType="gray125"/>
    </fill>
    <fill>
      <patternFill patternType="solid">
        <fgColor rgb="FFFFFFCC"/>
      </patternFill>
    </fill>
    <fill>
      <patternFill patternType="solid">
        <fgColor theme="6" tint="0.79998168889431442"/>
        <bgColor indexed="65"/>
      </patternFill>
    </fill>
    <fill>
      <patternFill patternType="solid">
        <fgColor theme="4"/>
      </patternFill>
    </fill>
    <fill>
      <patternFill patternType="solid">
        <fgColor theme="4" tint="0.79998168889431442"/>
        <bgColor indexed="65"/>
      </patternFill>
    </fill>
    <fill>
      <patternFill patternType="solid">
        <fgColor rgb="FFFFCC99"/>
      </patternFill>
    </fill>
    <fill>
      <patternFill patternType="solid">
        <fgColor rgb="FFC6EFCE"/>
      </patternFill>
    </fill>
    <fill>
      <patternFill patternType="solid">
        <fgColor rgb="FFFFC7CE"/>
      </patternFill>
    </fill>
    <fill>
      <patternFill patternType="solid">
        <fgColor theme="0"/>
        <bgColor indexed="64"/>
      </patternFill>
    </fill>
    <fill>
      <patternFill patternType="solid">
        <fgColor indexed="9"/>
        <bgColor indexed="64"/>
      </patternFill>
    </fill>
    <fill>
      <patternFill patternType="solid">
        <fgColor rgb="FF128294"/>
        <bgColor indexed="64"/>
      </patternFill>
    </fill>
    <fill>
      <patternFill patternType="solid">
        <fgColor theme="8" tint="0.59999389629810485"/>
        <bgColor indexed="64"/>
      </patternFill>
    </fill>
  </fills>
  <borders count="16">
    <border>
      <left/>
      <right/>
      <top/>
      <bottom/>
      <diagonal/>
    </border>
    <border>
      <left style="medium">
        <color indexed="64"/>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9" tint="-0.249977111117893"/>
      </top>
      <bottom/>
      <diagonal/>
    </border>
    <border>
      <left style="thin">
        <color theme="9" tint="-0.249977111117893"/>
      </left>
      <right/>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right style="thin">
        <color theme="9" tint="-0.249977111117893"/>
      </right>
      <top/>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style="thin">
        <color theme="9" tint="-0.249977111117893"/>
      </right>
      <top style="thin">
        <color theme="9" tint="-0.249977111117893"/>
      </top>
      <bottom/>
      <diagonal/>
    </border>
    <border>
      <left/>
      <right style="thin">
        <color theme="9" tint="-0.249977111117893"/>
      </right>
      <top/>
      <bottom style="thin">
        <color theme="9" tint="-0.249977111117893"/>
      </bottom>
      <diagonal/>
    </border>
    <border>
      <left style="thin">
        <color theme="9" tint="-0.249977111117893"/>
      </left>
      <right/>
      <top style="thin">
        <color theme="9" tint="-0.249977111117893"/>
      </top>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s>
  <cellStyleXfs count="32">
    <xf numFmtId="0" fontId="0" fillId="0" borderId="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8" fillId="4" borderId="0" applyNumberFormat="0" applyBorder="0" applyAlignment="0" applyProtection="0"/>
    <xf numFmtId="164" fontId="2" fillId="0" borderId="0" applyFont="0" applyFill="0" applyBorder="0" applyAlignment="0" applyProtection="0"/>
    <xf numFmtId="0" fontId="17" fillId="7" borderId="0" applyNumberFormat="0" applyBorder="0" applyAlignment="0" applyProtection="0"/>
    <xf numFmtId="0" fontId="15" fillId="0" borderId="0" applyNumberFormat="0" applyFill="0" applyBorder="0" applyAlignment="0" applyProtection="0">
      <alignment vertical="top"/>
      <protection locked="0"/>
    </xf>
    <xf numFmtId="0" fontId="16" fillId="6" borderId="3" applyNumberFormat="0" applyAlignment="0" applyProtection="0"/>
    <xf numFmtId="166" fontId="11" fillId="0" borderId="0" applyFont="0" applyFill="0" applyBorder="0" applyAlignment="0" applyProtection="0"/>
    <xf numFmtId="169" fontId="2" fillId="0" borderId="0" applyFont="0" applyFill="0" applyBorder="0" applyAlignment="0" applyProtection="0"/>
    <xf numFmtId="0" fontId="11" fillId="2" borderId="2" applyNumberFormat="0" applyFont="0" applyAlignment="0" applyProtection="0"/>
    <xf numFmtId="0" fontId="2" fillId="2" borderId="2" applyNumberFormat="0" applyFont="0" applyAlignment="0" applyProtection="0"/>
    <xf numFmtId="0" fontId="11" fillId="2" borderId="2" applyNumberFormat="0" applyFont="0" applyAlignment="0" applyProtection="0"/>
    <xf numFmtId="0" fontId="19" fillId="8" borderId="0" applyNumberFormat="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11" fillId="0" borderId="0"/>
    <xf numFmtId="0" fontId="12" fillId="0" borderId="0"/>
    <xf numFmtId="0" fontId="2" fillId="0" borderId="0"/>
    <xf numFmtId="0" fontId="11" fillId="0" borderId="0"/>
    <xf numFmtId="0" fontId="2" fillId="0" borderId="0"/>
    <xf numFmtId="44" fontId="3" fillId="0" borderId="0" applyFont="0" applyFill="0" applyBorder="0" applyAlignment="0" applyProtection="0"/>
    <xf numFmtId="170" fontId="10" fillId="0" borderId="0" applyFont="0" applyFill="0" applyBorder="0" applyAlignment="0" applyProtection="0"/>
    <xf numFmtId="44" fontId="2" fillId="0" borderId="0" applyFont="0" applyFill="0" applyBorder="0" applyAlignment="0" applyProtection="0"/>
    <xf numFmtId="0" fontId="1" fillId="0" borderId="0"/>
    <xf numFmtId="0" fontId="1" fillId="2" borderId="2" applyNumberFormat="0" applyFont="0" applyAlignment="0" applyProtection="0"/>
    <xf numFmtId="0" fontId="1" fillId="3" borderId="0" applyNumberFormat="0" applyBorder="0" applyAlignment="0" applyProtection="0"/>
    <xf numFmtId="166" fontId="1" fillId="0" borderId="0" applyFont="0" applyFill="0" applyBorder="0" applyAlignment="0" applyProtection="0"/>
    <xf numFmtId="44" fontId="1" fillId="0" borderId="0" applyFont="0" applyFill="0" applyBorder="0" applyAlignment="0" applyProtection="0"/>
  </cellStyleXfs>
  <cellXfs count="63">
    <xf numFmtId="0" fontId="0" fillId="0" borderId="0" xfId="0"/>
    <xf numFmtId="0" fontId="20" fillId="9" borderId="0" xfId="20" applyFont="1" applyFill="1"/>
    <xf numFmtId="0" fontId="24" fillId="9" borderId="0" xfId="20" applyFont="1" applyFill="1"/>
    <xf numFmtId="0" fontId="2" fillId="10" borderId="0" xfId="21" applyFill="1"/>
    <xf numFmtId="0" fontId="9" fillId="10" borderId="0" xfId="21" applyFont="1" applyFill="1" applyAlignment="1">
      <alignment vertical="top"/>
    </xf>
    <xf numFmtId="0" fontId="2" fillId="10" borderId="0" xfId="21" applyFill="1" applyAlignment="1">
      <alignment vertical="top"/>
    </xf>
    <xf numFmtId="0" fontId="4" fillId="9" borderId="0" xfId="23" applyFont="1" applyFill="1"/>
    <xf numFmtId="2" fontId="4" fillId="9" borderId="0" xfId="23" applyNumberFormat="1" applyFont="1" applyFill="1"/>
    <xf numFmtId="49" fontId="4" fillId="9" borderId="4" xfId="23" applyNumberFormat="1" applyFont="1" applyFill="1" applyBorder="1"/>
    <xf numFmtId="49" fontId="5" fillId="9" borderId="4" xfId="23" applyNumberFormat="1" applyFont="1" applyFill="1" applyBorder="1"/>
    <xf numFmtId="49" fontId="4" fillId="9" borderId="10" xfId="23" applyNumberFormat="1" applyFont="1" applyFill="1" applyBorder="1"/>
    <xf numFmtId="0" fontId="7" fillId="9" borderId="0" xfId="23" applyFont="1" applyFill="1" applyAlignment="1">
      <alignment vertical="center" wrapText="1"/>
    </xf>
    <xf numFmtId="0" fontId="9" fillId="9" borderId="0" xfId="23" applyFont="1" applyFill="1"/>
    <xf numFmtId="0" fontId="9" fillId="9" borderId="8" xfId="23" applyFont="1" applyFill="1" applyBorder="1"/>
    <xf numFmtId="0" fontId="2" fillId="9" borderId="0" xfId="23" applyFill="1"/>
    <xf numFmtId="49" fontId="4" fillId="9" borderId="7" xfId="23" applyNumberFormat="1" applyFont="1" applyFill="1" applyBorder="1"/>
    <xf numFmtId="49" fontId="5" fillId="9" borderId="7" xfId="23" applyNumberFormat="1" applyFont="1" applyFill="1" applyBorder="1"/>
    <xf numFmtId="49" fontId="4" fillId="9" borderId="11" xfId="23" applyNumberFormat="1" applyFont="1" applyFill="1" applyBorder="1"/>
    <xf numFmtId="0" fontId="4" fillId="9" borderId="1" xfId="23" applyFont="1" applyFill="1" applyBorder="1" applyAlignment="1">
      <alignment wrapText="1"/>
    </xf>
    <xf numFmtId="49" fontId="6" fillId="9" borderId="0" xfId="23" applyNumberFormat="1" applyFont="1" applyFill="1" applyAlignment="1">
      <alignment horizontal="left" vertical="center" wrapText="1"/>
    </xf>
    <xf numFmtId="49" fontId="8" fillId="9" borderId="0" xfId="23" applyNumberFormat="1" applyFont="1" applyFill="1" applyAlignment="1">
      <alignment horizontal="left" vertical="center" wrapText="1"/>
    </xf>
    <xf numFmtId="167" fontId="20" fillId="9" borderId="0" xfId="20" applyNumberFormat="1" applyFont="1" applyFill="1"/>
    <xf numFmtId="0" fontId="4" fillId="9" borderId="0" xfId="20" applyFont="1" applyFill="1"/>
    <xf numFmtId="0" fontId="21" fillId="9" borderId="0" xfId="20" applyFont="1" applyFill="1"/>
    <xf numFmtId="0" fontId="22" fillId="9" borderId="0" xfId="20" applyFont="1" applyFill="1"/>
    <xf numFmtId="0" fontId="25" fillId="9" borderId="0" xfId="16" applyNumberFormat="1" applyFont="1" applyFill="1" applyBorder="1" applyAlignment="1">
      <alignment horizontal="left"/>
    </xf>
    <xf numFmtId="0" fontId="25" fillId="9" borderId="0" xfId="6" applyNumberFormat="1" applyFont="1" applyFill="1" applyBorder="1" applyAlignment="1">
      <alignment horizontal="center"/>
    </xf>
    <xf numFmtId="0" fontId="25" fillId="9" borderId="0" xfId="23" applyFont="1" applyFill="1" applyAlignment="1">
      <alignment horizontal="left"/>
    </xf>
    <xf numFmtId="171" fontId="23" fillId="9" borderId="0" xfId="10" applyNumberFormat="1" applyFont="1" applyFill="1" applyBorder="1" applyAlignment="1"/>
    <xf numFmtId="165" fontId="23" fillId="9" borderId="0" xfId="4" applyNumberFormat="1" applyFont="1" applyFill="1" applyBorder="1"/>
    <xf numFmtId="0" fontId="23" fillId="9" borderId="0" xfId="23" applyFont="1" applyFill="1" applyAlignment="1">
      <alignment horizontal="left"/>
    </xf>
    <xf numFmtId="173" fontId="23" fillId="9" borderId="0" xfId="4" applyNumberFormat="1" applyFont="1" applyFill="1" applyBorder="1" applyAlignment="1"/>
    <xf numFmtId="0" fontId="25" fillId="9" borderId="0" xfId="15" applyNumberFormat="1" applyFont="1" applyFill="1" applyBorder="1" applyAlignment="1">
      <alignment horizontal="left"/>
    </xf>
    <xf numFmtId="172" fontId="25" fillId="9" borderId="0" xfId="8" applyNumberFormat="1" applyFont="1" applyFill="1" applyBorder="1" applyAlignment="1">
      <alignment horizontal="left"/>
    </xf>
    <xf numFmtId="168" fontId="23" fillId="9" borderId="0" xfId="10" applyNumberFormat="1" applyFont="1" applyFill="1" applyBorder="1" applyAlignment="1">
      <alignment horizontal="right"/>
    </xf>
    <xf numFmtId="0" fontId="23" fillId="9" borderId="0" xfId="20" applyFont="1" applyFill="1"/>
    <xf numFmtId="0" fontId="27" fillId="9" borderId="0" xfId="20" applyFont="1" applyFill="1"/>
    <xf numFmtId="49" fontId="4" fillId="11" borderId="4" xfId="23" applyNumberFormat="1" applyFont="1" applyFill="1" applyBorder="1"/>
    <xf numFmtId="49" fontId="4" fillId="11" borderId="4" xfId="23" applyNumberFormat="1" applyFont="1" applyFill="1" applyBorder="1" applyAlignment="1">
      <alignment horizontal="center"/>
    </xf>
    <xf numFmtId="0" fontId="6" fillId="11" borderId="5" xfId="23" applyFont="1" applyFill="1" applyBorder="1" applyAlignment="1">
      <alignment horizontal="left" vertical="center" wrapText="1"/>
    </xf>
    <xf numFmtId="0" fontId="7" fillId="11" borderId="0" xfId="23" applyFont="1" applyFill="1" applyAlignment="1">
      <alignment vertical="center" wrapText="1"/>
    </xf>
    <xf numFmtId="49" fontId="6" fillId="11" borderId="6" xfId="23" applyNumberFormat="1" applyFont="1" applyFill="1" applyBorder="1" applyAlignment="1">
      <alignment horizontal="left" vertical="center"/>
    </xf>
    <xf numFmtId="49" fontId="7" fillId="11" borderId="7" xfId="23" applyNumberFormat="1" applyFont="1" applyFill="1" applyBorder="1" applyAlignment="1">
      <alignment vertical="center"/>
    </xf>
    <xf numFmtId="0" fontId="28" fillId="11" borderId="12" xfId="23" applyFont="1" applyFill="1" applyBorder="1" applyAlignment="1">
      <alignment vertical="center"/>
    </xf>
    <xf numFmtId="0" fontId="29" fillId="11" borderId="4" xfId="23" applyFont="1" applyFill="1" applyBorder="1" applyAlignment="1">
      <alignment vertical="center"/>
    </xf>
    <xf numFmtId="0" fontId="27" fillId="11" borderId="13" xfId="20" applyFont="1" applyFill="1" applyBorder="1" applyAlignment="1">
      <alignment vertical="center"/>
    </xf>
    <xf numFmtId="0" fontId="27" fillId="11" borderId="14" xfId="20" applyFont="1" applyFill="1" applyBorder="1" applyAlignment="1">
      <alignment vertical="center"/>
    </xf>
    <xf numFmtId="0" fontId="26" fillId="11" borderId="9" xfId="20" applyFont="1" applyFill="1" applyBorder="1" applyAlignment="1">
      <alignment vertical="center"/>
    </xf>
    <xf numFmtId="0" fontId="27" fillId="11" borderId="15" xfId="23" applyFont="1" applyFill="1" applyBorder="1" applyAlignment="1" applyProtection="1">
      <alignment horizontal="center" vertical="center"/>
      <protection locked="0"/>
    </xf>
    <xf numFmtId="0" fontId="27" fillId="11" borderId="9" xfId="23" applyFont="1" applyFill="1" applyBorder="1" applyAlignment="1" applyProtection="1">
      <alignment horizontal="center" vertical="center"/>
      <protection locked="0"/>
    </xf>
    <xf numFmtId="0" fontId="27" fillId="11" borderId="9" xfId="0" applyFont="1" applyFill="1" applyBorder="1" applyAlignment="1" applyProtection="1">
      <alignment horizontal="center" vertical="center"/>
      <protection locked="0"/>
    </xf>
    <xf numFmtId="167" fontId="8" fillId="12" borderId="9" xfId="24" applyNumberFormat="1" applyFont="1" applyFill="1" applyBorder="1" applyAlignment="1" applyProtection="1">
      <alignment horizontal="left" vertical="center"/>
    </xf>
    <xf numFmtId="167" fontId="26" fillId="11" borderId="15" xfId="26" applyNumberFormat="1" applyFont="1" applyFill="1" applyBorder="1" applyAlignment="1" applyProtection="1">
      <alignment horizontal="left" vertical="center"/>
      <protection locked="0"/>
    </xf>
    <xf numFmtId="167" fontId="26" fillId="11" borderId="9" xfId="26" applyNumberFormat="1" applyFont="1" applyFill="1" applyBorder="1" applyAlignment="1" applyProtection="1">
      <alignment horizontal="left" vertical="center"/>
      <protection locked="0"/>
    </xf>
    <xf numFmtId="0" fontId="8" fillId="9" borderId="0" xfId="20" applyFont="1" applyFill="1" applyAlignment="1">
      <alignment vertical="center"/>
    </xf>
    <xf numFmtId="0" fontId="4" fillId="9" borderId="0" xfId="20" applyFont="1" applyFill="1" applyAlignment="1">
      <alignment vertical="center"/>
    </xf>
    <xf numFmtId="0" fontId="31" fillId="9" borderId="0" xfId="20" applyFont="1" applyFill="1" applyAlignment="1">
      <alignment vertical="center"/>
    </xf>
    <xf numFmtId="49" fontId="27" fillId="11" borderId="6" xfId="23" applyNumberFormat="1" applyFont="1" applyFill="1" applyBorder="1" applyAlignment="1">
      <alignment horizontal="left" vertical="center"/>
    </xf>
    <xf numFmtId="49" fontId="27" fillId="11" borderId="11" xfId="23" applyNumberFormat="1" applyFont="1" applyFill="1" applyBorder="1" applyAlignment="1">
      <alignment horizontal="left" vertical="center"/>
    </xf>
    <xf numFmtId="49" fontId="27" fillId="11" borderId="9" xfId="23" applyNumberFormat="1" applyFont="1" applyFill="1" applyBorder="1" applyAlignment="1">
      <alignment horizontal="left" vertical="center"/>
    </xf>
    <xf numFmtId="49" fontId="27" fillId="11" borderId="13" xfId="0" applyNumberFormat="1" applyFont="1" applyFill="1" applyBorder="1" applyAlignment="1">
      <alignment horizontal="left" vertical="center"/>
    </xf>
    <xf numFmtId="49" fontId="27" fillId="11" borderId="14" xfId="0" applyNumberFormat="1" applyFont="1" applyFill="1" applyBorder="1" applyAlignment="1">
      <alignment horizontal="left" vertical="center"/>
    </xf>
    <xf numFmtId="0" fontId="26" fillId="9" borderId="0" xfId="20" applyFont="1" applyFill="1" applyAlignment="1">
      <alignment horizontal="left" vertical="top" wrapText="1"/>
    </xf>
  </cellXfs>
  <cellStyles count="32">
    <cellStyle name="20% - Accent1 2" xfId="1" xr:uid="{00000000-0005-0000-0000-000000000000}"/>
    <cellStyle name="20% - Accent1 3" xfId="2" xr:uid="{00000000-0005-0000-0000-000001000000}"/>
    <cellStyle name="20% - Accent1 5" xfId="3" xr:uid="{00000000-0005-0000-0000-000002000000}"/>
    <cellStyle name="20% - Accent3" xfId="4" builtinId="38"/>
    <cellStyle name="20% - Accent3 2" xfId="29" xr:uid="{4B8B8394-F644-4A20-8C6F-BE9074269AA6}"/>
    <cellStyle name="Accent1 2" xfId="5" xr:uid="{00000000-0005-0000-0000-000004000000}"/>
    <cellStyle name="Accent1 3" xfId="6" xr:uid="{00000000-0005-0000-0000-000005000000}"/>
    <cellStyle name="Euro" xfId="7" xr:uid="{00000000-0005-0000-0000-000006000000}"/>
    <cellStyle name="Goed 2" xfId="8" xr:uid="{00000000-0005-0000-0000-000007000000}"/>
    <cellStyle name="Hyperlink 2" xfId="9" xr:uid="{00000000-0005-0000-0000-000008000000}"/>
    <cellStyle name="Invoer 2" xfId="10" xr:uid="{00000000-0005-0000-0000-000009000000}"/>
    <cellStyle name="Komma 2" xfId="11" xr:uid="{00000000-0005-0000-0000-00000A000000}"/>
    <cellStyle name="Komma 3" xfId="12" xr:uid="{00000000-0005-0000-0000-00000B000000}"/>
    <cellStyle name="Komma 4" xfId="30" xr:uid="{0DE72CAD-756D-4ECA-AFA1-A1290F0FDC21}"/>
    <cellStyle name="Notitie 2" xfId="13" xr:uid="{00000000-0005-0000-0000-00000C000000}"/>
    <cellStyle name="Notitie 2 2" xfId="14" xr:uid="{00000000-0005-0000-0000-00000D000000}"/>
    <cellStyle name="Notitie 2 3" xfId="15" xr:uid="{00000000-0005-0000-0000-00000E000000}"/>
    <cellStyle name="Notitie 3" xfId="28" xr:uid="{65E9AB19-4884-4E8E-B6AB-BCA4C5EB8EE9}"/>
    <cellStyle name="Ongeldig 2" xfId="16" xr:uid="{00000000-0005-0000-0000-00000F000000}"/>
    <cellStyle name="Procent 2" xfId="17" xr:uid="{00000000-0005-0000-0000-000010000000}"/>
    <cellStyle name="Procent 3" xfId="18" xr:uid="{00000000-0005-0000-0000-000011000000}"/>
    <cellStyle name="Standaard" xfId="0" builtinId="0"/>
    <cellStyle name="Standaard 2" xfId="19" xr:uid="{00000000-0005-0000-0000-000013000000}"/>
    <cellStyle name="Standaard 3" xfId="20" xr:uid="{00000000-0005-0000-0000-000014000000}"/>
    <cellStyle name="Standaard 3 2" xfId="21" xr:uid="{00000000-0005-0000-0000-000015000000}"/>
    <cellStyle name="Standaard 4" xfId="22" xr:uid="{00000000-0005-0000-0000-000016000000}"/>
    <cellStyle name="Standaard 5" xfId="23" xr:uid="{00000000-0005-0000-0000-000017000000}"/>
    <cellStyle name="Standaard 6" xfId="27" xr:uid="{A405AF2C-0966-4F3B-B6F4-3FAEBBFCC9C9}"/>
    <cellStyle name="Valuta" xfId="24" builtinId="4"/>
    <cellStyle name="Valuta 2" xfId="25" xr:uid="{00000000-0005-0000-0000-000019000000}"/>
    <cellStyle name="Valuta 3" xfId="26" xr:uid="{00000000-0005-0000-0000-00001A000000}"/>
    <cellStyle name="Valuta 4" xfId="31" xr:uid="{A6DE2BCD-ECEE-4D72-A16F-C451895E038F}"/>
  </cellStyles>
  <dxfs count="0"/>
  <tableStyles count="0" defaultTableStyle="TableStyleMedium9" defaultPivotStyle="PivotStyleLight16"/>
  <colors>
    <mruColors>
      <color rgb="FF128294"/>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444375267045107"/>
          <c:y val="7.8611173603299556E-2"/>
          <c:w val="0.75828505157785508"/>
          <c:h val="0.70182047244094681"/>
        </c:manualLayout>
      </c:layout>
      <c:scatterChart>
        <c:scatterStyle val="smoothMarker"/>
        <c:varyColors val="0"/>
        <c:ser>
          <c:idx val="0"/>
          <c:order val="0"/>
          <c:marker>
            <c:symbol val="none"/>
          </c:marker>
          <c:dPt>
            <c:idx val="7"/>
            <c:bubble3D val="0"/>
            <c:extLst>
              <c:ext xmlns:c16="http://schemas.microsoft.com/office/drawing/2014/chart" uri="{C3380CC4-5D6E-409C-BE32-E72D297353CC}">
                <c16:uniqueId val="{00000000-15E6-4C13-A9ED-D5381C3BD0F4}"/>
              </c:ext>
            </c:extLst>
          </c:dPt>
          <c:dPt>
            <c:idx val="8"/>
            <c:bubble3D val="0"/>
            <c:extLst>
              <c:ext xmlns:c16="http://schemas.microsoft.com/office/drawing/2014/chart" uri="{C3380CC4-5D6E-409C-BE32-E72D297353CC}">
                <c16:uniqueId val="{00000001-15E6-4C13-A9ED-D5381C3BD0F4}"/>
              </c:ext>
            </c:extLst>
          </c:dPt>
          <c:xVal>
            <c:numRef>
              <c:f>'Kromme lijn '!$B$42:$B$56</c:f>
              <c:numCache>
                <c:formatCode>_-"€"\ * #,##0.00_-;_-"€"\ * #,##0.00\-;_-"€"\ * "-"??_-;_-@_-</c:formatCode>
                <c:ptCount val="15"/>
                <c:pt idx="0" formatCode="_-&quot;€&quot;\ * #,##0.0_-;_-&quot;€&quot;\ * #,##0.0\-;_-&quot;€&quot;\ * &quot;-&quot;??_-;_-@_-">
                  <c:v>1000</c:v>
                </c:pt>
                <c:pt idx="1">
                  <c:v>980</c:v>
                </c:pt>
                <c:pt idx="2">
                  <c:v>985</c:v>
                </c:pt>
                <c:pt idx="3">
                  <c:v>970</c:v>
                </c:pt>
                <c:pt idx="4">
                  <c:v>940</c:v>
                </c:pt>
                <c:pt idx="5">
                  <c:v>910</c:v>
                </c:pt>
                <c:pt idx="6">
                  <c:v>880</c:v>
                </c:pt>
                <c:pt idx="7">
                  <c:v>850</c:v>
                </c:pt>
                <c:pt idx="8">
                  <c:v>820</c:v>
                </c:pt>
                <c:pt idx="9">
                  <c:v>790</c:v>
                </c:pt>
                <c:pt idx="10">
                  <c:v>760</c:v>
                </c:pt>
                <c:pt idx="11">
                  <c:v>730</c:v>
                </c:pt>
                <c:pt idx="12">
                  <c:v>715</c:v>
                </c:pt>
                <c:pt idx="13" formatCode="_-&quot;€&quot;\ * #,##0.0_-;_-&quot;€&quot;\ * #,##0.0\-;_-&quot;€&quot;\ * &quot;-&quot;??_-;_-@_-">
                  <c:v>700</c:v>
                </c:pt>
                <c:pt idx="14" formatCode="_-&quot;€&quot;\ * #,##0.0_-;_-&quot;€&quot;\ * #,##0.0\-;_-&quot;€&quot;\ * &quot;-&quot;??_-;_-@_-">
                  <c:v>700</c:v>
                </c:pt>
              </c:numCache>
            </c:numRef>
          </c:xVal>
          <c:yVal>
            <c:numRef>
              <c:f>'Kromme lijn '!$C$42:$C$56</c:f>
              <c:numCache>
                <c:formatCode>0.0</c:formatCode>
                <c:ptCount val="15"/>
                <c:pt idx="0">
                  <c:v>0</c:v>
                </c:pt>
                <c:pt idx="1">
                  <c:v>5.1555555555555515</c:v>
                </c:pt>
                <c:pt idx="2">
                  <c:v>3.8999999999999986</c:v>
                </c:pt>
                <c:pt idx="3">
                  <c:v>7.6000000000000014</c:v>
                </c:pt>
                <c:pt idx="4">
                  <c:v>14.399999999999999</c:v>
                </c:pt>
                <c:pt idx="5">
                  <c:v>20.399999999999999</c:v>
                </c:pt>
                <c:pt idx="6">
                  <c:v>25.6</c:v>
                </c:pt>
                <c:pt idx="7">
                  <c:v>30</c:v>
                </c:pt>
                <c:pt idx="8">
                  <c:v>33.6</c:v>
                </c:pt>
                <c:pt idx="9">
                  <c:v>36.4</c:v>
                </c:pt>
                <c:pt idx="10">
                  <c:v>38.4</c:v>
                </c:pt>
                <c:pt idx="11">
                  <c:v>39.6</c:v>
                </c:pt>
                <c:pt idx="12">
                  <c:v>39.9</c:v>
                </c:pt>
                <c:pt idx="13">
                  <c:v>40</c:v>
                </c:pt>
                <c:pt idx="14" formatCode="_-* #,##0.0_-;_-* #,##0.0\-;_-* &quot;-&quot;??_-;_-@_-">
                  <c:v>40</c:v>
                </c:pt>
              </c:numCache>
            </c:numRef>
          </c:yVal>
          <c:smooth val="1"/>
          <c:extLst>
            <c:ext xmlns:c16="http://schemas.microsoft.com/office/drawing/2014/chart" uri="{C3380CC4-5D6E-409C-BE32-E72D297353CC}">
              <c16:uniqueId val="{00000002-15E6-4C13-A9ED-D5381C3BD0F4}"/>
            </c:ext>
          </c:extLst>
        </c:ser>
        <c:ser>
          <c:idx val="1"/>
          <c:order val="1"/>
          <c:marker>
            <c:symbol val="none"/>
          </c:marker>
          <c:smooth val="1"/>
          <c:extLst>
            <c:ext xmlns:c16="http://schemas.microsoft.com/office/drawing/2014/chart" uri="{C3380CC4-5D6E-409C-BE32-E72D297353CC}">
              <c16:uniqueId val="{00000003-15E6-4C13-A9ED-D5381C3BD0F4}"/>
            </c:ext>
          </c:extLst>
        </c:ser>
        <c:ser>
          <c:idx val="2"/>
          <c:order val="2"/>
          <c:marker>
            <c:symbol val="none"/>
          </c:marker>
          <c:smooth val="1"/>
          <c:extLst>
            <c:ext xmlns:c16="http://schemas.microsoft.com/office/drawing/2014/chart" uri="{C3380CC4-5D6E-409C-BE32-E72D297353CC}">
              <c16:uniqueId val="{00000004-15E6-4C13-A9ED-D5381C3BD0F4}"/>
            </c:ext>
          </c:extLst>
        </c:ser>
        <c:ser>
          <c:idx val="3"/>
          <c:order val="3"/>
          <c:marker>
            <c:symbol val="none"/>
          </c:marker>
          <c:smooth val="1"/>
          <c:extLst>
            <c:ext xmlns:c16="http://schemas.microsoft.com/office/drawing/2014/chart" uri="{C3380CC4-5D6E-409C-BE32-E72D297353CC}">
              <c16:uniqueId val="{00000005-15E6-4C13-A9ED-D5381C3BD0F4}"/>
            </c:ext>
          </c:extLst>
        </c:ser>
        <c:ser>
          <c:idx val="4"/>
          <c:order val="4"/>
          <c:marker>
            <c:symbol val="none"/>
          </c:marker>
          <c:smooth val="1"/>
          <c:extLst>
            <c:ext xmlns:c16="http://schemas.microsoft.com/office/drawing/2014/chart" uri="{C3380CC4-5D6E-409C-BE32-E72D297353CC}">
              <c16:uniqueId val="{00000006-15E6-4C13-A9ED-D5381C3BD0F4}"/>
            </c:ext>
          </c:extLst>
        </c:ser>
        <c:ser>
          <c:idx val="5"/>
          <c:order val="5"/>
          <c:marker>
            <c:symbol val="none"/>
          </c:marker>
          <c:smooth val="1"/>
          <c:extLst>
            <c:ext xmlns:c16="http://schemas.microsoft.com/office/drawing/2014/chart" uri="{C3380CC4-5D6E-409C-BE32-E72D297353CC}">
              <c16:uniqueId val="{00000007-15E6-4C13-A9ED-D5381C3BD0F4}"/>
            </c:ext>
          </c:extLst>
        </c:ser>
        <c:ser>
          <c:idx val="6"/>
          <c:order val="6"/>
          <c:marker>
            <c:symbol val="none"/>
          </c:marker>
          <c:smooth val="1"/>
          <c:extLst>
            <c:ext xmlns:c16="http://schemas.microsoft.com/office/drawing/2014/chart" uri="{C3380CC4-5D6E-409C-BE32-E72D297353CC}">
              <c16:uniqueId val="{00000008-15E6-4C13-A9ED-D5381C3BD0F4}"/>
            </c:ext>
          </c:extLst>
        </c:ser>
        <c:ser>
          <c:idx val="7"/>
          <c:order val="7"/>
          <c:marker>
            <c:symbol val="none"/>
          </c:marker>
          <c:smooth val="1"/>
          <c:extLst>
            <c:ext xmlns:c16="http://schemas.microsoft.com/office/drawing/2014/chart" uri="{C3380CC4-5D6E-409C-BE32-E72D297353CC}">
              <c16:uniqueId val="{00000009-15E6-4C13-A9ED-D5381C3BD0F4}"/>
            </c:ext>
          </c:extLst>
        </c:ser>
        <c:ser>
          <c:idx val="8"/>
          <c:order val="8"/>
          <c:marker>
            <c:symbol val="none"/>
          </c:marker>
          <c:smooth val="1"/>
          <c:extLst>
            <c:ext xmlns:c16="http://schemas.microsoft.com/office/drawing/2014/chart" uri="{C3380CC4-5D6E-409C-BE32-E72D297353CC}">
              <c16:uniqueId val="{0000000A-15E6-4C13-A9ED-D5381C3BD0F4}"/>
            </c:ext>
          </c:extLst>
        </c:ser>
        <c:ser>
          <c:idx val="9"/>
          <c:order val="9"/>
          <c:marker>
            <c:symbol val="none"/>
          </c:marker>
          <c:smooth val="1"/>
          <c:extLst>
            <c:ext xmlns:c16="http://schemas.microsoft.com/office/drawing/2014/chart" uri="{C3380CC4-5D6E-409C-BE32-E72D297353CC}">
              <c16:uniqueId val="{0000000B-15E6-4C13-A9ED-D5381C3BD0F4}"/>
            </c:ext>
          </c:extLst>
        </c:ser>
        <c:ser>
          <c:idx val="10"/>
          <c:order val="10"/>
          <c:marker>
            <c:symbol val="none"/>
          </c:marker>
          <c:smooth val="1"/>
          <c:extLst>
            <c:ext xmlns:c16="http://schemas.microsoft.com/office/drawing/2014/chart" uri="{C3380CC4-5D6E-409C-BE32-E72D297353CC}">
              <c16:uniqueId val="{0000000C-15E6-4C13-A9ED-D5381C3BD0F4}"/>
            </c:ext>
          </c:extLst>
        </c:ser>
        <c:ser>
          <c:idx val="11"/>
          <c:order val="11"/>
          <c:tx>
            <c:strRef>
              <c:f>'Kromme lijn '!$B$11:$C$11</c:f>
              <c:strCache>
                <c:ptCount val="1"/>
                <c:pt idx="0">
                  <c:v>Score voor waarde van inschrijver</c:v>
                </c:pt>
              </c:strCache>
            </c:strRef>
          </c:tx>
          <c:spPr>
            <a:ln>
              <a:noFill/>
            </a:ln>
          </c:spPr>
          <c:marker>
            <c:symbol val="diamond"/>
            <c:size val="7"/>
            <c:spPr>
              <a:solidFill>
                <a:schemeClr val="accent2"/>
              </a:solidFill>
              <a:ln>
                <a:solidFill>
                  <a:schemeClr val="accent2"/>
                </a:solidFill>
                <a:headEnd type="diamond"/>
              </a:ln>
            </c:spPr>
          </c:marker>
          <c:xVal>
            <c:numRef>
              <c:f>'Kromme lijn '!$D$11</c:f>
              <c:numCache>
                <c:formatCode>"€"\ #,##0.00</c:formatCode>
                <c:ptCount val="1"/>
                <c:pt idx="0">
                  <c:v>0</c:v>
                </c:pt>
              </c:numCache>
            </c:numRef>
          </c:xVal>
          <c:yVal>
            <c:numRef>
              <c:f>'Kromme lijn '!$E$11</c:f>
              <c:numCache>
                <c:formatCode>General</c:formatCode>
                <c:ptCount val="1"/>
                <c:pt idx="0">
                  <c:v>40</c:v>
                </c:pt>
              </c:numCache>
            </c:numRef>
          </c:yVal>
          <c:smooth val="1"/>
          <c:extLst>
            <c:ext xmlns:c16="http://schemas.microsoft.com/office/drawing/2014/chart" uri="{C3380CC4-5D6E-409C-BE32-E72D297353CC}">
              <c16:uniqueId val="{0000000D-15E6-4C13-A9ED-D5381C3BD0F4}"/>
            </c:ext>
          </c:extLst>
        </c:ser>
        <c:dLbls>
          <c:showLegendKey val="0"/>
          <c:showVal val="0"/>
          <c:showCatName val="0"/>
          <c:showSerName val="0"/>
          <c:showPercent val="0"/>
          <c:showBubbleSize val="0"/>
        </c:dLbls>
        <c:axId val="1003074991"/>
        <c:axId val="1"/>
      </c:scatterChart>
      <c:valAx>
        <c:axId val="1003074991"/>
        <c:scaling>
          <c:orientation val="minMax"/>
        </c:scaling>
        <c:delete val="0"/>
        <c:axPos val="b"/>
        <c:majorGridlines/>
        <c:title>
          <c:tx>
            <c:rich>
              <a:bodyPr/>
              <a:lstStyle/>
              <a:p>
                <a:pPr algn="ctr" rtl="0">
                  <a:defRPr lang="nl-NL" sz="900" b="1" i="0" u="none" strike="noStrike" kern="1200" baseline="0">
                    <a:solidFill>
                      <a:srgbClr val="000000"/>
                    </a:solidFill>
                    <a:latin typeface="Arial" panose="020B0604020202020204" pitchFamily="34" charset="0"/>
                    <a:ea typeface="Calibri"/>
                    <a:cs typeface="Arial" panose="020B0604020202020204" pitchFamily="34" charset="0"/>
                  </a:defRPr>
                </a:pPr>
                <a:r>
                  <a:rPr lang="nl-NL" sz="900" b="1" i="0" u="none" strike="noStrike" kern="1200" baseline="0">
                    <a:solidFill>
                      <a:srgbClr val="000000"/>
                    </a:solidFill>
                    <a:latin typeface="Arial" panose="020B0604020202020204" pitchFamily="34" charset="0"/>
                    <a:ea typeface="Calibri"/>
                    <a:cs typeface="Arial" panose="020B0604020202020204" pitchFamily="34" charset="0"/>
                  </a:rPr>
                  <a:t>Prijs</a:t>
                </a:r>
              </a:p>
            </c:rich>
          </c:tx>
          <c:overlay val="0"/>
        </c:title>
        <c:numFmt formatCode="\€\ #,##0" sourceLinked="0"/>
        <c:majorTickMark val="none"/>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
        <c:crosses val="autoZero"/>
        <c:crossBetween val="midCat"/>
      </c:valAx>
      <c:valAx>
        <c:axId val="1"/>
        <c:scaling>
          <c:orientation val="minMax"/>
        </c:scaling>
        <c:delete val="0"/>
        <c:axPos val="l"/>
        <c:majorGridlines/>
        <c:title>
          <c:tx>
            <c:rich>
              <a:bodyPr rot="-5400000" vert="horz"/>
              <a:lstStyle/>
              <a:p>
                <a:pPr>
                  <a:defRPr sz="900" b="1">
                    <a:latin typeface="Arial" panose="020B0604020202020204" pitchFamily="34" charset="0"/>
                    <a:cs typeface="Arial" panose="020B0604020202020204" pitchFamily="34" charset="0"/>
                  </a:defRPr>
                </a:pPr>
                <a:r>
                  <a:rPr lang="nl-NL" sz="900" b="1">
                    <a:latin typeface="Arial" panose="020B0604020202020204" pitchFamily="34" charset="0"/>
                    <a:cs typeface="Arial" panose="020B0604020202020204" pitchFamily="34" charset="0"/>
                  </a:rPr>
                  <a:t>Punten</a:t>
                </a:r>
              </a:p>
            </c:rich>
          </c:tx>
          <c:overlay val="0"/>
        </c:title>
        <c:numFmt formatCode="#,##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003074991"/>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xdr:row>
      <xdr:rowOff>114300</xdr:rowOff>
    </xdr:from>
    <xdr:to>
      <xdr:col>3</xdr:col>
      <xdr:colOff>891706</xdr:colOff>
      <xdr:row>27</xdr:row>
      <xdr:rowOff>66040</xdr:rowOff>
    </xdr:to>
    <xdr:graphicFrame macro="">
      <xdr:nvGraphicFramePr>
        <xdr:cNvPr id="2" name="Grafiek 2">
          <a:extLst>
            <a:ext uri="{FF2B5EF4-FFF2-40B4-BE49-F238E27FC236}">
              <a16:creationId xmlns:a16="http://schemas.microsoft.com/office/drawing/2014/main" id="{DBDC9B22-995F-4CA7-9CA3-62DFB6D833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9C7F3-A9F5-49FF-9F12-DB5A1A22D3BF}">
  <sheetPr>
    <tabColor theme="8" tint="0.79998168889431442"/>
  </sheetPr>
  <dimension ref="A1:BD66"/>
  <sheetViews>
    <sheetView tabSelected="1" zoomScale="140" zoomScaleNormal="140" workbookViewId="0">
      <pane ySplit="5" topLeftCell="A6" activePane="bottomLeft" state="frozen"/>
      <selection pane="bottomLeft" activeCell="D12" sqref="D12"/>
    </sheetView>
  </sheetViews>
  <sheetFormatPr defaultColWidth="0" defaultRowHeight="12" customHeight="1" zeroHeight="1" x14ac:dyDescent="0.2"/>
  <cols>
    <col min="1" max="1" width="2.109375" style="2" customWidth="1"/>
    <col min="2" max="2" width="21.5546875" style="2" customWidth="1"/>
    <col min="3" max="3" width="39.109375" style="2" customWidth="1"/>
    <col min="4" max="4" width="14" style="1" customWidth="1"/>
    <col min="5" max="5" width="12.109375" style="1" customWidth="1"/>
    <col min="6" max="6" width="11" style="1" bestFit="1" customWidth="1"/>
    <col min="7" max="7" width="10" style="1" bestFit="1" customWidth="1"/>
    <col min="8" max="8" width="3.5546875" style="1" customWidth="1"/>
    <col min="9" max="9" width="49.33203125" style="1" customWidth="1"/>
    <col min="10" max="10" width="21.5546875" style="1" hidden="1" customWidth="1"/>
    <col min="11" max="11" width="12.5546875" style="1" hidden="1" customWidth="1"/>
    <col min="12" max="12" width="10.109375" style="1" hidden="1" customWidth="1"/>
    <col min="13" max="13" width="16.5546875" style="1" hidden="1" customWidth="1"/>
    <col min="14" max="14" width="4.88671875" style="1" hidden="1" customWidth="1"/>
    <col min="15" max="15" width="6.5546875" style="1" hidden="1" customWidth="1"/>
    <col min="16" max="16" width="13.44140625" style="1" hidden="1" customWidth="1"/>
    <col min="17" max="17" width="12.44140625" style="1" hidden="1" customWidth="1"/>
    <col min="18" max="18" width="22.5546875" style="1" hidden="1" customWidth="1"/>
    <col min="19" max="19" width="1.44140625" style="1" hidden="1" customWidth="1"/>
    <col min="20" max="20" width="26.44140625" style="1" hidden="1" customWidth="1"/>
    <col min="21" max="21" width="12.5546875" style="1" hidden="1" customWidth="1"/>
    <col min="22" max="22" width="8.88671875" style="1" hidden="1" customWidth="1"/>
    <col min="23" max="23" width="2.44140625" style="1" hidden="1" customWidth="1"/>
    <col min="24" max="24" width="8.88671875" style="1" hidden="1" customWidth="1"/>
    <col min="25" max="25" width="27.88671875" style="1" hidden="1" customWidth="1"/>
    <col min="26" max="26" width="12.5546875" style="1" hidden="1" customWidth="1"/>
    <col min="27" max="27" width="8.88671875" style="1" hidden="1" customWidth="1"/>
    <col min="28" max="28" width="2.5546875" style="1" hidden="1" customWidth="1"/>
    <col min="29" max="29" width="8.88671875" style="1" hidden="1" customWidth="1"/>
    <col min="30" max="30" width="25.5546875" style="1" hidden="1" customWidth="1"/>
    <col min="31" max="31" width="12.5546875" style="1" hidden="1" customWidth="1"/>
    <col min="32" max="32" width="8.88671875" style="1" hidden="1" customWidth="1"/>
    <col min="33" max="33" width="2" style="1" hidden="1" customWidth="1"/>
    <col min="34" max="34" width="8.88671875" style="1" hidden="1" customWidth="1"/>
    <col min="35" max="35" width="26.88671875" style="1" hidden="1" customWidth="1"/>
    <col min="36" max="36" width="12.5546875" style="1" hidden="1" customWidth="1"/>
    <col min="37" max="39" width="8.88671875" style="1" hidden="1" customWidth="1"/>
    <col min="40" max="40" width="26.109375" style="1" hidden="1" customWidth="1"/>
    <col min="41" max="41" width="12.5546875" style="1" hidden="1" customWidth="1"/>
    <col min="42" max="42" width="8.88671875" style="1" hidden="1" customWidth="1"/>
    <col min="43" max="43" width="2.44140625" style="1" hidden="1" customWidth="1"/>
    <col min="44" max="44" width="8.88671875" style="1" hidden="1" customWidth="1"/>
    <col min="45" max="45" width="26.5546875" style="1" hidden="1" customWidth="1"/>
    <col min="46" max="46" width="12.5546875" style="1" hidden="1" customWidth="1"/>
    <col min="47" max="47" width="8.88671875" style="1" hidden="1" customWidth="1"/>
    <col min="48" max="48" width="1.88671875" style="1" hidden="1" customWidth="1"/>
    <col min="49" max="49" width="20" style="1" hidden="1" customWidth="1"/>
    <col min="50" max="50" width="16.5546875" style="1" hidden="1" customWidth="1"/>
    <col min="51" max="51" width="12.5546875" style="1" hidden="1" customWidth="1"/>
    <col min="52" max="52" width="8.88671875" style="1" hidden="1" customWidth="1"/>
    <col min="53" max="53" width="1.5546875" style="1" hidden="1" customWidth="1"/>
    <col min="54" max="54" width="13" style="1" hidden="1" customWidth="1"/>
    <col min="55" max="55" width="21.88671875" style="1" hidden="1" customWidth="1"/>
    <col min="56" max="56" width="12.5546875" style="1" hidden="1" customWidth="1"/>
    <col min="57" max="16384" width="8.88671875" style="1" hidden="1"/>
  </cols>
  <sheetData>
    <row r="1" spans="1:19" ht="11.4" x14ac:dyDescent="0.2">
      <c r="A1" s="6"/>
      <c r="B1" s="6"/>
      <c r="C1" s="7"/>
      <c r="D1" s="6"/>
      <c r="E1" s="6"/>
      <c r="F1" s="6"/>
      <c r="G1" s="6"/>
      <c r="H1" s="6"/>
      <c r="I1" s="6"/>
      <c r="J1" s="6"/>
      <c r="K1" s="6"/>
      <c r="L1" s="6"/>
      <c r="M1" s="6"/>
    </row>
    <row r="2" spans="1:19" ht="21" x14ac:dyDescent="0.2">
      <c r="A2" s="6"/>
      <c r="B2" s="43" t="s">
        <v>4</v>
      </c>
      <c r="C2" s="44"/>
      <c r="D2" s="37"/>
      <c r="E2" s="38"/>
      <c r="F2" s="37"/>
      <c r="G2" s="37"/>
      <c r="H2" s="37"/>
      <c r="I2" s="37"/>
      <c r="J2" s="8"/>
      <c r="K2" s="8"/>
      <c r="L2" s="8"/>
      <c r="M2" s="9"/>
      <c r="N2" s="8"/>
      <c r="O2" s="8"/>
      <c r="P2" s="8"/>
      <c r="Q2" s="8"/>
      <c r="R2" s="10"/>
    </row>
    <row r="3" spans="1:19" ht="15" customHeight="1" x14ac:dyDescent="0.3">
      <c r="A3" s="6"/>
      <c r="B3" s="39"/>
      <c r="C3" s="40"/>
      <c r="D3" s="40"/>
      <c r="E3" s="40"/>
      <c r="F3" s="40"/>
      <c r="G3" s="40"/>
      <c r="H3" s="40"/>
      <c r="I3" s="40"/>
      <c r="J3" s="11"/>
      <c r="K3" s="11"/>
      <c r="L3" s="11"/>
      <c r="M3" s="11"/>
      <c r="N3" s="11"/>
      <c r="O3" s="12"/>
      <c r="P3" s="12"/>
      <c r="Q3" s="12"/>
      <c r="R3" s="13"/>
    </row>
    <row r="4" spans="1:19" ht="13.2" x14ac:dyDescent="0.25">
      <c r="A4" s="14"/>
      <c r="B4" s="41"/>
      <c r="C4" s="42"/>
      <c r="D4" s="42"/>
      <c r="E4" s="42"/>
      <c r="F4" s="42"/>
      <c r="G4" s="42"/>
      <c r="H4" s="42"/>
      <c r="I4" s="42"/>
      <c r="J4" s="15"/>
      <c r="K4" s="15"/>
      <c r="L4" s="15"/>
      <c r="M4" s="16"/>
      <c r="N4" s="15"/>
      <c r="O4" s="15"/>
      <c r="P4" s="15"/>
      <c r="Q4" s="15"/>
      <c r="R4" s="17"/>
    </row>
    <row r="5" spans="1:19" ht="13.35" customHeight="1" x14ac:dyDescent="0.2">
      <c r="A5" s="18"/>
      <c r="B5" s="19"/>
      <c r="C5" s="20"/>
      <c r="D5" s="20"/>
      <c r="E5" s="20"/>
      <c r="F5" s="20"/>
      <c r="G5" s="20"/>
      <c r="H5" s="20"/>
      <c r="I5" s="20"/>
      <c r="J5" s="20"/>
      <c r="K5" s="20"/>
      <c r="L5" s="20"/>
      <c r="M5" s="20"/>
      <c r="N5" s="20"/>
      <c r="O5" s="20"/>
      <c r="P5" s="20"/>
      <c r="Q5" s="20"/>
      <c r="R5" s="20"/>
      <c r="S5" s="20"/>
    </row>
    <row r="6" spans="1:19" ht="12.6" customHeight="1" x14ac:dyDescent="0.2">
      <c r="A6" s="1"/>
      <c r="B6" s="1"/>
      <c r="C6" s="1"/>
    </row>
    <row r="7" spans="1:19" ht="12.6" customHeight="1" x14ac:dyDescent="0.2">
      <c r="A7" s="1"/>
      <c r="B7" s="45"/>
      <c r="C7" s="46"/>
      <c r="D7" s="47" t="s">
        <v>0</v>
      </c>
      <c r="E7" s="47" t="s">
        <v>1</v>
      </c>
    </row>
    <row r="8" spans="1:19" ht="12.6" customHeight="1" x14ac:dyDescent="0.2">
      <c r="A8" s="1"/>
      <c r="B8" s="57" t="s">
        <v>5</v>
      </c>
      <c r="C8" s="58"/>
      <c r="D8" s="52">
        <v>1000</v>
      </c>
      <c r="E8" s="48">
        <v>0</v>
      </c>
      <c r="F8" s="2" t="str">
        <f>IF(D9&gt;D8,"Let op: de waarde in cel D9 moet lager zijn dan de waarde in cel D8","")</f>
        <v/>
      </c>
    </row>
    <row r="9" spans="1:19" ht="12.6" customHeight="1" x14ac:dyDescent="0.2">
      <c r="A9" s="1"/>
      <c r="B9" s="59" t="s">
        <v>6</v>
      </c>
      <c r="C9" s="59"/>
      <c r="D9" s="53">
        <v>700</v>
      </c>
      <c r="E9" s="49">
        <v>40</v>
      </c>
      <c r="F9" s="21"/>
    </row>
    <row r="10" spans="1:19" ht="12.6" customHeight="1" x14ac:dyDescent="0.2">
      <c r="A10" s="1"/>
      <c r="B10" s="1"/>
      <c r="C10" s="1"/>
      <c r="F10" s="21"/>
    </row>
    <row r="11" spans="1:19" ht="12.9" customHeight="1" x14ac:dyDescent="0.2">
      <c r="A11" s="1"/>
      <c r="B11" s="60" t="s">
        <v>3</v>
      </c>
      <c r="C11" s="61"/>
      <c r="D11" s="51">
        <v>0</v>
      </c>
      <c r="E11" s="50">
        <f>IF(D11&gt;D8,"Ongeldig",IF(D11&lt;D9,E9,$C$56-(($B$55-D11)/($B$55-$B$42)*$C$56)^2/$C$56))</f>
        <v>40</v>
      </c>
      <c r="F11" s="21"/>
    </row>
    <row r="12" spans="1:19" ht="12.6" customHeight="1" x14ac:dyDescent="0.2">
      <c r="A12" s="1"/>
      <c r="B12" s="1"/>
      <c r="C12" s="1"/>
      <c r="F12" s="21"/>
    </row>
    <row r="13" spans="1:19" ht="12.6" customHeight="1" x14ac:dyDescent="0.2">
      <c r="A13" s="1"/>
      <c r="B13" s="1"/>
      <c r="C13" s="1"/>
      <c r="F13" s="21"/>
    </row>
    <row r="14" spans="1:19" ht="12.6" customHeight="1" x14ac:dyDescent="0.2">
      <c r="A14" s="1"/>
      <c r="B14" s="1"/>
      <c r="C14" s="1"/>
    </row>
    <row r="15" spans="1:19" ht="12.6" customHeight="1" x14ac:dyDescent="0.2">
      <c r="A15" s="1"/>
      <c r="B15" s="1"/>
      <c r="C15" s="1"/>
      <c r="E15" s="22"/>
      <c r="F15" s="54" t="s">
        <v>7</v>
      </c>
      <c r="G15" s="55"/>
      <c r="H15" s="55"/>
      <c r="I15" s="55"/>
    </row>
    <row r="16" spans="1:19" ht="12.6" customHeight="1" x14ac:dyDescent="0.2">
      <c r="A16" s="1"/>
      <c r="B16" s="1"/>
      <c r="C16" s="1"/>
      <c r="E16" s="22"/>
      <c r="F16" s="54" t="str">
        <f>"= "&amp;E9&amp;" - (("&amp;D9&amp;" - Inschrijfprijs) / ("&amp;D9&amp;" - "&amp;D8&amp;") * "&amp;E9&amp;") ^2 / "&amp;E9&amp;""</f>
        <v>= 40 - ((700 - Inschrijfprijs) / (700 - 1000) * 40) ^2 / 40</v>
      </c>
      <c r="G16" s="55"/>
      <c r="H16" s="55"/>
      <c r="I16" s="55"/>
    </row>
    <row r="17" spans="1:10" ht="12.6" customHeight="1" x14ac:dyDescent="0.2">
      <c r="A17" s="1"/>
      <c r="B17" s="1"/>
      <c r="C17" s="1"/>
      <c r="E17" s="22"/>
      <c r="F17" s="55"/>
      <c r="G17" s="55"/>
      <c r="H17" s="55"/>
      <c r="I17" s="55"/>
    </row>
    <row r="18" spans="1:10" ht="12.6" customHeight="1" x14ac:dyDescent="0.2">
      <c r="A18" s="1"/>
      <c r="B18" s="1"/>
      <c r="C18" s="1"/>
      <c r="E18" s="22"/>
      <c r="F18" s="56"/>
      <c r="G18" s="55"/>
      <c r="H18" s="55"/>
      <c r="I18" s="55"/>
    </row>
    <row r="19" spans="1:10" ht="12.6" customHeight="1" x14ac:dyDescent="0.2">
      <c r="A19" s="1"/>
      <c r="B19" s="1"/>
      <c r="C19" s="1"/>
      <c r="E19" s="22"/>
      <c r="F19" s="22"/>
      <c r="G19" s="22"/>
      <c r="H19" s="22"/>
      <c r="I19" s="22"/>
    </row>
    <row r="20" spans="1:10" ht="12.6" customHeight="1" x14ac:dyDescent="0.2">
      <c r="A20" s="1"/>
      <c r="B20" s="1"/>
      <c r="C20" s="1"/>
      <c r="E20" s="22"/>
      <c r="F20" s="22"/>
      <c r="G20" s="22"/>
      <c r="H20" s="22"/>
      <c r="I20" s="22"/>
    </row>
    <row r="21" spans="1:10" ht="12.6" customHeight="1" x14ac:dyDescent="0.2">
      <c r="A21" s="1"/>
      <c r="B21" s="1"/>
      <c r="C21" s="1"/>
      <c r="E21" s="22"/>
      <c r="F21" s="22"/>
      <c r="G21" s="22"/>
      <c r="H21" s="22"/>
      <c r="I21" s="22"/>
    </row>
    <row r="22" spans="1:10" ht="12.6" customHeight="1" x14ac:dyDescent="0.2">
      <c r="A22" s="22"/>
      <c r="B22" s="1"/>
      <c r="C22" s="1"/>
      <c r="E22" s="22"/>
      <c r="F22" s="22"/>
      <c r="G22" s="22"/>
      <c r="H22" s="22"/>
      <c r="I22" s="22"/>
    </row>
    <row r="23" spans="1:10" ht="12.6" customHeight="1" x14ac:dyDescent="0.2">
      <c r="A23" s="22"/>
      <c r="B23" s="1"/>
      <c r="C23" s="1"/>
      <c r="E23" s="22"/>
      <c r="F23" s="22"/>
      <c r="G23" s="22"/>
      <c r="H23" s="22"/>
      <c r="I23" s="22"/>
    </row>
    <row r="24" spans="1:10" ht="12.6" customHeight="1" x14ac:dyDescent="0.2">
      <c r="A24" s="22"/>
      <c r="B24" s="1"/>
      <c r="C24" s="1"/>
      <c r="E24" s="22"/>
      <c r="F24" s="22"/>
      <c r="G24" s="22"/>
      <c r="H24" s="22"/>
      <c r="I24" s="22"/>
    </row>
    <row r="25" spans="1:10" ht="12.6" customHeight="1" x14ac:dyDescent="0.2">
      <c r="A25" s="22"/>
      <c r="B25" s="1"/>
      <c r="C25" s="1"/>
      <c r="E25" s="22"/>
      <c r="F25" s="22"/>
      <c r="G25" s="22"/>
      <c r="H25" s="22"/>
      <c r="I25" s="22"/>
    </row>
    <row r="26" spans="1:10" ht="12.6" customHeight="1" x14ac:dyDescent="0.2">
      <c r="A26" s="22"/>
      <c r="B26" s="1"/>
      <c r="C26" s="1"/>
      <c r="E26" s="22"/>
      <c r="F26" s="22"/>
      <c r="G26" s="22"/>
      <c r="H26" s="22"/>
      <c r="I26" s="22"/>
    </row>
    <row r="27" spans="1:10" ht="12.6" customHeight="1" x14ac:dyDescent="0.2">
      <c r="A27" s="22"/>
      <c r="E27" s="22"/>
      <c r="F27" s="22"/>
      <c r="G27" s="22"/>
      <c r="H27" s="22"/>
      <c r="I27" s="22"/>
    </row>
    <row r="28" spans="1:10" ht="12.6" customHeight="1" x14ac:dyDescent="0.2">
      <c r="A28" s="22"/>
      <c r="E28" s="22"/>
      <c r="F28" s="22"/>
      <c r="G28" s="22"/>
      <c r="H28" s="22"/>
      <c r="I28" s="22"/>
    </row>
    <row r="29" spans="1:10" ht="12.6" customHeight="1" x14ac:dyDescent="0.2">
      <c r="A29" s="22"/>
      <c r="E29" s="22"/>
      <c r="F29" s="22"/>
      <c r="G29" s="22"/>
      <c r="H29" s="22"/>
      <c r="I29" s="22"/>
    </row>
    <row r="30" spans="1:10" ht="12.6" customHeight="1" x14ac:dyDescent="0.2">
      <c r="A30" s="1"/>
      <c r="B30" s="36" t="s">
        <v>8</v>
      </c>
      <c r="C30" s="36"/>
      <c r="D30" s="36"/>
      <c r="E30" s="22"/>
      <c r="F30" s="22"/>
      <c r="G30" s="22"/>
      <c r="H30" s="22"/>
      <c r="I30" s="22"/>
      <c r="J30" s="36"/>
    </row>
    <row r="31" spans="1:10" ht="12.6" customHeight="1" x14ac:dyDescent="0.2">
      <c r="A31" s="1"/>
      <c r="B31" s="36" t="s">
        <v>9</v>
      </c>
      <c r="C31" s="36"/>
      <c r="D31" s="36"/>
      <c r="E31" s="36"/>
      <c r="F31" s="36"/>
      <c r="G31" s="36"/>
      <c r="H31" s="36"/>
      <c r="I31" s="36"/>
      <c r="J31" s="36"/>
    </row>
    <row r="32" spans="1:10" ht="12.6" customHeight="1" x14ac:dyDescent="0.2">
      <c r="A32" s="1"/>
      <c r="B32" s="36"/>
      <c r="C32" s="36"/>
      <c r="D32" s="36"/>
      <c r="E32" s="36"/>
      <c r="F32" s="36"/>
      <c r="G32" s="36"/>
      <c r="H32" s="36"/>
      <c r="I32" s="36"/>
      <c r="J32" s="36"/>
    </row>
    <row r="33" spans="1:10" ht="12.6" customHeight="1" x14ac:dyDescent="0.2">
      <c r="A33" s="1"/>
      <c r="B33" s="62" t="s">
        <v>2</v>
      </c>
      <c r="C33" s="62"/>
      <c r="D33" s="62"/>
      <c r="E33" s="62"/>
      <c r="F33" s="62"/>
      <c r="G33" s="62"/>
      <c r="H33" s="62"/>
      <c r="I33" s="62"/>
      <c r="J33" s="62"/>
    </row>
    <row r="34" spans="1:10" ht="12.6" customHeight="1" x14ac:dyDescent="0.2">
      <c r="A34" s="1"/>
      <c r="B34" s="62"/>
      <c r="C34" s="62"/>
      <c r="D34" s="62"/>
      <c r="E34" s="62"/>
      <c r="F34" s="62"/>
      <c r="G34" s="62"/>
      <c r="H34" s="62"/>
      <c r="I34" s="62"/>
      <c r="J34" s="62"/>
    </row>
    <row r="35" spans="1:10" ht="12.6" customHeight="1" x14ac:dyDescent="0.2">
      <c r="A35" s="1"/>
    </row>
    <row r="36" spans="1:10" ht="12.6" customHeight="1" x14ac:dyDescent="0.2">
      <c r="A36" s="1"/>
      <c r="B36" s="1"/>
      <c r="C36" s="1"/>
    </row>
    <row r="37" spans="1:10" ht="12.6" customHeight="1" x14ac:dyDescent="0.2">
      <c r="A37" s="23"/>
      <c r="B37" s="23"/>
      <c r="C37" s="23"/>
      <c r="D37" s="23"/>
    </row>
    <row r="38" spans="1:10" s="24" customFormat="1" ht="12.6" customHeight="1" x14ac:dyDescent="0.2">
      <c r="A38" s="23"/>
      <c r="B38" s="23"/>
      <c r="C38" s="23"/>
      <c r="D38" s="23"/>
    </row>
    <row r="39" spans="1:10" s="24" customFormat="1" ht="12.6" customHeight="1" x14ac:dyDescent="0.2">
      <c r="A39" s="23"/>
      <c r="B39" s="23"/>
      <c r="C39" s="23"/>
      <c r="D39" s="23"/>
    </row>
    <row r="40" spans="1:10" s="24" customFormat="1" ht="12.6" customHeight="1" x14ac:dyDescent="0.2">
      <c r="A40" s="23"/>
      <c r="B40" s="23"/>
      <c r="C40" s="23"/>
      <c r="D40" s="23"/>
    </row>
    <row r="41" spans="1:10" s="24" customFormat="1" ht="12.6" customHeight="1" x14ac:dyDescent="0.25">
      <c r="A41" s="25" t="s">
        <v>10</v>
      </c>
      <c r="B41" s="26" t="s">
        <v>11</v>
      </c>
      <c r="C41" s="26" t="s">
        <v>12</v>
      </c>
      <c r="D41" s="23"/>
    </row>
    <row r="42" spans="1:10" s="24" customFormat="1" ht="12.6" customHeight="1" x14ac:dyDescent="0.25">
      <c r="A42" s="27"/>
      <c r="B42" s="28">
        <f>D8</f>
        <v>1000</v>
      </c>
      <c r="C42" s="29">
        <f t="shared" ref="C42:C54" si="0">$C$56-(($B$55-B42)/($B$55-$B$42)*$C$56)^2/$C$56</f>
        <v>0</v>
      </c>
      <c r="D42" s="23"/>
    </row>
    <row r="43" spans="1:10" s="24" customFormat="1" ht="12.6" customHeight="1" x14ac:dyDescent="0.2">
      <c r="A43" s="30"/>
      <c r="B43" s="31">
        <f>B42*0.98</f>
        <v>980</v>
      </c>
      <c r="C43" s="29">
        <f t="shared" si="0"/>
        <v>5.1555555555555515</v>
      </c>
      <c r="D43" s="23"/>
    </row>
    <row r="44" spans="1:10" s="24" customFormat="1" ht="12.6" customHeight="1" x14ac:dyDescent="0.2">
      <c r="A44" s="30">
        <v>0.95</v>
      </c>
      <c r="B44" s="31">
        <f t="shared" ref="B44:B54" si="1">($B$42-$B$55)*A44+$B$55</f>
        <v>985</v>
      </c>
      <c r="C44" s="29">
        <f t="shared" si="0"/>
        <v>3.8999999999999986</v>
      </c>
      <c r="D44" s="23"/>
    </row>
    <row r="45" spans="1:10" s="24" customFormat="1" ht="12.6" customHeight="1" x14ac:dyDescent="0.2">
      <c r="A45" s="30">
        <v>0.9</v>
      </c>
      <c r="B45" s="31">
        <f t="shared" si="1"/>
        <v>970</v>
      </c>
      <c r="C45" s="29">
        <f t="shared" si="0"/>
        <v>7.6000000000000014</v>
      </c>
      <c r="D45" s="23"/>
    </row>
    <row r="46" spans="1:10" s="24" customFormat="1" ht="12.6" customHeight="1" x14ac:dyDescent="0.2">
      <c r="A46" s="30">
        <v>0.8</v>
      </c>
      <c r="B46" s="31">
        <f t="shared" si="1"/>
        <v>940</v>
      </c>
      <c r="C46" s="29">
        <f t="shared" si="0"/>
        <v>14.399999999999999</v>
      </c>
      <c r="D46" s="23"/>
    </row>
    <row r="47" spans="1:10" s="24" customFormat="1" ht="12.6" customHeight="1" x14ac:dyDescent="0.2">
      <c r="A47" s="30">
        <v>0.7</v>
      </c>
      <c r="B47" s="31">
        <f t="shared" si="1"/>
        <v>910</v>
      </c>
      <c r="C47" s="29">
        <f t="shared" si="0"/>
        <v>20.399999999999999</v>
      </c>
      <c r="D47" s="23"/>
    </row>
    <row r="48" spans="1:10" s="24" customFormat="1" ht="12.6" customHeight="1" x14ac:dyDescent="0.2">
      <c r="A48" s="30">
        <v>0.6</v>
      </c>
      <c r="B48" s="31">
        <f t="shared" si="1"/>
        <v>880</v>
      </c>
      <c r="C48" s="29">
        <f t="shared" si="0"/>
        <v>25.6</v>
      </c>
      <c r="D48" s="23"/>
    </row>
    <row r="49" spans="1:4" s="24" customFormat="1" ht="12.6" customHeight="1" x14ac:dyDescent="0.2">
      <c r="A49" s="30">
        <v>0.5</v>
      </c>
      <c r="B49" s="31">
        <f t="shared" si="1"/>
        <v>850</v>
      </c>
      <c r="C49" s="29">
        <f t="shared" si="0"/>
        <v>30</v>
      </c>
      <c r="D49" s="23"/>
    </row>
    <row r="50" spans="1:4" s="24" customFormat="1" ht="12.6" customHeight="1" x14ac:dyDescent="0.2">
      <c r="A50" s="30">
        <v>0.4</v>
      </c>
      <c r="B50" s="31">
        <f t="shared" si="1"/>
        <v>820</v>
      </c>
      <c r="C50" s="29">
        <f t="shared" si="0"/>
        <v>33.6</v>
      </c>
      <c r="D50" s="23"/>
    </row>
    <row r="51" spans="1:4" s="24" customFormat="1" ht="12.6" customHeight="1" x14ac:dyDescent="0.2">
      <c r="A51" s="30">
        <v>0.3</v>
      </c>
      <c r="B51" s="31">
        <f t="shared" si="1"/>
        <v>790</v>
      </c>
      <c r="C51" s="29">
        <f t="shared" si="0"/>
        <v>36.4</v>
      </c>
      <c r="D51" s="23"/>
    </row>
    <row r="52" spans="1:4" s="24" customFormat="1" ht="12.6" customHeight="1" x14ac:dyDescent="0.2">
      <c r="A52" s="30">
        <v>0.2</v>
      </c>
      <c r="B52" s="31">
        <f t="shared" si="1"/>
        <v>760</v>
      </c>
      <c r="C52" s="29">
        <f t="shared" si="0"/>
        <v>38.4</v>
      </c>
      <c r="D52" s="23"/>
    </row>
    <row r="53" spans="1:4" s="24" customFormat="1" ht="12.6" customHeight="1" x14ac:dyDescent="0.2">
      <c r="A53" s="30">
        <v>0.1</v>
      </c>
      <c r="B53" s="31">
        <f t="shared" si="1"/>
        <v>730</v>
      </c>
      <c r="C53" s="29">
        <f t="shared" si="0"/>
        <v>39.6</v>
      </c>
      <c r="D53" s="23"/>
    </row>
    <row r="54" spans="1:4" s="24" customFormat="1" ht="12.6" customHeight="1" x14ac:dyDescent="0.2">
      <c r="A54" s="30">
        <v>0.05</v>
      </c>
      <c r="B54" s="31">
        <f t="shared" si="1"/>
        <v>715</v>
      </c>
      <c r="C54" s="29">
        <f t="shared" si="0"/>
        <v>39.9</v>
      </c>
      <c r="D54" s="23"/>
    </row>
    <row r="55" spans="1:4" s="24" customFormat="1" ht="12.6" customHeight="1" x14ac:dyDescent="0.25">
      <c r="A55" s="32" t="s">
        <v>13</v>
      </c>
      <c r="B55" s="28">
        <f>D9</f>
        <v>700</v>
      </c>
      <c r="C55" s="29">
        <f>C56</f>
        <v>40</v>
      </c>
      <c r="D55" s="23"/>
    </row>
    <row r="56" spans="1:4" s="24" customFormat="1" ht="12.6" customHeight="1" x14ac:dyDescent="0.25">
      <c r="A56" s="33" t="s">
        <v>14</v>
      </c>
      <c r="B56" s="28">
        <f>D9</f>
        <v>700</v>
      </c>
      <c r="C56" s="34">
        <f>E9</f>
        <v>40</v>
      </c>
      <c r="D56" s="23"/>
    </row>
    <row r="57" spans="1:4" s="24" customFormat="1" ht="11.4" hidden="1" x14ac:dyDescent="0.2">
      <c r="A57" s="35"/>
      <c r="B57" s="35"/>
      <c r="C57" s="35"/>
      <c r="D57" s="23"/>
    </row>
    <row r="58" spans="1:4" s="24" customFormat="1" ht="11.4" hidden="1" x14ac:dyDescent="0.2">
      <c r="A58" s="23"/>
      <c r="B58" s="23"/>
      <c r="C58" s="23"/>
      <c r="D58" s="23"/>
    </row>
    <row r="59" spans="1:4" s="24" customFormat="1" ht="11.4" hidden="1" x14ac:dyDescent="0.2">
      <c r="A59" s="23"/>
      <c r="B59" s="23"/>
      <c r="C59" s="23"/>
      <c r="D59" s="23"/>
    </row>
    <row r="60" spans="1:4" s="24" customFormat="1" ht="11.4" hidden="1" x14ac:dyDescent="0.2">
      <c r="A60" s="23"/>
      <c r="B60" s="23"/>
      <c r="C60" s="23"/>
      <c r="D60" s="23"/>
    </row>
    <row r="61" spans="1:4" ht="11.4" hidden="1" x14ac:dyDescent="0.2">
      <c r="A61" s="23"/>
      <c r="B61" s="23"/>
      <c r="C61" s="23"/>
      <c r="D61" s="23"/>
    </row>
    <row r="62" spans="1:4" ht="11.4" hidden="1" x14ac:dyDescent="0.2">
      <c r="A62" s="23"/>
      <c r="B62" s="23"/>
      <c r="C62" s="23"/>
      <c r="D62" s="23"/>
    </row>
    <row r="63" spans="1:4" ht="11.4" hidden="1" x14ac:dyDescent="0.2">
      <c r="A63" s="23"/>
      <c r="B63" s="23"/>
      <c r="C63" s="23"/>
      <c r="D63" s="23"/>
    </row>
    <row r="64" spans="1:4" ht="11.4" hidden="1" x14ac:dyDescent="0.2">
      <c r="A64" s="23"/>
      <c r="B64" s="23"/>
      <c r="C64" s="23"/>
      <c r="D64" s="23"/>
    </row>
    <row r="65" spans="1:4" ht="11.4" hidden="1" x14ac:dyDescent="0.2">
      <c r="A65" s="23"/>
      <c r="B65" s="23"/>
      <c r="C65" s="23"/>
      <c r="D65" s="23"/>
    </row>
    <row r="66" spans="1:4" ht="11.4" hidden="1" x14ac:dyDescent="0.2">
      <c r="A66" s="23"/>
      <c r="B66" s="23"/>
      <c r="C66" s="23"/>
      <c r="D66" s="23"/>
    </row>
  </sheetData>
  <mergeCells count="4">
    <mergeCell ref="B8:C8"/>
    <mergeCell ref="B9:C9"/>
    <mergeCell ref="B11:C11"/>
    <mergeCell ref="B33:J34"/>
  </mergeCells>
  <dataValidations count="1">
    <dataValidation type="list" allowBlank="1" showInputMessage="1" showErrorMessage="1" sqref="F3:G3 K3:N3" xr:uid="{83935C54-AE8D-4823-AA5F-8106FBF5D242}">
      <formula1>"Kromme,Lineair"</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8A9A4-082F-49D7-A170-D0FFBB40C819}">
  <sheetPr>
    <tabColor indexed="9"/>
  </sheetPr>
  <dimension ref="A1:B9"/>
  <sheetViews>
    <sheetView zoomScale="90" workbookViewId="0"/>
  </sheetViews>
  <sheetFormatPr defaultColWidth="8.88671875" defaultRowHeight="13.2" x14ac:dyDescent="0.25"/>
  <cols>
    <col min="1" max="1" width="2.109375" style="3" customWidth="1"/>
    <col min="2" max="16384" width="8.88671875" style="3"/>
  </cols>
  <sheetData>
    <row r="1" spans="1:2" x14ac:dyDescent="0.25">
      <c r="A1" s="3" t="s">
        <v>15</v>
      </c>
    </row>
    <row r="2" spans="1:2" ht="17.399999999999999" x14ac:dyDescent="0.25">
      <c r="B2" s="4" t="s">
        <v>16</v>
      </c>
    </row>
    <row r="3" spans="1:2" x14ac:dyDescent="0.25">
      <c r="B3" s="5"/>
    </row>
    <row r="4" spans="1:2" x14ac:dyDescent="0.25">
      <c r="B4" s="5" t="s">
        <v>17</v>
      </c>
    </row>
    <row r="5" spans="1:2" x14ac:dyDescent="0.25">
      <c r="B5" s="5"/>
    </row>
    <row r="6" spans="1:2" x14ac:dyDescent="0.25">
      <c r="B6" s="5"/>
    </row>
    <row r="7" spans="1:2" x14ac:dyDescent="0.25">
      <c r="B7" s="5"/>
    </row>
    <row r="8" spans="1:2" x14ac:dyDescent="0.25">
      <c r="B8" s="5"/>
    </row>
    <row r="9" spans="1:2" x14ac:dyDescent="0.25">
      <c r="B9" s="5"/>
    </row>
  </sheetData>
  <sheetProtection insertHyperlinks="0" autoFilter="0" pivotTables="0"/>
  <pageMargins left="0.59055118110236227" right="0.59055118110236227" top="0.78740157480314965" bottom="0.59055118110236227"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6463D38CECEF4EB943A464E31D1127" ma:contentTypeVersion="14" ma:contentTypeDescription="Een nieuw document maken." ma:contentTypeScope="" ma:versionID="51df69ea68f3d6240405787a449317d9">
  <xsd:schema xmlns:xsd="http://www.w3.org/2001/XMLSchema" xmlns:xs="http://www.w3.org/2001/XMLSchema" xmlns:p="http://schemas.microsoft.com/office/2006/metadata/properties" xmlns:ns1="http://schemas.microsoft.com/sharepoint/v3" xmlns:ns2="291b223b-3b5e-42c7-94fe-e46ed6ff49ea" xmlns:ns3="fadd06d5-038e-4d9e-a12e-7ff25f6b7821" targetNamespace="http://schemas.microsoft.com/office/2006/metadata/properties" ma:root="true" ma:fieldsID="19512266ee4fb15e494a3aab716e9f20" ns1:_="" ns2:_="" ns3:_="">
    <xsd:import namespace="http://schemas.microsoft.com/sharepoint/v3"/>
    <xsd:import namespace="291b223b-3b5e-42c7-94fe-e46ed6ff49ea"/>
    <xsd:import namespace="fadd06d5-038e-4d9e-a12e-7ff25f6b78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Loca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igenschappen van het geïntegreerd beleid voor naleving" ma:hidden="true" ma:internalName="_ip_UnifiedCompliancePolicyProperties">
      <xsd:simpleType>
        <xsd:restriction base="dms:Note"/>
      </xsd:simpleType>
    </xsd:element>
    <xsd:element name="_ip_UnifiedCompliancePolicyUIAction" ma:index="2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1b223b-3b5e-42c7-94fe-e46ed6ff49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dd06d5-038e-4d9e-a12e-7ff25f6b782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AD6B0A-1715-4705-82AB-2FD88B61E444}">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E1503783-BD86-4AE3-87A7-A5E4644EE1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1b223b-3b5e-42c7-94fe-e46ed6ff49ea"/>
    <ds:schemaRef ds:uri="fadd06d5-038e-4d9e-a12e-7ff25f6b7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EE905A-F510-4490-B511-BC0FA581DE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Kromme lijn </vt:lpstr>
      <vt:lpstr>Colofon</vt:lpstr>
      <vt:lpstr>Colofon!Afdrukbereik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Kaylee Fuanani - Geene</cp:lastModifiedBy>
  <cp:revision/>
  <dcterms:created xsi:type="dcterms:W3CDTF">1996-11-27T13:48:17Z</dcterms:created>
  <dcterms:modified xsi:type="dcterms:W3CDTF">2026-09-21T19:09:29Z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0x010100B66463D38CECEF4EB943A464E31D1127</vt:lpwstr>
  </property>
</Properties>
</file>