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Dantumadiel\Brandverzekering\03) definitieve stukken\"/>
    </mc:Choice>
  </mc:AlternateContent>
  <xr:revisionPtr revIDLastSave="0" documentId="8_{CEA1B31A-216D-48D9-9482-163011ECEAE1}" xr6:coauthVersionLast="47" xr6:coauthVersionMax="47" xr10:uidLastSave="{00000000-0000-0000-0000-000000000000}"/>
  <bookViews>
    <workbookView xWindow="-120" yWindow="-120" windowWidth="29040" windowHeight="15720" xr2:uid="{9CEBFC3C-52F8-43CF-A660-72B17E1FE1D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9" i="1" l="1"/>
  <c r="H19" i="1"/>
  <c r="F19" i="1"/>
  <c r="E19" i="1"/>
  <c r="D19" i="1"/>
  <c r="G18" i="1"/>
  <c r="I14" i="1"/>
  <c r="H14" i="1"/>
  <c r="E14" i="1"/>
  <c r="D14" i="1"/>
  <c r="F13" i="1"/>
  <c r="I7" i="1"/>
  <c r="H7" i="1"/>
  <c r="E7" i="1"/>
  <c r="D7" i="1"/>
  <c r="J6" i="1"/>
  <c r="F5" i="1"/>
  <c r="F7" i="1" l="1"/>
  <c r="G5" i="1"/>
  <c r="F14" i="1"/>
  <c r="G13" i="1"/>
  <c r="G19" i="1"/>
  <c r="J18" i="1"/>
  <c r="J19" i="1" s="1"/>
  <c r="G14" i="1" l="1"/>
  <c r="J13" i="1"/>
  <c r="J14" i="1" s="1"/>
  <c r="G7" i="1"/>
  <c r="J5" i="1"/>
  <c r="J7" i="1" s="1"/>
</calcChain>
</file>

<file path=xl/sharedStrings.xml><?xml version="1.0" encoding="utf-8"?>
<sst xmlns="http://schemas.openxmlformats.org/spreadsheetml/2006/main" count="39" uniqueCount="17">
  <si>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</si>
  <si>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</si>
  <si>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</si>
  <si>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</si>
  <si>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</si>
  <si>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</si>
  <si>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</si>
  <si>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</si>
  <si>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</si>
  <si>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</si>
  <si>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Waterschade obs 't Pomplebed</t>
  </si>
  <si>
    <t>Stormschade diverse adressen</t>
  </si>
  <si>
    <t xml:space="preserve">Totaal </t>
  </si>
  <si>
    <t>Per 01-01-2024 weer zelfstandig verder</t>
  </si>
  <si>
    <t>Waterschade Joh. Prinsstrjitte 30 en Sportloane 2</t>
  </si>
  <si>
    <t>CBS De Wingerd: schade aan servomotoren van het zwembad</t>
  </si>
  <si>
    <t>Bijlage C1 Schadeoverzicht Gemeente Dantumadiel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</si>
</sst>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4" fontId="3" fillId="0" borderId="1" xfId="1" applyNumberFormat="1" applyFont="1" applyBorder="1"/>
    <xf numFmtId="14" fontId="0" fillId="0" borderId="1" xfId="0" applyNumberFormat="1" applyBorder="1"/>
    <xf numFmtId="0" fontId="0" fillId="0" borderId="1" xfId="0" applyBorder="1"/>
    <xf numFmtId="0" fontId="4" fillId="0" borderId="1" xfId="0" applyFont="1" applyBorder="1"/>
    <xf numFmtId="44" fontId="0" fillId="0" borderId="1" xfId="1" applyFont="1" applyBorder="1"/>
    <xf numFmtId="4" fontId="0" fillId="0" borderId="0" xfId="0" applyNumberFormat="1"/>
    <xf numFmtId="0" fontId="5" fillId="0" borderId="0" xfId="0" applyFont="1"/>
    <xf numFmtId="0" fontId="3" fillId="0" borderId="0" xfId="0" applyFont="1"/>
    <xf numFmtId="44" fontId="3" fillId="0" borderId="1" xfId="1" applyFont="1" applyBorder="1"/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DFA8-CD2E-465A-B4B7-33E389313EF0}">
  <dimension ref="A1:J20"/>
  <sheetViews>
    <sheetView tabSelected="1" workbookViewId="0">
      <selection activeCell="M27" sqref="M27"/>
    </sheetView>
  </sheetViews>
  <sheetFormatPr defaultRowHeight="15" x14ac:dyDescent="0.25"/>
  <cols>
    <col min="3" max="3" width="46" customWidth="1"/>
    <col min="4" max="4" width="18.140625" customWidth="1"/>
    <col min="5" max="5" width="18.42578125" customWidth="1"/>
    <col min="6" max="6" width="17.85546875" customWidth="1"/>
    <col min="7" max="7" width="18.5703125" customWidth="1"/>
    <col min="10" max="10" width="18.28515625" customWidth="1"/>
  </cols>
  <sheetData>
    <row r="1" spans="1:10" x14ac:dyDescent="0.25">
      <c r="A1" t="s">
        <v>16</v>
      </c>
    </row>
    <row r="3" spans="1:10" x14ac:dyDescent="0.25">
      <c r="A3" s="12">
        <v>2022</v>
      </c>
    </row>
    <row r="4" spans="1:10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3" t="s">
        <v>6</v>
      </c>
      <c r="H4" s="2" t="s">
        <v>7</v>
      </c>
      <c r="I4" s="2" t="s">
        <v>8</v>
      </c>
      <c r="J4" s="3" t="s">
        <v>9</v>
      </c>
    </row>
    <row r="5" spans="1:10" x14ac:dyDescent="0.25">
      <c r="A5" s="4">
        <v>44672</v>
      </c>
      <c r="B5" s="5">
        <v>2201964</v>
      </c>
      <c r="C5" s="6" t="s">
        <v>10</v>
      </c>
      <c r="D5" s="7">
        <v>65382.18</v>
      </c>
      <c r="E5" s="7">
        <v>2500</v>
      </c>
      <c r="F5" s="7">
        <f>2138.36+3105.05+628.82</f>
        <v>5872.23</v>
      </c>
      <c r="G5" s="7">
        <f>D5-E5+F5</f>
        <v>68754.41</v>
      </c>
      <c r="H5" s="7">
        <v>0</v>
      </c>
      <c r="I5" s="7">
        <v>0</v>
      </c>
      <c r="J5" s="7">
        <f>G5-H5+I5</f>
        <v>68754.41</v>
      </c>
    </row>
    <row r="6" spans="1:10" x14ac:dyDescent="0.25">
      <c r="A6" s="4">
        <v>44610</v>
      </c>
      <c r="B6" s="5">
        <v>2200572</v>
      </c>
      <c r="C6" s="6" t="s">
        <v>11</v>
      </c>
      <c r="D6" s="7">
        <v>9925.66</v>
      </c>
      <c r="E6" s="7">
        <v>2500</v>
      </c>
      <c r="F6" s="7">
        <v>74.260000000000005</v>
      </c>
      <c r="G6" s="7">
        <v>7499.92</v>
      </c>
      <c r="H6" s="7">
        <v>0</v>
      </c>
      <c r="I6" s="7">
        <v>0</v>
      </c>
      <c r="J6" s="7">
        <f>G6-H6+I6</f>
        <v>7499.92</v>
      </c>
    </row>
    <row r="7" spans="1:10" x14ac:dyDescent="0.25">
      <c r="A7" s="5"/>
      <c r="B7" s="5"/>
      <c r="C7" s="6" t="s">
        <v>12</v>
      </c>
      <c r="D7" s="2">
        <f>SUM(D5:D6)</f>
        <v>75307.839999999997</v>
      </c>
      <c r="E7" s="2">
        <f t="shared" ref="E7:J7" si="0">SUM(E5:E6)</f>
        <v>5000</v>
      </c>
      <c r="F7" s="2">
        <f t="shared" si="0"/>
        <v>5946.49</v>
      </c>
      <c r="G7" s="2">
        <f t="shared" si="0"/>
        <v>76254.33</v>
      </c>
      <c r="H7" s="2">
        <f t="shared" si="0"/>
        <v>0</v>
      </c>
      <c r="I7" s="2">
        <f t="shared" si="0"/>
        <v>0</v>
      </c>
      <c r="J7" s="2">
        <f t="shared" si="0"/>
        <v>76254.33</v>
      </c>
    </row>
    <row r="8" spans="1:10" x14ac:dyDescent="0.25">
      <c r="D8" s="8"/>
      <c r="E8" s="8"/>
      <c r="F8" s="8"/>
      <c r="G8" s="8"/>
      <c r="H8" s="8"/>
      <c r="I8" s="8"/>
      <c r="J8" s="8"/>
    </row>
    <row r="9" spans="1:10" x14ac:dyDescent="0.25">
      <c r="A9" s="9" t="s">
        <v>13</v>
      </c>
      <c r="D9" s="8"/>
      <c r="E9" s="8"/>
      <c r="F9" s="8"/>
      <c r="G9" s="8"/>
      <c r="H9" s="8"/>
      <c r="I9" s="8"/>
      <c r="J9" s="8"/>
    </row>
    <row r="10" spans="1:10" x14ac:dyDescent="0.25">
      <c r="A10" s="9"/>
      <c r="D10" s="8"/>
      <c r="E10" s="8"/>
      <c r="F10" s="8"/>
      <c r="G10" s="8"/>
      <c r="H10" s="8"/>
      <c r="I10" s="8"/>
      <c r="J10" s="8"/>
    </row>
    <row r="11" spans="1:10" x14ac:dyDescent="0.25">
      <c r="A11" s="10">
        <v>2024</v>
      </c>
      <c r="D11" s="8"/>
      <c r="E11" s="8"/>
      <c r="F11" s="8"/>
      <c r="G11" s="8"/>
      <c r="H11" s="8"/>
      <c r="I11" s="8"/>
      <c r="J11" s="8"/>
    </row>
    <row r="12" spans="1:10" x14ac:dyDescent="0.25">
      <c r="A12" s="1" t="s">
        <v>0</v>
      </c>
      <c r="B12" s="1" t="s">
        <v>1</v>
      </c>
      <c r="C12" s="1" t="s">
        <v>2</v>
      </c>
      <c r="D12" s="2" t="s">
        <v>3</v>
      </c>
      <c r="E12" s="2" t="s">
        <v>4</v>
      </c>
      <c r="F12" s="2" t="s">
        <v>5</v>
      </c>
      <c r="G12" s="3" t="s">
        <v>6</v>
      </c>
      <c r="H12" s="2" t="s">
        <v>7</v>
      </c>
      <c r="I12" s="2" t="s">
        <v>8</v>
      </c>
      <c r="J12" s="3" t="s">
        <v>9</v>
      </c>
    </row>
    <row r="13" spans="1:10" x14ac:dyDescent="0.25">
      <c r="A13" s="4">
        <v>45432</v>
      </c>
      <c r="B13" s="5">
        <v>2402473</v>
      </c>
      <c r="C13" s="6" t="s">
        <v>14</v>
      </c>
      <c r="D13" s="7">
        <v>3230.7</v>
      </c>
      <c r="E13" s="7">
        <v>2500</v>
      </c>
      <c r="F13" s="7">
        <f>7.31+1.99</f>
        <v>9.2999999999999989</v>
      </c>
      <c r="G13" s="7">
        <f>D13-E13+F13</f>
        <v>739.99999999999977</v>
      </c>
      <c r="H13" s="7">
        <v>0</v>
      </c>
      <c r="I13" s="7">
        <v>0</v>
      </c>
      <c r="J13" s="7">
        <f>G13-H13+I13</f>
        <v>739.99999999999977</v>
      </c>
    </row>
    <row r="14" spans="1:10" x14ac:dyDescent="0.25">
      <c r="A14" s="5"/>
      <c r="B14" s="5"/>
      <c r="C14" s="6" t="s">
        <v>12</v>
      </c>
      <c r="D14" s="11">
        <f>SUM(D13)</f>
        <v>3230.7</v>
      </c>
      <c r="E14" s="11">
        <f t="shared" ref="E14:J14" si="1">SUM(E13)</f>
        <v>2500</v>
      </c>
      <c r="F14" s="11">
        <f t="shared" si="1"/>
        <v>9.2999999999999989</v>
      </c>
      <c r="G14" s="11">
        <f t="shared" si="1"/>
        <v>739.99999999999977</v>
      </c>
      <c r="H14" s="11">
        <f t="shared" si="1"/>
        <v>0</v>
      </c>
      <c r="I14" s="11">
        <f t="shared" si="1"/>
        <v>0</v>
      </c>
      <c r="J14" s="11">
        <f t="shared" si="1"/>
        <v>739.99999999999977</v>
      </c>
    </row>
    <row r="15" spans="1:10" x14ac:dyDescent="0.25">
      <c r="D15" s="8"/>
      <c r="E15" s="8"/>
      <c r="F15" s="8"/>
      <c r="G15" s="8"/>
      <c r="H15" s="8"/>
      <c r="I15" s="8"/>
      <c r="J15" s="8"/>
    </row>
    <row r="16" spans="1:10" x14ac:dyDescent="0.25">
      <c r="A16" s="10">
        <v>2025</v>
      </c>
      <c r="D16" s="8"/>
      <c r="E16" s="8"/>
      <c r="F16" s="8"/>
      <c r="G16" s="8"/>
      <c r="H16" s="8"/>
      <c r="I16" s="8"/>
      <c r="J16" s="8"/>
    </row>
    <row r="17" spans="1:10" x14ac:dyDescent="0.25">
      <c r="A17" s="1" t="s">
        <v>0</v>
      </c>
      <c r="B17" s="1" t="s">
        <v>1</v>
      </c>
      <c r="C17" s="1" t="s">
        <v>2</v>
      </c>
      <c r="D17" s="2" t="s">
        <v>3</v>
      </c>
      <c r="E17" s="2" t="s">
        <v>4</v>
      </c>
      <c r="F17" s="2" t="s">
        <v>5</v>
      </c>
      <c r="G17" s="3" t="s">
        <v>6</v>
      </c>
      <c r="H17" s="2" t="s">
        <v>7</v>
      </c>
      <c r="I17" s="2" t="s">
        <v>8</v>
      </c>
      <c r="J17" s="3" t="s">
        <v>9</v>
      </c>
    </row>
    <row r="18" spans="1:10" x14ac:dyDescent="0.25">
      <c r="A18" s="4">
        <v>45852</v>
      </c>
      <c r="B18" s="5">
        <v>2504501</v>
      </c>
      <c r="C18" s="6" t="s">
        <v>15</v>
      </c>
      <c r="D18" s="7">
        <v>4908.41</v>
      </c>
      <c r="E18" s="7">
        <v>2500</v>
      </c>
      <c r="F18" s="7">
        <v>24.08</v>
      </c>
      <c r="G18" s="7">
        <f>D18-E18+F18</f>
        <v>2432.4899999999998</v>
      </c>
      <c r="H18" s="7">
        <v>0</v>
      </c>
      <c r="I18" s="7">
        <v>0</v>
      </c>
      <c r="J18" s="7">
        <f>G18</f>
        <v>2432.4899999999998</v>
      </c>
    </row>
    <row r="19" spans="1:10" x14ac:dyDescent="0.25">
      <c r="A19" s="5"/>
      <c r="B19" s="5"/>
      <c r="C19" s="6" t="s">
        <v>12</v>
      </c>
      <c r="D19" s="11">
        <f>SUM(D18)</f>
        <v>4908.41</v>
      </c>
      <c r="E19" s="11">
        <f t="shared" ref="E19:J19" si="2">SUM(E18)</f>
        <v>2500</v>
      </c>
      <c r="F19" s="11">
        <f t="shared" si="2"/>
        <v>24.08</v>
      </c>
      <c r="G19" s="11">
        <f t="shared" si="2"/>
        <v>2432.4899999999998</v>
      </c>
      <c r="H19" s="11">
        <f t="shared" si="2"/>
        <v>0</v>
      </c>
      <c r="I19" s="11">
        <f t="shared" si="2"/>
        <v>0</v>
      </c>
      <c r="J19" s="11">
        <f t="shared" si="2"/>
        <v>2432.4899999999998</v>
      </c>
    </row>
    <row r="20" spans="1:10" x14ac:dyDescent="0.25">
      <c r="D20" s="8"/>
      <c r="E20" s="8"/>
      <c r="F20" s="8"/>
      <c r="G20" s="8"/>
      <c r="H20" s="8"/>
      <c r="I20" s="8"/>
      <c r="J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Lizette van der Laan</cp:lastModifiedBy>
  <dcterms:created xsi:type="dcterms:W3CDTF">2026-08-20T10:52:55Z</dcterms:created>
  <dcterms:modified xsi:type="dcterms:W3CDTF">2026-08-20T10:56:19Z</dcterms:modified>
</cp:coreProperties>
</file>