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aw3527318310796-my.sharepoint.com/personal/nijhuis_hollandinkoopprofessionals_nl/Documents/Opdrachten/BOR - Zaltbommel Maasdriel/"/>
    </mc:Choice>
  </mc:AlternateContent>
  <xr:revisionPtr revIDLastSave="4" documentId="8_{6F6D0C3D-2FB2-47FB-AF2C-0101B13C564A}" xr6:coauthVersionLast="47" xr6:coauthVersionMax="47" xr10:uidLastSave="{CC990760-EE68-44CF-8517-19AB8E731D5B}"/>
  <bookViews>
    <workbookView xWindow="-108" yWindow="-108" windowWidth="23256" windowHeight="13896" xr2:uid="{00000000-000D-0000-FFFF-FFFF00000000}"/>
  </bookViews>
  <sheets>
    <sheet name="Eisen" sheetId="2" r:id="rId1"/>
    <sheet name="Wensenformulier K1" sheetId="3" r:id="rId2"/>
    <sheet name="Toelichting" sheetId="1" r:id="rId3"/>
  </sheets>
  <definedNames>
    <definedName name="_xlnm._FilterDatabase" localSheetId="0" hidden="1">Eisen!$A$3:$B$210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3" l="1"/>
  <c r="E27" i="3"/>
  <c r="E28" i="3"/>
  <c r="E29" i="3"/>
  <c r="E30" i="3"/>
  <c r="E31" i="3"/>
  <c r="E32" i="3"/>
  <c r="E33" i="3"/>
  <c r="E34" i="3"/>
  <c r="E10" i="3"/>
  <c r="E11" i="3"/>
  <c r="E41" i="3"/>
  <c r="E38" i="3"/>
  <c r="E37" i="3"/>
  <c r="E36" i="3"/>
  <c r="E26" i="3"/>
  <c r="E24" i="3"/>
  <c r="E23" i="3"/>
  <c r="E22" i="3"/>
  <c r="E21" i="3"/>
  <c r="E20" i="3"/>
  <c r="E18" i="3"/>
  <c r="E17" i="3"/>
  <c r="E15" i="3"/>
  <c r="E13" i="3"/>
  <c r="E12" i="3"/>
  <c r="E9" i="3"/>
  <c r="E8" i="3"/>
  <c r="E7" i="3"/>
  <c r="E6" i="3"/>
  <c r="E40" i="3" s="1"/>
  <c r="E42" i="3" s="1"/>
</calcChain>
</file>

<file path=xl/sharedStrings.xml><?xml version="1.0" encoding="utf-8"?>
<sst xmlns="http://schemas.openxmlformats.org/spreadsheetml/2006/main" count="542" uniqueCount="513">
  <si>
    <t>PROGRAMMA VAN EISEN – BOR-beheersysteem voor Maasdriel en Zaltbommel - Groen en Wegen</t>
  </si>
  <si>
    <t xml:space="preserve">Alle eisen in dit Programma van Eisen zijn minimumeisen (knock-out). Door het indienen van de Inschrijving verklaart Inschrijver onvoorwaardelijk te voldoen aan deze eisen, met inachtneming van de daarbij genoemde termijnen en uitvoeringsmomenten. Afzonderlijke bevestiging per eis is niet vereist. Een Inschrijving die niet aan deze eisen voldoet, wordt terzijde gelegd. De kolom 'Antwoord inschrijver (Ja/Nee)' is een hulpmiddel voor Inschrijver en hoeft niet te worden ingevuld. Invullen of leeglaten doet niets af aan de verklaring dat Inschrijver onvoorwaardelijk aan alle eisen voldoet. </t>
  </si>
  <si>
    <t>Nr.</t>
  </si>
  <si>
    <t>Eis</t>
  </si>
  <si>
    <t>Antwoord inschrijver (Ja/Nee)</t>
  </si>
  <si>
    <t>TECHNIEK EN ARCHITECTUUR</t>
  </si>
  <si>
    <t>T01</t>
  </si>
  <si>
    <t>Het systeem is een volledige SaaS-applicatie, benaderbaar via webbrowser (Chrome, Firefox, Edge, Safari).</t>
  </si>
  <si>
    <t>T02</t>
  </si>
  <si>
    <t>Alle gegevens worden opgeslagen én verwerkt binnen de Europese Unie. Dit geldt ook voor back-ups, logbestanden, test- en acceptatieomgevingen en voor toegang op afstand ten behoeve van support en beheer.</t>
  </si>
  <si>
    <t>T03</t>
  </si>
  <si>
    <t xml:space="preserve">De oplossing is redundant uitgevoerd over meerdere geografisch gescheiden datacenters binnen de EU. De gegevens van opdrachtgever zijn aantoonbaar gescheiden van die van andere klanten en het netwerkverkeer is voor andere klanten niet te onderscheppen. </t>
  </si>
  <si>
    <t>T04</t>
  </si>
  <si>
    <t>Het systeem beschikt over een volledig geïntegreerde GIS-kaartomgeving in het RD-stelsel (EPSG:28992).</t>
  </si>
  <si>
    <t>T05</t>
  </si>
  <si>
    <t>Bij normaal gebruik bouwt een scherm binnen 5 seconden op.</t>
  </si>
  <si>
    <t>T06</t>
  </si>
  <si>
    <t>Bij normaal gebruik reageert de applicatie binnen 2 seconden op een navigatiehandeling.</t>
  </si>
  <si>
    <t>T07</t>
  </si>
  <si>
    <t>De responstijden uit T05 en T06 zijn als garantie in de SLA opgenomen.</t>
  </si>
  <si>
    <t>T08</t>
  </si>
  <si>
    <t>Opdrachtnemer meet de responstijden uit T05 en T06 en rapporteert hierover maandelijks aan opdrachtgever.</t>
  </si>
  <si>
    <t>T09</t>
  </si>
  <si>
    <t>Alle onderdelen van de oplossing hebben dezelfde vormgeving, terminologie en bediening.</t>
  </si>
  <si>
    <t>T10</t>
  </si>
  <si>
    <t>Plannen, begroten en inspecteren worden binnen dezelfde applicatie uitgevoerd. Het is niet toegestaan hiervoor afzonderlijke software te gebruiken en uitsluitend de resultaten in de oplossing te tonen.</t>
  </si>
  <si>
    <t>T11</t>
  </si>
  <si>
    <t>De gebruiker hoeft voor geen enkel onderdeel van de oplossing een afzonderlijke applicatie te starten die afwijkt van de rest van de omgeving. De mobiele toepassing, bedoeld in F22, geldt niet als afzonderlijke applicatie.</t>
  </si>
  <si>
    <t>T12</t>
  </si>
  <si>
    <t>De objectgegevens van een gemeente worden beheerd in één database. Uitwisseling via synchronisatie of export tussen deelomgevingen is niet toegestaan. De mobiele toepassing, bedoeld in F22, is hiervoor een uitzondering.</t>
  </si>
  <si>
    <t>T13</t>
  </si>
  <si>
    <t>Gegevensuitwisseling tussen modules verloopt als geautomatiseerde functie binnen de applicatie, zonder handmatige tussenstap.</t>
  </si>
  <si>
    <t>T14</t>
  </si>
  <si>
    <t>De eisen T09 tot en met T13 blijven ook na updates en upgrades gelden.</t>
  </si>
  <si>
    <t>T15</t>
  </si>
  <si>
    <t>Het systeem ondersteunt een multi-gemeente-inrichting: per gemeente een eigen database met gescheiden data, een gedeelde basisinrichting en één gezamenlijke beheeromgeving voor de functioneel beheerder.</t>
  </si>
  <si>
    <t>T16</t>
  </si>
  <si>
    <t>Het systeem is door de functioneel beheerder zelf in te richten (formulieren, velden, domeinwaarden) zonder maatwerk van de leverancier.</t>
  </si>
  <si>
    <t>T17</t>
  </si>
  <si>
    <t>Het systeem ondersteunt 20 tot 25 gelijktijdige gebruikers, verdeeld over externen en binnen- en buitendienst van beide gemeenten, waarbij de responstijden uit T05 en T06 worden gehaald. Het licentiemodel ondersteunt daarnaast een gebruikersorganisatie van 50 tot 75 geregistreerde gebruikers inclusief accounts voor externe partijen zoals aannemers, bedoeld in F14. De prijs voor deze aantallen is begrepen in de jaarlijkse all-inprijs.</t>
  </si>
  <si>
    <t>T18</t>
  </si>
  <si>
    <t>Opdrachtnemer levert uiterlijk bij aanvang van de implementatie een architectuurbeschrijving van de aangeboden oplossing. Deze bevat ten minste de componenten, de omgevingen, de gegevensstromen, de koppelingen en de beveiligingsgrenzen, in hun onderlinge samenhang.</t>
  </si>
  <si>
    <t>T19</t>
  </si>
  <si>
    <t>Opdrachtnemer actualiseert de architectuurbeschrijving na afronding van de implementatie en bij iedere wijziging die de architectuur raakt.</t>
  </si>
  <si>
    <t>T20</t>
  </si>
  <si>
    <t>Het technisch beheer, het systeembeheer, het onderhoud en het beheer van de onderliggende infrastructuur van de oplossing worden volledig door opdrachtnemer uitgevoerd en zijn begrepen in de overeengekomen dienstverlening en de daarvoor geldende jaarlijkse vergoeding.</t>
  </si>
  <si>
    <t>STANDAARDEN EN GEGEVENSMODEL</t>
  </si>
  <si>
    <t>S01</t>
  </si>
  <si>
    <t>Het systeem heeft bij inschrijving IMBOR 2022 of hoger geimplementeerd.</t>
  </si>
  <si>
    <t>S02</t>
  </si>
  <si>
    <t>Opdrachtnemer ondersteunt IMBOR 2025 uiterlijk op 1 februari 2028. Ondersteunt de oplossing IMBOR 2025 al vóór de definitieve migratie van een onderdeel, dan wordt dat onderdeel direct naar IMBOR 2025 gemigreerd. In andere gevallen converteert opdrachtnemer de gemigreerde gegevens, de inrichting en de koppelingen uiterlijk op 1 februari 2028 naar IMBOR 2025, zonder gegevensverlies, op een met opdrachtgever afgestemd moment buiten de nazorgperiode uit I23. Deze conversie is regulier onderhoud als bedoeld in S07</t>
  </si>
  <si>
    <t>S03</t>
  </si>
  <si>
    <t>Het systeem voldoet en wordt actueel gehouden op basis van minimaal de geldende standaarden: IMBOR in de versie volgens S01 en S02, KOR (CROW), NEN 2767 en CROW-publicaties 146 en 147.</t>
  </si>
  <si>
    <t>S04</t>
  </si>
  <si>
    <t>Opdrachtnemer houdt de oplossing en de gerealiseerde koppelingen gedurende de looptijd actueel ten aanzien van wijzigingen in wet- en regelgeving.</t>
  </si>
  <si>
    <t>S05</t>
  </si>
  <si>
    <t>Opdrachtnemer houdt de oplossing en de koppelingen actueel ten aanzien van nieuwe versies van de in S03 genoemde standaarden.</t>
  </si>
  <si>
    <t>S06</t>
  </si>
  <si>
    <t>Een nieuwe of gewijzigde versie van een standaard is uiterlijk 6 maanden na vaststelling door de beherende organisatie in de oplossing beschikbaar. Voor IMBOR 2025 geldt de termijn uit S02.</t>
  </si>
  <si>
    <t>S07</t>
  </si>
  <si>
    <t>De werkzaamheden uit S04 tot en met S06 gelden als regulier onderhoud en leiden niet tot separate vergoedingen of meerwerk.</t>
  </si>
  <si>
    <t>S08</t>
  </si>
  <si>
    <t>Aan een hoofdobject kunnen een of meer deelobjecten worden gekoppeld.</t>
  </si>
  <si>
    <t>S09</t>
  </si>
  <si>
    <t>Elk deelobject heeft een eigen paspoort, eigen kwalitatieve gegevens en een eigen maatregel- en onderhoudshistorie.</t>
  </si>
  <si>
    <t>S10</t>
  </si>
  <si>
    <t>Bij het verplaatsen of muteren van een hoofdobject verplaatsen de gekoppelde deelobjecten mee en blijven de onderlinge relaties in stand.</t>
  </si>
  <si>
    <t>S11</t>
  </si>
  <si>
    <t>Elk object beschikt over een uniek en blijvend identificatienummer. Dit geldt ook voor onderliggende objecten en voor objecten uit een administratieve decompositie.</t>
  </si>
  <si>
    <t>KOPPELINGEN EN GEGEVENSUITWISSELING</t>
  </si>
  <si>
    <t>K01</t>
  </si>
  <si>
    <t>Het systeem biedt een gedocumenteerde REST API conform de OpenAPI Specification voor koppelingen met andere applicaties, waaronder de separaat aan te besteden geodataviewer met datacatalogus.</t>
  </si>
  <si>
    <t>K02</t>
  </si>
  <si>
    <t>De data kan worden ontsloten via een WFS-koppeling.</t>
  </si>
  <si>
    <t>K03</t>
  </si>
  <si>
    <t>De applicatie kan een WFS of WM(T)S tonen.</t>
  </si>
  <si>
    <t>K04</t>
  </si>
  <si>
    <t>Het systeem wisselt via het standaard horizontaal koppelvlak (StUF-Geo IMGeo 1.3) in twee richtingen berichten uit met de BGT-applicatie van opdrachtgever (Vicrea Neuron BGT).</t>
  </si>
  <si>
    <t>K05</t>
  </si>
  <si>
    <t xml:space="preserve">Op verzoek toont opdrachtnemer aan dat de koppeling uit K04 succesvol is getest op het StUF-Testplatform van VNG Realisatie. </t>
  </si>
  <si>
    <t>K06</t>
  </si>
  <si>
    <t>Binnenkomende mutatievoorstellen voor de geometrie worden aan de beheerder voorgelegd, die deze kan accepteren of gemotiveerd weigeren.</t>
  </si>
  <si>
    <t>K07</t>
  </si>
  <si>
    <t>Bij acceptatie van een mutatievoorstel blijven de beheerattributen, de historie en de lopende maatregelen van het object behouden.</t>
  </si>
  <si>
    <t>K08</t>
  </si>
  <si>
    <t>Bij acceptatie van een mutatievoorstel wordt de afgeleide maatvoering automatisch bijgewerkt.</t>
  </si>
  <si>
    <t>K09</t>
  </si>
  <si>
    <t>Het systeem biedt een geometriemutatie vanuit het beheersysteem als exploratieverzoek aan bij de BGT-applicatie en legt de teruggekoppelde BGT/IMGeo-identificatie vast bij het beheerobject.</t>
  </si>
  <si>
    <t>K10</t>
  </si>
  <si>
    <t>Het systeem ondersteunt een relatie tussen BGT-vlak en beheerobject die niet een op een is.</t>
  </si>
  <si>
    <t>K11</t>
  </si>
  <si>
    <t>Niet-verwerkte en geweigerde berichten zijn voor de functioneel beheerder vindbaar en zelfstandig af te handelen.</t>
  </si>
  <si>
    <t>K12</t>
  </si>
  <si>
    <t>Uitwisseling van objectgegevens in IMBOR-formaat (import en export) is mogelijk.</t>
  </si>
  <si>
    <t>K13</t>
  </si>
  <si>
    <t>De functioneel beheerder kan zonder tussenkomst van de leverancier geografische en administratieve gegevens importeren in ten minste Shapefile, GeoPackage, GeoJSON, GML, DXF, CSV en XLSX.</t>
  </si>
  <si>
    <t>K14</t>
  </si>
  <si>
    <t>De functioneel beheerder kan zonder tussenkomst van de leverancier geografische en administratieve gegevens exporteren in Shapefile, GeoPackage, GeoJSON, GML, DXF, CSV en XLSX, op basis van een zelf gemaakte selectie of filter.</t>
  </si>
  <si>
    <t>K15</t>
  </si>
  <si>
    <t>Bij iedere import en export genereert het systeem automatisch een logbestand met aantallen, objecttypen, fouten en de aard van die fouten.</t>
  </si>
  <si>
    <t>K16</t>
  </si>
  <si>
    <t>Het systeem kan DWG-, DXF- en DGN-bestanden als referentielaag tonen en daarop snappen.</t>
  </si>
  <si>
    <t>K17</t>
  </si>
  <si>
    <t>Het systeem kan rasterbestanden in ECW, GeoTIFF en JPEG2000 als ondergrond gebruiken.</t>
  </si>
  <si>
    <t>INFORMATIEBEVEILIGING EN PRIVACY</t>
  </si>
  <si>
    <t>B01</t>
  </si>
  <si>
    <t>Ontwikkeling, hosting, beheer en ondersteuning van de aangeboden oplossing vallen binnen de scope van het ISO 27001-certificaat of gelijkwaardige certificaat dat de inschrijver op grond van de geschiktheidseis overlegt. Gedurende de looptijd toont opdrachtnemer jaarlijks aan dat het certificaat geldig is en dat de scope de gecontracteerde dienst volledig dekt. Verlies of neerwaartse bijstelling van de certificering wordt binnen 5 werkdagen aan opdrachtgever gemeld.</t>
  </si>
  <si>
    <t>B02</t>
  </si>
  <si>
    <t>Het softwarepakket voorkomt de mogelijkheid tot manipulatie door alle ontvangen invoer te normaliseren en valideren, voordat deze invoer wordt verwerkt.</t>
  </si>
  <si>
    <t>B03</t>
  </si>
  <si>
    <t>Alle communicatie met de dienst verloopt via TLS 1.2 of hoger (Forced TLS). Forward secrecy is ingeschakeld. Verouderde protocollen zijn uitgeschakeld.</t>
  </si>
  <si>
    <t>B04</t>
  </si>
  <si>
    <t>Gegevens worden versleuteld opgeslagen (AES-256 of gelijkwaardig). Sleutelbeheer is gescheiden van de versleutelde data. Op verzoek biedt de leverancier klant-beheerde sleutels aan (BYOK). Sleutelrotatie is mogelijk zonder dataverlies.</t>
  </si>
  <si>
    <t>B05</t>
  </si>
  <si>
    <t>De opdrachtgever heeft het recht zelfstandig aanvullend beveiligingsonderzoek te (laten) uitvoeren bij de leverancier, ook buiten het periodieke nalevingsproces. De leverancier verleent medewerking binnen redelijke termijnen.</t>
  </si>
  <si>
    <t>B06</t>
  </si>
  <si>
    <t>De informatiebeveiligingseisen in de overeenkomst zijn aantoonbaar van toepassing op de gehele toeleveringsketen van de leverancier. De leverancier bevestigt jaarlijks dat sub-leveranciers aantoonbaar voldoen aan equivalente eisen.</t>
  </si>
  <si>
    <t>B07</t>
  </si>
  <si>
    <t>Het geleverde product of de dienst is voorzien van een basale beveiligingsconfiguratie: niet-benodigde diensten uitgeschakeld, standaardwachtwoorden gewijzigd, patches actueel. De leverancier verstrekt een hardening-richtlijn en past updates zonder meerkosten toe.</t>
  </si>
  <si>
    <t>B08</t>
  </si>
  <si>
    <t>De leverancier beschikt over een aantoonbaar kwetsbaarheidsbeheerproces: gestructureerde ontdekking (CVE-monitoring, responsible disclosure-beleid), registratie en risicoweging, en herstelplan met gedocumenteerde termijnen. Vereiste termijnen: kritiek ≤7 dagen, hoog ≤30 dagen, midden ≤90 dagen. De leverancier rapporteert jaarlijks over de uitvoering aan de opdrachtgever.</t>
  </si>
  <si>
    <t>B09</t>
  </si>
  <si>
    <t>Het systeem voldoet aan de AVG. Inschrijver gaat onvoorwaardelijk akkoord met de verwerkersovereenkomst conform het model van opdrachtgever en sluit deze gelijktijdig met de overeenkomst.</t>
  </si>
  <si>
    <t>B10</t>
  </si>
  <si>
    <t>Leverancier voert minimaal jaarlijks een externe penetratietest uit op de productieomgeving. Een samenvatting van bevindingen en de opvolging daarvan is op verzoek beschikbaar voor de opdrachtgever.</t>
  </si>
  <si>
    <t>B11</t>
  </si>
  <si>
    <t>Audit-logs van gebruikersacties en datamutaties zijn minimaal 12 maanden beschikbaar (onverminderd de bewaartermijn uit B12) in een gestandaardiseerd formaat en inzichtelijk binnen 24 uur na verzoek voor de functioneel beheerder van de opdrachtgever. Deze eis omvat ook handelingen via koppelingen en API's, inclusief het raadplegen en exporteren van gegevens, met vermelding van gebruikers- of systeemidentiteit</t>
  </si>
  <si>
    <t>B12</t>
  </si>
  <si>
    <t>De audit-log is read-only: het muteren of verwijderen van logregels is niet toegestaan, behoudens verwijdering op grond van de AVG. Een logregel bevat ten minste de gebeurtenis, de inlognaam of gebruikers-ID, het gebruikte apparaat, het resultaat van de handeling en datum en tijd. Logregels bevatten geen wachtwoorden, geen gegevens waarmee de beveiliging kan worden doorbroken en geen andere persoonsgegevens dan de genoemde gebruikersaanduiding. Gebruikers zonder rechten op bepaalde objectgegevens zien die gegevens ook niet terug in de logging. Bij een vermoed informatiebeveiligingsincident bedraagt de bewaartermijn van de betreffende loginformatie ten minste drie jaar.</t>
  </si>
  <si>
    <t>B13</t>
  </si>
  <si>
    <t>Single Sign-On via Microsoft EntraID van opdrachtgever en multifactorauthenticatie (MFA) worden ondersteund en is centraal afdwingbaar. Beheeraccess door de leverancier is eveneens via MFA beveiligd en gelogd voor de opdrachtgever.</t>
  </si>
  <si>
    <t>B14</t>
  </si>
  <si>
    <t>Iedere gebruiker krijgt een persoonlijk en herleidbaar account, ook externe partijen. Voor accounts buiten Entra ID geldt een wachtwoord- en sessiebeleid conform de BIO, met ten minste: afdwingbare wachtwoordsterkte, initiële en gereset wachtwoorden die bij het eerste gebruik moeten worden gewijzigd, blokkering na maximaal tien mislukte inlogpogingen en instelbare automatische blokkering van ongebruikte accounts.</t>
  </si>
  <si>
    <t>B15</t>
  </si>
  <si>
    <t>Een rollen- en rechtenstructuur is instelbaar per gebruiker en gebruikersgroep. Het autorisatieschema is exporteerbaar in minimaal Excel-formaat.</t>
  </si>
  <si>
    <t>B16</t>
  </si>
  <si>
    <t>De rollen- en rechtenstructuur is fijnmazig in te stellen op ten minste: gebruiker, gebruikersgroep, gemeente, vakdiscipline, geografisch gebied, objecttype, attribuut en functionele component, met onderscheid tussen raadplegen, muteren en verwijderen. Het volledige model wordt op één plaats geconfigureerd en geldt voor alle onderdelen van het systeem, inclusief mobiele toepassingen en API's.  Per rol is instelbaar of massale of bulkmutaties zijn toegestaan en of geometrie gemuteerd mag worden. De functioneel beheerder beheert dit zelfstandig, zonder tussenkomst van de leverancier.</t>
  </si>
  <si>
    <t>B17</t>
  </si>
  <si>
    <t>Rollen zijn te stapelen, over te erven, te kopiëren en te delegeren.</t>
  </si>
  <si>
    <t>B18</t>
  </si>
  <si>
    <t>AI-functionaliteit in de aangeboden oplossing voldoet aan de AI-verordening</t>
  </si>
  <si>
    <t>B19</t>
  </si>
  <si>
    <t>De webapplicatie en eventuele mobiele applicaties voldoen bij oplevering aan EN 301 549 (thans gebaseerd op WCAG 2.1 niveau AA). Wordt gedurende de looptijd een gewijzigde of opvolgende wettelijk verplichte norm van toepassing, dan zorgt opdrachtnemer dat de oplossing daar tijdig aan voldoet. Op verzoek toont opdrachtnemer dit aan met een onafhankelijk toegankelijkheidsonderzoek (WCAG-EM) of gelijkwaardig bewijs, en herstelt hij geconstateerde afwijkingen binnen een in overleg vast te stellen redelijke termijn. Opdrachtnemer verleent medewerking aan het opstellen en actueel houden van de wettelijke toegankelijkheidsverklaring.</t>
  </si>
  <si>
    <t>B20</t>
  </si>
  <si>
    <t>Toegang tot gegevens van opdrachtgever door medewerkers van opdrachtnemer en door hem ingeschakelde derden is uitsluitend toegestaan voor zover dit noodzakelijk is voor de uitvoering van de dienstverlening en overeenkomstig de daarvoor geldende autorisaties. Deze toegang wordt vastgelegd in de audit-log en is op verzoek voor opdrachtgever inzichtelijk.</t>
  </si>
  <si>
    <t>B21</t>
  </si>
  <si>
    <t>Opdrachtnemer beschikt over een aantoonbare procedure voor de detectie, registratie, opvolging en melding van beveiligingsincidenten en mogelijke datalekken, en toont deze op verzoek aan. Melding aan opdrachtgever vindt plaats binnen 24 uur na ontdekking.</t>
  </si>
  <si>
    <t>B22</t>
  </si>
  <si>
    <t>De leverancier benoemt een aanspreekpunt voor informatiebeveiliging (naam, functie, contactgegevens), bereikbaar voor de opdrachtgever bij beveiligingsvragen en -incidenten. Wijzigingen worden binnen 5 werkdagen gemeld.</t>
  </si>
  <si>
    <t>B23</t>
  </si>
  <si>
    <t>De leverancier meldt beveiligingsincidenten en bekende kwetsbaarheden die de gecontracteerde dienst of data van de opdrachtgever raken, binnen 24 uur na ontdekking. De meldplicht geldt ook voor incidenten bij sub-leveranciers.</t>
  </si>
  <si>
    <t>B24</t>
  </si>
  <si>
    <t>Opdrachtnemer levert bij oplevering en vervolgens bij iedere majorrelease een actuele Software Bill of Materials (SBOM) in een machineleesbaar standaardformaat (CycloneDX of SPDX), waarin de gebruikte componenten, versies en herkomst zijn opgenomen.</t>
  </si>
  <si>
    <t>B25</t>
  </si>
  <si>
    <t>De oplossing voldoet gedurende de looptijd aan de voor de dienst relevante open standaarden van de 'pas toe of leg uit'-lijst van Forum Standaardisatie, waaronder ten minste HTTPS en HSTS, TLS volgens de actuele NCSC-richtlijnen, DNSSEC en de OpenAPI Specification. De webapplicatie en de API's zijn via IPv4 bereikbaar en uiterlijk bij de operationele ingebruikname (I25) ook via IPv6. Voor nieuwe versies van deze standaarden geldt de termijn uit S06.</t>
  </si>
  <si>
    <t>B26</t>
  </si>
  <si>
    <t>Opdrachtnemer treft maatregelen voor detectie, preventie en herstel van malware in de gehele dienst. Bestanden die door gebruikers of via koppelingen worden geüpload, zoals foto's en documenten, worden vóór opslag automatisch op malware gescand.</t>
  </si>
  <si>
    <t>B27</t>
  </si>
  <si>
    <t>Het verzenden van e-mail vanuit de oplossing vindt versleuteld plaats via Microsoft Exchange online van de opdrachtgever op basis van MS Graph of een SMTP connector.</t>
  </si>
  <si>
    <t>DATA-EIGENDOM EN EXIT</t>
  </si>
  <si>
    <t>E01</t>
  </si>
  <si>
    <t xml:space="preserve">De opdrachtgever is te allen tijde eigenaar van de data. </t>
  </si>
  <si>
    <t>E02</t>
  </si>
  <si>
    <t>Bij beëindiging van de overeenkomst, om welke reden dan ook, levert opdrachtnemer binnen 10 werkdagen alle gegevens kosteloos terug in een gedocumenteerd, open en machineleesbaar formaat. Dit omvat objectgegevens, inspectiegegevens, beheer- en onderhoudsmaatregelen, planningen, begrotingen, uitgevoerd werk, historie, bijlagen zoals foto's en documenten, en de bijbehorende metadata. De teruglevering omvat naast de gegevens tevens de configuratiebestanden en de bijbehorende inrichtings- en installatiedocumentatie, zodat opdrachtgever of een door haar aangewezen derde de migratie zelfstandig kan uitvoeren.</t>
  </si>
  <si>
    <t>E03</t>
  </si>
  <si>
    <t>De teruggeleverde gegevens sluiten aan op het Informatiemodel Beheer Openbare Ruimte (IMBOR), in de versie die op dat moment door opdrachtgever wordt gebruikt. Geometrie wordt geleverd in Rijksdriehoekscoördinaten (EPSG:28992).</t>
  </si>
  <si>
    <t>E04</t>
  </si>
  <si>
    <t>Indien opdrachtnemer intern een eigen datamodel hanteert, levert hij de koppeltabellen tussen dat datamodel en IMBOR: de vertaling van objecttypen, attributen en domeinwaarden. Deze koppeltabellen worden in machineleesbaar formaat geleverd, worden gedurende de looptijd actueel gehouden en worden bij wijziging opnieuw verstrekt. Opdrachtgever mag ze kosteloos en zonder beperkingen gebruiken, ook na afloop van de overeenkomst en ten behoeve van een opvolgend leverancier.</t>
  </si>
  <si>
    <t>E05</t>
  </si>
  <si>
    <t xml:space="preserve">Opdrachtgever kan eenmaal per contractjaar kosteloos een volledige proefexport opvragen om vast te stellen dat de teruglevering werkt en volledig is. Opdrachtnemer verleent hieraan medewerking en levert binnen tien (10) werkdagen. </t>
  </si>
  <si>
    <t>E06</t>
  </si>
  <si>
    <t>Bij beëindiging van de overeenkomst, om welke reden dan ook, voert opdrachtnemer de volgende reguliere exitwerkzaamheden kosteloos uit gedurende een overdrachtsperiode van zes maanden na de einddatum: (a) de teruglevering uit E02, inclusief de koppeltabellen uit E04; (b) één herhaalde, actuele export op een door opdrachtgever te kiezen moment binnen de overdrachtsperiode; (c) het beantwoorden van vragen van opdrachtgever of een opvolgend leverancier over het datamodel, de exportbestanden en de koppeltabellen, tot ten hoogste 24 uur in totaal; en (d) het bewaren van de gegevens tot de vernietiging, en de vernietiging met een verklaring van vernietiging na schriftelijke bevestiging door opdrachtgever. Werkzaamheden buiten (a) tot en met (d) zijn aanvullende transitiewerkzaamheden. Die voert opdrachtnemer uitsluitend uit na schriftelijke opdracht, tegen de uurtarieven uit het prijsformulier. Voortzetting van de dienst na de einddatum valt onder de overbruggingsregeling in de overeenkomst.</t>
  </si>
  <si>
    <t>E07</t>
  </si>
  <si>
    <t>Opdrachtnemer levert binnen drie maanden na ingangsdatum van de overeenkomst een exit-plan op, actualiseert dit jaarlijks en bij iedere wijziging die de exit raakt, en legt het ter goedkeuring voor aan opdrachtgever. Het exit-plan beschrijft ten minste de over te dragen gegevens en configuratie, de formaten, de stappen en doorlooptijd, de rolverdeling, en de wijze waarop de continuïteit van de bedrijfsvoering van opdrachtgever tijdens de overstap wordt geborgd.</t>
  </si>
  <si>
    <t>DIENSTVERLENING, BEHEER EN SLA</t>
  </si>
  <si>
    <t>D01</t>
  </si>
  <si>
    <t>De clouddienst heeft een aantoonbare beschikbaarheid van minimaal 99,5% tijdens de overeengekomen servicetijden (werkdagen 08:00–17:00, met uitzondering van erkende feestdagen). De beschikbaarheid wordt per kalendermaand berekend als: (afgesproken servicetijd minus niet-beschikbare tijd) gedeeld door afgesproken servicetijd, maal 100%. Vooraf aangekondigd en goedgekeurd gepland onderhoud buiten de servicetijden telt niet als niet-beschikbare tijd. Beschikbaarheid wordt maandelijks gerapporteerd via een voor de opdrachtgever toegankelijk dashboard of rapport.</t>
  </si>
  <si>
    <t>D02</t>
  </si>
  <si>
    <t>Opdrachtnemer hanteert ten minste vier prioriteitsklassen. Opdrachtgever is leidend in het bepalen van de prioriteit; bij verschil van inzicht treedt de escalatieprocedure in werking. Gemeten binnen de servicetijden (werkdagen 08:00–17:00) gelden: P1 blokkerend (systeem niet beschikbaar, informatieveiligheid in het geding, of doorwerken leidt tot schade aan data) reactie ≤ 1 uur, werkbare workaround ≤ 4 uur, oplossing ≤ 8 uur, statusupdate elke 2 uur. P2 ernstig (een discipline of kernfunctie onbruikbaar voor meerdere gebruikers) reactie ≤ 4 uur, oplossing ≤ 2 werkdagen. P3 beperkt reactie ≤ 1 werkdag, workaround ≤ 2 werkdagen, structurele oplossing in de eerstvolgende reguliere release. P4 vraag of verzoek antwoord ≤ 3 werkdagen. De klok voor een melding pauzeert alleen als opdrachtnemer via het meldingensysteem aantoonbaar om specifieke informatie heeft gevraagd die nodig is voor de oplossing en die alleen opdrachtgever kan leveren. De pauze loopt vanaf het verzoek tot het moment waarop opdrachtgever de informatie verstrekt. Voor meldingen met prioriteit P1 pauzeert de klok niet voor de reactietijd en de termijn voor een werkbare workaround. Een verzoek om informatie die al eerder is verstrekt, pauzeert de klok niet.</t>
  </si>
  <si>
    <t>D03</t>
  </si>
  <si>
    <t>Opdrachtnemer rapporteert maandelijks per prioriteitsklasse over aantallen, reactie- en oplostijden. Worden de normen twee aaneengesloten maanden niet gehaald, dan stelt opdrachtnemer op eigen kosten een verbeterplan op.</t>
  </si>
  <si>
    <t>D04</t>
  </si>
  <si>
    <t>De maandrapportage bevat ten minste: openstaande meldingen met nummer, prioriteit, reactietijd en doorlooptijd afgezet tegen de norm; afgehandelde meldingen met oplostijd afgezet tegen de norm; beschikbaarheid in procenten en uren; beveiligingsincidenten; uitgevoerde back-ups en herstel- en uitwijktests; de releasekalender; en het aantal actieve gebruikers en toegekende rechten. Meldingen die de norm hebben overschreden worden apart weergegeven met de reden van afwijking en de maatregel om herhaling te voorkomen. De rapportage wordt tevens als Excel-bestand aangeleverd.</t>
  </si>
  <si>
    <t>D05</t>
  </si>
  <si>
    <t>De Servicedesk is bereikbaar op werkdagen van 08:00–17:00 uur via telefoon, e-mail en webportaal. Opdrachtnemer rapporteert maandelijks over beschikbaarheid en incidenten en hanteert een met opdrachtgever afgestemde escalatieladder.</t>
  </si>
  <si>
    <t>D06</t>
  </si>
  <si>
    <t>Opdrachtnemer is zonder voorbehoud verantwoordelijk voor back-up, restore, recovery en uitwijk van de gehele dienst. Er geldt een Recovery Point Objective van maximaal 4 uur en een Recovery Time Objective van maximaal 8 uur. De Recovery Point Objective en de Recovery Time Objective worden gemeten in klokuren, gerekend vanaf het moment van uitval of, als dat later is, de detectie door opdrachtgever of opdrachtnemer. Dagelijkse back-ups worden ten minste 14 dagen bewaard, wekelijkse 4 weken en maandelijkse 12 maanden. Een foutieve bulkbewerking door een medewerker van opdrachtgever kan gedurende ten minste 48 uur worden teruggedraaid naar een eerdere consistente staat. Iedere installatie van een release in productie begint met het maken van een back-up. De herstelprocedure wordt minimaal jaarlijks en na iedere grote wijziging beproefd; opdrachtgever ontvangt daarvan een rapportage.</t>
  </si>
  <si>
    <t>D07</t>
  </si>
  <si>
    <t>Naast de productieomgeving stelt opdrachtnemer een volledig functionele test- en acceptatieomgeving beschikbaar voor de kernscope en voor optionele modules die opdrachtgever heeft afgenomen, inclusief de daarvoor in dit Programma van Eisen genoemde koppelingen en beide gemeentelijke inrichtingen. De acceptatieomgeving is representatief voor productie en als zodanig visueel herkenbaar. Het gebruik ervan, inclusief licenties, is begrepen in de jaarlijkse all-in prijs. Opdrachtgever bepaalt zelf wanneer productiedata naar de acceptatieomgeving wordt gekopieerd; dit kan de functioneel beheerder zelfstandig uitvoeren, ten minste viermaal per contractjaar en zonder meerkosten, waarbij persoonsgegevens worden gepseudonimiseerd. Inrichting die in de acceptatieomgeving is opgebouwd, kan zonder opnieuw definiëren naar productie worden overgezet. De acceptatieomgeving is tevens bruikbaar als opleidingsomgeving.</t>
  </si>
  <si>
    <t>D08</t>
  </si>
  <si>
    <t>Opdrachtnemer hanteert een releasekalender die ten minste jaarlijks vooruit wordt gedeeld. Releasenotes worden minimaal 10 werkdagen vóór uitrol verstrekt en bevatten ten minste: gewijzigde functionaliteit, impact op koppelingen en certificaten, en instructiemateriaal voor eindgebruikers en functioneel beheer. Elke release wordt eerst uitgerold op de acceptatieomgeving; bij releases met noemenswaardige impact op het gebruik geldt een acceptatietermijn van minimaal 10 werkdagen waarbinnen opdrachtgever de release test en vrijgeeft. Opdrachtgever kan de uitrol naar productie opschorten indien de release een risico vormt voor de bedrijfsvoering. Een nieuwe release mag niet leiden tot verminderde functionaliteit of tot het niet langer voldoen aan de eisen uit dit Programma van Eisen. Voor beveiligingsupdates die een kwetsbaarheid met classificatie kritiek (B08) verhelpen, gelden de aankondigings-, acceptatie- en opschortingstermijnen uit deze eis niet. Opdrachtnemer installeert deze updates binnen 7 dagen na uitgifte, kondigt de installatie zo snel mogelijk en uiterlijk één werkdag vooraf aan, voert de installatie waar mogelijk buiten de servicetijden uit en rapporteert achteraf over de wijziging en de eventuele impact. Bij actief misbruik van de kwetsbaarheid mag de aankondiging achteraf plaatsvinden, uiterlijk binnen één werkdag.</t>
  </si>
  <si>
    <t>D09</t>
  </si>
  <si>
    <t>De Opdrachtnemer werkt binnen vier weken na definitieve gunning, in overleg met Opdrachtgever, een Service Level Agreement (SLA) uit. De SLA dient aan te sluiten op de eisen, serviceniveaus en overige voorwaarden uit de aanbestedingsstukken en mag daarvan niet inhoudelijk afwijken.
De SLA bevat ten minste afspraken over: looptijd en duur; communicatie, betrokkenheid van derden en voorwaarden, waaronder de functioneel beheerorganisatie en informatiebeveiliging; diensten, met gebruiksondersteuning, technisch beheer, remote release management, remote beheer en service level management; service levels, met het afhandelen van incidenten, beschikbaarheidsbeheer, wijzigingsbeheer inclusief updates en releasemanagement, capaciteitsbeheer, en uitwijk- en continuïteitsbeheer; communicatie en escalatie, met functies en rollen, communicatieniveaus, communicatie bij incidenten met prioriteit 1 en 2, en escalatie; en een exitstrategie conform artikel 29 van de GIBIT 2025.</t>
  </si>
  <si>
    <t>D10</t>
  </si>
  <si>
    <t>Opdrachtnemer monitort proactief de beschikbaarheid en de performance van de oplossing en treft maatregelen bij geconstateerde of dreigende verstoringen. Opdrachtnemer informeert opdrachtgever uit eigen beweging over verstoringen met prioriteit 1 of 2, ook wanneer daarover nog geen melding is gedaan.</t>
  </si>
  <si>
    <t>D11</t>
  </si>
  <si>
    <t>Ondersteuning door de helpdesk wordt niet afzonderlijk in rekening gebracht en is begrepen in de jaarlijkse vergoeding. De helpdesk is tevens het kanaal waarlangs opdrachtgever wijzigingsvoorstellen indient en de afhandeling daarvan kan volgen. Opdrachtnemer stelt een voor opdrachtgever toegankelijke kennisbank beschikbaar. Opdrachtnemer relateert incidenten aan reeds bekende problemen, houdt daarvan een register bij, en voert bij terugkerende incidenten een oorzaakanalyse uit.</t>
  </si>
  <si>
    <t>D12</t>
  </si>
  <si>
    <t>Opdrachtnemer hanteert een beschreven patchmanagementproces waarmee alle componenten van de gehoste oplossing actueel worden gehouden, waaronder firmware, besturingssystemen en applicaties, en tevens systeemsoftware die niet vanaf internet benaderbaar is. Alle wijzigingen worden vóór ingebruikname op de productieomgeving getest en gecontroleerd op beveiligingsissues, en via wijzigingsbeheer doorgevoerd.</t>
  </si>
  <si>
    <t>D13</t>
  </si>
  <si>
    <t>Opdrachtnemer garandeert dat de oplossing gedurende de volledige looptijd van de overeenkomst, inclusief alle verlengingsopties, wordt onderhouden en doorontwikkeld, waaronder correctief, preventief en innovatief onderhoud.</t>
  </si>
  <si>
    <t>D14</t>
  </si>
  <si>
    <t>Bij een verstoring in een koppeling met een systeem van opdrachtgever of een derde, zoals de BGT-applicatie, neemt opdrachtnemer de regie op analyse en afhandeling totdat aantoonbaar is vastgesteld dat de oorzaak buiten de eigen oplossing ligt. Opdrachtnemer stemt daarbij rechtstreeks af met de betreffende leverancier en informeert opdrachtgever over de voortgang.</t>
  </si>
  <si>
    <t>IMPLEMENTATIE, MIGRATIE EN OPLEIDING</t>
  </si>
  <si>
    <t>I01</t>
  </si>
  <si>
    <t xml:space="preserve">Leverancier voert de datamigratie uit vanuit de huidige systemen (Zaltbommel: GBOR (Wegen), BraGIS (Groen) en Maasdriel: ESRI BOR (beide)) naar de eigen oplossing, zonder gegevensverlies en inclusief een testmigratie met controlerapportage vóór de definitieve overzetting. Bomen vallen niet onder de kernscope. Deze worden gemigreerd bij afname van module boombeheer. </t>
  </si>
  <si>
    <t>I02</t>
  </si>
  <si>
    <t>De datamigratie wordt eerst volledig uitgevoerd op de acceptatieomgeving. Opdrachtgever controleert het resultaat aan de hand van de controlerapportage uit eis I01 en geeft schriftelijk akkoord voordat de definitieve migratie naar de productieomgeving plaatsvindt. Deze cyclus kan op verzoek van opdrachtgever meermaals worden doorlopen tot het resultaat akkoord is. Opdrachtgever bevindt een (proef)migratie akkoord als uit de controlerapportage per gemeente, bronsysteem en objecttype blijkt dat: (1) het aantal objecten in bron en doel gelijk is, of iedere afwijking is verklaard en door opdrachtgever geaccepteerd; (2) alle geometrieën geldig zijn en in RD (EPSG:28992) zijn vastgelegd, zonder dubbelingen die niet in de bron voorkwamen; (3) de totale oppervlakte en lengte per objecttype in bron en doel niet meer dan 1% afwijken, tenzij verklaard en geaccepteerd; (4) de attributen volgens de afgestemde mapping zijn gevuld; (5) het aantal gekoppelde bijlagen in bron en doel gelijk is en de bijlagen te openen zijn; (6) de historie uit de bronsystemen raadpleegbaar is; en (7) een door opdrachtgever gekozen steekproef van ten minste 25 objecten per objecttype geen fouten bevat. Opdrachtgever heeft per controleronde 10 werkdagen.</t>
  </si>
  <si>
    <t>I03</t>
  </si>
  <si>
    <t>Opdrachtnemer verzorgt per contractjaar ten minste twee opleidingen van elk ten minste vier uur, als één dagdeel, voor groepen van maximaal twaalf deelnemers. Opdrachtgever bepaalt per opleiding de doelgroep, waaronder train-de-trainer, en kiest uiterlijk zes weken vooraf voor uitvoering op locatie bij opdrachtgever of digitaal. Het uitgangspunt is dat de deelnemers na de opleiding de in de demonstratiecasussen beschreven werkzaamheden zelfstandig kunnen uitvoeren. Opdrachtnemer voorziet de deelnemers van alle benodigde documentatie en hulpmiddelen in digitale vorm. Niet afgenomen opleidingen vervallen aan het einde van het contractjaar. Deze opleidingen komen bovenop de opleidingen tijdens de implementatie en zijn begrepen in de jaarlijkse all-inprijs.</t>
  </si>
  <si>
    <t>I04</t>
  </si>
  <si>
    <t>Opleiding vindt plaats in het Nederlands voor eindgebruikers, functioneel beheerders en applicatiebeheerders. Opleiding op locatie bij opdrachtgever is mogelijk; opdrachtnemer stelt in het opleidingsplan per doelgroep voor of de opleiding op locatie of digitaal plaatsvindt en onderbouwt die keuze.</t>
  </si>
  <si>
    <t>I05</t>
  </si>
  <si>
    <t xml:space="preserve">Er zijn een kennisbank en gebruikersforum beschikbaar (in het Nederlands) waar opdrachtgever toegang toe heeft gedurende de looptijd van het contract.  </t>
  </si>
  <si>
    <t>I06</t>
  </si>
  <si>
    <t>Opdrachtgever mag het opleidingsmateriaal kosteloos hergebruiken en aanpassen.</t>
  </si>
  <si>
    <t>I07</t>
  </si>
  <si>
    <t xml:space="preserve">De gebruikersinterface van de webapplicatie en de mobiele applicatie, inclusief schermteksten, foutmeldingen, keuzelijsten, helpteksten en rapportages, is volledig Nederlandstalig, zowel voor eindgebruikers als voor functioneel beheerders, en is geschreven op taalniveau B1. </t>
  </si>
  <si>
    <t>I08</t>
  </si>
  <si>
    <t>Het systeem bevat een geïntegreerde, contextafhankelijke Nederlandstalige helpfunctie op scherm- en veldniveau, die bij iedere release wordt geactualiseerd.</t>
  </si>
  <si>
    <t>I09</t>
  </si>
  <si>
    <t>Medewerkers van de servicedesk en alle personen met rechtstreeks contact met opdrachtgever beheersen de Nederlandse taal in woord en geschrift.</t>
  </si>
  <si>
    <t>I10</t>
  </si>
  <si>
    <t>Technische en gebruikersdocumentatie is in het Nederlands beschikbaar; voor uitsluitend technische koppelvlakdocumentatie is Engels toegestaan.</t>
  </si>
  <si>
    <t>I11</t>
  </si>
  <si>
    <t>Opdrachtnemer is verantwoordelijk voor tijdige implementatie en oplevering overeenkomstig de planning uit de aanbestedingsstukken en werkt daarbij actief samen met opdrachtgever.</t>
  </si>
  <si>
    <t>I12</t>
  </si>
  <si>
    <t>Binnen vier weken na definitieve gunning werkt opdrachtnemer het bij inschrijving ingediende implementatie-, migratie- en opleidingsplan (K3, K4 en K5) in afstemming met opdrachtgever uit tot een definitief implementatieplan.</t>
  </si>
  <si>
    <t>I13</t>
  </si>
  <si>
    <t>Het definitieve implementatieplan is in overeenstemming met het bij inschrijving aangeboden plan. De toezeggingen, maatregelen, werkwijzen en kwaliteitsaspecten die bij de beoordeling van K3, K4 en K5 zijn betrokken, zijn bindend en worden niet afgezwakt.</t>
  </si>
  <si>
    <t>I14</t>
  </si>
  <si>
    <t>Het implementatieplan beschrijft een terugvalscenario voor het geval de ingebruikname niet met goed gevolg kan worden afgerond. Opdrachtnemer borgt dat opdrachtgever in dat geval kan blijven werken met de op dat moment beschikbare gegevens, en dat reeds gemigreerde gegevens niet verloren gaan.</t>
  </si>
  <si>
    <t>I15</t>
  </si>
  <si>
    <t>Opdrachtnemer stelt voor de uitvoering een deskundige projectorganisatie beschikbaar met een vast aanspreekpunt voor opdrachtgever.</t>
  </si>
  <si>
    <t>I16</t>
  </si>
  <si>
    <t>Opdrachtnemer meldt dreigende afwijkingen van de implementatieplanning of van mijlpalen onverwijld en binnen vijf (5) werkdagen aan opdrachtgever, onder vermelding van oorzaak, gevolgen en voorgestelde beheersmaatregelen. Opdrachtnemer houdt gedurende de implementatie een actueel overzicht bij van risico's, issues, afhankelijkheden en beheersmaatregelen, en bespreekt dit periodiek met opdrachtgever.</t>
  </si>
  <si>
    <t>I17</t>
  </si>
  <si>
    <t>Opdrachtnemer werkt het bij inschrijving aangeboden plan (K3, K4 en K5) voor het onderdeel migratie nader uit tot een definitief migratieplan. Het definitieve migratieplan maakt onderdeel uit van het definitieve implementatieplan, bedoeld in I12.</t>
  </si>
  <si>
    <t>I18</t>
  </si>
  <si>
    <t>Het definitieve migratieplan bevat ten minste: de aanpak, de planning, bron- en doelgegevens, datamapping en conversie, uit te voeren controles, verantwoordelijkheden, proefmigratie, validatie van de gemigreerde gegevens, definitieve migratie en de beheersing van de belangrijkste migratierisico's.</t>
  </si>
  <si>
    <t>I19</t>
  </si>
  <si>
    <t>Het definitieve migratieplan is in overeenstemming met de bij inschrijving aangeboden migratieaanpak. De daarbij betrokken toezeggingen, maatregelen, werkwijzen en kwaliteitsaspecten zijn bindend en worden niet afgezwakt.</t>
  </si>
  <si>
    <t>I20</t>
  </si>
  <si>
    <t>Opdrachtnemer legt het definitieve migratieplan voor aanvang van de migratie ter goedkeuring voor aan opdrachtgever.</t>
  </si>
  <si>
    <t>I21</t>
  </si>
  <si>
    <t>Opdrachtnemer ondersteunt opdrachtgever bij het uitvoeren van functionele, technische en acceptatietesten, en herstelt geconstateerde tekortkomingen binnen de in het implementatieplan overeengekomen termijnen. Deze termijnen worden vóór aanvang van de testfase vastgelegd.</t>
  </si>
  <si>
    <t>I22</t>
  </si>
  <si>
    <t>Uiterlijk bij ingebruikname beschikt opdrachtgever over actuele gebruikers-, beheer- en technische documentatie van de geïmplementeerde oplossing, inclusief de vastgestelde inrichting en configuratie.</t>
  </si>
  <si>
    <t>I23</t>
  </si>
  <si>
    <t>Opdrachtnemer verleent gedurende ten minste drie maanden na ingebruikname verhoogde ondersteuning voor het oplossen van implementatiegerelateerde incidenten en gebruikersvragen, zonder meerkosten. De omvang en werkwijze worden in het implementatieplan vastgelegd.</t>
  </si>
  <si>
    <t>I24</t>
  </si>
  <si>
    <t>Opdrachtnemer stelt ieder onderdeel van de implementatie (Groen Maasdriel, Groen Zaltbommel, Wegen Maasdriel, Wegen Zaltbommel) eerst beschikbaar voor opleiding en gebruikerstest. Dit kan zodra: (1) opdrachtgever de migratie van het onderdeel akkoord heeft bevonden volgens I02; (2) domeinwaarden, keuzelijsten en formulieren zijn ingericht; (3) de autorisaties voor de deelnemers zijn ingericht; en (4) de voor het onderdeel benodigde koppelingen beschikbaar zijn. Opleiden, oefenen en testen met eigen gegevens geldt niet als ingebruikname voor productieve doeleinden en niet als acceptatie</t>
  </si>
  <si>
    <t>I25</t>
  </si>
  <si>
    <t>Voorafgaand aan de operationele ingebruikname van een onderdeel vindt een gezamenlijk go/no-go-moment plaats. Ingebruikname vindt uitsluitend plaats als opdrachtgever heeft vastgesteld dat: (1) de oplossing voor dat onderdeel aantoonbaar voldoet aan de daarop van toepassing zijnde eisen uit dit Programma van Eisen, getoetst volgens het testplan uit I21, en de werkprocessen ten minste werken zoals in de demonstratiecasussen getoond; (2) de gegevens volledig zijn gemigreerd en akkoord bevonden volgens I01 en I02; (3) de koppelingen aantoonbaar werken; (4) de autorisaties zijn ingericht; (5) de gebruikers van dat onderdeel zijn opgeleid volgens het opleidingsplan; en (6) er geen openstaande bevindingen zijn die het gebruik blokkeren of ernstig belemmeren. Productief gebruik vóór een positief go/no-go-besluit geldt niet als acceptatie.</t>
  </si>
  <si>
    <t>FUNCTIONELE EISEN, GENERIEK</t>
  </si>
  <si>
    <t>F01</t>
  </si>
  <si>
    <t>Objecten zijn administratief te registreren, te wijzigen en te verwijderen, zowel afzonderlijk als in bulk.</t>
  </si>
  <si>
    <t>F02</t>
  </si>
  <si>
    <t>Objecten zijn grafisch op de kaart te registreren, te wijzigen en te verwijderen, zowel afzonderlijk als in bulk.</t>
  </si>
  <si>
    <t>F03</t>
  </si>
  <si>
    <t>Selecties van objecten zijn administratief te maken op basis van kenmerken, zowel afzonderlijk als in bulk.</t>
  </si>
  <si>
    <t>F04</t>
  </si>
  <si>
    <t>Selecties van objecten zijn grafisch te maken op basis van een bestaande polygoon, een gebied of een getekende polygoon.</t>
  </si>
  <si>
    <t>F05</t>
  </si>
  <si>
    <t>De gebruiker kan een themakaart samenstellen waarin objecten thematisch worden weergegeven op basis van een of meer attribuutwaarden, zoals beheertype, kwaliteitsniveau of onderhoudsstatus. De gebruiker bepaalt zelf de klassenindeling en de weergave, kan de themakaart opslaan en hergebruiken, en kan deze exporteren overeenkomstig F20</t>
  </si>
  <si>
    <t>F06</t>
  </si>
  <si>
    <t>De functioneel beheerder maakt en wijzigt zelf registratieformulieren en koppelt deze aan beheerobjecten.</t>
  </si>
  <si>
    <t>F07</t>
  </si>
  <si>
    <t>Aan een object kunnen meerdere formulieren worden gekoppeld, afhankelijk van het werkproces.</t>
  </si>
  <si>
    <t>F08</t>
  </si>
  <si>
    <t>Per formulier en per veld zijn logica, validatieregels en controles instelbaar, elk met een eigen foutmelding.</t>
  </si>
  <si>
    <t>F09</t>
  </si>
  <si>
    <t>Een door de functioneel beheerder toegevoegd of gewijzigd veld of domeinwaarde is direct na opslaan beschikbaar in de kaart, de overzichten en de rapportages, zonder tussenkomst van de leverancier.</t>
  </si>
  <si>
    <t>F10</t>
  </si>
  <si>
    <t>Aan elk object zijn foto's, documenten en andere bijlagen te koppelen.</t>
  </si>
  <si>
    <t>F11</t>
  </si>
  <si>
    <t>Inspectierondes zijn per object te registreren met datum, uitvoerder en resultaten.</t>
  </si>
  <si>
    <t>F12</t>
  </si>
  <si>
    <t>Een planningsmodule is beschikbaar voor cyclisch en projectmatig onderhoud, zowel per discipline als integraal.</t>
  </si>
  <si>
    <t>F13</t>
  </si>
  <si>
    <t>Maatregelen en werkorders zijn aanmaakbaar en de afhandeling is terugkoppelbaar in het systeem.</t>
  </si>
  <si>
    <t>F14</t>
  </si>
  <si>
    <t>Externen kunnen, op basis van rechten en beperkt tot een geografisch gebied of een selectie van objectkenmerken, object- en kwalitatieve gegevens verwerken.</t>
  </si>
  <si>
    <t>F15</t>
  </si>
  <si>
    <t>Externen kunnen uitgevoerd werk terugmelden, inclusief bijzonderheden en afwijkingen.</t>
  </si>
  <si>
    <t>F16</t>
  </si>
  <si>
    <t>Opdrachtgever bepaalt per opdracht of terugmeldingen direct worden doorgevoerd of eerst moeten worden geaccordeerd.</t>
  </si>
  <si>
    <t>F17</t>
  </si>
  <si>
    <t>De beheerder kan een terugmelding na steekproefcontrole markeren als akkoord of als onvoldoende. Bij onvoldoende wordt het werk opnieuw aan de aannemer aangeboden.</t>
  </si>
  <si>
    <t>F18</t>
  </si>
  <si>
    <t>Op basis van een zelf gemaakte selectie genereert het systeem een rapportage met hoeveelheden per objecttype, beheertype en maatregel, die is te exporteren naar PDF en Excel.</t>
  </si>
  <si>
    <t>F19</t>
  </si>
  <si>
    <t>Rapportages en exports zijn beschikbaar in minimaal PDF en Excel, op basis van objectgegevens, inspecties en metadata.</t>
  </si>
  <si>
    <t>F20</t>
  </si>
  <si>
    <t>Kaartbeelden zijn op schaal te exporteren naar PDF in de formaten A0 tot en met A5, staand en liggend. De gebruiker stelt het kaartbeeld samen uit de kaartlagen waartoe hij is geautoriseerd, met een door opdrachtgever zelf in te richten legenda, stempel, titel, schaalbalk en noordpijl. Het afdrukvoorbeeld komt overeen met het uiteindelijke resultaat.</t>
  </si>
  <si>
    <t>F21</t>
  </si>
  <si>
    <t>Configureerbare dashboards met actueel inzicht in onderhoudsstatus, planningen en budgetten.</t>
  </si>
  <si>
    <t>F22</t>
  </si>
  <si>
    <t>Veldmedewerkers kunnen via een mobiele app of webbrowser objecten inspecteren en muteren. Mutaties, inspectieresultaten en maatregelen die in het veld worden vastgelegd, zijn na synchronisatie direct beschikbaar voor de binnendienst.</t>
  </si>
  <si>
    <t>F23</t>
  </si>
  <si>
    <t xml:space="preserve">Vanuit het systeem zijn panorama-, 360-graden- en obliekbeelden van externe aanbieders te raadplegen, waarbij de functionaliteit van de bronapplicatie behouden blijft, zoals roteren en meten. Luchtfoto's van meerdere jaargangen zijn beschikbaar en onderling te wisselen. Opdrachtgever sluit zelf de overeenkomst met de aanbieder van deze beelden en betaalt de bijbehorende licenties. Opdrachtnemer realiseert en onderhoudt de integratie met ten minste Cyclomedia; deze integratie is begrepen in de all-inprijs. Voor luchtfoto's volstaan open diensten zoals PDOK, aangevuld door eigen luchtfoto's van opdrachtgever. Voor deze laatste verzorgt opdrachtgever zelf de hosting van ECW's. </t>
  </si>
  <si>
    <t>F24</t>
  </si>
  <si>
    <t>Suggestielijsten, keuzelijsten en domeinwaarden zijn zonder tussenkomst van de leverancier te wijzigen, toe te voegen of te verwijderen.</t>
  </si>
  <si>
    <t>F25</t>
  </si>
  <si>
    <t>De functioneel beheerder kan zelf een objectpaspoort samenstellen uit de beschikbare attributen, inspectiegegevens en maatregelen. Het paspoort is zowel in de webapplicatie als in het veld op de mobiele toepassing raadpleegbaar.</t>
  </si>
  <si>
    <t>F26</t>
  </si>
  <si>
    <t>Het systeem legt van alle wijzigingen aan object-, inspectie- en beheergegevens de historie vast, met ten minste: de gebruiker die de wijziging aanbracht, datum en tijd, het object en het attribuut, en de oude en de nieuwe waarde.</t>
  </si>
  <si>
    <t>F27</t>
  </si>
  <si>
    <t>Per object is een historisch overzicht te genereren, ook in het veld en zonder aanvullende software.</t>
  </si>
  <si>
    <t>F28</t>
  </si>
  <si>
    <t>Bij het inlezen van inspectiegegevens en het verwerken van uitgevoerd werk worden bestaande gegevens niet overschreven, maar wordt historie opgebouwd.</t>
  </si>
  <si>
    <t>F29</t>
  </si>
  <si>
    <t>Verwijderde objecten worden gearchiveerd: zij vallen buiten de actuele selecties maar blijven met alle gekoppelde inspecties, maatregelen en bijlagen raadpleegbaar, met behoud van de onderlinge relaties.</t>
  </si>
  <si>
    <t>F30</t>
  </si>
  <si>
    <t>Het systeem ondersteunt archiefwettelijke bewaar- en vernietigingstermijnen.</t>
  </si>
  <si>
    <t>F31</t>
  </si>
  <si>
    <t>Geautomatiseerde vernietiging vindt uitsluitend plaats na expliciete opdracht van opdrachtgever en levert een verslag van vernietiging op.</t>
  </si>
  <si>
    <t>F32</t>
  </si>
  <si>
    <t>Het systeem beschikt over een consistentiecontrole die dubbelingen, overshoots, overlappingen en ontbrekende verplichte waarden in beeld brengt.</t>
  </si>
  <si>
    <t>F33</t>
  </si>
  <si>
    <t>Uit het resultaat van de consistentiecontrole is een werklijst te genereren.</t>
  </si>
  <si>
    <t>F34</t>
  </si>
  <si>
    <t>De controle uit F32 is toepasbaar op de gehele dataset, op een selectie en op individuele objecten, en werkt over meerdere objecttypen en disciplines heen.</t>
  </si>
  <si>
    <t>F35</t>
  </si>
  <si>
    <t>De controle uit F32  is tevens toepasbaar op aangeleverde mutatiebestanden voordat deze definitief worden doorgevoerd.</t>
  </si>
  <si>
    <t>F36</t>
  </si>
  <si>
    <t>Geconstateerde afwijkingen uit de controle uit F32  zijn direct vanuit het resultaat te herstellen, ook in bulk, zonder de objecten afzonderlijk op te zoeken.</t>
  </si>
  <si>
    <t>F37</t>
  </si>
  <si>
    <t>Bij foutieve invoer waarschuwt het systeem en is opslaan niet mogelijk.</t>
  </si>
  <si>
    <t>F38</t>
  </si>
  <si>
    <t>De functioneel beheerder stelt per objecttype, attribuut en gebruikersrol zelf in welke velden verplicht zijn en welke validatieregels gelden.</t>
  </si>
  <si>
    <t>F39</t>
  </si>
  <si>
    <t>Het systeem ondersteunt het op non-actief zetten van beheerobjecten, waarbij het object zichtbaar blijft op de kaart en raadpleegbaar blijft met zijn volledige historie, maar niet langer wordt meegenomen in onderhoud, planning en begroting. De reden van uitschakeling is vast te leggen en de status is per selectie in bulk te wijzigen.</t>
  </si>
  <si>
    <t>F40</t>
  </si>
  <si>
    <t>Bij het aanmaken en muteren van beheerobjecten bepaalt het systeem automatisch de meetkundige attributen: oppervlakte bij vlakken, lengte en omtrek bij lijnen en vlakken, harde en zachte graskanten (randlengtes) en RD-coördinaten bij punten. Dit geldt ook voor onderliggende objecten, zoals wegvakonderdelen. Bij wijziging van de geometrie, ook wanneer die via het BGT-koppelvlak binnenkomt, worden deze waarden automatisch bijgewerkt.</t>
  </si>
  <si>
    <t>F41</t>
  </si>
  <si>
    <t>Het systeem ondersteunt een basisplanning waarin de onderhoudsbehoefte wordt bepaald op basis van onbeperkt budget</t>
  </si>
  <si>
    <t>F42</t>
  </si>
  <si>
    <t>Het systeem ondersteunt een budgetplanning waarin per gemeente en per discipline een afwijkend budget en een afwijkende prioritering kunnen worden opgegeven.</t>
  </si>
  <si>
    <t>F43</t>
  </si>
  <si>
    <t>Maatregelen zijn handmatig in de tijd te verschuiven, waarbij begroting en onderhoudsplanning automatisch meebewegen en de oorspronkelijk voorgestelde datum zichtbaar blijft.</t>
  </si>
  <si>
    <t>F44</t>
  </si>
  <si>
    <t>Het systeem maakt de financiele en kwalitatieve gevolgen van uitgesteld of versneld onderhoud inzichtelijk.</t>
  </si>
  <si>
    <t>F45</t>
  </si>
  <si>
    <t>Het systeem ondersteunt afwegingskaders voor prioritering.</t>
  </si>
  <si>
    <t>F46</t>
  </si>
  <si>
    <t>Het systeem stelt op basis van geregistreerd uitgevoerd werk een nacalculatie op.</t>
  </si>
  <si>
    <t>F47</t>
  </si>
  <si>
    <t>Eenheidsprijzen zijn door de functioneel beheerder zelfstandig te indexeren en in meerdere sets naast elkaar te beheren.</t>
  </si>
  <si>
    <t>F48</t>
  </si>
  <si>
    <t>Het systeem sluit aan op de RAW-systematiek van CROW: op basis van een selectie of gebied worden hoeveelheden per maatregel en objecttype gegenereerd die bruikbaar zijn in bestekteksten, inclusief kaartmateriaal. De gebruiker kan meerdere bestekken naast elkaar inrichten, zelf rekenregels bepalen om bestekhoeveelheden af te leiden, deze rekenregels kopiëren tussen bestekken, en per bestekpost één of meer prijslijsten koppelen.</t>
  </si>
  <si>
    <t>F49</t>
  </si>
  <si>
    <t>Vanuit een overzicht, rapportage of dashboard kan de gebruiker rechtstreeks doorklikken naar de onderliggende objectgegevens, inspectieresultaten, maatregelen en historie, en van daaruit naar de locatie van het object op de kaart.</t>
  </si>
  <si>
    <t>DISCIPLINE GROEN</t>
  </si>
  <si>
    <t>G01</t>
  </si>
  <si>
    <t>Beheer van Groen is ingericht conform de Groenbeheersystematiek van het CROW en de inspectienorm NEN 2767.</t>
  </si>
  <si>
    <t>G02</t>
  </si>
  <si>
    <t>Het systeem bevat een standaard soortnamenlijst voor Groen (niet Bomen) die zonder tussenkomst van de leverancier aangepast kan worden.</t>
  </si>
  <si>
    <t>G03</t>
  </si>
  <si>
    <t>Knipoppervlakte van hagen wordt automatisch berekend op basis van omtrek, oppervlakte, hoogte en een kenmerk 'aantal zijden'.</t>
  </si>
  <si>
    <t>G04</t>
  </si>
  <si>
    <t>Randlengtes worden automatisch berekend op basis van beheertype zodat harde en zachte graskanten inzichtelijk worden</t>
  </si>
  <si>
    <t>G05</t>
  </si>
  <si>
    <t>Maatregelpakketten en eenheidsprijzen voor groenbeheer conform Het Groene Boek (IMAG) zijn opgenomen en zonder tussenkomst van de leverancier aan te passen voor zowel frequentiebestek als beeldbestek</t>
  </si>
  <si>
    <t>G06</t>
  </si>
  <si>
    <t>Cyclische planning en kosten voor Groen zijn per object, per beheertypering en per (kaart)selectie te genereren.</t>
  </si>
  <si>
    <t>G07</t>
  </si>
  <si>
    <t>Een beheerder kan zelf een taak (bijvoorbeeld een snoeironde) specificeren via een selectie in de kaart of administratief, deze delen met een aannemer en de voortgang inzien via een dashboard en in de kaart.</t>
  </si>
  <si>
    <t>G08</t>
  </si>
  <si>
    <t>Een beheerder krijgt een melding als een werkzaamheid is afgerond of als er een nieuwe melding klaarstaat.</t>
  </si>
  <si>
    <t>G09</t>
  </si>
  <si>
    <t>Vervangingsschouw is uitvoerbaar; hoeveelheid en grootte van te vervangen objecten zijn registreerbaar.</t>
  </si>
  <si>
    <t>DISCIPLINE WEGEN</t>
  </si>
  <si>
    <t>W01</t>
  </si>
  <si>
    <t>Beheer van Wegen is mogelijk conform CROW-publicatie 147 (Wegbeheersystematiek 2019) en publicatie 146 (Visuele weginspectie).</t>
  </si>
  <si>
    <t>W02</t>
  </si>
  <si>
    <t>Visuele inspectie van verhardingen conform CROW 146 is mogelijk, met registratie van schades per object; schades zijn ook als punt in te lezen.</t>
  </si>
  <si>
    <t>W03</t>
  </si>
  <si>
    <t>Het systeem berekent zelfstandig een basisplanning op basis van inspectieresultaten conform CROW-publicatie 146 en ondersteunt de maatregelentoets conform CROW-publicatie 147, inclusief inzicht in achterstallig onderhoud. Een extern berekende basisplanning is daarnaast in te lezen en inzichtelijk te maken.</t>
  </si>
  <si>
    <t>W04</t>
  </si>
  <si>
    <t>SUF-Weg-bestanden kunnen zonder tussenkomst van de leverancier worden ingelezen.</t>
  </si>
  <si>
    <t>W05</t>
  </si>
  <si>
    <t>Het systeem beschikt over het Keurmerk voor de CROW-systematiek wegbeheer (of aantoonbaar equivalent), geldig op de datum van inschrijving.</t>
  </si>
  <si>
    <t>W06</t>
  </si>
  <si>
    <t>Historische weginspectiegegevens zijn in te zien, blijven behouden in het systeem en zijn met terugwerkende kracht in te lezen.</t>
  </si>
  <si>
    <t>W07</t>
  </si>
  <si>
    <t>Informatie voor bestekken groot onderhoud Wegen (asfalt en elementen) is leverbaar inclusief hoeveelheden en kaartweergave.</t>
  </si>
  <si>
    <t>W08</t>
  </si>
  <si>
    <t>De exacte locatie van klein onderhoud is aan te geven met een punt of toe te voegen aan een wegvak inclusief attributen.</t>
  </si>
  <si>
    <t>W09</t>
  </si>
  <si>
    <t>Cyclische planning en kosten voor Wegen zijn per object en per wegtype te genereren.</t>
  </si>
  <si>
    <t>OPTIONELE DISCIPLINES</t>
  </si>
  <si>
    <t>De in dit hoofdstuk opgenomen functionaliteiten voor de optionele modules gelden als minimumeisen. De aangeboden oplossing dient deze functionaliteiten op het moment van inschrijving te ondersteunen. De functionaliteiten mogen derhalve niet uitsluitend bestaan uit voorgenomen of nog te ontwikkelen functionaliteit.
Opdrachtgever bepaalt gedurende de looptijd van de Overeenkomst of en wanneer een of meer van de optionele modules worden afgenomen. Opdrachtgever is niet verplicht tot afname.
Voor iedere optionele module geeft Inschrijver de gevraagde prijzen op in het Prijsinvulformulier. De voorwaarden waaronder Opdrachtgever een optionele module kan afnemen, zijn opgenomen in de herzieningsclausule in de Overeenkomst.</t>
  </si>
  <si>
    <t>M01</t>
  </si>
  <si>
    <t>De aangeboden oplossing ondersteunt de registratie van straatmeubilair, waaronder bankjes, prullenbakken, fietsnietjes, hekken en speeltoestellen, conform IMBOR (versie volgens S01 en S02).</t>
  </si>
  <si>
    <t>M02</t>
  </si>
  <si>
    <t>De aangeboden oplossing ondersteunt het uitvoeren en registreren van inspecties op straatmeubilair conform NEN 2767 en/of op basis van beeldkwaliteit conform CROW KOR 2022.</t>
  </si>
  <si>
    <t>M03</t>
  </si>
  <si>
    <t>De aangeboden oplossing ondersteunt de registratie van civiele kunstwerken, waaronder bruggen, duikers, tunnels, kademuren en viaducten, conform IMBOR (versie volgens S01 en S02) en CUR 117.</t>
  </si>
  <si>
    <t>M04</t>
  </si>
  <si>
    <t>De aangeboden oplossing ondersteunt het uitvoeren, registreren en inlezen van conditiemetingen conform NEN 2767-4 (conditiemeting infrastructuur) in de actuele versie, met registratie van gebreken en conditiescores per bouwdeel, element en kunstwerk. Extern uitgevoerde inspecties zijn in te lezen in een gedocumenteerd, open formaat.</t>
  </si>
  <si>
    <t>M05</t>
  </si>
  <si>
    <t>De aangeboden oplossing ondersteunt de registratie van verkeersborden, waaronder dragers, borden en subsets, conform IMBOR (versie volgens S01 en S02), waarbij de relatie tussen drager en bord beheerbaar is.</t>
  </si>
  <si>
    <t>M06</t>
  </si>
  <si>
    <t>De aangeboden oplossing ondersteunt het digitaal uitvoeren en registreren van visuele inspecties van bebording en het vastleggen van retroreflectiemetingen.</t>
  </si>
  <si>
    <t>M07</t>
  </si>
  <si>
    <t>De aangeboden oplossing ondersteunt periodieke gegevensuitwisseling met George.</t>
  </si>
  <si>
    <t>M08</t>
  </si>
  <si>
    <t>De aangeboden oplossing ondersteunt de registratie van markeringen</t>
  </si>
  <si>
    <t>M09</t>
  </si>
  <si>
    <t>De aangeboden oplossing ondersteunt het digitaal invoeren en registreren van visuele inspecties van markering</t>
  </si>
  <si>
    <t>M10</t>
  </si>
  <si>
    <t>Het systeem beschikt over een boomregistratie op basis van het Handboek Bomen van het Norminstituut Bomen (versie 2022 of nieuwer), met ten minste: boomnummer, botanische en Nederlandse soortnaam, stamdiameter, hoogte, kroonprojectie, plantjaar en standplaats.</t>
  </si>
  <si>
    <t>M11</t>
  </si>
  <si>
    <t>Boomveiligheidscontroles en VTA-inspecties zijn digitaal uitvoerbaar.</t>
  </si>
  <si>
    <t>M12</t>
  </si>
  <si>
    <t>Extern uitgevoerde boominspecties zijn in te lezen en te exporteren via SUF-BVC.</t>
  </si>
  <si>
    <t>M13</t>
  </si>
  <si>
    <t>Het systeem bewaakt de afhankelijkheid tussen inspectiekenmerk en boomveiligheidsklasse.</t>
  </si>
  <si>
    <t>M14</t>
  </si>
  <si>
    <t>De functioneel beheerder stelt de afhankelijkheden uit M13 zelf in.</t>
  </si>
  <si>
    <t>M15</t>
  </si>
  <si>
    <t>Per boom zijn de herinspectietermijn, de uitgevoerde maatregelen, de herplantplicht en het volledige inspectiedossier beschikbaar.</t>
  </si>
  <si>
    <t>M16</t>
  </si>
  <si>
    <t>Het systeem signaleert een naderende herinspectiedatum.</t>
  </si>
  <si>
    <t>M17</t>
  </si>
  <si>
    <t>Inboetbomen zijn als zodanig herkenbaar en de beheerder houdt overzicht tot afronding van het inboetproces.</t>
  </si>
  <si>
    <t>WENSENFORMULIER K1 – functionele wensen | subgunningscriterium K1 (15% van de totaalscore)</t>
  </si>
  <si>
    <t>Voor iedere met ‘Ja’ beantwoorde wens wordt de aan die wens toegekende wegingsfactor meegenomen in de berekening van het aantal punten. Een met ‘Nee’ beantwoorde wens draagt niet bij aan het aantal punten. Het aantal punten voor K1 wordt als volgt berekend: 
(som van de behaalde wegingsfactoren / som van de maximaal te behalen wegingsfactoren) × 15 
Het aldus verkregen aantal punten voor K1 wordt afgerond op twee decimalen. 
Een door Inschrijver met ‘Ja’ beantwoorde wens geldt als een bindende toezegging en maakt bij gunning integraal onderdeel uit van de verplichtingen van Opdrachtnemer, tenzij bij de wens uitdrukkelijk een ander moment of een andere verplichting is vermeld. De betreffende functionaliteit dient beschikbaar te zijn bij de operationele ingebruikname van het onderdeel waarop de wens betrekking heeft. Voor wensen die betrekking hebben op optionele modules geldt deze verplichting uitsluitend bij daadwerkelijke afname en operationele ingebruikname van de betreffende module, tenzij bij de wens uitdrukkelijk een ander moment is vermeld.</t>
  </si>
  <si>
    <t>Wens</t>
  </si>
  <si>
    <t>Wegingsfactor</t>
  </si>
  <si>
    <t>Behaalde wegingsfactor</t>
  </si>
  <si>
    <t>Algemene en ICT-wensen</t>
  </si>
  <si>
    <t>WE01</t>
  </si>
  <si>
    <t>Alle objectgegevens, inspecties, maatregelen en planningsdata zijn volledig ontsluitbaar via de REST API uit de eis K01, ook voor gebruik door ETL-tooling en externe BI-tools. Er zijn binnen deze categorieen geen gegevens die uitsluitend via de gebruikersinterface bereikbaar zijn.</t>
  </si>
  <si>
    <t>Hoog belang (3)</t>
  </si>
  <si>
    <t>WE02</t>
  </si>
  <si>
    <t>Het aangeboden BOR-beheersysteem beschikt over een koppeling met het gemeentelijk zaaksysteem voor het aanmaken en afhandelen van meldingen openbare ruimte, die bij ten minste een andere klant in productie is. Een 'Ja' verplicht niet tot realisatie van deze koppeling binnen deze opdracht.</t>
  </si>
  <si>
    <t>Gemiddeld belang (2)</t>
  </si>
  <si>
    <t>WE03</t>
  </si>
  <si>
    <t>Het aangeboden BOR-beheersysteem beschikt over een koppeling met een financieel systeem voor het doorboeken van onderhoudskosten, die bij ten minste een andere klant in productie is. Een 'Ja' verplicht niet tot realisatie van deze koppeling binnen deze opdracht.</t>
  </si>
  <si>
    <t>WE04</t>
  </si>
  <si>
    <t>Het aangeboden BOR-beheersysteem kan gegevens uit Apptimize in de applicatie weergeven.</t>
  </si>
  <si>
    <t>WE05</t>
  </si>
  <si>
    <t>Het aangeboden BOR-beheersysteem kan gegevens uit GRIB in de applicatie weergeven.</t>
  </si>
  <si>
    <t>WE06</t>
  </si>
  <si>
    <t>De aangeboden oplossing ondersteunt de SCIM-standaard.</t>
  </si>
  <si>
    <t>WE07</t>
  </si>
  <si>
    <t>De opgeslagen gegevens zijn met generieke databasetooling, zoals FME of een SQL-client, rechtstreeks te benaderen voor ten minste leesdoeleinden.</t>
  </si>
  <si>
    <t>WE08</t>
  </si>
  <si>
    <t>Opdrachtgever mag de API-documentatie met derden delen, zodat een andere leverancier zelfstandig een koppeling kan bouwen.</t>
  </si>
  <si>
    <t>Generieke functionele wensen (gelden voor alle disciplines)</t>
  </si>
  <si>
    <t>WE09</t>
  </si>
  <si>
    <t>De aangeboden oplossing ondersteunt offline werken in het veld, waarbij offline uitgevoerde mutaties automatisch worden gesynchroniseerd zodra opnieuw verbinding met het netwerk beschikbaar is.</t>
  </si>
  <si>
    <t>WE10</t>
  </si>
  <si>
    <t xml:space="preserve">Bij het synchroniseren van offline uitgevoerde mutaties signaleert het systeem conflicten met wijzigingen die intussen door anderen zijn aangebracht, en biedt het de gebruiker de mogelijkheid te kiezen welke waarde behouden blijft. Deze wens kan alleen met Ja worden beantwoord als WE09 ook met Ja is beantwoord. </t>
  </si>
  <si>
    <t>WE11</t>
  </si>
  <si>
    <t>Een medewerker kan in het veld een afwijking tussen de feitelijke en de geregistreerde situatie melden zonder direct te muteren, waarna de binnendienst de melding beoordeelt en verwerkt.</t>
  </si>
  <si>
    <t>WE12</t>
  </si>
  <si>
    <t>Gemaakte selecties en filters zijn op te slaan en overal binnen de applicatie opnieuw te gebruiken, zonder ze opnieuw te hoeven samenstellen.</t>
  </si>
  <si>
    <t>Discipline Groen</t>
  </si>
  <si>
    <t>WE13</t>
  </si>
  <si>
    <t>De aangeboden oplossing kan automatisch een snoeiplanning genereren op basis van soort, groeivorm en cyclus.</t>
  </si>
  <si>
    <t>WE14</t>
  </si>
  <si>
    <t>De aangeboden oplossing ondersteunt de registratie en het beheer van ecologische waarden en habitatkaarten, inclusief een koppeling met de natuurwaardenkaart.</t>
  </si>
  <si>
    <t>WE15</t>
  </si>
  <si>
    <t>De aangeboden oplossing ondersteunt de registratie van locaties van invasieve exoten conform de EU-Unielijst Invasieve Soorten.</t>
  </si>
  <si>
    <t>WE16</t>
  </si>
  <si>
    <t>De aangeboden oplossing ondersteunt ecologisch maaibeheer, waarbij per berm of vak het maairegime en de te maaien zijde per jaar zijn vast te leggen.</t>
  </si>
  <si>
    <t>WE17</t>
  </si>
  <si>
    <t>Vanuit een object of een selectie van objecten kan een document worden gegenereerd op basis van een door opdrachtgever zelf in te richten sjabloon, bijvoorbeeld een werkopdracht voor plantsoenonderhoud met objectgegevens, kaartuitsnede en maatregelen.</t>
  </si>
  <si>
    <t>Beperkt belang (1)</t>
  </si>
  <si>
    <t>Discipline Wegen</t>
  </si>
  <si>
    <t>WE18</t>
  </si>
  <si>
    <t>De aangeboden oplossing signaleert automatisch straten waarin meerdere wegvakken onderhoud behoeven, als voorselectie voor de maatregelentoets.</t>
  </si>
  <si>
    <t>WE19</t>
  </si>
  <si>
    <t>De aangeboden oplossing signaleert automatisch wegvakken waarin meerdere KO-punten aanwezig zijn, als voorselectie voor de maatregelentoets.</t>
  </si>
  <si>
    <t>WE20</t>
  </si>
  <si>
    <t>De aangeboden oplossing beschikt over een dashboard voor wegonderhoud waarin een kaart en overzichten in één scherm aan elkaar zijn gekoppeld: een selectie of filter in de kaart past de overzichten direct aan en omgekeerd, met onderscheid tussen gepland, in uitvoering en gereed onderhoud.</t>
  </si>
  <si>
    <t>WE21</t>
  </si>
  <si>
    <t>De aangeboden oplossing ondersteunt de registratie van boorkernen, inclusief locatie en inhoud, waarbij de boorkern automatisch wordt gekoppeld aan het bijbehorende wegobject.</t>
  </si>
  <si>
    <t>WE22</t>
  </si>
  <si>
    <t>De aangeboden oplossing ondersteunt de registratie van de verschillende lagen van fundering tot wegdek, met minimaal de kenmerken: aanlegjaar en samenstelling.</t>
  </si>
  <si>
    <t>WE23</t>
  </si>
  <si>
    <t>De aangeboden oplossing kan resultaten van deflectiemetingen inlezen.</t>
  </si>
  <si>
    <t>WE24</t>
  </si>
  <si>
    <t>De aangeboden oplossing kan resultaten van asfaltonderzoek conform CROW-publicatie 210 inlezen.</t>
  </si>
  <si>
    <t>WE25</t>
  </si>
  <si>
    <t>De aangeboden oplossing neemt het PAK- en teergehalte als kwalitatief gegeven mee bij het voorstellen van maatregelen en het bepalen van de restlevensduur.</t>
  </si>
  <si>
    <t>WE26</t>
  </si>
  <si>
    <t>De aangeboden oplossing ondersteunt het vastleggen en raadplegen van de wegenlegger en van verkeersbesluiten, waarbij zichtbaar is welke objecten daarmee een relatie hebben.</t>
  </si>
  <si>
    <t>Overige disciplines: straatmeubilair, civiele kunstwerken, bebording en markering</t>
  </si>
  <si>
    <t>WE27</t>
  </si>
  <si>
    <t>De aangeboden oplossing ondersteunt het genereren van een meerjarenplanning voor civiele kunstwerken op basis van conditiescores.</t>
  </si>
  <si>
    <t>WE28</t>
  </si>
  <si>
    <t>De aangeboden oplossing beschikt over een functie om de orientatie van markering en bebording weer te geven</t>
  </si>
  <si>
    <t>WE29</t>
  </si>
  <si>
    <t>De aangeboden oplossing beschikt over een importfunctie voor afbeeldingen van markeringen en bebording</t>
  </si>
  <si>
    <t>Totaal behaald</t>
  </si>
  <si>
    <t>Maximaal te behalen wegingsfactor</t>
  </si>
  <si>
    <t>Score K1 (behaald / maximaal x 15)</t>
  </si>
  <si>
    <t>Wegingsfactor 3 = hoog belang, 2 = gemiddeld belang, 1 = beperkt belang</t>
  </si>
  <si>
    <t>PROGRAMMA VAN EISEN – BOR-beheersysteem</t>
  </si>
  <si>
    <t xml:space="preserve">Gemeenten Maasdriel en Zaltbommel | Bedrijfsvoeringseenheid Bommelerwaard </t>
  </si>
  <si>
    <t>Doel</t>
  </si>
  <si>
    <t xml:space="preserve">Dit Programma van Eisen hoort bij de Europese openbare aanbesteding van een BOR-beheersysteem voor de gemeenten Maasdriel en Zaltbommel. </t>
  </si>
  <si>
    <t>Opbouw</t>
  </si>
  <si>
    <t xml:space="preserve">Eisen: minimumeisen in elf hoofdstukken, alle knock-out. Wensenformulier K1 met daarin de wensen. </t>
  </si>
  <si>
    <t>Eisen</t>
  </si>
  <si>
    <t>Wensen</t>
  </si>
  <si>
    <t>K1 is géén knock-out. Het is een subgunningscriterium dat 15% van de totaalscore bepaalt. De score wordt berekend als de som van de behaalde wegingsfactoren, gedeeld door het maximaal haalbare, maal vijftien. De verdeling van de wegingsfactoren bepaalt dus mede wie de aanbesteding wint.</t>
  </si>
  <si>
    <t>Optionele disciplines</t>
  </si>
  <si>
    <t xml:space="preserve">De disciplines straatmeubilair, civiele kunstwerken, bebording, markering en boombeheer hebben minimumeisen: de aangeboden oplossing moet deze functionaliteit bevatten. Of en wanneer opdrachtgever de bijbehorende modules afneemt, is een afzonderlijk besluit.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</si>
</sst>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scheme val="minor"/>
    </font>
    <font>
      <b/>
      <sz val="14"/>
      <color rgb="FFFFFFFF"/>
      <name val="Arial"/>
    </font>
    <font>
      <sz val="11"/>
      <name val="Calibri"/>
    </font>
    <font>
      <sz val="9"/>
      <color rgb="FFFFFFFF"/>
      <name val="Arial"/>
    </font>
    <font>
      <b/>
      <sz val="10"/>
      <color rgb="FF1F4E79"/>
      <name val="Arial"/>
    </font>
    <font>
      <b/>
      <sz val="9"/>
      <color rgb="FFFFFFFF"/>
      <name val="Arial"/>
    </font>
    <font>
      <sz val="10"/>
      <color theme="1"/>
      <name val="Arial"/>
    </font>
    <font>
      <sz val="11"/>
      <color theme="1"/>
      <name val="Calibri"/>
    </font>
    <font>
      <b/>
      <sz val="11"/>
      <color rgb="FFFFFFFF"/>
      <name val="Arial"/>
    </font>
    <font>
      <b/>
      <sz val="10"/>
      <color rgb="FFFFFFFF"/>
      <name val="Arial"/>
    </font>
    <font>
      <b/>
      <sz val="9"/>
      <color rgb="FF1F4E79"/>
      <name val="Arial"/>
    </font>
    <font>
      <sz val="9"/>
      <color rgb="FF000000"/>
      <name val="Arial"/>
    </font>
    <font>
      <sz val="9"/>
      <color theme="1"/>
      <name val="Arial"/>
    </font>
    <font>
      <b/>
      <sz val="9"/>
      <color theme="1"/>
      <name val="Arial"/>
    </font>
    <font>
      <i/>
      <sz val="9"/>
      <color theme="1"/>
      <name val="Arial"/>
    </font>
  </fonts>
  <fills count="9">
    <fill>
      <patternFill patternType="none"/>
    </fill>
    <fill>
      <patternFill patternType="gray125"/>
    </fill>
    <fill>
      <patternFill patternType="solid">
        <fgColor rgb="FF1F4E79"/>
        <bgColor rgb="FF1F4E79"/>
      </patternFill>
    </fill>
    <fill>
      <patternFill patternType="solid">
        <fgColor rgb="FF2E75B6"/>
        <bgColor rgb="FF2E75B6"/>
      </patternFill>
    </fill>
    <fill>
      <patternFill patternType="solid">
        <fgColor rgb="FFF2F2F2"/>
        <bgColor rgb="FFF2F2F2"/>
      </patternFill>
    </fill>
    <fill>
      <patternFill patternType="solid">
        <fgColor rgb="FFFFF9C4"/>
        <bgColor rgb="FFFFF9C4"/>
      </patternFill>
    </fill>
    <fill>
      <patternFill patternType="solid">
        <fgColor rgb="FFEAF1F8"/>
        <bgColor rgb="FFEAF1F8"/>
      </patternFill>
    </fill>
    <fill>
      <patternFill patternType="solid">
        <fgColor rgb="FFE2F0D9"/>
        <bgColor rgb="FFE2F0D9"/>
      </patternFill>
    </fill>
    <fill>
      <patternFill patternType="solid">
        <fgColor theme="4" tint="0.79998168889431442"/>
        <bgColor indexed="64"/>
      </patternFill>
    </fill>
  </fills>
  <borders count="6">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top/>
      <bottom style="thin">
        <color rgb="FFBFBFBF"/>
      </bottom>
      <diagonal/>
    </border>
  </borders>
  <cellStyleXfs count="1">
    <xf numFmtId="0" fontId="0" fillId="0" borderId="0"/>
  </cellStyleXfs>
  <cellXfs count="29">
    <xf numFmtId="0" fontId="0" fillId="0" borderId="0" xfId="0"/>
    <xf numFmtId="0" fontId="4" fillId="4" borderId="2" xfId="0" applyFont="1" applyFill="1" applyBorder="1" applyAlignment="1">
      <alignment vertical="top" wrapText="1"/>
    </xf>
    <xf numFmtId="0" fontId="5" fillId="2" borderId="2" xfId="0" applyFont="1" applyFill="1" applyBorder="1" applyAlignment="1">
      <alignment vertical="center" wrapText="1"/>
    </xf>
    <xf numFmtId="0" fontId="6" fillId="0" borderId="2" xfId="0" applyFont="1" applyBorder="1" applyAlignment="1">
      <alignment vertical="top" wrapText="1"/>
    </xf>
    <xf numFmtId="0" fontId="7" fillId="3" borderId="2" xfId="0" applyFont="1" applyFill="1" applyBorder="1"/>
    <xf numFmtId="0" fontId="9" fillId="3" borderId="2" xfId="0" applyFont="1" applyFill="1" applyBorder="1" applyAlignment="1">
      <alignment vertical="center"/>
    </xf>
    <xf numFmtId="0" fontId="10" fillId="0" borderId="2" xfId="0" applyFont="1" applyBorder="1" applyAlignment="1">
      <alignment vertical="top" wrapText="1"/>
    </xf>
    <xf numFmtId="0" fontId="10" fillId="0" borderId="2" xfId="0" applyFont="1" applyBorder="1" applyAlignment="1">
      <alignment horizontal="center" vertical="top"/>
    </xf>
    <xf numFmtId="0" fontId="11" fillId="0" borderId="2" xfId="0" applyFont="1" applyBorder="1" applyAlignment="1">
      <alignment vertical="top" wrapText="1"/>
    </xf>
    <xf numFmtId="0" fontId="12" fillId="0" borderId="2" xfId="0" applyFont="1" applyBorder="1" applyAlignment="1">
      <alignment vertical="top" wrapText="1"/>
    </xf>
    <xf numFmtId="0" fontId="10" fillId="5" borderId="2" xfId="0" applyFont="1" applyFill="1" applyBorder="1" applyAlignment="1">
      <alignment horizontal="center" vertical="top"/>
    </xf>
    <xf numFmtId="0" fontId="7" fillId="6" borderId="2" xfId="0" applyFont="1" applyFill="1" applyBorder="1" applyAlignment="1">
      <alignment horizontal="center" vertical="top"/>
    </xf>
    <xf numFmtId="0" fontId="7" fillId="0" borderId="2" xfId="0" applyFont="1" applyBorder="1" applyAlignment="1">
      <alignment horizontal="center" vertical="top"/>
    </xf>
    <xf numFmtId="0" fontId="13" fillId="0" borderId="2" xfId="0" applyFont="1" applyBorder="1" applyAlignment="1">
      <alignment horizontal="right"/>
    </xf>
    <xf numFmtId="2" fontId="4" fillId="0" borderId="2" xfId="0" applyNumberFormat="1" applyFont="1" applyBorder="1" applyAlignment="1">
      <alignment horizontal="center"/>
    </xf>
    <xf numFmtId="2" fontId="4" fillId="7" borderId="2" xfId="0" applyNumberFormat="1" applyFont="1" applyFill="1" applyBorder="1" applyAlignment="1">
      <alignment horizontal="center"/>
    </xf>
    <xf numFmtId="0" fontId="0" fillId="0" borderId="0" xfId="0" applyAlignment="1">
      <alignment wrapText="1"/>
    </xf>
    <xf numFmtId="0" fontId="8" fillId="3" borderId="4" xfId="0" applyFont="1" applyFill="1" applyBorder="1" applyAlignment="1">
      <alignment vertical="center"/>
    </xf>
    <xf numFmtId="0" fontId="8" fillId="3" borderId="1" xfId="0" applyFont="1" applyFill="1" applyBorder="1" applyAlignment="1">
      <alignment vertical="center"/>
    </xf>
    <xf numFmtId="0" fontId="14" fillId="8" borderId="3" xfId="0" applyFont="1" applyFill="1" applyBorder="1" applyAlignment="1">
      <alignment horizontal="center" vertical="top" wrapText="1"/>
    </xf>
    <xf numFmtId="0" fontId="14" fillId="8" borderId="4" xfId="0" applyFont="1" applyFill="1" applyBorder="1" applyAlignment="1">
      <alignment horizontal="center" vertical="top" wrapText="1"/>
    </xf>
    <xf numFmtId="0" fontId="3" fillId="3"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8" fillId="3" borderId="4" xfId="0" applyFont="1" applyFill="1" applyBorder="1" applyAlignment="1">
      <alignment vertical="center"/>
    </xf>
    <xf numFmtId="0" fontId="8" fillId="3" borderId="1" xfId="0" applyFont="1" applyFill="1" applyBorder="1" applyAlignment="1">
      <alignment vertical="center"/>
    </xf>
    <xf numFmtId="0" fontId="1" fillId="2" borderId="1" xfId="0" applyFont="1" applyFill="1" applyBorder="1" applyAlignment="1">
      <alignment vertical="center"/>
    </xf>
    <xf numFmtId="0" fontId="3" fillId="3" borderId="1" xfId="0" applyFont="1" applyFill="1" applyBorder="1" applyAlignment="1">
      <alignment vertical="center" wrapText="1"/>
    </xf>
    <xf numFmtId="0" fontId="12" fillId="5" borderId="1" xfId="0" applyFont="1" applyFill="1" applyBorder="1" applyAlignment="1">
      <alignment vertical="top" wrapText="1"/>
    </xf>
    <xf numFmtId="0" fontId="2" fillId="0" borderId="1" xfId="0" applyFont="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0"/>
  <sheetViews>
    <sheetView showGridLines="0" tabSelected="1" workbookViewId="0">
      <pane ySplit="3" topLeftCell="A4" activePane="bottomLeft" state="frozen"/>
      <selection pane="bottomLeft" activeCell="C5" sqref="C5"/>
    </sheetView>
  </sheetViews>
  <sheetFormatPr defaultColWidth="14.42578125" defaultRowHeight="14.45"/>
  <cols>
    <col min="1" max="1" width="19" customWidth="1"/>
    <col min="2" max="2" width="106.140625" customWidth="1"/>
    <col min="3" max="21" width="8.7109375" customWidth="1"/>
  </cols>
  <sheetData>
    <row r="1" spans="1:3" ht="17.45">
      <c r="A1" s="22" t="s">
        <v>0</v>
      </c>
      <c r="B1" s="22"/>
      <c r="C1" s="22"/>
    </row>
    <row r="2" spans="1:3" ht="46.5" customHeight="1">
      <c r="A2" s="21" t="s">
        <v>1</v>
      </c>
      <c r="B2" s="21"/>
      <c r="C2" s="21"/>
    </row>
    <row r="3" spans="1:3" ht="36">
      <c r="A3" s="2" t="s">
        <v>2</v>
      </c>
      <c r="B3" s="2" t="s">
        <v>3</v>
      </c>
      <c r="C3" s="2" t="s">
        <v>4</v>
      </c>
    </row>
    <row r="4" spans="1:3">
      <c r="A4" s="23" t="s">
        <v>5</v>
      </c>
      <c r="B4" s="23"/>
      <c r="C4" s="17"/>
    </row>
    <row r="5" spans="1:3">
      <c r="A5" s="6" t="s">
        <v>6</v>
      </c>
      <c r="B5" s="8" t="s">
        <v>7</v>
      </c>
      <c r="C5" s="6"/>
    </row>
    <row r="6" spans="1:3" ht="22.9">
      <c r="A6" s="6" t="s">
        <v>8</v>
      </c>
      <c r="B6" s="8" t="s">
        <v>9</v>
      </c>
      <c r="C6" s="6"/>
    </row>
    <row r="7" spans="1:3" ht="22.9">
      <c r="A7" s="6" t="s">
        <v>10</v>
      </c>
      <c r="B7" s="8" t="s">
        <v>11</v>
      </c>
      <c r="C7" s="6"/>
    </row>
    <row r="8" spans="1:3">
      <c r="A8" s="6" t="s">
        <v>12</v>
      </c>
      <c r="B8" s="8" t="s">
        <v>13</v>
      </c>
      <c r="C8" s="6"/>
    </row>
    <row r="9" spans="1:3">
      <c r="A9" s="6" t="s">
        <v>14</v>
      </c>
      <c r="B9" s="8" t="s">
        <v>15</v>
      </c>
      <c r="C9" s="6"/>
    </row>
    <row r="10" spans="1:3">
      <c r="A10" s="6" t="s">
        <v>16</v>
      </c>
      <c r="B10" s="8" t="s">
        <v>17</v>
      </c>
      <c r="C10" s="6"/>
    </row>
    <row r="11" spans="1:3">
      <c r="A11" s="6" t="s">
        <v>18</v>
      </c>
      <c r="B11" s="8" t="s">
        <v>19</v>
      </c>
      <c r="C11" s="6"/>
    </row>
    <row r="12" spans="1:3">
      <c r="A12" s="6" t="s">
        <v>20</v>
      </c>
      <c r="B12" s="8" t="s">
        <v>21</v>
      </c>
      <c r="C12" s="6"/>
    </row>
    <row r="13" spans="1:3">
      <c r="A13" s="6" t="s">
        <v>22</v>
      </c>
      <c r="B13" s="8" t="s">
        <v>23</v>
      </c>
      <c r="C13" s="6"/>
    </row>
    <row r="14" spans="1:3" ht="22.9">
      <c r="A14" s="6" t="s">
        <v>24</v>
      </c>
      <c r="B14" s="8" t="s">
        <v>25</v>
      </c>
      <c r="C14" s="6"/>
    </row>
    <row r="15" spans="1:3" ht="22.9">
      <c r="A15" s="6" t="s">
        <v>26</v>
      </c>
      <c r="B15" s="8" t="s">
        <v>27</v>
      </c>
      <c r="C15" s="6"/>
    </row>
    <row r="16" spans="1:3" ht="22.9">
      <c r="A16" s="6" t="s">
        <v>28</v>
      </c>
      <c r="B16" s="8" t="s">
        <v>29</v>
      </c>
      <c r="C16" s="6"/>
    </row>
    <row r="17" spans="1:3">
      <c r="A17" s="6" t="s">
        <v>30</v>
      </c>
      <c r="B17" s="8" t="s">
        <v>31</v>
      </c>
      <c r="C17" s="6"/>
    </row>
    <row r="18" spans="1:3">
      <c r="A18" s="6" t="s">
        <v>32</v>
      </c>
      <c r="B18" s="8" t="s">
        <v>33</v>
      </c>
      <c r="C18" s="6"/>
    </row>
    <row r="19" spans="1:3" ht="22.9">
      <c r="A19" s="6" t="s">
        <v>34</v>
      </c>
      <c r="B19" s="8" t="s">
        <v>35</v>
      </c>
      <c r="C19" s="6"/>
    </row>
    <row r="20" spans="1:3">
      <c r="A20" s="6" t="s">
        <v>36</v>
      </c>
      <c r="B20" s="8" t="s">
        <v>37</v>
      </c>
      <c r="C20" s="6"/>
    </row>
    <row r="21" spans="1:3" ht="45.6">
      <c r="A21" s="6" t="s">
        <v>38</v>
      </c>
      <c r="B21" s="8" t="s">
        <v>39</v>
      </c>
      <c r="C21" s="6"/>
    </row>
    <row r="22" spans="1:3" ht="22.9">
      <c r="A22" s="6" t="s">
        <v>40</v>
      </c>
      <c r="B22" s="8" t="s">
        <v>41</v>
      </c>
      <c r="C22" s="6"/>
    </row>
    <row r="23" spans="1:3">
      <c r="A23" s="6" t="s">
        <v>42</v>
      </c>
      <c r="B23" s="8" t="s">
        <v>43</v>
      </c>
      <c r="C23" s="6"/>
    </row>
    <row r="24" spans="1:3" ht="22.9">
      <c r="A24" s="6" t="s">
        <v>44</v>
      </c>
      <c r="B24" s="8" t="s">
        <v>45</v>
      </c>
      <c r="C24" s="6"/>
    </row>
    <row r="25" spans="1:3">
      <c r="A25" s="23" t="s">
        <v>46</v>
      </c>
      <c r="B25" s="23"/>
      <c r="C25" s="17"/>
    </row>
    <row r="26" spans="1:3">
      <c r="A26" s="6" t="s">
        <v>47</v>
      </c>
      <c r="B26" s="8" t="s">
        <v>48</v>
      </c>
      <c r="C26" s="6"/>
    </row>
    <row r="27" spans="1:3" ht="45.6">
      <c r="A27" s="6" t="s">
        <v>49</v>
      </c>
      <c r="B27" s="8" t="s">
        <v>50</v>
      </c>
      <c r="C27" s="6"/>
    </row>
    <row r="28" spans="1:3" ht="22.9">
      <c r="A28" s="6" t="s">
        <v>51</v>
      </c>
      <c r="B28" s="8" t="s">
        <v>52</v>
      </c>
      <c r="C28" s="6"/>
    </row>
    <row r="29" spans="1:3" ht="22.9">
      <c r="A29" s="6" t="s">
        <v>53</v>
      </c>
      <c r="B29" s="8" t="s">
        <v>54</v>
      </c>
      <c r="C29" s="6"/>
    </row>
    <row r="30" spans="1:3">
      <c r="A30" s="6" t="s">
        <v>55</v>
      </c>
      <c r="B30" s="8" t="s">
        <v>56</v>
      </c>
      <c r="C30" s="6"/>
    </row>
    <row r="31" spans="1:3" ht="22.9">
      <c r="A31" s="6" t="s">
        <v>57</v>
      </c>
      <c r="B31" s="8" t="s">
        <v>58</v>
      </c>
      <c r="C31" s="6"/>
    </row>
    <row r="32" spans="1:3">
      <c r="A32" s="6" t="s">
        <v>59</v>
      </c>
      <c r="B32" s="8" t="s">
        <v>60</v>
      </c>
      <c r="C32" s="6"/>
    </row>
    <row r="33" spans="1:3">
      <c r="A33" s="6" t="s">
        <v>61</v>
      </c>
      <c r="B33" s="8" t="s">
        <v>62</v>
      </c>
      <c r="C33" s="6"/>
    </row>
    <row r="34" spans="1:3">
      <c r="A34" s="6" t="s">
        <v>63</v>
      </c>
      <c r="B34" s="8" t="s">
        <v>64</v>
      </c>
      <c r="C34" s="6"/>
    </row>
    <row r="35" spans="1:3">
      <c r="A35" s="6" t="s">
        <v>65</v>
      </c>
      <c r="B35" s="8" t="s">
        <v>66</v>
      </c>
      <c r="C35" s="6"/>
    </row>
    <row r="36" spans="1:3" ht="22.9">
      <c r="A36" s="6" t="s">
        <v>67</v>
      </c>
      <c r="B36" s="8" t="s">
        <v>68</v>
      </c>
      <c r="C36" s="6"/>
    </row>
    <row r="37" spans="1:3">
      <c r="A37" s="24" t="s">
        <v>69</v>
      </c>
      <c r="B37" s="28"/>
      <c r="C37" s="18"/>
    </row>
    <row r="38" spans="1:3" ht="22.9">
      <c r="A38" s="6" t="s">
        <v>70</v>
      </c>
      <c r="B38" s="8" t="s">
        <v>71</v>
      </c>
      <c r="C38" s="6"/>
    </row>
    <row r="39" spans="1:3">
      <c r="A39" s="6" t="s">
        <v>72</v>
      </c>
      <c r="B39" s="8" t="s">
        <v>73</v>
      </c>
      <c r="C39" s="6"/>
    </row>
    <row r="40" spans="1:3">
      <c r="A40" s="6" t="s">
        <v>74</v>
      </c>
      <c r="B40" s="8" t="s">
        <v>75</v>
      </c>
      <c r="C40" s="6"/>
    </row>
    <row r="41" spans="1:3" ht="22.9">
      <c r="A41" s="6" t="s">
        <v>76</v>
      </c>
      <c r="B41" s="8" t="s">
        <v>77</v>
      </c>
      <c r="C41" s="6"/>
    </row>
    <row r="42" spans="1:3">
      <c r="A42" s="6" t="s">
        <v>78</v>
      </c>
      <c r="B42" s="8" t="s">
        <v>79</v>
      </c>
      <c r="C42" s="6"/>
    </row>
    <row r="43" spans="1:3" ht="22.9">
      <c r="A43" s="6" t="s">
        <v>80</v>
      </c>
      <c r="B43" s="8" t="s">
        <v>81</v>
      </c>
      <c r="C43" s="6"/>
    </row>
    <row r="44" spans="1:3">
      <c r="A44" s="6" t="s">
        <v>82</v>
      </c>
      <c r="B44" s="8" t="s">
        <v>83</v>
      </c>
      <c r="C44" s="6"/>
    </row>
    <row r="45" spans="1:3">
      <c r="A45" s="6" t="s">
        <v>84</v>
      </c>
      <c r="B45" s="8" t="s">
        <v>85</v>
      </c>
      <c r="C45" s="6"/>
    </row>
    <row r="46" spans="1:3" ht="22.9">
      <c r="A46" s="6" t="s">
        <v>86</v>
      </c>
      <c r="B46" s="8" t="s">
        <v>87</v>
      </c>
      <c r="C46" s="6"/>
    </row>
    <row r="47" spans="1:3">
      <c r="A47" s="6" t="s">
        <v>88</v>
      </c>
      <c r="B47" s="8" t="s">
        <v>89</v>
      </c>
      <c r="C47" s="6"/>
    </row>
    <row r="48" spans="1:3">
      <c r="A48" s="6" t="s">
        <v>90</v>
      </c>
      <c r="B48" s="8" t="s">
        <v>91</v>
      </c>
      <c r="C48" s="6"/>
    </row>
    <row r="49" spans="1:3">
      <c r="A49" s="6" t="s">
        <v>92</v>
      </c>
      <c r="B49" s="8" t="s">
        <v>93</v>
      </c>
      <c r="C49" s="6"/>
    </row>
    <row r="50" spans="1:3" ht="22.9">
      <c r="A50" s="6" t="s">
        <v>94</v>
      </c>
      <c r="B50" s="8" t="s">
        <v>95</v>
      </c>
      <c r="C50" s="6"/>
    </row>
    <row r="51" spans="1:3" ht="22.9">
      <c r="A51" s="6" t="s">
        <v>96</v>
      </c>
      <c r="B51" s="8" t="s">
        <v>97</v>
      </c>
      <c r="C51" s="6"/>
    </row>
    <row r="52" spans="1:3">
      <c r="A52" s="6" t="s">
        <v>98</v>
      </c>
      <c r="B52" s="8" t="s">
        <v>99</v>
      </c>
      <c r="C52" s="6"/>
    </row>
    <row r="53" spans="1:3">
      <c r="A53" s="6" t="s">
        <v>100</v>
      </c>
      <c r="B53" s="8" t="s">
        <v>101</v>
      </c>
      <c r="C53" s="6"/>
    </row>
    <row r="54" spans="1:3">
      <c r="A54" s="6" t="s">
        <v>102</v>
      </c>
      <c r="B54" s="8" t="s">
        <v>103</v>
      </c>
      <c r="C54" s="6"/>
    </row>
    <row r="55" spans="1:3">
      <c r="A55" s="24" t="s">
        <v>104</v>
      </c>
      <c r="B55" s="28"/>
      <c r="C55" s="18"/>
    </row>
    <row r="56" spans="1:3" ht="45.6">
      <c r="A56" s="6" t="s">
        <v>105</v>
      </c>
      <c r="B56" s="8" t="s">
        <v>106</v>
      </c>
      <c r="C56" s="6"/>
    </row>
    <row r="57" spans="1:3" ht="22.9">
      <c r="A57" s="6" t="s">
        <v>107</v>
      </c>
      <c r="B57" s="8" t="s">
        <v>108</v>
      </c>
      <c r="C57" s="6"/>
    </row>
    <row r="58" spans="1:3" ht="22.9">
      <c r="A58" s="6" t="s">
        <v>109</v>
      </c>
      <c r="B58" s="8" t="s">
        <v>110</v>
      </c>
      <c r="C58" s="6"/>
    </row>
    <row r="59" spans="1:3" ht="22.9">
      <c r="A59" s="6" t="s">
        <v>111</v>
      </c>
      <c r="B59" s="8" t="s">
        <v>112</v>
      </c>
      <c r="C59" s="6"/>
    </row>
    <row r="60" spans="1:3" ht="22.9">
      <c r="A60" s="6" t="s">
        <v>113</v>
      </c>
      <c r="B60" s="8" t="s">
        <v>114</v>
      </c>
      <c r="C60" s="6"/>
    </row>
    <row r="61" spans="1:3" ht="22.9">
      <c r="A61" s="6" t="s">
        <v>115</v>
      </c>
      <c r="B61" s="8" t="s">
        <v>116</v>
      </c>
      <c r="C61" s="6"/>
    </row>
    <row r="62" spans="1:3" ht="22.9">
      <c r="A62" s="6" t="s">
        <v>117</v>
      </c>
      <c r="B62" s="8" t="s">
        <v>118</v>
      </c>
      <c r="C62" s="6"/>
    </row>
    <row r="63" spans="1:3" ht="34.15">
      <c r="A63" s="6" t="s">
        <v>119</v>
      </c>
      <c r="B63" s="8" t="s">
        <v>120</v>
      </c>
      <c r="C63" s="6"/>
    </row>
    <row r="64" spans="1:3" ht="22.9">
      <c r="A64" s="6" t="s">
        <v>121</v>
      </c>
      <c r="B64" s="8" t="s">
        <v>122</v>
      </c>
      <c r="C64" s="6"/>
    </row>
    <row r="65" spans="1:3" ht="22.9">
      <c r="A65" s="6" t="s">
        <v>123</v>
      </c>
      <c r="B65" s="8" t="s">
        <v>124</v>
      </c>
      <c r="C65" s="6"/>
    </row>
    <row r="66" spans="1:3" ht="45.6">
      <c r="A66" s="6" t="s">
        <v>125</v>
      </c>
      <c r="B66" s="8" t="s">
        <v>126</v>
      </c>
      <c r="C66" s="6"/>
    </row>
    <row r="67" spans="1:3" ht="68.45">
      <c r="A67" s="6" t="s">
        <v>127</v>
      </c>
      <c r="B67" s="8" t="s">
        <v>128</v>
      </c>
      <c r="C67" s="6"/>
    </row>
    <row r="68" spans="1:3" ht="22.9">
      <c r="A68" s="6" t="s">
        <v>129</v>
      </c>
      <c r="B68" s="8" t="s">
        <v>130</v>
      </c>
      <c r="C68" s="6"/>
    </row>
    <row r="69" spans="1:3" ht="34.15">
      <c r="A69" s="6" t="s">
        <v>131</v>
      </c>
      <c r="B69" s="8" t="s">
        <v>132</v>
      </c>
      <c r="C69" s="6"/>
    </row>
    <row r="70" spans="1:3" ht="22.9">
      <c r="A70" s="6" t="s">
        <v>133</v>
      </c>
      <c r="B70" s="8" t="s">
        <v>134</v>
      </c>
      <c r="C70" s="6"/>
    </row>
    <row r="71" spans="1:3" ht="57">
      <c r="A71" s="6" t="s">
        <v>135</v>
      </c>
      <c r="B71" s="8" t="s">
        <v>136</v>
      </c>
      <c r="C71" s="6"/>
    </row>
    <row r="72" spans="1:3">
      <c r="A72" s="6" t="s">
        <v>137</v>
      </c>
      <c r="B72" s="8" t="s">
        <v>138</v>
      </c>
      <c r="C72" s="6"/>
    </row>
    <row r="73" spans="1:3">
      <c r="A73" s="6" t="s">
        <v>139</v>
      </c>
      <c r="B73" s="8" t="s">
        <v>140</v>
      </c>
      <c r="C73" s="6"/>
    </row>
    <row r="74" spans="1:3" ht="57">
      <c r="A74" s="6" t="s">
        <v>141</v>
      </c>
      <c r="B74" s="8" t="s">
        <v>142</v>
      </c>
      <c r="C74" s="6"/>
    </row>
    <row r="75" spans="1:3" ht="34.15">
      <c r="A75" s="6" t="s">
        <v>143</v>
      </c>
      <c r="B75" s="8" t="s">
        <v>144</v>
      </c>
      <c r="C75" s="6"/>
    </row>
    <row r="76" spans="1:3" ht="22.9">
      <c r="A76" s="6" t="s">
        <v>145</v>
      </c>
      <c r="B76" s="8" t="s">
        <v>146</v>
      </c>
      <c r="C76" s="6"/>
    </row>
    <row r="77" spans="1:3" ht="22.9">
      <c r="A77" s="6" t="s">
        <v>147</v>
      </c>
      <c r="B77" s="8" t="s">
        <v>148</v>
      </c>
      <c r="C77" s="6"/>
    </row>
    <row r="78" spans="1:3" ht="22.9">
      <c r="A78" s="6" t="s">
        <v>149</v>
      </c>
      <c r="B78" s="8" t="s">
        <v>150</v>
      </c>
      <c r="C78" s="6"/>
    </row>
    <row r="79" spans="1:3" ht="22.9">
      <c r="A79" s="6" t="s">
        <v>151</v>
      </c>
      <c r="B79" s="8" t="s">
        <v>152</v>
      </c>
      <c r="C79" s="6"/>
    </row>
    <row r="80" spans="1:3" ht="45.6">
      <c r="A80" s="6" t="s">
        <v>153</v>
      </c>
      <c r="B80" s="8" t="s">
        <v>154</v>
      </c>
      <c r="C80" s="6"/>
    </row>
    <row r="81" spans="1:3" ht="22.9">
      <c r="A81" s="6" t="s">
        <v>155</v>
      </c>
      <c r="B81" s="8" t="s">
        <v>156</v>
      </c>
      <c r="C81" s="6"/>
    </row>
    <row r="82" spans="1:3" ht="22.9">
      <c r="A82" s="6" t="s">
        <v>157</v>
      </c>
      <c r="B82" s="8" t="s">
        <v>158</v>
      </c>
      <c r="C82" s="6"/>
    </row>
    <row r="83" spans="1:3">
      <c r="A83" s="24" t="s">
        <v>159</v>
      </c>
      <c r="B83" s="28"/>
      <c r="C83" s="18"/>
    </row>
    <row r="84" spans="1:3">
      <c r="A84" s="6" t="s">
        <v>160</v>
      </c>
      <c r="B84" s="8" t="s">
        <v>161</v>
      </c>
      <c r="C84" s="6"/>
    </row>
    <row r="85" spans="1:3" s="16" customFormat="1" ht="57">
      <c r="A85" s="6" t="s">
        <v>162</v>
      </c>
      <c r="B85" s="8" t="s">
        <v>163</v>
      </c>
      <c r="C85" s="6"/>
    </row>
    <row r="86" spans="1:3" ht="22.9">
      <c r="A86" s="6" t="s">
        <v>164</v>
      </c>
      <c r="B86" s="8" t="s">
        <v>165</v>
      </c>
      <c r="C86" s="6"/>
    </row>
    <row r="87" spans="1:3" ht="45.6">
      <c r="A87" s="6" t="s">
        <v>166</v>
      </c>
      <c r="B87" s="8" t="s">
        <v>167</v>
      </c>
      <c r="C87" s="6"/>
    </row>
    <row r="88" spans="1:3" ht="22.9">
      <c r="A88" s="6" t="s">
        <v>168</v>
      </c>
      <c r="B88" s="8" t="s">
        <v>169</v>
      </c>
      <c r="C88" s="6"/>
    </row>
    <row r="89" spans="1:3" ht="91.15">
      <c r="A89" s="6" t="s">
        <v>170</v>
      </c>
      <c r="B89" s="8" t="s">
        <v>171</v>
      </c>
      <c r="C89" s="6"/>
    </row>
    <row r="90" spans="1:3" ht="45.6">
      <c r="A90" s="6" t="s">
        <v>172</v>
      </c>
      <c r="B90" s="8" t="s">
        <v>173</v>
      </c>
      <c r="C90" s="6"/>
    </row>
    <row r="91" spans="1:3">
      <c r="A91" s="24" t="s">
        <v>174</v>
      </c>
      <c r="B91" s="28"/>
      <c r="C91" s="18"/>
    </row>
    <row r="92" spans="1:3" ht="57">
      <c r="A92" s="6" t="s">
        <v>175</v>
      </c>
      <c r="B92" s="8" t="s">
        <v>176</v>
      </c>
      <c r="C92" s="6"/>
    </row>
    <row r="93" spans="1:3" ht="102.6">
      <c r="A93" s="6" t="s">
        <v>177</v>
      </c>
      <c r="B93" s="8" t="s">
        <v>178</v>
      </c>
      <c r="C93" s="6"/>
    </row>
    <row r="94" spans="1:3" ht="22.9">
      <c r="A94" s="6" t="s">
        <v>179</v>
      </c>
      <c r="B94" s="8" t="s">
        <v>180</v>
      </c>
      <c r="C94" s="6"/>
    </row>
    <row r="95" spans="1:3" ht="57">
      <c r="A95" s="6" t="s">
        <v>181</v>
      </c>
      <c r="B95" s="8" t="s">
        <v>182</v>
      </c>
      <c r="C95" s="6"/>
    </row>
    <row r="96" spans="1:3" ht="22.9">
      <c r="A96" s="6" t="s">
        <v>183</v>
      </c>
      <c r="B96" s="8" t="s">
        <v>184</v>
      </c>
      <c r="C96" s="6"/>
    </row>
    <row r="97" spans="1:3" ht="79.900000000000006">
      <c r="A97" s="6" t="s">
        <v>185</v>
      </c>
      <c r="B97" s="8" t="s">
        <v>186</v>
      </c>
      <c r="C97" s="6"/>
    </row>
    <row r="98" spans="1:3" ht="79.900000000000006">
      <c r="A98" s="6" t="s">
        <v>187</v>
      </c>
      <c r="B98" s="8" t="s">
        <v>188</v>
      </c>
      <c r="C98" s="6"/>
    </row>
    <row r="99" spans="1:3" ht="114">
      <c r="A99" s="6" t="s">
        <v>189</v>
      </c>
      <c r="B99" s="8" t="s">
        <v>190</v>
      </c>
      <c r="C99" s="6"/>
    </row>
    <row r="100" spans="1:3" ht="102.6">
      <c r="A100" s="6" t="s">
        <v>191</v>
      </c>
      <c r="B100" s="8" t="s">
        <v>192</v>
      </c>
      <c r="C100" s="6"/>
    </row>
    <row r="101" spans="1:3" ht="34.15">
      <c r="A101" s="6" t="s">
        <v>193</v>
      </c>
      <c r="B101" s="8" t="s">
        <v>194</v>
      </c>
      <c r="C101" s="6"/>
    </row>
    <row r="102" spans="1:3" ht="45.6">
      <c r="A102" s="6" t="s">
        <v>195</v>
      </c>
      <c r="B102" s="8" t="s">
        <v>196</v>
      </c>
      <c r="C102" s="6"/>
    </row>
    <row r="103" spans="1:3" ht="45.6">
      <c r="A103" s="6" t="s">
        <v>197</v>
      </c>
      <c r="B103" s="8" t="s">
        <v>198</v>
      </c>
      <c r="C103" s="6"/>
    </row>
    <row r="104" spans="1:3" ht="22.9">
      <c r="A104" s="6" t="s">
        <v>199</v>
      </c>
      <c r="B104" s="8" t="s">
        <v>200</v>
      </c>
      <c r="C104" s="6"/>
    </row>
    <row r="105" spans="1:3" ht="34.15">
      <c r="A105" s="6" t="s">
        <v>201</v>
      </c>
      <c r="B105" s="8" t="s">
        <v>202</v>
      </c>
      <c r="C105" s="6"/>
    </row>
    <row r="106" spans="1:3">
      <c r="A106" s="24" t="s">
        <v>203</v>
      </c>
      <c r="B106" s="28"/>
      <c r="C106" s="18"/>
    </row>
    <row r="107" spans="1:3" ht="34.15">
      <c r="A107" s="6" t="s">
        <v>204</v>
      </c>
      <c r="B107" s="8" t="s">
        <v>205</v>
      </c>
      <c r="C107" s="6"/>
    </row>
    <row r="108" spans="1:3" ht="102.6">
      <c r="A108" s="6" t="s">
        <v>206</v>
      </c>
      <c r="B108" s="8" t="s">
        <v>207</v>
      </c>
      <c r="C108" s="6"/>
    </row>
    <row r="109" spans="1:3" ht="68.45">
      <c r="A109" s="6" t="s">
        <v>208</v>
      </c>
      <c r="B109" s="8" t="s">
        <v>209</v>
      </c>
      <c r="C109" s="6"/>
    </row>
    <row r="110" spans="1:3" ht="34.15">
      <c r="A110" s="6" t="s">
        <v>210</v>
      </c>
      <c r="B110" s="8" t="s">
        <v>211</v>
      </c>
      <c r="C110" s="6"/>
    </row>
    <row r="111" spans="1:3" ht="22.9">
      <c r="A111" s="6" t="s">
        <v>212</v>
      </c>
      <c r="B111" s="8" t="s">
        <v>213</v>
      </c>
      <c r="C111" s="6"/>
    </row>
    <row r="112" spans="1:3">
      <c r="A112" s="6" t="s">
        <v>214</v>
      </c>
      <c r="B112" s="8" t="s">
        <v>215</v>
      </c>
      <c r="C112" s="6"/>
    </row>
    <row r="113" spans="1:3" ht="22.9">
      <c r="A113" s="6" t="s">
        <v>216</v>
      </c>
      <c r="B113" s="8" t="s">
        <v>217</v>
      </c>
      <c r="C113" s="6"/>
    </row>
    <row r="114" spans="1:3" ht="22.9">
      <c r="A114" s="6" t="s">
        <v>218</v>
      </c>
      <c r="B114" s="8" t="s">
        <v>219</v>
      </c>
      <c r="C114" s="6"/>
    </row>
    <row r="115" spans="1:3" ht="22.9">
      <c r="A115" s="6" t="s">
        <v>220</v>
      </c>
      <c r="B115" s="8" t="s">
        <v>221</v>
      </c>
      <c r="C115" s="6"/>
    </row>
    <row r="116" spans="1:3" ht="22.9">
      <c r="A116" s="6" t="s">
        <v>222</v>
      </c>
      <c r="B116" s="8" t="s">
        <v>223</v>
      </c>
      <c r="C116" s="6"/>
    </row>
    <row r="117" spans="1:3" ht="22.9">
      <c r="A117" s="6" t="s">
        <v>224</v>
      </c>
      <c r="B117" s="8" t="s">
        <v>225</v>
      </c>
      <c r="C117" s="6"/>
    </row>
    <row r="118" spans="1:3" ht="22.9">
      <c r="A118" s="6" t="s">
        <v>226</v>
      </c>
      <c r="B118" s="8" t="s">
        <v>227</v>
      </c>
      <c r="C118" s="6"/>
    </row>
    <row r="119" spans="1:3" ht="22.9">
      <c r="A119" s="6" t="s">
        <v>228</v>
      </c>
      <c r="B119" s="8" t="s">
        <v>229</v>
      </c>
      <c r="C119" s="6"/>
    </row>
    <row r="120" spans="1:3" ht="34.15">
      <c r="A120" s="6" t="s">
        <v>230</v>
      </c>
      <c r="B120" s="8" t="s">
        <v>231</v>
      </c>
      <c r="C120" s="6"/>
    </row>
    <row r="121" spans="1:3">
      <c r="A121" s="6" t="s">
        <v>232</v>
      </c>
      <c r="B121" s="8" t="s">
        <v>233</v>
      </c>
      <c r="C121" s="6"/>
    </row>
    <row r="122" spans="1:3" ht="45.6">
      <c r="A122" s="6" t="s">
        <v>234</v>
      </c>
      <c r="B122" s="8" t="s">
        <v>235</v>
      </c>
      <c r="C122" s="6"/>
    </row>
    <row r="123" spans="1:3" ht="22.9">
      <c r="A123" s="6" t="s">
        <v>236</v>
      </c>
      <c r="B123" s="8" t="s">
        <v>237</v>
      </c>
      <c r="C123" s="6"/>
    </row>
    <row r="124" spans="1:3" ht="34.15">
      <c r="A124" s="6" t="s">
        <v>238</v>
      </c>
      <c r="B124" s="8" t="s">
        <v>239</v>
      </c>
      <c r="C124" s="6"/>
    </row>
    <row r="125" spans="1:3" ht="22.9">
      <c r="A125" s="6" t="s">
        <v>240</v>
      </c>
      <c r="B125" s="8" t="s">
        <v>241</v>
      </c>
      <c r="C125" s="6"/>
    </row>
    <row r="126" spans="1:3">
      <c r="A126" s="6" t="s">
        <v>242</v>
      </c>
      <c r="B126" s="8" t="s">
        <v>243</v>
      </c>
      <c r="C126" s="6"/>
    </row>
    <row r="127" spans="1:3" ht="34.15">
      <c r="A127" s="6" t="s">
        <v>244</v>
      </c>
      <c r="B127" s="8" t="s">
        <v>245</v>
      </c>
      <c r="C127" s="6"/>
    </row>
    <row r="128" spans="1:3" ht="22.9">
      <c r="A128" s="6" t="s">
        <v>246</v>
      </c>
      <c r="B128" s="8" t="s">
        <v>247</v>
      </c>
      <c r="C128" s="6"/>
    </row>
    <row r="129" spans="1:3" ht="34.15">
      <c r="A129" s="6" t="s">
        <v>248</v>
      </c>
      <c r="B129" s="8" t="s">
        <v>249</v>
      </c>
      <c r="C129" s="6"/>
    </row>
    <row r="130" spans="1:3" ht="57">
      <c r="A130" s="6" t="s">
        <v>250</v>
      </c>
      <c r="B130" s="8" t="s">
        <v>251</v>
      </c>
      <c r="C130" s="6"/>
    </row>
    <row r="131" spans="1:3" ht="79.900000000000006">
      <c r="A131" s="6" t="s">
        <v>252</v>
      </c>
      <c r="B131" s="8" t="s">
        <v>253</v>
      </c>
      <c r="C131" s="6"/>
    </row>
    <row r="132" spans="1:3">
      <c r="A132" s="24" t="s">
        <v>254</v>
      </c>
      <c r="B132" s="28"/>
      <c r="C132" s="18"/>
    </row>
    <row r="133" spans="1:3">
      <c r="A133" s="6" t="s">
        <v>255</v>
      </c>
      <c r="B133" s="8" t="s">
        <v>256</v>
      </c>
      <c r="C133" s="6"/>
    </row>
    <row r="134" spans="1:3">
      <c r="A134" s="6" t="s">
        <v>257</v>
      </c>
      <c r="B134" s="8" t="s">
        <v>258</v>
      </c>
      <c r="C134" s="6"/>
    </row>
    <row r="135" spans="1:3">
      <c r="A135" s="6" t="s">
        <v>259</v>
      </c>
      <c r="B135" s="8" t="s">
        <v>260</v>
      </c>
      <c r="C135" s="6"/>
    </row>
    <row r="136" spans="1:3">
      <c r="A136" s="6" t="s">
        <v>261</v>
      </c>
      <c r="B136" s="8" t="s">
        <v>262</v>
      </c>
      <c r="C136" s="6"/>
    </row>
    <row r="137" spans="1:3" ht="34.15">
      <c r="A137" s="6" t="s">
        <v>263</v>
      </c>
      <c r="B137" s="8" t="s">
        <v>264</v>
      </c>
      <c r="C137" s="6"/>
    </row>
    <row r="138" spans="1:3">
      <c r="A138" s="6" t="s">
        <v>265</v>
      </c>
      <c r="B138" s="8" t="s">
        <v>266</v>
      </c>
      <c r="C138" s="6"/>
    </row>
    <row r="139" spans="1:3">
      <c r="A139" s="6" t="s">
        <v>267</v>
      </c>
      <c r="B139" s="8" t="s">
        <v>268</v>
      </c>
      <c r="C139" s="6"/>
    </row>
    <row r="140" spans="1:3">
      <c r="A140" s="6" t="s">
        <v>269</v>
      </c>
      <c r="B140" s="8" t="s">
        <v>270</v>
      </c>
      <c r="C140" s="6"/>
    </row>
    <row r="141" spans="1:3" ht="22.9">
      <c r="A141" s="6" t="s">
        <v>271</v>
      </c>
      <c r="B141" s="8" t="s">
        <v>272</v>
      </c>
      <c r="C141" s="6"/>
    </row>
    <row r="142" spans="1:3">
      <c r="A142" s="6" t="s">
        <v>273</v>
      </c>
      <c r="B142" s="8" t="s">
        <v>274</v>
      </c>
      <c r="C142" s="6"/>
    </row>
    <row r="143" spans="1:3">
      <c r="A143" s="6" t="s">
        <v>275</v>
      </c>
      <c r="B143" s="8" t="s">
        <v>276</v>
      </c>
      <c r="C143" s="6"/>
    </row>
    <row r="144" spans="1:3">
      <c r="A144" s="6" t="s">
        <v>277</v>
      </c>
      <c r="B144" s="8" t="s">
        <v>278</v>
      </c>
      <c r="C144" s="6"/>
    </row>
    <row r="145" spans="1:3">
      <c r="A145" s="6" t="s">
        <v>279</v>
      </c>
      <c r="B145" s="8" t="s">
        <v>280</v>
      </c>
      <c r="C145" s="6"/>
    </row>
    <row r="146" spans="1:3" ht="22.9">
      <c r="A146" s="6" t="s">
        <v>281</v>
      </c>
      <c r="B146" s="8" t="s">
        <v>282</v>
      </c>
      <c r="C146" s="6"/>
    </row>
    <row r="147" spans="1:3">
      <c r="A147" s="6" t="s">
        <v>283</v>
      </c>
      <c r="B147" s="8" t="s">
        <v>284</v>
      </c>
      <c r="C147" s="6"/>
    </row>
    <row r="148" spans="1:3">
      <c r="A148" s="6" t="s">
        <v>285</v>
      </c>
      <c r="B148" s="8" t="s">
        <v>286</v>
      </c>
      <c r="C148" s="6"/>
    </row>
    <row r="149" spans="1:3" ht="22.9">
      <c r="A149" s="6" t="s">
        <v>287</v>
      </c>
      <c r="B149" s="8" t="s">
        <v>288</v>
      </c>
      <c r="C149" s="6"/>
    </row>
    <row r="150" spans="1:3" ht="22.9">
      <c r="A150" s="6" t="s">
        <v>289</v>
      </c>
      <c r="B150" s="8" t="s">
        <v>290</v>
      </c>
      <c r="C150" s="6"/>
    </row>
    <row r="151" spans="1:3">
      <c r="A151" s="6" t="s">
        <v>291</v>
      </c>
      <c r="B151" s="8" t="s">
        <v>292</v>
      </c>
      <c r="C151" s="6"/>
    </row>
    <row r="152" spans="1:3" ht="34.15">
      <c r="A152" s="6" t="s">
        <v>293</v>
      </c>
      <c r="B152" s="8" t="s">
        <v>294</v>
      </c>
      <c r="C152" s="6"/>
    </row>
    <row r="153" spans="1:3">
      <c r="A153" s="6" t="s">
        <v>295</v>
      </c>
      <c r="B153" s="8" t="s">
        <v>296</v>
      </c>
      <c r="C153" s="6"/>
    </row>
    <row r="154" spans="1:3" ht="22.9">
      <c r="A154" s="6" t="s">
        <v>297</v>
      </c>
      <c r="B154" s="8" t="s">
        <v>298</v>
      </c>
      <c r="C154" s="6"/>
    </row>
    <row r="155" spans="1:3" ht="57">
      <c r="A155" s="6" t="s">
        <v>299</v>
      </c>
      <c r="B155" s="8" t="s">
        <v>300</v>
      </c>
      <c r="C155" s="6"/>
    </row>
    <row r="156" spans="1:3">
      <c r="A156" s="6" t="s">
        <v>301</v>
      </c>
      <c r="B156" s="8" t="s">
        <v>302</v>
      </c>
      <c r="C156" s="6"/>
    </row>
    <row r="157" spans="1:3" ht="22.9">
      <c r="A157" s="6" t="s">
        <v>303</v>
      </c>
      <c r="B157" s="8" t="s">
        <v>304</v>
      </c>
      <c r="C157" s="6"/>
    </row>
    <row r="158" spans="1:3" ht="22.9">
      <c r="A158" s="6" t="s">
        <v>305</v>
      </c>
      <c r="B158" s="8" t="s">
        <v>306</v>
      </c>
      <c r="C158" s="6"/>
    </row>
    <row r="159" spans="1:3">
      <c r="A159" s="6" t="s">
        <v>307</v>
      </c>
      <c r="B159" s="8" t="s">
        <v>308</v>
      </c>
      <c r="C159" s="6"/>
    </row>
    <row r="160" spans="1:3" ht="22.9">
      <c r="A160" s="6" t="s">
        <v>309</v>
      </c>
      <c r="B160" s="8" t="s">
        <v>310</v>
      </c>
      <c r="C160" s="6"/>
    </row>
    <row r="161" spans="1:3" ht="22.9">
      <c r="A161" s="6" t="s">
        <v>311</v>
      </c>
      <c r="B161" s="8" t="s">
        <v>312</v>
      </c>
      <c r="C161" s="6"/>
    </row>
    <row r="162" spans="1:3">
      <c r="A162" s="6" t="s">
        <v>313</v>
      </c>
      <c r="B162" s="8" t="s">
        <v>314</v>
      </c>
      <c r="C162" s="6"/>
    </row>
    <row r="163" spans="1:3">
      <c r="A163" s="6" t="s">
        <v>315</v>
      </c>
      <c r="B163" s="8" t="s">
        <v>316</v>
      </c>
      <c r="C163" s="6"/>
    </row>
    <row r="164" spans="1:3" ht="22.9">
      <c r="A164" s="6" t="s">
        <v>317</v>
      </c>
      <c r="B164" s="8" t="s">
        <v>318</v>
      </c>
      <c r="C164" s="6"/>
    </row>
    <row r="165" spans="1:3">
      <c r="A165" s="6" t="s">
        <v>319</v>
      </c>
      <c r="B165" s="8" t="s">
        <v>320</v>
      </c>
      <c r="C165" s="6"/>
    </row>
    <row r="166" spans="1:3" ht="22.9">
      <c r="A166" s="6" t="s">
        <v>321</v>
      </c>
      <c r="B166" s="8" t="s">
        <v>322</v>
      </c>
      <c r="C166" s="6"/>
    </row>
    <row r="167" spans="1:3">
      <c r="A167" s="6" t="s">
        <v>323</v>
      </c>
      <c r="B167" s="8" t="s">
        <v>324</v>
      </c>
      <c r="C167" s="6"/>
    </row>
    <row r="168" spans="1:3" ht="22.9">
      <c r="A168" s="6" t="s">
        <v>325</v>
      </c>
      <c r="B168" s="8" t="s">
        <v>326</v>
      </c>
      <c r="C168" s="6"/>
    </row>
    <row r="169" spans="1:3">
      <c r="A169" s="6" t="s">
        <v>327</v>
      </c>
      <c r="B169" s="8" t="s">
        <v>328</v>
      </c>
      <c r="C169" s="6"/>
    </row>
    <row r="170" spans="1:3">
      <c r="A170" s="6" t="s">
        <v>329</v>
      </c>
      <c r="B170" s="8" t="s">
        <v>330</v>
      </c>
      <c r="C170" s="6"/>
    </row>
    <row r="171" spans="1:3" ht="34.15">
      <c r="A171" s="6" t="s">
        <v>331</v>
      </c>
      <c r="B171" s="8" t="s">
        <v>332</v>
      </c>
      <c r="C171" s="6"/>
    </row>
    <row r="172" spans="1:3" ht="45.6">
      <c r="A172" s="6" t="s">
        <v>333</v>
      </c>
      <c r="B172" s="8" t="s">
        <v>334</v>
      </c>
      <c r="C172" s="6"/>
    </row>
    <row r="173" spans="1:3">
      <c r="A173" s="6" t="s">
        <v>335</v>
      </c>
      <c r="B173" s="8" t="s">
        <v>336</v>
      </c>
      <c r="C173" s="6"/>
    </row>
    <row r="174" spans="1:3" ht="22.9">
      <c r="A174" s="6" t="s">
        <v>337</v>
      </c>
      <c r="B174" s="8" t="s">
        <v>338</v>
      </c>
      <c r="C174" s="6"/>
    </row>
    <row r="175" spans="1:3" ht="22.9">
      <c r="A175" s="6" t="s">
        <v>339</v>
      </c>
      <c r="B175" s="8" t="s">
        <v>340</v>
      </c>
      <c r="C175" s="6"/>
    </row>
    <row r="176" spans="1:3">
      <c r="A176" s="6" t="s">
        <v>341</v>
      </c>
      <c r="B176" s="8" t="s">
        <v>342</v>
      </c>
      <c r="C176" s="6"/>
    </row>
    <row r="177" spans="1:3">
      <c r="A177" s="6" t="s">
        <v>343</v>
      </c>
      <c r="B177" s="8" t="s">
        <v>344</v>
      </c>
      <c r="C177" s="6"/>
    </row>
    <row r="178" spans="1:3">
      <c r="A178" s="6" t="s">
        <v>345</v>
      </c>
      <c r="B178" s="8" t="s">
        <v>346</v>
      </c>
      <c r="C178" s="6"/>
    </row>
    <row r="179" spans="1:3">
      <c r="A179" s="6" t="s">
        <v>347</v>
      </c>
      <c r="B179" s="8" t="s">
        <v>348</v>
      </c>
      <c r="C179" s="6"/>
    </row>
    <row r="180" spans="1:3" ht="45.6">
      <c r="A180" s="6" t="s">
        <v>349</v>
      </c>
      <c r="B180" s="8" t="s">
        <v>350</v>
      </c>
      <c r="C180" s="6"/>
    </row>
    <row r="181" spans="1:3" ht="22.9">
      <c r="A181" s="6" t="s">
        <v>351</v>
      </c>
      <c r="B181" s="8" t="s">
        <v>352</v>
      </c>
      <c r="C181" s="6"/>
    </row>
    <row r="182" spans="1:3">
      <c r="A182" s="24" t="s">
        <v>353</v>
      </c>
      <c r="B182" s="28"/>
      <c r="C182" s="18"/>
    </row>
    <row r="183" spans="1:3">
      <c r="A183" s="6" t="s">
        <v>354</v>
      </c>
      <c r="B183" s="8" t="s">
        <v>355</v>
      </c>
      <c r="C183" s="6"/>
    </row>
    <row r="184" spans="1:3">
      <c r="A184" s="6" t="s">
        <v>356</v>
      </c>
      <c r="B184" s="8" t="s">
        <v>357</v>
      </c>
      <c r="C184" s="6"/>
    </row>
    <row r="185" spans="1:3" ht="28.5" customHeight="1">
      <c r="A185" s="6" t="s">
        <v>358</v>
      </c>
      <c r="B185" s="8" t="s">
        <v>359</v>
      </c>
      <c r="C185" s="6"/>
    </row>
    <row r="186" spans="1:3">
      <c r="A186" s="6" t="s">
        <v>360</v>
      </c>
      <c r="B186" s="8" t="s">
        <v>361</v>
      </c>
      <c r="C186" s="6"/>
    </row>
    <row r="187" spans="1:3" ht="22.9">
      <c r="A187" s="6" t="s">
        <v>362</v>
      </c>
      <c r="B187" s="8" t="s">
        <v>363</v>
      </c>
      <c r="C187" s="6"/>
    </row>
    <row r="188" spans="1:3">
      <c r="A188" s="6" t="s">
        <v>364</v>
      </c>
      <c r="B188" s="8" t="s">
        <v>365</v>
      </c>
      <c r="C188" s="6"/>
    </row>
    <row r="189" spans="1:3" ht="22.9">
      <c r="A189" s="6" t="s">
        <v>366</v>
      </c>
      <c r="B189" s="8" t="s">
        <v>367</v>
      </c>
      <c r="C189" s="6"/>
    </row>
    <row r="190" spans="1:3">
      <c r="A190" s="6" t="s">
        <v>368</v>
      </c>
      <c r="B190" s="8" t="s">
        <v>369</v>
      </c>
      <c r="C190" s="6"/>
    </row>
    <row r="191" spans="1:3">
      <c r="A191" s="6" t="s">
        <v>370</v>
      </c>
      <c r="B191" s="8" t="s">
        <v>371</v>
      </c>
      <c r="C191" s="6"/>
    </row>
    <row r="192" spans="1:3">
      <c r="A192" s="24" t="s">
        <v>372</v>
      </c>
      <c r="B192" s="28"/>
      <c r="C192" s="18"/>
    </row>
    <row r="193" spans="1:3">
      <c r="A193" s="6" t="s">
        <v>373</v>
      </c>
      <c r="B193" s="8" t="s">
        <v>374</v>
      </c>
      <c r="C193" s="6"/>
    </row>
    <row r="194" spans="1:3" ht="22.9">
      <c r="A194" s="6" t="s">
        <v>375</v>
      </c>
      <c r="B194" s="8" t="s">
        <v>376</v>
      </c>
      <c r="C194" s="6"/>
    </row>
    <row r="195" spans="1:3" ht="34.15">
      <c r="A195" s="6" t="s">
        <v>377</v>
      </c>
      <c r="B195" s="8" t="s">
        <v>378</v>
      </c>
      <c r="C195" s="6"/>
    </row>
    <row r="196" spans="1:3">
      <c r="A196" s="6" t="s">
        <v>379</v>
      </c>
      <c r="B196" s="8" t="s">
        <v>380</v>
      </c>
      <c r="C196" s="6"/>
    </row>
    <row r="197" spans="1:3" ht="22.9">
      <c r="A197" s="6" t="s">
        <v>381</v>
      </c>
      <c r="B197" s="8" t="s">
        <v>382</v>
      </c>
      <c r="C197" s="6"/>
    </row>
    <row r="198" spans="1:3">
      <c r="A198" s="6" t="s">
        <v>383</v>
      </c>
      <c r="B198" s="8" t="s">
        <v>384</v>
      </c>
      <c r="C198" s="6"/>
    </row>
    <row r="199" spans="1:3">
      <c r="A199" s="6" t="s">
        <v>385</v>
      </c>
      <c r="B199" s="8" t="s">
        <v>386</v>
      </c>
      <c r="C199" s="6"/>
    </row>
    <row r="200" spans="1:3">
      <c r="A200" s="6" t="s">
        <v>387</v>
      </c>
      <c r="B200" s="8" t="s">
        <v>388</v>
      </c>
      <c r="C200" s="6"/>
    </row>
    <row r="201" spans="1:3">
      <c r="A201" s="6" t="s">
        <v>389</v>
      </c>
      <c r="B201" s="8" t="s">
        <v>390</v>
      </c>
      <c r="C201" s="6"/>
    </row>
    <row r="202" spans="1:3">
      <c r="A202" s="23" t="s">
        <v>391</v>
      </c>
      <c r="B202" s="23"/>
      <c r="C202" s="17"/>
    </row>
    <row r="203" spans="1:3" ht="29.25" customHeight="1">
      <c r="A203" s="19" t="s">
        <v>392</v>
      </c>
      <c r="B203" s="20"/>
      <c r="C203" s="20"/>
    </row>
    <row r="204" spans="1:3" ht="22.9">
      <c r="A204" s="6" t="s">
        <v>393</v>
      </c>
      <c r="B204" s="8" t="s">
        <v>394</v>
      </c>
      <c r="C204" s="6"/>
    </row>
    <row r="205" spans="1:3" ht="22.9">
      <c r="A205" s="6" t="s">
        <v>395</v>
      </c>
      <c r="B205" s="8" t="s">
        <v>396</v>
      </c>
      <c r="C205" s="6"/>
    </row>
    <row r="206" spans="1:3" ht="22.9">
      <c r="A206" s="6" t="s">
        <v>397</v>
      </c>
      <c r="B206" s="8" t="s">
        <v>398</v>
      </c>
      <c r="C206" s="6"/>
    </row>
    <row r="207" spans="1:3" ht="34.15">
      <c r="A207" s="6" t="s">
        <v>399</v>
      </c>
      <c r="B207" s="8" t="s">
        <v>400</v>
      </c>
      <c r="C207" s="6"/>
    </row>
    <row r="208" spans="1:3" ht="22.9">
      <c r="A208" s="6" t="s">
        <v>401</v>
      </c>
      <c r="B208" s="8" t="s">
        <v>402</v>
      </c>
      <c r="C208" s="6"/>
    </row>
    <row r="209" spans="1:3" ht="22.9">
      <c r="A209" s="6" t="s">
        <v>403</v>
      </c>
      <c r="B209" s="8" t="s">
        <v>404</v>
      </c>
      <c r="C209" s="6"/>
    </row>
    <row r="210" spans="1:3">
      <c r="A210" s="6" t="s">
        <v>405</v>
      </c>
      <c r="B210" s="8" t="s">
        <v>406</v>
      </c>
      <c r="C210" s="6"/>
    </row>
    <row r="211" spans="1:3">
      <c r="A211" s="6" t="s">
        <v>407</v>
      </c>
      <c r="B211" s="8" t="s">
        <v>408</v>
      </c>
      <c r="C211" s="6"/>
    </row>
    <row r="212" spans="1:3">
      <c r="A212" s="6" t="s">
        <v>409</v>
      </c>
      <c r="B212" s="8" t="s">
        <v>410</v>
      </c>
      <c r="C212" s="6"/>
    </row>
    <row r="213" spans="1:3" ht="22.9">
      <c r="A213" s="6" t="s">
        <v>411</v>
      </c>
      <c r="B213" s="8" t="s">
        <v>412</v>
      </c>
      <c r="C213" s="6"/>
    </row>
    <row r="214" spans="1:3">
      <c r="A214" s="6" t="s">
        <v>413</v>
      </c>
      <c r="B214" s="8" t="s">
        <v>414</v>
      </c>
      <c r="C214" s="6"/>
    </row>
    <row r="215" spans="1:3">
      <c r="A215" s="6" t="s">
        <v>415</v>
      </c>
      <c r="B215" s="8" t="s">
        <v>416</v>
      </c>
      <c r="C215" s="6"/>
    </row>
    <row r="216" spans="1:3">
      <c r="A216" s="6" t="s">
        <v>417</v>
      </c>
      <c r="B216" s="8" t="s">
        <v>418</v>
      </c>
      <c r="C216" s="6"/>
    </row>
    <row r="217" spans="1:3">
      <c r="A217" s="6" t="s">
        <v>419</v>
      </c>
      <c r="B217" s="8" t="s">
        <v>420</v>
      </c>
      <c r="C217" s="6"/>
    </row>
    <row r="218" spans="1:3">
      <c r="A218" s="6" t="s">
        <v>421</v>
      </c>
      <c r="B218" s="8" t="s">
        <v>422</v>
      </c>
      <c r="C218" s="6"/>
    </row>
    <row r="219" spans="1:3">
      <c r="A219" s="6" t="s">
        <v>423</v>
      </c>
      <c r="B219" s="8" t="s">
        <v>424</v>
      </c>
      <c r="C219" s="6"/>
    </row>
    <row r="220" spans="1:3">
      <c r="A220" s="6" t="s">
        <v>425</v>
      </c>
      <c r="B220" s="8" t="s">
        <v>426</v>
      </c>
      <c r="C220" s="6"/>
    </row>
  </sheetData>
  <sheetProtection algorithmName="SHA-512" hashValue="bu0r3b7xT07YBEF5pOEBVIVjEw3jWv9s2MWIbF9KGo3TTkxnxinrtl4UAX17b9K+A9L8ovMWznzlJckU9SlEIA==" saltValue="LWQEwh5zx43/Ly96P3eUuw==" spinCount="100000" sheet="1" objects="1" scenarios="1"/>
  <protectedRanges>
    <protectedRange sqref="C26:C36 C5:C24 C38:C54 C56:C82 C84:C90 C92:C105 C107:C131 C133:C181 C183:C191 C193:C201 C204:C220" name="Eisenrij"/>
  </protectedRanges>
  <mergeCells count="14">
    <mergeCell ref="A203:C203"/>
    <mergeCell ref="A2:C2"/>
    <mergeCell ref="A1:C1"/>
    <mergeCell ref="A202:B202"/>
    <mergeCell ref="A4:B4"/>
    <mergeCell ref="A25:B25"/>
    <mergeCell ref="A37:B37"/>
    <mergeCell ref="A55:B55"/>
    <mergeCell ref="A83:B83"/>
    <mergeCell ref="A91:B91"/>
    <mergeCell ref="A106:B106"/>
    <mergeCell ref="A132:B132"/>
    <mergeCell ref="A182:B182"/>
    <mergeCell ref="A192:B192"/>
  </mergeCells>
  <dataValidations count="2">
    <dataValidation type="list" allowBlank="1" showInputMessage="1" showErrorMessage="1" sqref="C26:C36 C193:C201 C183:C191 C133:C181 C107:C131 C92:C105 C84:C90 C56:C82 C38:C54 C5:C24 C204:C220" xr:uid="{1E117CBE-FA3D-4946-B460-916D12BA6127}">
      <formula1>"Ja,Nee"</formula1>
    </dataValidation>
    <dataValidation allowBlank="1" showInputMessage="1" showErrorMessage="1" sqref="C202 C192 C182 C132 C106 C91 C83 C55 C37 C25" xr:uid="{1ACF7CC0-92D0-447A-9CDB-4EA5ABF56DE8}"/>
  </dataValidations>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98"/>
  <sheetViews>
    <sheetView showGridLines="0" workbookViewId="0">
      <pane ySplit="4" topLeftCell="A5" activePane="bottomLeft" state="frozen"/>
      <selection pane="bottomLeft" activeCell="D6" sqref="D6"/>
    </sheetView>
  </sheetViews>
  <sheetFormatPr defaultColWidth="14.42578125" defaultRowHeight="15" customHeight="1"/>
  <cols>
    <col min="1" max="1" width="8" customWidth="1"/>
    <col min="2" max="2" width="74" customWidth="1"/>
    <col min="3" max="3" width="18" customWidth="1"/>
    <col min="4" max="4" width="16" customWidth="1"/>
    <col min="5" max="5" width="14" customWidth="1"/>
    <col min="6" max="25" width="8.7109375" customWidth="1"/>
  </cols>
  <sheetData>
    <row r="1" spans="1:5" ht="19.5" customHeight="1">
      <c r="A1" s="25" t="s">
        <v>427</v>
      </c>
      <c r="B1" s="28"/>
      <c r="C1" s="28"/>
      <c r="D1" s="28"/>
      <c r="E1" s="28"/>
    </row>
    <row r="2" spans="1:5" ht="126.75" customHeight="1">
      <c r="A2" s="26" t="s">
        <v>428</v>
      </c>
      <c r="B2" s="28"/>
      <c r="C2" s="28"/>
      <c r="D2" s="28"/>
      <c r="E2" s="28"/>
    </row>
    <row r="3" spans="1:5" ht="3.75" customHeight="1"/>
    <row r="4" spans="1:5" ht="27.75" customHeight="1">
      <c r="A4" s="2" t="s">
        <v>2</v>
      </c>
      <c r="B4" s="2" t="s">
        <v>429</v>
      </c>
      <c r="C4" s="2" t="s">
        <v>430</v>
      </c>
      <c r="D4" s="2" t="s">
        <v>4</v>
      </c>
      <c r="E4" s="2" t="s">
        <v>431</v>
      </c>
    </row>
    <row r="5" spans="1:5" ht="19.5" customHeight="1">
      <c r="A5" s="4"/>
      <c r="B5" s="5" t="s">
        <v>432</v>
      </c>
      <c r="C5" s="4"/>
      <c r="D5" s="4"/>
      <c r="E5" s="4"/>
    </row>
    <row r="6" spans="1:5" ht="34.15">
      <c r="A6" s="7" t="s">
        <v>433</v>
      </c>
      <c r="B6" s="9" t="s">
        <v>434</v>
      </c>
      <c r="C6" s="10" t="s">
        <v>435</v>
      </c>
      <c r="D6" s="11"/>
      <c r="E6" s="12">
        <f t="shared" ref="E6:E13" si="0">IF(D6="Ja",IF(C6="Hoog belang (3)",3,IF(C6="Gemiddeld belang (2)",2,IF(C6="Beperkt belang (1)",1,0))),0)</f>
        <v>0</v>
      </c>
    </row>
    <row r="7" spans="1:5" ht="45.6">
      <c r="A7" s="7" t="s">
        <v>436</v>
      </c>
      <c r="B7" s="9" t="s">
        <v>437</v>
      </c>
      <c r="C7" s="10" t="s">
        <v>438</v>
      </c>
      <c r="D7" s="11"/>
      <c r="E7" s="12">
        <f t="shared" si="0"/>
        <v>0</v>
      </c>
    </row>
    <row r="8" spans="1:5" ht="34.15">
      <c r="A8" s="7" t="s">
        <v>439</v>
      </c>
      <c r="B8" s="9" t="s">
        <v>440</v>
      </c>
      <c r="C8" s="10" t="s">
        <v>438</v>
      </c>
      <c r="D8" s="11"/>
      <c r="E8" s="12">
        <f t="shared" si="0"/>
        <v>0</v>
      </c>
    </row>
    <row r="9" spans="1:5" ht="15" customHeight="1">
      <c r="A9" s="7" t="s">
        <v>441</v>
      </c>
      <c r="B9" s="9" t="s">
        <v>442</v>
      </c>
      <c r="C9" s="10" t="s">
        <v>438</v>
      </c>
      <c r="D9" s="11"/>
      <c r="E9" s="12">
        <f t="shared" si="0"/>
        <v>0</v>
      </c>
    </row>
    <row r="10" spans="1:5" ht="15" customHeight="1">
      <c r="A10" s="7" t="s">
        <v>443</v>
      </c>
      <c r="B10" s="9" t="s">
        <v>444</v>
      </c>
      <c r="C10" s="10" t="s">
        <v>438</v>
      </c>
      <c r="D10" s="11"/>
      <c r="E10" s="12">
        <f t="shared" si="0"/>
        <v>0</v>
      </c>
    </row>
    <row r="11" spans="1:5" ht="15" customHeight="1">
      <c r="A11" s="7" t="s">
        <v>445</v>
      </c>
      <c r="B11" s="9" t="s">
        <v>446</v>
      </c>
      <c r="C11" s="10" t="s">
        <v>438</v>
      </c>
      <c r="D11" s="11"/>
      <c r="E11" s="12">
        <f t="shared" si="0"/>
        <v>0</v>
      </c>
    </row>
    <row r="12" spans="1:5" ht="36.75" customHeight="1">
      <c r="A12" s="7" t="s">
        <v>447</v>
      </c>
      <c r="B12" s="9" t="s">
        <v>448</v>
      </c>
      <c r="C12" s="10" t="s">
        <v>438</v>
      </c>
      <c r="D12" s="11"/>
      <c r="E12" s="12">
        <f t="shared" si="0"/>
        <v>0</v>
      </c>
    </row>
    <row r="13" spans="1:5" ht="36.75" customHeight="1">
      <c r="A13" s="7" t="s">
        <v>449</v>
      </c>
      <c r="B13" s="9" t="s">
        <v>450</v>
      </c>
      <c r="C13" s="10" t="s">
        <v>438</v>
      </c>
      <c r="D13" s="11"/>
      <c r="E13" s="12">
        <f t="shared" si="0"/>
        <v>0</v>
      </c>
    </row>
    <row r="14" spans="1:5" ht="19.5" customHeight="1">
      <c r="A14" s="4"/>
      <c r="B14" s="5" t="s">
        <v>451</v>
      </c>
      <c r="C14" s="4"/>
      <c r="D14" s="4"/>
      <c r="E14" s="4"/>
    </row>
    <row r="15" spans="1:5" ht="32.25" customHeight="1">
      <c r="A15" s="7" t="s">
        <v>452</v>
      </c>
      <c r="B15" s="9" t="s">
        <v>453</v>
      </c>
      <c r="C15" s="10" t="s">
        <v>438</v>
      </c>
      <c r="D15" s="11"/>
      <c r="E15" s="12">
        <f t="shared" ref="E15:E18" si="1">IF(D15="Ja",IF(C15="Hoog belang (3)",3,IF(C15="Gemiddeld belang (2)",2,IF(C15="Beperkt belang (1)",1,0))),0)</f>
        <v>0</v>
      </c>
    </row>
    <row r="16" spans="1:5" ht="45.6">
      <c r="A16" s="7" t="s">
        <v>454</v>
      </c>
      <c r="B16" s="9" t="s">
        <v>455</v>
      </c>
      <c r="C16" s="10" t="s">
        <v>438</v>
      </c>
      <c r="D16" s="11"/>
      <c r="E16" s="12">
        <f>IF(AND(D15="Ja",D16="Ja"),IF(C16="Hoog belang (3)",3,IF(C16="Gemiddeld belang (2)",2,IF(C16="Beperkt belang (1)",1,0))),0)</f>
        <v>0</v>
      </c>
    </row>
    <row r="17" spans="1:5" ht="27.75" customHeight="1">
      <c r="A17" s="7" t="s">
        <v>456</v>
      </c>
      <c r="B17" s="9" t="s">
        <v>457</v>
      </c>
      <c r="C17" s="10" t="s">
        <v>438</v>
      </c>
      <c r="D17" s="11"/>
      <c r="E17" s="12">
        <f t="shared" si="1"/>
        <v>0</v>
      </c>
    </row>
    <row r="18" spans="1:5" ht="27.75" customHeight="1">
      <c r="A18" s="7" t="s">
        <v>458</v>
      </c>
      <c r="B18" s="9" t="s">
        <v>459</v>
      </c>
      <c r="C18" s="10" t="s">
        <v>438</v>
      </c>
      <c r="D18" s="11"/>
      <c r="E18" s="12">
        <f t="shared" si="1"/>
        <v>0</v>
      </c>
    </row>
    <row r="19" spans="1:5" ht="19.5" customHeight="1">
      <c r="A19" s="4"/>
      <c r="B19" s="5" t="s">
        <v>460</v>
      </c>
      <c r="C19" s="4"/>
      <c r="D19" s="4"/>
      <c r="E19" s="4"/>
    </row>
    <row r="20" spans="1:5" ht="21.75" customHeight="1">
      <c r="A20" s="7" t="s">
        <v>461</v>
      </c>
      <c r="B20" s="9" t="s">
        <v>462</v>
      </c>
      <c r="C20" s="10" t="s">
        <v>435</v>
      </c>
      <c r="D20" s="11"/>
      <c r="E20" s="12">
        <f t="shared" ref="E20:E24" si="2">IF(D20="Ja",IF(C20="Hoog belang (3)",3,IF(C20="Gemiddeld belang (2)",2,IF(C20="Beperkt belang (1)",1,0))),0)</f>
        <v>0</v>
      </c>
    </row>
    <row r="21" spans="1:5" ht="21.75" customHeight="1">
      <c r="A21" s="7" t="s">
        <v>463</v>
      </c>
      <c r="B21" s="9" t="s">
        <v>464</v>
      </c>
      <c r="C21" s="10" t="s">
        <v>438</v>
      </c>
      <c r="D21" s="11"/>
      <c r="E21" s="12">
        <f t="shared" si="2"/>
        <v>0</v>
      </c>
    </row>
    <row r="22" spans="1:5" ht="21.75" customHeight="1">
      <c r="A22" s="7" t="s">
        <v>465</v>
      </c>
      <c r="B22" s="9" t="s">
        <v>466</v>
      </c>
      <c r="C22" s="10" t="s">
        <v>435</v>
      </c>
      <c r="D22" s="11"/>
      <c r="E22" s="12">
        <f t="shared" si="2"/>
        <v>0</v>
      </c>
    </row>
    <row r="23" spans="1:5" ht="32.25" customHeight="1">
      <c r="A23" s="7" t="s">
        <v>467</v>
      </c>
      <c r="B23" s="9" t="s">
        <v>468</v>
      </c>
      <c r="C23" s="10" t="s">
        <v>438</v>
      </c>
      <c r="D23" s="11"/>
      <c r="E23" s="12">
        <f t="shared" si="2"/>
        <v>0</v>
      </c>
    </row>
    <row r="24" spans="1:5" ht="34.15">
      <c r="A24" s="7" t="s">
        <v>469</v>
      </c>
      <c r="B24" s="9" t="s">
        <v>470</v>
      </c>
      <c r="C24" s="10" t="s">
        <v>471</v>
      </c>
      <c r="D24" s="11"/>
      <c r="E24" s="12">
        <f t="shared" si="2"/>
        <v>0</v>
      </c>
    </row>
    <row r="25" spans="1:5" ht="19.5" customHeight="1">
      <c r="A25" s="4"/>
      <c r="B25" s="5" t="s">
        <v>472</v>
      </c>
      <c r="C25" s="4"/>
      <c r="D25" s="4"/>
      <c r="E25" s="4"/>
    </row>
    <row r="26" spans="1:5" ht="32.25" customHeight="1">
      <c r="A26" s="7" t="s">
        <v>473</v>
      </c>
      <c r="B26" s="9" t="s">
        <v>474</v>
      </c>
      <c r="C26" s="10" t="s">
        <v>438</v>
      </c>
      <c r="D26" s="11"/>
      <c r="E26" s="12">
        <f t="shared" ref="E26:E34" si="3">IF(D26="Ja",IF(C26="Hoog belang (3)",3,IF(C26="Gemiddeld belang (2)",2,IF(C26="Beperkt belang (1)",1,0))),0)</f>
        <v>0</v>
      </c>
    </row>
    <row r="27" spans="1:5" ht="32.25" customHeight="1">
      <c r="A27" s="7" t="s">
        <v>475</v>
      </c>
      <c r="B27" s="9" t="s">
        <v>476</v>
      </c>
      <c r="C27" s="10" t="s">
        <v>438</v>
      </c>
      <c r="D27" s="11"/>
      <c r="E27" s="12">
        <f t="shared" si="3"/>
        <v>0</v>
      </c>
    </row>
    <row r="28" spans="1:5" ht="45.6">
      <c r="A28" s="7" t="s">
        <v>477</v>
      </c>
      <c r="B28" s="9" t="s">
        <v>478</v>
      </c>
      <c r="C28" s="10" t="s">
        <v>435</v>
      </c>
      <c r="D28" s="11"/>
      <c r="E28" s="12">
        <f t="shared" si="3"/>
        <v>0</v>
      </c>
    </row>
    <row r="29" spans="1:5" ht="21.75" customHeight="1">
      <c r="A29" s="7" t="s">
        <v>479</v>
      </c>
      <c r="B29" s="9" t="s">
        <v>480</v>
      </c>
      <c r="C29" s="10" t="s">
        <v>471</v>
      </c>
      <c r="D29" s="11"/>
      <c r="E29" s="12">
        <f t="shared" si="3"/>
        <v>0</v>
      </c>
    </row>
    <row r="30" spans="1:5" ht="21.75" customHeight="1">
      <c r="A30" s="7" t="s">
        <v>481</v>
      </c>
      <c r="B30" s="9" t="s">
        <v>482</v>
      </c>
      <c r="C30" s="10" t="s">
        <v>438</v>
      </c>
      <c r="D30" s="11"/>
      <c r="E30" s="12">
        <f t="shared" si="3"/>
        <v>0</v>
      </c>
    </row>
    <row r="31" spans="1:5" ht="14.45">
      <c r="A31" s="7" t="s">
        <v>483</v>
      </c>
      <c r="B31" s="9" t="s">
        <v>484</v>
      </c>
      <c r="C31" s="10" t="s">
        <v>471</v>
      </c>
      <c r="D31" s="11"/>
      <c r="E31" s="12">
        <f t="shared" si="3"/>
        <v>0</v>
      </c>
    </row>
    <row r="32" spans="1:5" ht="22.9">
      <c r="A32" s="7" t="s">
        <v>485</v>
      </c>
      <c r="B32" s="9" t="s">
        <v>486</v>
      </c>
      <c r="C32" s="10" t="s">
        <v>438</v>
      </c>
      <c r="D32" s="11"/>
      <c r="E32" s="12">
        <f t="shared" si="3"/>
        <v>0</v>
      </c>
    </row>
    <row r="33" spans="1:5" ht="22.9">
      <c r="A33" s="7" t="s">
        <v>487</v>
      </c>
      <c r="B33" s="9" t="s">
        <v>488</v>
      </c>
      <c r="C33" s="10" t="s">
        <v>471</v>
      </c>
      <c r="D33" s="11"/>
      <c r="E33" s="12">
        <f t="shared" si="3"/>
        <v>0</v>
      </c>
    </row>
    <row r="34" spans="1:5" ht="21.75" customHeight="1">
      <c r="A34" s="7" t="s">
        <v>489</v>
      </c>
      <c r="B34" s="9" t="s">
        <v>490</v>
      </c>
      <c r="C34" s="10" t="s">
        <v>471</v>
      </c>
      <c r="D34" s="11"/>
      <c r="E34" s="12">
        <f t="shared" si="3"/>
        <v>0</v>
      </c>
    </row>
    <row r="35" spans="1:5" ht="19.5" customHeight="1">
      <c r="A35" s="4"/>
      <c r="B35" s="5" t="s">
        <v>491</v>
      </c>
      <c r="C35" s="4"/>
      <c r="D35" s="4"/>
      <c r="E35" s="4"/>
    </row>
    <row r="36" spans="1:5" ht="21.75" customHeight="1">
      <c r="A36" s="7" t="s">
        <v>492</v>
      </c>
      <c r="B36" s="9" t="s">
        <v>493</v>
      </c>
      <c r="C36" s="10" t="s">
        <v>471</v>
      </c>
      <c r="D36" s="11"/>
      <c r="E36" s="12">
        <f t="shared" ref="E36:E38" si="4">IF(D36="Ja",IF(C36="Hoog belang (3)",3,IF(C36="Gemiddeld belang (2)",2,IF(C36="Beperkt belang (1)",1,0))),0)</f>
        <v>0</v>
      </c>
    </row>
    <row r="37" spans="1:5" ht="21.75" customHeight="1">
      <c r="A37" s="7" t="s">
        <v>494</v>
      </c>
      <c r="B37" s="9" t="s">
        <v>495</v>
      </c>
      <c r="C37" s="10" t="s">
        <v>471</v>
      </c>
      <c r="D37" s="11"/>
      <c r="E37" s="12">
        <f t="shared" si="4"/>
        <v>0</v>
      </c>
    </row>
    <row r="38" spans="1:5" ht="21.75" customHeight="1">
      <c r="A38" s="7" t="s">
        <v>496</v>
      </c>
      <c r="B38" s="9" t="s">
        <v>497</v>
      </c>
      <c r="C38" s="10" t="s">
        <v>471</v>
      </c>
      <c r="D38" s="11"/>
      <c r="E38" s="12">
        <f t="shared" si="4"/>
        <v>0</v>
      </c>
    </row>
    <row r="39" spans="1:5" ht="15.75" customHeight="1"/>
    <row r="40" spans="1:5" ht="15" customHeight="1">
      <c r="B40" s="13" t="s">
        <v>498</v>
      </c>
      <c r="E40" s="14">
        <f>SUM(E6:E38)</f>
        <v>0</v>
      </c>
    </row>
    <row r="41" spans="1:5" ht="15" customHeight="1">
      <c r="B41" s="13" t="s">
        <v>499</v>
      </c>
      <c r="E41" s="14">
        <f>COUNTIF(C6:C38,"Hoog belang (3)")*3+COUNTIF(C6:C38,"Gemiddeld belang (2)")*2+COUNTIF(C6:C38,"Beperkt belang (1)")</f>
        <v>54</v>
      </c>
    </row>
    <row r="42" spans="1:5" ht="15" customHeight="1">
      <c r="B42" s="13" t="s">
        <v>500</v>
      </c>
      <c r="E42" s="15">
        <f>ROUND(E40/E41*15,2)</f>
        <v>0</v>
      </c>
    </row>
    <row r="43" spans="1:5" ht="15.75" customHeight="1"/>
    <row r="44" spans="1:5" ht="39.75" customHeight="1">
      <c r="A44" s="27" t="s">
        <v>501</v>
      </c>
      <c r="B44" s="28"/>
      <c r="C44" s="28"/>
      <c r="D44" s="28"/>
      <c r="E44" s="28"/>
    </row>
    <row r="45" spans="1:5" ht="15.75" customHeight="1"/>
    <row r="46" spans="1:5" ht="15.75" customHeight="1"/>
    <row r="47" spans="1:5" ht="15.75" customHeight="1"/>
    <row r="48" spans="1: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sheetProtection algorithmName="SHA-512" hashValue="T88iPM/FdrsbQU6bnU2WUcrl7QlmGb98VEh/rVgtQP+yg6Ej7j45PXOBQzxhaUujAX9QhuASiidkwDSEy9STcw==" saltValue="Z4BWCxyF5MVgtIUssroBHg==" spinCount="100000" sheet="1" objects="1" scenarios="1"/>
  <protectedRanges>
    <protectedRange sqref="D6:D13 D15:D18 D20:D24 D26:D34 D36:D38" name="Bereik1"/>
  </protectedRanges>
  <mergeCells count="3">
    <mergeCell ref="A1:E1"/>
    <mergeCell ref="A2:E2"/>
    <mergeCell ref="A44:E44"/>
  </mergeCells>
  <dataValidations count="2">
    <dataValidation type="list" allowBlank="1" showInputMessage="1" showErrorMessage="1" sqref="D36:D38 D6:D13 D15:D18 D20:D24 D26:D34" xr:uid="{ED23ADBC-93EE-471F-8964-F1CDF32C5930}">
      <formula1>"Ja,Nee"</formula1>
    </dataValidation>
    <dataValidation allowBlank="1" showInputMessage="1" showErrorMessage="1" sqref="E9" xr:uid="{4376768B-B582-4487-8CAD-4F2AF743FD3C}"/>
  </dataValidations>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showGridLines="0" workbookViewId="0">
      <selection activeCell="B7" sqref="B7"/>
    </sheetView>
  </sheetViews>
  <sheetFormatPr defaultColWidth="14.42578125" defaultRowHeight="15" customHeight="1"/>
  <cols>
    <col min="1" max="1" width="34" customWidth="1"/>
    <col min="2" max="2" width="118" customWidth="1"/>
    <col min="3" max="26" width="8.7109375" customWidth="1"/>
  </cols>
  <sheetData>
    <row r="1" spans="1:2" ht="17.45">
      <c r="A1" s="25" t="s">
        <v>502</v>
      </c>
      <c r="B1" s="28"/>
    </row>
    <row r="2" spans="1:2" ht="15" customHeight="1">
      <c r="A2" s="26" t="s">
        <v>503</v>
      </c>
      <c r="B2" s="28"/>
    </row>
    <row r="4" spans="1:2" ht="26.45">
      <c r="A4" s="1" t="s">
        <v>504</v>
      </c>
      <c r="B4" s="3" t="s">
        <v>505</v>
      </c>
    </row>
    <row r="5" spans="1:2" ht="14.45">
      <c r="A5" s="1" t="s">
        <v>506</v>
      </c>
      <c r="B5" s="3" t="s">
        <v>507</v>
      </c>
    </row>
    <row r="6" spans="1:2" ht="66">
      <c r="A6" s="1" t="s">
        <v>508</v>
      </c>
      <c r="B6" s="3" t="s">
        <v>1</v>
      </c>
    </row>
    <row r="7" spans="1:2" ht="39.6">
      <c r="A7" s="1" t="s">
        <v>509</v>
      </c>
      <c r="B7" s="3" t="s">
        <v>510</v>
      </c>
    </row>
    <row r="8" spans="1:2" ht="26.45">
      <c r="A8" s="1" t="s">
        <v>511</v>
      </c>
      <c r="B8" s="3" t="s">
        <v>512</v>
      </c>
    </row>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sheetProtection algorithmName="SHA-512" hashValue="e4mqjJz1wb1Cds2SIH9DmLcZU64GIXZOpu+AkdVIYZABn10vohu7j9mXpwpJ2xnW5JBXeNp4vO0QzN8hd3cTlA==" saltValue="1EuemexBHeuDlnbtjpBywg==" spinCount="100000" sheet="1" objects="1" scenarios="1"/>
  <mergeCells count="2">
    <mergeCell ref="A1:B1"/>
    <mergeCell ref="A2:B2"/>
  </mergeCells>
  <pageMargins left="0.75" right="0.75" top="1" bottom="1"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A021BE974E724CA3923EBF200B7A1D" ma:contentTypeVersion="5" ma:contentTypeDescription="Create a new document." ma:contentTypeScope="" ma:versionID="4ea6ad3432ef65c7f5cd5642fe5143ec">
  <xsd:schema xmlns:xsd="http://www.w3.org/2001/XMLSchema" xmlns:xs="http://www.w3.org/2001/XMLSchema" xmlns:p="http://schemas.microsoft.com/office/2006/metadata/properties" xmlns:ns1="http://schemas.microsoft.com/sharepoint/v3" xmlns:ns2="df90d32c-c4ce-4fcf-8b53-c3f772694366" targetNamespace="http://schemas.microsoft.com/office/2006/metadata/properties" ma:root="true" ma:fieldsID="e8c443441d9c72170628fd8a093f6f44" ns1:_="" ns2:_="">
    <xsd:import namespace="http://schemas.microsoft.com/sharepoint/v3"/>
    <xsd:import namespace="df90d32c-c4ce-4fcf-8b53-c3f7726943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90d32c-c4ce-4fcf-8b53-c3f7726943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B5DBCC-50C5-42B3-A33E-63464134C3D8}"/>
</file>

<file path=customXml/itemProps2.xml><?xml version="1.0" encoding="utf-8"?>
<ds:datastoreItem xmlns:ds="http://schemas.openxmlformats.org/officeDocument/2006/customXml" ds:itemID="{C793642D-015C-4889-9539-F54278E43192}"/>
</file>

<file path=customXml/itemProps3.xml><?xml version="1.0" encoding="utf-8"?>
<ds:datastoreItem xmlns:ds="http://schemas.openxmlformats.org/officeDocument/2006/customXml" ds:itemID="{E3A3C034-E575-46B4-B7D1-2F1E6C18DAF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 Talboom</cp:lastModifiedBy>
  <cp:revision/>
  <dcterms:created xsi:type="dcterms:W3CDTF">2026-08-26T09:14:26Z</dcterms:created>
  <dcterms:modified xsi:type="dcterms:W3CDTF">2026-09-17T16:12:26Z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0x01010091A021BE974E724CA3923EBF200B7A1D</vt:lpwstr>
  </property>
  <property fmtid="{D5CDD505-2E9C-101B-9397-08002B2CF9AE}" pid="3" name="MSIP_Label_a2a1b18b-b5e0-40e9-8fa1-4e6ee2c047b1_Enabled">
    <vt:lpwstr>true</vt:lpwstr>
  </property>
  <property fmtid="{D5CDD505-2E9C-101B-9397-08002B2CF9AE}" pid="4" name="MSIP_Label_a2a1b18b-b5e0-40e9-8fa1-4e6ee2c047b1_SetDate">
    <vt:lpwstr>2026-08-26T09:14:03Z</vt:lpwstr>
  </property>
  <property fmtid="{D5CDD505-2E9C-101B-9397-08002B2CF9AE}" pid="5" name="MSIP_Label_a2a1b18b-b5e0-40e9-8fa1-4e6ee2c047b1_Method">
    <vt:lpwstr>Standard</vt:lpwstr>
  </property>
  <property fmtid="{D5CDD505-2E9C-101B-9397-08002B2CF9AE}" pid="6" name="MSIP_Label_a2a1b18b-b5e0-40e9-8fa1-4e6ee2c047b1_Name">
    <vt:lpwstr>Intern</vt:lpwstr>
  </property>
  <property fmtid="{D5CDD505-2E9C-101B-9397-08002B2CF9AE}" pid="7" name="MSIP_Label_a2a1b18b-b5e0-40e9-8fa1-4e6ee2c047b1_SiteId">
    <vt:lpwstr>4ac58cbf-fac8-4bdd-8854-d3e1187e2520</vt:lpwstr>
  </property>
  <property fmtid="{D5CDD505-2E9C-101B-9397-08002B2CF9AE}" pid="8" name="MSIP_Label_a2a1b18b-b5e0-40e9-8fa1-4e6ee2c047b1_ActionId">
    <vt:lpwstr>6c96c614-147c-4ea9-a922-f7d858201e58</vt:lpwstr>
  </property>
  <property fmtid="{D5CDD505-2E9C-101B-9397-08002B2CF9AE}" pid="9" name="MSIP_Label_a2a1b18b-b5e0-40e9-8fa1-4e6ee2c047b1_ContentBits">
    <vt:lpwstr>0</vt:lpwstr>
  </property>
  <property fmtid="{D5CDD505-2E9C-101B-9397-08002B2CF9AE}" pid="10" name="MSIP_Label_a2a1b18b-b5e0-40e9-8fa1-4e6ee2c047b1_Tag">
    <vt:lpwstr>10, 3, 0, 2</vt:lpwstr>
  </property>
</Properties>
</file>