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aterschap.sharepoint.com/sites/ST_Inkoop/Gedeelde documenten/Aanbestedingen/Diensten/2026 WS EA Kreeft- en Vismonitoring A0415/1. Uitvraag/"/>
    </mc:Choice>
  </mc:AlternateContent>
  <xr:revisionPtr revIDLastSave="498" documentId="8_{BD5B043E-3853-40F9-B939-07FEE216A2DF}" xr6:coauthVersionLast="47" xr6:coauthVersionMax="47" xr10:uidLastSave="{A588B0D2-93DA-4284-9EDF-5E5AA82B8BCE}"/>
  <bookViews>
    <workbookView xWindow="-110" yWindow="-110" windowWidth="19420" windowHeight="11500" xr2:uid="{00000000-000D-0000-FFFF-FFFF00000000}"/>
  </bookViews>
  <sheets>
    <sheet name="Prijzenblad" sheetId="3" r:id="rId1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9" i="3" l="1"/>
  <c r="H110" i="3"/>
  <c r="H111" i="3"/>
  <c r="H97" i="3"/>
  <c r="H94" i="3"/>
  <c r="H91" i="3"/>
  <c r="H49" i="3"/>
  <c r="H48" i="3"/>
  <c r="H108" i="3"/>
  <c r="H100" i="3"/>
  <c r="H99" i="3"/>
  <c r="H96" i="3"/>
  <c r="H93" i="3"/>
  <c r="H90" i="3"/>
  <c r="H88" i="3"/>
  <c r="H87" i="3"/>
  <c r="H85" i="3"/>
  <c r="H84" i="3"/>
  <c r="H82" i="3"/>
  <c r="H81" i="3"/>
  <c r="H79" i="3"/>
  <c r="H78" i="3"/>
  <c r="H76" i="3"/>
  <c r="H75" i="3"/>
  <c r="H73" i="3"/>
  <c r="H72" i="3"/>
  <c r="H70" i="3"/>
  <c r="H69" i="3"/>
  <c r="H67" i="3"/>
  <c r="H66" i="3"/>
  <c r="H64" i="3"/>
  <c r="H63" i="3"/>
  <c r="H61" i="3"/>
  <c r="H60" i="3"/>
  <c r="H58" i="3"/>
  <c r="H57" i="3"/>
  <c r="H55" i="3"/>
  <c r="H54" i="3"/>
  <c r="H52" i="3"/>
  <c r="H51" i="3"/>
  <c r="H46" i="3"/>
  <c r="H45" i="3"/>
  <c r="H43" i="3"/>
  <c r="H42" i="3"/>
  <c r="H40" i="3"/>
  <c r="H39" i="3"/>
  <c r="H37" i="3"/>
  <c r="H36" i="3"/>
  <c r="H34" i="3"/>
  <c r="H33" i="3"/>
  <c r="H31" i="3"/>
  <c r="H30" i="3"/>
  <c r="H28" i="3"/>
  <c r="H27" i="3"/>
  <c r="H25" i="3"/>
  <c r="H24" i="3"/>
  <c r="H22" i="3"/>
  <c r="H21" i="3"/>
  <c r="H17" i="3"/>
  <c r="H16" i="3"/>
  <c r="H15" i="3"/>
  <c r="H35" i="3" l="1"/>
  <c r="H50" i="3"/>
  <c r="H95" i="3"/>
  <c r="H98" i="3"/>
  <c r="H92" i="3"/>
  <c r="H71" i="3"/>
  <c r="H59" i="3"/>
  <c r="H77" i="3"/>
  <c r="H23" i="3"/>
  <c r="H74" i="3"/>
  <c r="H38" i="3"/>
  <c r="H89" i="3"/>
  <c r="H101" i="3"/>
  <c r="H26" i="3"/>
  <c r="H18" i="3"/>
  <c r="H41" i="3"/>
  <c r="H80" i="3"/>
  <c r="H62" i="3"/>
  <c r="H44" i="3"/>
  <c r="H83" i="3"/>
  <c r="H29" i="3"/>
  <c r="H68" i="3"/>
  <c r="H53" i="3"/>
  <c r="H56" i="3"/>
  <c r="H32" i="3"/>
  <c r="H47" i="3"/>
  <c r="H65" i="3"/>
  <c r="H86" i="3"/>
  <c r="H103" i="3" l="1"/>
  <c r="H104" i="3"/>
  <c r="H105" i="3"/>
  <c r="H102" i="3"/>
  <c r="H118" i="3" l="1"/>
  <c r="H114" i="3"/>
  <c r="H115" i="3" l="1"/>
  <c r="H116" i="3" s="1"/>
  <c r="H119" i="3" l="1"/>
  <c r="H120" i="3" l="1"/>
</calcChain>
</file>

<file path=xl/sharedStrings.xml><?xml version="1.0" encoding="utf-8"?>
<sst xmlns="http://schemas.openxmlformats.org/spreadsheetml/2006/main" count="243" uniqueCount="109">
  <si>
    <t>Perceel</t>
  </si>
  <si>
    <t>Vismonitoring</t>
  </si>
  <si>
    <t>Inschrijver</t>
  </si>
  <si>
    <t>Btw 21%</t>
  </si>
  <si>
    <t>Contactpersoon</t>
  </si>
  <si>
    <t>Datum</t>
  </si>
  <si>
    <t>Nr.</t>
  </si>
  <si>
    <t>Waterlichaam / onderdeel</t>
  </si>
  <si>
    <t>Omschrijving werkzaamheden</t>
  </si>
  <si>
    <t>Eenheid</t>
  </si>
  <si>
    <t>Aantal</t>
  </si>
  <si>
    <t>Eenheidsprijs excl. btw</t>
  </si>
  <si>
    <t>Bedrag excl. btw</t>
  </si>
  <si>
    <t>Voorbereiding en projectmanagement</t>
  </si>
  <si>
    <t>Voorbereiding, ontheffingen, vergunningen, toestemmingen, enz.</t>
  </si>
  <si>
    <t>Planning</t>
  </si>
  <si>
    <t>Projectmanagement</t>
  </si>
  <si>
    <t>Subtotaal voorbereiding en projectmanagement</t>
  </si>
  <si>
    <t>Vismonitoring per waterlichaam</t>
  </si>
  <si>
    <t>Bergse Plassen</t>
  </si>
  <si>
    <t>A, B, C</t>
  </si>
  <si>
    <t>Totaal Bergse Plassen</t>
  </si>
  <si>
    <t>Bleiswijkse Zoom</t>
  </si>
  <si>
    <t>Totaal Bleiswijkse Zoom</t>
  </si>
  <si>
    <t>Kralingse Plas</t>
  </si>
  <si>
    <t>Totaal Kralingse Plas</t>
  </si>
  <si>
    <t>Eendragtspolder</t>
  </si>
  <si>
    <t>A</t>
  </si>
  <si>
    <t>Totaal Eendragtspolder</t>
  </si>
  <si>
    <t>Krimpen aan den IJssel</t>
  </si>
  <si>
    <t>Totaal Krimpen aan den IJssel</t>
  </si>
  <si>
    <t>Natuurgebied Oost</t>
  </si>
  <si>
    <t>Totaal Natuurgebied Oost</t>
  </si>
  <si>
    <t>Sloten waterrijk Berkenwoude</t>
  </si>
  <si>
    <t>Totaal Sloten waterrijk Berkenwoude</t>
  </si>
  <si>
    <t>Sloten waterrijk EGB</t>
  </si>
  <si>
    <t>Totaal Sloten waterrijk EGB</t>
  </si>
  <si>
    <t>Vaart Bleiswijk</t>
  </si>
  <si>
    <t>Totaal Vaart Bleiswijk</t>
  </si>
  <si>
    <t>Bergambacht</t>
  </si>
  <si>
    <t>B</t>
  </si>
  <si>
    <t>Totaal Bergambacht</t>
  </si>
  <si>
    <t>Den Hoek en Schuwacht</t>
  </si>
  <si>
    <t>Totaal Den Hoek en Schuwacht</t>
  </si>
  <si>
    <t>Kromme Geer en Zijde</t>
  </si>
  <si>
    <t>Totaal Kromme Geer en Zijde</t>
  </si>
  <si>
    <t>Natuurgebied Midden</t>
  </si>
  <si>
    <t>Totaal Natuurgebied Midden</t>
  </si>
  <si>
    <t>Polder Prins Alexander</t>
  </si>
  <si>
    <t>Totaal Polder Prins Alexander</t>
  </si>
  <si>
    <t>Ringvaart</t>
  </si>
  <si>
    <t>Totaal Ringvaart</t>
  </si>
  <si>
    <t>Binnenwegse Polder</t>
  </si>
  <si>
    <t>C</t>
  </si>
  <si>
    <t>Totaal Binnenwegse Polder</t>
  </si>
  <si>
    <t>Natuurgebied Zuid</t>
  </si>
  <si>
    <t>Totaal Natuurgebied Zuid</t>
  </si>
  <si>
    <t>Polder Bleiswijk</t>
  </si>
  <si>
    <t>Totaal Polder Bleiswijk</t>
  </si>
  <si>
    <t>Rotte (inclusief Rottemeren)</t>
  </si>
  <si>
    <t>Totaal Rotte (inclusief Rottemeren)</t>
  </si>
  <si>
    <t>Stolwijk</t>
  </si>
  <si>
    <t>Totaal Stolwijk</t>
  </si>
  <si>
    <t>'t Weegje</t>
  </si>
  <si>
    <t>Totaal 't Weegje</t>
  </si>
  <si>
    <t>Zuidplaspolder Noord</t>
  </si>
  <si>
    <t>Totaal Zuidplaspolder Noord</t>
  </si>
  <si>
    <t>Zuidplaspolder Zuid</t>
  </si>
  <si>
    <t>Totaal Zuidplaspolder Zuid</t>
  </si>
  <si>
    <t>Zevenhuizerplas</t>
  </si>
  <si>
    <t>Optioneel</t>
  </si>
  <si>
    <t>Totaal Zevenhuizerplas</t>
  </si>
  <si>
    <t>Lage Bergse Bos</t>
  </si>
  <si>
    <t>Totaal Lage Bergse Bos</t>
  </si>
  <si>
    <t>Hoge Bergse Bos</t>
  </si>
  <si>
    <t>Totaal Hoge Bergse Bos</t>
  </si>
  <si>
    <t>Zwemplas Krimpenerhout</t>
  </si>
  <si>
    <t>Totaal Zwemplas Krimpenerhout</t>
  </si>
  <si>
    <t>dag</t>
  </si>
  <si>
    <t>keer</t>
  </si>
  <si>
    <t>Totaalprijs</t>
  </si>
  <si>
    <t>Totaal inschrijfprijs incl. btw</t>
  </si>
  <si>
    <t>Bemonstering</t>
  </si>
  <si>
    <t>Rapportage</t>
  </si>
  <si>
    <t>Invoeren, controle en validatie data</t>
  </si>
  <si>
    <t>Subtotaal bemonsteringen jaar A</t>
  </si>
  <si>
    <t>Subtotaal bemonsteringen jaar B</t>
  </si>
  <si>
    <t>Subtotaal bemonsteringen jaar C</t>
  </si>
  <si>
    <t>Subtotaal bemonsteringen optioneel</t>
  </si>
  <si>
    <t>Gegevensverwerking en opstellen rapportages jaar A, incl verwerking opmerkingen</t>
  </si>
  <si>
    <t>Gegevensverwerking en opstellen rapportages jaar B, incl verwerking opmerkingen</t>
  </si>
  <si>
    <t>Gegevensverwerking en opstellen rapportages jaar C, incl verwerking opmerkingen</t>
  </si>
  <si>
    <t>Gegevensverwerking en opstellen rapportages optionele waterlichamen, incl verwerking opmerkingen</t>
  </si>
  <si>
    <t>Totaal inschrijfprijs excl. Btw</t>
  </si>
  <si>
    <t>Cyclusjaar</t>
  </si>
  <si>
    <t>Inschrijfprijs initiele contractduur excl. Btw</t>
  </si>
  <si>
    <t>Inschrijfprijs  initiele contractduur incl. btw</t>
  </si>
  <si>
    <t>Jaar A x 2 + Jaar B x 1 + Jaar C x 1 + optioneel x 1</t>
  </si>
  <si>
    <t>Jaar A x 3 + Jaar B x 2 + Jaar C x 2 + optioneel x 1</t>
  </si>
  <si>
    <t>Invulinstructie: vul de blauwe invoercellen in. Alle bedragen zijn exclusief btw. De bedragen in kolom H worden automatisch berekend als aantal x eenheidsprijs. Indien een werkzaamheid niet van toepassing is, laat het aantal en de eenheidsprijs leeg. Negatieve bedragen en bedragen van 0 euro zijn niet toegestaan, tenzij dit in de aanbestedingsstukken nadrukkelijk is toegestaan.</t>
  </si>
  <si>
    <t>Voorbeeld: 5 stortkuilbemonsteringen, 4 zegenbemonstering 225 meter, 11 elektrovisserijtrajecten oever</t>
  </si>
  <si>
    <t>Ondertekening inschrijver</t>
  </si>
  <si>
    <t>Naam tekenbevoegde:</t>
  </si>
  <si>
    <t>Plaats:</t>
  </si>
  <si>
    <t>Handtekening:</t>
  </si>
  <si>
    <t>Datum:</t>
  </si>
  <si>
    <t>Door ondertekening verklaart de inschrijver bevoegd te zijn de onderneming rechtsgeldig te vertegenwoordigen en akkoord te gaan met deze inschrijving.</t>
  </si>
  <si>
    <t xml:space="preserve">Bijlage 2V: Prijsopgaveformulier Vismonitoring  </t>
  </si>
  <si>
    <t>Toelichting bemonstering 
(overeenkomstig met voorbeeld : aantal en type trajecten)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</si>
</sst>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;[Red]\(\€\ #,##0.00\);\-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b/>
      <i/>
      <sz val="11"/>
      <name val="Calibri"/>
      <family val="2"/>
    </font>
    <font>
      <b/>
      <sz val="11"/>
      <name val="Calibri"/>
    </font>
    <font>
      <i/>
      <sz val="11"/>
      <color theme="0" tint="-0.499984740745262"/>
      <name val="Calibri"/>
      <family val="2"/>
      <scheme val="minor"/>
    </font>
    <font>
      <i/>
      <sz val="11"/>
      <color rgb="FF0000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59595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1F4E78"/>
        <bgColor indexed="64"/>
      </patternFill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/>
      <diagonal/>
    </border>
    <border>
      <left/>
      <right/>
      <top/>
      <bottom style="medium">
        <color rgb="FF4472C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4" borderId="2" xfId="0" applyFont="1" applyFill="1" applyBorder="1" applyAlignment="1" applyProtection="1">
      <alignment horizontal="right" vertical="top"/>
      <protection locked="0"/>
    </xf>
    <xf numFmtId="164" fontId="0" fillId="0" borderId="2" xfId="0" applyNumberFormat="1" applyBorder="1" applyAlignment="1" applyProtection="1">
      <alignment horizontal="right" vertical="top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horizontal="right" vertical="top"/>
      <protection locked="0"/>
    </xf>
    <xf numFmtId="164" fontId="5" fillId="0" borderId="2" xfId="0" applyNumberFormat="1" applyFont="1" applyBorder="1" applyAlignment="1" applyProtection="1">
      <alignment horizontal="right" vertical="top"/>
      <protection locked="0"/>
    </xf>
    <xf numFmtId="0" fontId="0" fillId="3" borderId="2" xfId="0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horizontal="right" vertical="top"/>
      <protection locked="0"/>
    </xf>
    <xf numFmtId="164" fontId="5" fillId="3" borderId="2" xfId="0" applyNumberFormat="1" applyFont="1" applyFill="1" applyBorder="1" applyAlignment="1" applyProtection="1">
      <alignment horizontal="right"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 applyProtection="1">
      <alignment horizontal="right" vertical="top"/>
      <protection locked="0"/>
    </xf>
    <xf numFmtId="164" fontId="2" fillId="5" borderId="2" xfId="0" applyNumberFormat="1" applyFont="1" applyFill="1" applyBorder="1" applyAlignment="1" applyProtection="1">
      <alignment horizontal="right" vertical="top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164" fontId="6" fillId="0" borderId="2" xfId="0" applyNumberFormat="1" applyFont="1" applyBorder="1" applyAlignment="1" applyProtection="1">
      <alignment horizontal="right" vertical="top"/>
      <protection locked="0"/>
    </xf>
    <xf numFmtId="164" fontId="6" fillId="5" borderId="2" xfId="0" applyNumberFormat="1" applyFont="1" applyFill="1" applyBorder="1" applyAlignment="1" applyProtection="1">
      <alignment horizontal="right" vertical="top"/>
      <protection locked="0"/>
    </xf>
    <xf numFmtId="0" fontId="8" fillId="4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Protection="1"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3" borderId="0" xfId="0" applyFill="1" applyAlignment="1" applyProtection="1">
      <alignment vertical="top" wrapText="1"/>
      <protection locked="0"/>
    </xf>
    <xf numFmtId="0" fontId="10" fillId="6" borderId="0" xfId="0" applyFont="1" applyFill="1"/>
    <xf numFmtId="0" fontId="11" fillId="0" borderId="0" xfId="0" applyFont="1" applyAlignment="1">
      <alignment wrapText="1"/>
    </xf>
    <xf numFmtId="0" fontId="9" fillId="0" borderId="0" xfId="0" applyFont="1"/>
    <xf numFmtId="0" fontId="9" fillId="0" borderId="0" xfId="0" applyFont="1"/>
    <xf numFmtId="0" fontId="0" fillId="7" borderId="4" xfId="0" applyFill="1" applyBorder="1"/>
  </cellXfs>
  <cellStyles count="1">
    <cellStyle name="Standaard" xfId="0" builtinId="0"/>
  </cellStyles>
  <dxfs count="2"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F749-0695-49BB-AA06-74B7B2FA9AF9}">
  <sheetPr>
    <tabColor rgb="FF1F4E78"/>
  </sheetPr>
  <dimension ref="A1:I128"/>
  <sheetViews>
    <sheetView showGridLines="0" tabSelected="1" zoomScale="50" zoomScaleNormal="50" workbookViewId="0">
      <selection activeCell="K15" sqref="K15"/>
    </sheetView>
  </sheetViews>
  <sheetFormatPr defaultRowHeight="14.5" x14ac:dyDescent="0.35"/>
  <cols>
    <col min="1" max="1" width="14.81640625" customWidth="1"/>
    <col min="2" max="2" width="28" customWidth="1"/>
    <col min="3" max="3" width="15.26953125" customWidth="1"/>
    <col min="4" max="4" width="55" customWidth="1"/>
    <col min="5" max="5" width="14" customWidth="1"/>
    <col min="6" max="6" width="12" customWidth="1"/>
    <col min="7" max="8" width="20" customWidth="1"/>
    <col min="9" max="9" width="36" customWidth="1"/>
  </cols>
  <sheetData>
    <row r="1" spans="1:9" ht="28" customHeight="1" x14ac:dyDescent="0.35">
      <c r="A1" s="29" t="s">
        <v>107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31" t="s">
        <v>99</v>
      </c>
      <c r="B2" s="30"/>
      <c r="C2" s="30"/>
      <c r="D2" s="30"/>
      <c r="E2" s="30"/>
      <c r="F2" s="30"/>
      <c r="G2" s="30"/>
      <c r="H2" s="30"/>
      <c r="I2" s="30"/>
    </row>
    <row r="3" spans="1:9" x14ac:dyDescent="0.35">
      <c r="A3" s="30"/>
      <c r="B3" s="30"/>
      <c r="C3" s="30"/>
      <c r="D3" s="30"/>
      <c r="E3" s="30"/>
      <c r="F3" s="30"/>
      <c r="G3" s="30"/>
      <c r="H3" s="30"/>
      <c r="I3" s="30"/>
    </row>
    <row r="4" spans="1:9" x14ac:dyDescent="0.35">
      <c r="A4" s="30"/>
      <c r="B4" s="30"/>
      <c r="C4" s="30"/>
      <c r="D4" s="30"/>
      <c r="E4" s="30"/>
      <c r="F4" s="30"/>
      <c r="G4" s="30"/>
      <c r="H4" s="30"/>
      <c r="I4" s="30"/>
    </row>
    <row r="5" spans="1:9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3"/>
      <c r="B6" s="2"/>
      <c r="C6" s="2"/>
      <c r="D6" s="2"/>
      <c r="E6" s="2"/>
      <c r="F6" s="2"/>
      <c r="G6" s="2"/>
      <c r="H6" s="2"/>
      <c r="I6" s="2"/>
    </row>
    <row r="7" spans="1:9" x14ac:dyDescent="0.35">
      <c r="A7" s="3" t="s">
        <v>0</v>
      </c>
      <c r="B7" s="1" t="s">
        <v>1</v>
      </c>
      <c r="C7" s="2"/>
      <c r="D7" s="2"/>
      <c r="E7" s="2"/>
      <c r="F7" s="2"/>
      <c r="G7" s="2"/>
      <c r="H7" s="2"/>
      <c r="I7" s="2"/>
    </row>
    <row r="8" spans="1:9" x14ac:dyDescent="0.35">
      <c r="A8" s="3" t="s">
        <v>2</v>
      </c>
      <c r="B8" s="1"/>
      <c r="C8" s="2"/>
      <c r="D8" s="2"/>
      <c r="E8" s="2"/>
      <c r="F8" s="2"/>
      <c r="G8" s="2"/>
      <c r="H8" s="2"/>
      <c r="I8" s="2"/>
    </row>
    <row r="9" spans="1:9" x14ac:dyDescent="0.35">
      <c r="A9" s="3" t="s">
        <v>4</v>
      </c>
      <c r="B9" s="1"/>
      <c r="C9" s="2"/>
      <c r="D9" s="2"/>
      <c r="E9" s="2"/>
      <c r="F9" s="2"/>
      <c r="G9" s="2"/>
      <c r="H9" s="2"/>
      <c r="I9" s="2"/>
    </row>
    <row r="10" spans="1:9" x14ac:dyDescent="0.35">
      <c r="A10" s="3" t="s">
        <v>5</v>
      </c>
      <c r="B10" s="1"/>
      <c r="C10" s="2"/>
      <c r="D10" s="2"/>
      <c r="E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2"/>
      <c r="B12" s="2"/>
      <c r="C12" s="2"/>
      <c r="D12" s="2"/>
      <c r="E12" s="2"/>
      <c r="F12" s="2"/>
      <c r="G12" s="2"/>
      <c r="H12" s="2"/>
      <c r="I12" s="2"/>
    </row>
    <row r="13" spans="1:9" ht="44" thickBot="1" x14ac:dyDescent="0.4">
      <c r="A13" s="4" t="s">
        <v>6</v>
      </c>
      <c r="B13" s="4" t="s">
        <v>7</v>
      </c>
      <c r="C13" s="4" t="s">
        <v>94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108</v>
      </c>
    </row>
    <row r="14" spans="1:9" x14ac:dyDescent="0.35">
      <c r="A14" s="24" t="s">
        <v>13</v>
      </c>
      <c r="B14" s="25"/>
      <c r="C14" s="25"/>
      <c r="D14" s="25"/>
      <c r="E14" s="25"/>
      <c r="F14" s="25"/>
      <c r="G14" s="25"/>
      <c r="H14" s="25"/>
      <c r="I14" s="25"/>
    </row>
    <row r="15" spans="1:9" ht="29" x14ac:dyDescent="0.35">
      <c r="A15" s="5"/>
      <c r="B15" s="5"/>
      <c r="C15" s="5"/>
      <c r="D15" s="5" t="s">
        <v>14</v>
      </c>
      <c r="E15" s="5" t="s">
        <v>78</v>
      </c>
      <c r="F15" s="6"/>
      <c r="G15" s="6"/>
      <c r="H15" s="7">
        <f>IFERROR(F15*G15,"")</f>
        <v>0</v>
      </c>
      <c r="I15" s="19"/>
    </row>
    <row r="16" spans="1:9" x14ac:dyDescent="0.35">
      <c r="A16" s="5"/>
      <c r="B16" s="5"/>
      <c r="C16" s="5"/>
      <c r="D16" s="5" t="s">
        <v>15</v>
      </c>
      <c r="E16" s="5" t="s">
        <v>78</v>
      </c>
      <c r="F16" s="6"/>
      <c r="G16" s="6"/>
      <c r="H16" s="7">
        <f>IFERROR(F16*G16,"")</f>
        <v>0</v>
      </c>
      <c r="I16" s="19"/>
    </row>
    <row r="17" spans="1:9" x14ac:dyDescent="0.35">
      <c r="A17" s="5"/>
      <c r="B17" s="5"/>
      <c r="C17" s="5"/>
      <c r="D17" s="5" t="s">
        <v>16</v>
      </c>
      <c r="E17" s="5" t="s">
        <v>78</v>
      </c>
      <c r="F17" s="6"/>
      <c r="G17" s="6"/>
      <c r="H17" s="7">
        <f>IFERROR(F17*G17,"")</f>
        <v>0</v>
      </c>
      <c r="I17" s="19"/>
    </row>
    <row r="18" spans="1:9" x14ac:dyDescent="0.35">
      <c r="A18" s="5"/>
      <c r="B18" s="5"/>
      <c r="C18" s="5"/>
      <c r="D18" s="9" t="s">
        <v>17</v>
      </c>
      <c r="E18" s="5"/>
      <c r="F18" s="10"/>
      <c r="G18" s="10"/>
      <c r="H18" s="11">
        <f>SUM(H15:H17)</f>
        <v>0</v>
      </c>
      <c r="I18" s="5"/>
    </row>
    <row r="19" spans="1:9" x14ac:dyDescent="0.35">
      <c r="A19" s="5"/>
      <c r="B19" s="5"/>
      <c r="C19" s="5"/>
      <c r="D19" s="5"/>
      <c r="E19" s="5"/>
      <c r="F19" s="10"/>
      <c r="G19" s="10"/>
      <c r="H19" s="7"/>
      <c r="I19" s="5"/>
    </row>
    <row r="20" spans="1:9" x14ac:dyDescent="0.35">
      <c r="A20" s="24" t="s">
        <v>18</v>
      </c>
      <c r="B20" s="25"/>
      <c r="C20" s="25"/>
      <c r="D20" s="25"/>
      <c r="E20" s="25"/>
      <c r="F20" s="25"/>
      <c r="G20" s="25"/>
      <c r="H20" s="25"/>
      <c r="I20" s="25"/>
    </row>
    <row r="21" spans="1:9" ht="43.5" x14ac:dyDescent="0.35">
      <c r="A21" s="5">
        <v>1</v>
      </c>
      <c r="B21" s="5" t="s">
        <v>19</v>
      </c>
      <c r="C21" s="5" t="s">
        <v>20</v>
      </c>
      <c r="D21" s="5" t="s">
        <v>82</v>
      </c>
      <c r="E21" s="5" t="s">
        <v>79</v>
      </c>
      <c r="F21" s="6">
        <v>1</v>
      </c>
      <c r="G21" s="6"/>
      <c r="H21" s="7">
        <f>IFERROR(F21*G21,"")</f>
        <v>0</v>
      </c>
      <c r="I21" s="23" t="s">
        <v>100</v>
      </c>
    </row>
    <row r="22" spans="1:9" x14ac:dyDescent="0.35">
      <c r="A22" s="5"/>
      <c r="B22" s="5"/>
      <c r="C22" s="5"/>
      <c r="D22" s="5" t="s">
        <v>84</v>
      </c>
      <c r="E22" s="5" t="s">
        <v>78</v>
      </c>
      <c r="F22" s="6"/>
      <c r="G22" s="6"/>
      <c r="H22" s="7">
        <f>IFERROR(F22*G22,"")</f>
        <v>0</v>
      </c>
      <c r="I22" s="19"/>
    </row>
    <row r="23" spans="1:9" x14ac:dyDescent="0.35">
      <c r="A23" s="12"/>
      <c r="B23" s="12"/>
      <c r="C23" s="12"/>
      <c r="D23" s="13" t="s">
        <v>21</v>
      </c>
      <c r="E23" s="12"/>
      <c r="F23" s="14"/>
      <c r="G23" s="14"/>
      <c r="H23" s="15">
        <f>SUM(H21:H22)</f>
        <v>0</v>
      </c>
      <c r="I23" s="12"/>
    </row>
    <row r="24" spans="1:9" ht="29.5" customHeight="1" x14ac:dyDescent="0.35">
      <c r="A24" s="5">
        <v>2</v>
      </c>
      <c r="B24" s="5" t="s">
        <v>22</v>
      </c>
      <c r="C24" s="5" t="s">
        <v>20</v>
      </c>
      <c r="D24" s="5" t="s">
        <v>82</v>
      </c>
      <c r="E24" s="5" t="s">
        <v>79</v>
      </c>
      <c r="F24" s="6">
        <v>1</v>
      </c>
      <c r="G24" s="6"/>
      <c r="H24" s="7">
        <f>IFERROR(F24*G24,"")</f>
        <v>0</v>
      </c>
      <c r="I24" s="8"/>
    </row>
    <row r="25" spans="1:9" x14ac:dyDescent="0.35">
      <c r="A25" s="5"/>
      <c r="B25" s="5"/>
      <c r="C25" s="5"/>
      <c r="D25" s="5" t="s">
        <v>84</v>
      </c>
      <c r="E25" s="5" t="s">
        <v>78</v>
      </c>
      <c r="F25" s="6"/>
      <c r="G25" s="6"/>
      <c r="H25" s="7">
        <f>IFERROR(F25*G25,"")</f>
        <v>0</v>
      </c>
      <c r="I25" s="19"/>
    </row>
    <row r="26" spans="1:9" x14ac:dyDescent="0.35">
      <c r="A26" s="12"/>
      <c r="B26" s="12"/>
      <c r="C26" s="12"/>
      <c r="D26" s="13" t="s">
        <v>23</v>
      </c>
      <c r="E26" s="12"/>
      <c r="F26" s="14"/>
      <c r="G26" s="14"/>
      <c r="H26" s="15">
        <f>SUM(H24:H25)</f>
        <v>0</v>
      </c>
      <c r="I26" s="12"/>
    </row>
    <row r="27" spans="1:9" ht="29.5" customHeight="1" x14ac:dyDescent="0.35">
      <c r="A27" s="5">
        <v>3</v>
      </c>
      <c r="B27" s="5" t="s">
        <v>24</v>
      </c>
      <c r="C27" s="5" t="s">
        <v>20</v>
      </c>
      <c r="D27" s="5" t="s">
        <v>82</v>
      </c>
      <c r="E27" s="5" t="s">
        <v>79</v>
      </c>
      <c r="F27" s="6">
        <v>1</v>
      </c>
      <c r="G27" s="6"/>
      <c r="H27" s="7">
        <f>IFERROR(F27*G27,"")</f>
        <v>0</v>
      </c>
      <c r="I27" s="8"/>
    </row>
    <row r="28" spans="1:9" x14ac:dyDescent="0.35">
      <c r="A28" s="5"/>
      <c r="B28" s="5"/>
      <c r="C28" s="5"/>
      <c r="D28" s="5" t="s">
        <v>84</v>
      </c>
      <c r="E28" s="5" t="s">
        <v>78</v>
      </c>
      <c r="F28" s="6"/>
      <c r="G28" s="6"/>
      <c r="H28" s="7">
        <f>IFERROR(F28*G28,"")</f>
        <v>0</v>
      </c>
      <c r="I28" s="19"/>
    </row>
    <row r="29" spans="1:9" x14ac:dyDescent="0.35">
      <c r="A29" s="12"/>
      <c r="B29" s="12"/>
      <c r="C29" s="12"/>
      <c r="D29" s="13" t="s">
        <v>25</v>
      </c>
      <c r="E29" s="12"/>
      <c r="F29" s="14"/>
      <c r="G29" s="14"/>
      <c r="H29" s="15">
        <f>SUM(H27:H28)</f>
        <v>0</v>
      </c>
      <c r="I29" s="12"/>
    </row>
    <row r="30" spans="1:9" ht="29.5" customHeight="1" x14ac:dyDescent="0.35">
      <c r="A30" s="5">
        <v>4</v>
      </c>
      <c r="B30" s="5" t="s">
        <v>26</v>
      </c>
      <c r="C30" s="5" t="s">
        <v>27</v>
      </c>
      <c r="D30" s="5" t="s">
        <v>82</v>
      </c>
      <c r="E30" s="5" t="s">
        <v>79</v>
      </c>
      <c r="F30" s="6">
        <v>1</v>
      </c>
      <c r="G30" s="6"/>
      <c r="H30" s="7">
        <f>IFERROR(F30*G30,"")</f>
        <v>0</v>
      </c>
      <c r="I30" s="8"/>
    </row>
    <row r="31" spans="1:9" x14ac:dyDescent="0.35">
      <c r="A31" s="5"/>
      <c r="B31" s="5"/>
      <c r="C31" s="5"/>
      <c r="D31" s="5" t="s">
        <v>84</v>
      </c>
      <c r="E31" s="5" t="s">
        <v>78</v>
      </c>
      <c r="F31" s="6"/>
      <c r="G31" s="6"/>
      <c r="H31" s="7">
        <f>IFERROR(F31*G31,"")</f>
        <v>0</v>
      </c>
      <c r="I31" s="19"/>
    </row>
    <row r="32" spans="1:9" x14ac:dyDescent="0.35">
      <c r="A32" s="12"/>
      <c r="B32" s="12"/>
      <c r="C32" s="12"/>
      <c r="D32" s="13" t="s">
        <v>28</v>
      </c>
      <c r="E32" s="12"/>
      <c r="F32" s="14"/>
      <c r="G32" s="14"/>
      <c r="H32" s="15">
        <f>SUM(H30:H31)</f>
        <v>0</v>
      </c>
      <c r="I32" s="12"/>
    </row>
    <row r="33" spans="1:9" ht="29.5" customHeight="1" x14ac:dyDescent="0.35">
      <c r="A33" s="5">
        <v>5</v>
      </c>
      <c r="B33" s="5" t="s">
        <v>29</v>
      </c>
      <c r="C33" s="5" t="s">
        <v>27</v>
      </c>
      <c r="D33" s="5" t="s">
        <v>82</v>
      </c>
      <c r="E33" s="5" t="s">
        <v>79</v>
      </c>
      <c r="F33" s="6">
        <v>1</v>
      </c>
      <c r="G33" s="6"/>
      <c r="H33" s="7">
        <f>IFERROR(F33*G33,"")</f>
        <v>0</v>
      </c>
      <c r="I33" s="8"/>
    </row>
    <row r="34" spans="1:9" x14ac:dyDescent="0.35">
      <c r="A34" s="5"/>
      <c r="B34" s="5"/>
      <c r="C34" s="5"/>
      <c r="D34" s="5" t="s">
        <v>84</v>
      </c>
      <c r="E34" s="5" t="s">
        <v>78</v>
      </c>
      <c r="F34" s="6"/>
      <c r="G34" s="6"/>
      <c r="H34" s="7">
        <f>IFERROR(F34*G34,"")</f>
        <v>0</v>
      </c>
      <c r="I34" s="19"/>
    </row>
    <row r="35" spans="1:9" x14ac:dyDescent="0.35">
      <c r="A35" s="12"/>
      <c r="B35" s="12"/>
      <c r="C35" s="12"/>
      <c r="D35" s="13" t="s">
        <v>30</v>
      </c>
      <c r="E35" s="12"/>
      <c r="F35" s="14"/>
      <c r="G35" s="14"/>
      <c r="H35" s="15">
        <f>SUM(H33:H34)</f>
        <v>0</v>
      </c>
      <c r="I35" s="12"/>
    </row>
    <row r="36" spans="1:9" ht="29.5" customHeight="1" x14ac:dyDescent="0.35">
      <c r="A36" s="5">
        <v>6</v>
      </c>
      <c r="B36" s="5" t="s">
        <v>31</v>
      </c>
      <c r="C36" s="5" t="s">
        <v>27</v>
      </c>
      <c r="D36" s="5" t="s">
        <v>82</v>
      </c>
      <c r="E36" s="5" t="s">
        <v>79</v>
      </c>
      <c r="F36" s="6">
        <v>1</v>
      </c>
      <c r="G36" s="6"/>
      <c r="H36" s="7">
        <f>IFERROR(F36*G36,"")</f>
        <v>0</v>
      </c>
      <c r="I36" s="8"/>
    </row>
    <row r="37" spans="1:9" x14ac:dyDescent="0.35">
      <c r="A37" s="5"/>
      <c r="B37" s="5"/>
      <c r="C37" s="5"/>
      <c r="D37" s="5" t="s">
        <v>84</v>
      </c>
      <c r="E37" s="5" t="s">
        <v>78</v>
      </c>
      <c r="F37" s="6"/>
      <c r="G37" s="6"/>
      <c r="H37" s="7">
        <f>IFERROR(F37*G37,"")</f>
        <v>0</v>
      </c>
      <c r="I37" s="19"/>
    </row>
    <row r="38" spans="1:9" x14ac:dyDescent="0.35">
      <c r="A38" s="12"/>
      <c r="B38" s="12"/>
      <c r="C38" s="12"/>
      <c r="D38" s="13" t="s">
        <v>32</v>
      </c>
      <c r="E38" s="12"/>
      <c r="F38" s="14"/>
      <c r="G38" s="14"/>
      <c r="H38" s="15">
        <f>SUM(H36:H37)</f>
        <v>0</v>
      </c>
      <c r="I38" s="12"/>
    </row>
    <row r="39" spans="1:9" ht="29.5" customHeight="1" x14ac:dyDescent="0.35">
      <c r="A39" s="5">
        <v>7</v>
      </c>
      <c r="B39" s="5" t="s">
        <v>33</v>
      </c>
      <c r="C39" s="5" t="s">
        <v>27</v>
      </c>
      <c r="D39" s="5" t="s">
        <v>82</v>
      </c>
      <c r="E39" s="5" t="s">
        <v>79</v>
      </c>
      <c r="F39" s="6">
        <v>1</v>
      </c>
      <c r="G39" s="6"/>
      <c r="H39" s="7">
        <f>IFERROR(F39*G39,"")</f>
        <v>0</v>
      </c>
      <c r="I39" s="8"/>
    </row>
    <row r="40" spans="1:9" x14ac:dyDescent="0.35">
      <c r="A40" s="5"/>
      <c r="B40" s="5"/>
      <c r="C40" s="5"/>
      <c r="D40" s="5" t="s">
        <v>84</v>
      </c>
      <c r="E40" s="5" t="s">
        <v>78</v>
      </c>
      <c r="F40" s="6"/>
      <c r="G40" s="6"/>
      <c r="H40" s="7">
        <f>IFERROR(F40*G40,"")</f>
        <v>0</v>
      </c>
      <c r="I40" s="19"/>
    </row>
    <row r="41" spans="1:9" x14ac:dyDescent="0.35">
      <c r="A41" s="12"/>
      <c r="B41" s="12"/>
      <c r="C41" s="12"/>
      <c r="D41" s="13" t="s">
        <v>34</v>
      </c>
      <c r="E41" s="12"/>
      <c r="F41" s="14"/>
      <c r="G41" s="14"/>
      <c r="H41" s="15">
        <f>SUM(H39:H40)</f>
        <v>0</v>
      </c>
      <c r="I41" s="12"/>
    </row>
    <row r="42" spans="1:9" ht="29.5" customHeight="1" x14ac:dyDescent="0.35">
      <c r="A42" s="5">
        <v>8</v>
      </c>
      <c r="B42" s="5" t="s">
        <v>35</v>
      </c>
      <c r="C42" s="5" t="s">
        <v>27</v>
      </c>
      <c r="D42" s="5" t="s">
        <v>82</v>
      </c>
      <c r="E42" s="5" t="s">
        <v>79</v>
      </c>
      <c r="F42" s="6">
        <v>1</v>
      </c>
      <c r="G42" s="6"/>
      <c r="H42" s="7">
        <f>IFERROR(F42*G42,"")</f>
        <v>0</v>
      </c>
      <c r="I42" s="8"/>
    </row>
    <row r="43" spans="1:9" x14ac:dyDescent="0.35">
      <c r="A43" s="5"/>
      <c r="B43" s="5"/>
      <c r="C43" s="5"/>
      <c r="D43" s="5" t="s">
        <v>84</v>
      </c>
      <c r="E43" s="5" t="s">
        <v>78</v>
      </c>
      <c r="F43" s="6"/>
      <c r="G43" s="6"/>
      <c r="H43" s="7">
        <f>IFERROR(F43*G43,"")</f>
        <v>0</v>
      </c>
      <c r="I43" s="19"/>
    </row>
    <row r="44" spans="1:9" x14ac:dyDescent="0.35">
      <c r="A44" s="12"/>
      <c r="B44" s="12"/>
      <c r="C44" s="12"/>
      <c r="D44" s="13" t="s">
        <v>36</v>
      </c>
      <c r="E44" s="12"/>
      <c r="F44" s="14"/>
      <c r="G44" s="14"/>
      <c r="H44" s="15">
        <f>SUM(H42:H43)</f>
        <v>0</v>
      </c>
      <c r="I44" s="12"/>
    </row>
    <row r="45" spans="1:9" ht="29.5" customHeight="1" x14ac:dyDescent="0.35">
      <c r="A45" s="5">
        <v>9</v>
      </c>
      <c r="B45" s="5" t="s">
        <v>37</v>
      </c>
      <c r="C45" s="5" t="s">
        <v>27</v>
      </c>
      <c r="D45" s="5" t="s">
        <v>82</v>
      </c>
      <c r="E45" s="5" t="s">
        <v>79</v>
      </c>
      <c r="F45" s="6">
        <v>1</v>
      </c>
      <c r="G45" s="6"/>
      <c r="H45" s="7">
        <f>IFERROR(F45*G45,"")</f>
        <v>0</v>
      </c>
      <c r="I45" s="8"/>
    </row>
    <row r="46" spans="1:9" x14ac:dyDescent="0.35">
      <c r="A46" s="5"/>
      <c r="B46" s="5"/>
      <c r="C46" s="5"/>
      <c r="D46" s="5" t="s">
        <v>84</v>
      </c>
      <c r="E46" s="5" t="s">
        <v>78</v>
      </c>
      <c r="F46" s="6"/>
      <c r="G46" s="6"/>
      <c r="H46" s="7">
        <f>IFERROR(F46*G46,"")</f>
        <v>0</v>
      </c>
      <c r="I46" s="19"/>
    </row>
    <row r="47" spans="1:9" x14ac:dyDescent="0.35">
      <c r="A47" s="12"/>
      <c r="B47" s="12"/>
      <c r="C47" s="12"/>
      <c r="D47" s="13" t="s">
        <v>38</v>
      </c>
      <c r="E47" s="12"/>
      <c r="F47" s="14"/>
      <c r="G47" s="14"/>
      <c r="H47" s="15">
        <f>SUM(H45:H46)</f>
        <v>0</v>
      </c>
      <c r="I47" s="12"/>
    </row>
    <row r="48" spans="1:9" ht="29.5" customHeight="1" x14ac:dyDescent="0.35">
      <c r="A48" s="5">
        <v>10</v>
      </c>
      <c r="B48" s="5" t="s">
        <v>39</v>
      </c>
      <c r="C48" s="5" t="s">
        <v>40</v>
      </c>
      <c r="D48" s="5" t="s">
        <v>82</v>
      </c>
      <c r="E48" s="5" t="s">
        <v>79</v>
      </c>
      <c r="F48" s="6">
        <v>1</v>
      </c>
      <c r="G48" s="6"/>
      <c r="H48" s="7">
        <f>IFERROR(F48*G48,"")</f>
        <v>0</v>
      </c>
      <c r="I48" s="8"/>
    </row>
    <row r="49" spans="1:9" x14ac:dyDescent="0.35">
      <c r="A49" s="5"/>
      <c r="B49" s="5"/>
      <c r="C49" s="5"/>
      <c r="D49" s="5" t="s">
        <v>84</v>
      </c>
      <c r="E49" s="5" t="s">
        <v>78</v>
      </c>
      <c r="F49" s="6"/>
      <c r="G49" s="6"/>
      <c r="H49" s="7">
        <f>IFERROR(F49*G49,"")</f>
        <v>0</v>
      </c>
      <c r="I49" s="19"/>
    </row>
    <row r="50" spans="1:9" x14ac:dyDescent="0.35">
      <c r="A50" s="12"/>
      <c r="B50" s="12"/>
      <c r="C50" s="12"/>
      <c r="D50" s="13" t="s">
        <v>41</v>
      </c>
      <c r="E50" s="12"/>
      <c r="F50" s="14"/>
      <c r="G50" s="14"/>
      <c r="H50" s="15">
        <f>SUM(H48:H49)</f>
        <v>0</v>
      </c>
      <c r="I50" s="12"/>
    </row>
    <row r="51" spans="1:9" ht="29.5" customHeight="1" x14ac:dyDescent="0.35">
      <c r="A51" s="5">
        <v>11</v>
      </c>
      <c r="B51" s="5" t="s">
        <v>42</v>
      </c>
      <c r="C51" s="5" t="s">
        <v>40</v>
      </c>
      <c r="D51" s="5" t="s">
        <v>82</v>
      </c>
      <c r="E51" s="5" t="s">
        <v>79</v>
      </c>
      <c r="F51" s="6">
        <v>1</v>
      </c>
      <c r="G51" s="6"/>
      <c r="H51" s="7">
        <f>IFERROR(F51*G51,"")</f>
        <v>0</v>
      </c>
      <c r="I51" s="8"/>
    </row>
    <row r="52" spans="1:9" x14ac:dyDescent="0.35">
      <c r="A52" s="5"/>
      <c r="B52" s="5"/>
      <c r="C52" s="5"/>
      <c r="D52" s="5" t="s">
        <v>84</v>
      </c>
      <c r="E52" s="5" t="s">
        <v>78</v>
      </c>
      <c r="F52" s="6"/>
      <c r="G52" s="6"/>
      <c r="H52" s="7">
        <f>IFERROR(F52*G52,"")</f>
        <v>0</v>
      </c>
      <c r="I52" s="19"/>
    </row>
    <row r="53" spans="1:9" x14ac:dyDescent="0.35">
      <c r="A53" s="12"/>
      <c r="B53" s="12"/>
      <c r="C53" s="12"/>
      <c r="D53" s="13" t="s">
        <v>43</v>
      </c>
      <c r="E53" s="12"/>
      <c r="F53" s="14"/>
      <c r="G53" s="14"/>
      <c r="H53" s="15">
        <f>SUM(H51:H52)</f>
        <v>0</v>
      </c>
      <c r="I53" s="12"/>
    </row>
    <row r="54" spans="1:9" ht="29.5" customHeight="1" x14ac:dyDescent="0.35">
      <c r="A54" s="5">
        <v>12</v>
      </c>
      <c r="B54" s="5" t="s">
        <v>44</v>
      </c>
      <c r="C54" s="5" t="s">
        <v>40</v>
      </c>
      <c r="D54" s="5" t="s">
        <v>82</v>
      </c>
      <c r="E54" s="5" t="s">
        <v>79</v>
      </c>
      <c r="F54" s="6">
        <v>1</v>
      </c>
      <c r="G54" s="6"/>
      <c r="H54" s="7">
        <f>IFERROR(F54*G54,"")</f>
        <v>0</v>
      </c>
      <c r="I54" s="8"/>
    </row>
    <row r="55" spans="1:9" x14ac:dyDescent="0.35">
      <c r="A55" s="5"/>
      <c r="B55" s="5"/>
      <c r="C55" s="5"/>
      <c r="D55" s="5" t="s">
        <v>84</v>
      </c>
      <c r="E55" s="5" t="s">
        <v>78</v>
      </c>
      <c r="F55" s="6"/>
      <c r="G55" s="6"/>
      <c r="H55" s="7">
        <f>IFERROR(F55*G55,"")</f>
        <v>0</v>
      </c>
      <c r="I55" s="19"/>
    </row>
    <row r="56" spans="1:9" x14ac:dyDescent="0.35">
      <c r="A56" s="12"/>
      <c r="B56" s="12"/>
      <c r="C56" s="12"/>
      <c r="D56" s="13" t="s">
        <v>45</v>
      </c>
      <c r="E56" s="12"/>
      <c r="F56" s="14"/>
      <c r="G56" s="14"/>
      <c r="H56" s="15">
        <f>SUM(H54:H55)</f>
        <v>0</v>
      </c>
      <c r="I56" s="12"/>
    </row>
    <row r="57" spans="1:9" ht="29.5" customHeight="1" x14ac:dyDescent="0.35">
      <c r="A57" s="5">
        <v>13</v>
      </c>
      <c r="B57" s="5" t="s">
        <v>46</v>
      </c>
      <c r="C57" s="5" t="s">
        <v>40</v>
      </c>
      <c r="D57" s="5" t="s">
        <v>82</v>
      </c>
      <c r="E57" s="5" t="s">
        <v>79</v>
      </c>
      <c r="F57" s="6">
        <v>1</v>
      </c>
      <c r="G57" s="6"/>
      <c r="H57" s="7">
        <f>IFERROR(F57*G57,"")</f>
        <v>0</v>
      </c>
      <c r="I57" s="8"/>
    </row>
    <row r="58" spans="1:9" x14ac:dyDescent="0.35">
      <c r="A58" s="5"/>
      <c r="B58" s="5"/>
      <c r="C58" s="5"/>
      <c r="D58" s="5" t="s">
        <v>84</v>
      </c>
      <c r="E58" s="5" t="s">
        <v>78</v>
      </c>
      <c r="F58" s="6"/>
      <c r="G58" s="6"/>
      <c r="H58" s="7">
        <f>IFERROR(F58*G58,"")</f>
        <v>0</v>
      </c>
      <c r="I58" s="19"/>
    </row>
    <row r="59" spans="1:9" x14ac:dyDescent="0.35">
      <c r="A59" s="12"/>
      <c r="B59" s="12"/>
      <c r="C59" s="12"/>
      <c r="D59" s="13" t="s">
        <v>47</v>
      </c>
      <c r="E59" s="12"/>
      <c r="F59" s="14"/>
      <c r="G59" s="14"/>
      <c r="H59" s="15">
        <f>SUM(H57:H58)</f>
        <v>0</v>
      </c>
      <c r="I59" s="12"/>
    </row>
    <row r="60" spans="1:9" ht="29.5" customHeight="1" x14ac:dyDescent="0.35">
      <c r="A60" s="5">
        <v>14</v>
      </c>
      <c r="B60" s="5" t="s">
        <v>48</v>
      </c>
      <c r="C60" s="5" t="s">
        <v>40</v>
      </c>
      <c r="D60" s="5" t="s">
        <v>82</v>
      </c>
      <c r="E60" s="5" t="s">
        <v>79</v>
      </c>
      <c r="F60" s="6">
        <v>1</v>
      </c>
      <c r="G60" s="6"/>
      <c r="H60" s="7">
        <f>IFERROR(F60*G60,"")</f>
        <v>0</v>
      </c>
      <c r="I60" s="8"/>
    </row>
    <row r="61" spans="1:9" x14ac:dyDescent="0.35">
      <c r="A61" s="5"/>
      <c r="B61" s="5"/>
      <c r="C61" s="5"/>
      <c r="D61" s="5" t="s">
        <v>84</v>
      </c>
      <c r="E61" s="5" t="s">
        <v>78</v>
      </c>
      <c r="F61" s="6"/>
      <c r="G61" s="6"/>
      <c r="H61" s="7">
        <f>IFERROR(F61*G61,"")</f>
        <v>0</v>
      </c>
      <c r="I61" s="19"/>
    </row>
    <row r="62" spans="1:9" x14ac:dyDescent="0.35">
      <c r="A62" s="12"/>
      <c r="B62" s="12"/>
      <c r="C62" s="12"/>
      <c r="D62" s="13" t="s">
        <v>49</v>
      </c>
      <c r="E62" s="12"/>
      <c r="F62" s="14"/>
      <c r="G62" s="14"/>
      <c r="H62" s="15">
        <f>SUM(H60:H61)</f>
        <v>0</v>
      </c>
      <c r="I62" s="12"/>
    </row>
    <row r="63" spans="1:9" ht="29.5" customHeight="1" x14ac:dyDescent="0.35">
      <c r="A63" s="5">
        <v>15</v>
      </c>
      <c r="B63" s="5" t="s">
        <v>50</v>
      </c>
      <c r="C63" s="5" t="s">
        <v>40</v>
      </c>
      <c r="D63" s="5" t="s">
        <v>82</v>
      </c>
      <c r="E63" s="5" t="s">
        <v>79</v>
      </c>
      <c r="F63" s="6">
        <v>1</v>
      </c>
      <c r="G63" s="6"/>
      <c r="H63" s="7">
        <f>IFERROR(F63*G63,"")</f>
        <v>0</v>
      </c>
      <c r="I63" s="8"/>
    </row>
    <row r="64" spans="1:9" x14ac:dyDescent="0.35">
      <c r="A64" s="5"/>
      <c r="B64" s="5"/>
      <c r="C64" s="5"/>
      <c r="D64" s="5" t="s">
        <v>84</v>
      </c>
      <c r="E64" s="5" t="s">
        <v>78</v>
      </c>
      <c r="F64" s="6"/>
      <c r="G64" s="6"/>
      <c r="H64" s="7">
        <f>IFERROR(F64*G64,"")</f>
        <v>0</v>
      </c>
      <c r="I64" s="19"/>
    </row>
    <row r="65" spans="1:9" x14ac:dyDescent="0.35">
      <c r="A65" s="12"/>
      <c r="B65" s="12"/>
      <c r="C65" s="12"/>
      <c r="D65" s="13" t="s">
        <v>51</v>
      </c>
      <c r="E65" s="12"/>
      <c r="F65" s="14"/>
      <c r="G65" s="14"/>
      <c r="H65" s="15">
        <f>SUM(H63:H64)</f>
        <v>0</v>
      </c>
      <c r="I65" s="12"/>
    </row>
    <row r="66" spans="1:9" ht="29.5" customHeight="1" x14ac:dyDescent="0.35">
      <c r="A66" s="5">
        <v>16</v>
      </c>
      <c r="B66" s="5" t="s">
        <v>52</v>
      </c>
      <c r="C66" s="5" t="s">
        <v>53</v>
      </c>
      <c r="D66" s="5" t="s">
        <v>82</v>
      </c>
      <c r="E66" s="5" t="s">
        <v>79</v>
      </c>
      <c r="F66" s="6">
        <v>1</v>
      </c>
      <c r="G66" s="6"/>
      <c r="H66" s="7">
        <f>IFERROR(F66*G66,"")</f>
        <v>0</v>
      </c>
      <c r="I66" s="8"/>
    </row>
    <row r="67" spans="1:9" x14ac:dyDescent="0.35">
      <c r="A67" s="5"/>
      <c r="B67" s="5"/>
      <c r="C67" s="5"/>
      <c r="D67" s="5" t="s">
        <v>84</v>
      </c>
      <c r="E67" s="5" t="s">
        <v>78</v>
      </c>
      <c r="F67" s="6"/>
      <c r="G67" s="6"/>
      <c r="H67" s="7">
        <f>IFERROR(F67*G67,"")</f>
        <v>0</v>
      </c>
      <c r="I67" s="19"/>
    </row>
    <row r="68" spans="1:9" x14ac:dyDescent="0.35">
      <c r="A68" s="12"/>
      <c r="B68" s="12"/>
      <c r="C68" s="12"/>
      <c r="D68" s="13" t="s">
        <v>54</v>
      </c>
      <c r="E68" s="12"/>
      <c r="F68" s="14"/>
      <c r="G68" s="14"/>
      <c r="H68" s="15">
        <f>SUM(H66:H67)</f>
        <v>0</v>
      </c>
      <c r="I68" s="12"/>
    </row>
    <row r="69" spans="1:9" ht="29.5" customHeight="1" x14ac:dyDescent="0.35">
      <c r="A69" s="5">
        <v>17</v>
      </c>
      <c r="B69" s="5" t="s">
        <v>55</v>
      </c>
      <c r="C69" s="5" t="s">
        <v>53</v>
      </c>
      <c r="D69" s="5" t="s">
        <v>82</v>
      </c>
      <c r="E69" s="5" t="s">
        <v>79</v>
      </c>
      <c r="F69" s="6">
        <v>1</v>
      </c>
      <c r="G69" s="6"/>
      <c r="H69" s="7">
        <f>IFERROR(F69*G69,"")</f>
        <v>0</v>
      </c>
      <c r="I69" s="8"/>
    </row>
    <row r="70" spans="1:9" x14ac:dyDescent="0.35">
      <c r="A70" s="5"/>
      <c r="B70" s="5"/>
      <c r="C70" s="5"/>
      <c r="D70" s="5" t="s">
        <v>84</v>
      </c>
      <c r="E70" s="5" t="s">
        <v>78</v>
      </c>
      <c r="F70" s="6"/>
      <c r="G70" s="6"/>
      <c r="H70" s="7">
        <f>IFERROR(F70*G70,"")</f>
        <v>0</v>
      </c>
      <c r="I70" s="19"/>
    </row>
    <row r="71" spans="1:9" x14ac:dyDescent="0.35">
      <c r="A71" s="12"/>
      <c r="B71" s="12"/>
      <c r="C71" s="12"/>
      <c r="D71" s="13" t="s">
        <v>56</v>
      </c>
      <c r="E71" s="12"/>
      <c r="F71" s="14"/>
      <c r="G71" s="14"/>
      <c r="H71" s="15">
        <f>SUM(H69:H70)</f>
        <v>0</v>
      </c>
      <c r="I71" s="12"/>
    </row>
    <row r="72" spans="1:9" ht="29.5" customHeight="1" x14ac:dyDescent="0.35">
      <c r="A72" s="5">
        <v>18</v>
      </c>
      <c r="B72" s="5" t="s">
        <v>57</v>
      </c>
      <c r="C72" s="5" t="s">
        <v>53</v>
      </c>
      <c r="D72" s="5" t="s">
        <v>82</v>
      </c>
      <c r="E72" s="5" t="s">
        <v>79</v>
      </c>
      <c r="F72" s="6">
        <v>1</v>
      </c>
      <c r="G72" s="6"/>
      <c r="H72" s="7">
        <f>IFERROR(F72*G72,"")</f>
        <v>0</v>
      </c>
      <c r="I72" s="8"/>
    </row>
    <row r="73" spans="1:9" x14ac:dyDescent="0.35">
      <c r="A73" s="5"/>
      <c r="B73" s="5"/>
      <c r="C73" s="5"/>
      <c r="D73" s="5" t="s">
        <v>84</v>
      </c>
      <c r="E73" s="5" t="s">
        <v>78</v>
      </c>
      <c r="F73" s="6"/>
      <c r="G73" s="6"/>
      <c r="H73" s="7">
        <f>IFERROR(F73*G73,"")</f>
        <v>0</v>
      </c>
      <c r="I73" s="19"/>
    </row>
    <row r="74" spans="1:9" x14ac:dyDescent="0.35">
      <c r="A74" s="12"/>
      <c r="B74" s="12"/>
      <c r="C74" s="12"/>
      <c r="D74" s="13" t="s">
        <v>58</v>
      </c>
      <c r="E74" s="12"/>
      <c r="F74" s="14"/>
      <c r="G74" s="14"/>
      <c r="H74" s="15">
        <f>SUM(H72:H73)</f>
        <v>0</v>
      </c>
      <c r="I74" s="12"/>
    </row>
    <row r="75" spans="1:9" ht="29.5" customHeight="1" x14ac:dyDescent="0.35">
      <c r="A75" s="5">
        <v>19</v>
      </c>
      <c r="B75" s="5" t="s">
        <v>59</v>
      </c>
      <c r="C75" s="5" t="s">
        <v>53</v>
      </c>
      <c r="D75" s="5" t="s">
        <v>82</v>
      </c>
      <c r="E75" s="5" t="s">
        <v>79</v>
      </c>
      <c r="F75" s="6">
        <v>1</v>
      </c>
      <c r="G75" s="6"/>
      <c r="H75" s="7">
        <f>IFERROR(F75*G75,"")</f>
        <v>0</v>
      </c>
      <c r="I75" s="8"/>
    </row>
    <row r="76" spans="1:9" x14ac:dyDescent="0.35">
      <c r="A76" s="5"/>
      <c r="B76" s="5"/>
      <c r="C76" s="5"/>
      <c r="D76" s="5" t="s">
        <v>84</v>
      </c>
      <c r="E76" s="5" t="s">
        <v>78</v>
      </c>
      <c r="F76" s="6"/>
      <c r="G76" s="6"/>
      <c r="H76" s="7">
        <f>IFERROR(F76*G76,"")</f>
        <v>0</v>
      </c>
      <c r="I76" s="19"/>
    </row>
    <row r="77" spans="1:9" x14ac:dyDescent="0.35">
      <c r="A77" s="12"/>
      <c r="B77" s="12"/>
      <c r="C77" s="12"/>
      <c r="D77" s="13" t="s">
        <v>60</v>
      </c>
      <c r="E77" s="12"/>
      <c r="F77" s="14"/>
      <c r="G77" s="14"/>
      <c r="H77" s="15">
        <f>SUM(H75:H76)</f>
        <v>0</v>
      </c>
      <c r="I77" s="12"/>
    </row>
    <row r="78" spans="1:9" ht="29.5" customHeight="1" x14ac:dyDescent="0.35">
      <c r="A78" s="5">
        <v>20</v>
      </c>
      <c r="B78" s="5" t="s">
        <v>61</v>
      </c>
      <c r="C78" s="5" t="s">
        <v>53</v>
      </c>
      <c r="D78" s="5" t="s">
        <v>82</v>
      </c>
      <c r="E78" s="5" t="s">
        <v>79</v>
      </c>
      <c r="F78" s="6">
        <v>1</v>
      </c>
      <c r="G78" s="6"/>
      <c r="H78" s="7">
        <f>IFERROR(F78*G78,"")</f>
        <v>0</v>
      </c>
      <c r="I78" s="8"/>
    </row>
    <row r="79" spans="1:9" x14ac:dyDescent="0.35">
      <c r="A79" s="5"/>
      <c r="B79" s="5"/>
      <c r="C79" s="5"/>
      <c r="D79" s="5" t="s">
        <v>84</v>
      </c>
      <c r="E79" s="5" t="s">
        <v>78</v>
      </c>
      <c r="F79" s="6"/>
      <c r="G79" s="6"/>
      <c r="H79" s="7">
        <f>IFERROR(F79*G79,"")</f>
        <v>0</v>
      </c>
      <c r="I79" s="19"/>
    </row>
    <row r="80" spans="1:9" x14ac:dyDescent="0.35">
      <c r="A80" s="12"/>
      <c r="B80" s="12"/>
      <c r="C80" s="12"/>
      <c r="D80" s="13" t="s">
        <v>62</v>
      </c>
      <c r="E80" s="12"/>
      <c r="F80" s="14"/>
      <c r="G80" s="14"/>
      <c r="H80" s="15">
        <f>SUM(H78:H79)</f>
        <v>0</v>
      </c>
      <c r="I80" s="12"/>
    </row>
    <row r="81" spans="1:9" ht="29.5" customHeight="1" x14ac:dyDescent="0.35">
      <c r="A81" s="5">
        <v>21</v>
      </c>
      <c r="B81" s="5" t="s">
        <v>63</v>
      </c>
      <c r="C81" s="5" t="s">
        <v>53</v>
      </c>
      <c r="D81" s="5" t="s">
        <v>82</v>
      </c>
      <c r="E81" s="5" t="s">
        <v>79</v>
      </c>
      <c r="F81" s="6">
        <v>1</v>
      </c>
      <c r="G81" s="6"/>
      <c r="H81" s="7">
        <f>IFERROR(F81*G81,"")</f>
        <v>0</v>
      </c>
      <c r="I81" s="8"/>
    </row>
    <row r="82" spans="1:9" x14ac:dyDescent="0.35">
      <c r="A82" s="5"/>
      <c r="B82" s="5"/>
      <c r="C82" s="5"/>
      <c r="D82" s="5" t="s">
        <v>84</v>
      </c>
      <c r="E82" s="5" t="s">
        <v>78</v>
      </c>
      <c r="F82" s="6"/>
      <c r="G82" s="6"/>
      <c r="H82" s="7">
        <f>IFERROR(F82*G82,"")</f>
        <v>0</v>
      </c>
      <c r="I82" s="19"/>
    </row>
    <row r="83" spans="1:9" x14ac:dyDescent="0.35">
      <c r="A83" s="12"/>
      <c r="B83" s="12"/>
      <c r="C83" s="12"/>
      <c r="D83" s="13" t="s">
        <v>64</v>
      </c>
      <c r="E83" s="12"/>
      <c r="F83" s="14"/>
      <c r="G83" s="14"/>
      <c r="H83" s="15">
        <f>SUM(H81:H82)</f>
        <v>0</v>
      </c>
      <c r="I83" s="12"/>
    </row>
    <row r="84" spans="1:9" ht="29.5" customHeight="1" x14ac:dyDescent="0.35">
      <c r="A84" s="5">
        <v>22</v>
      </c>
      <c r="B84" s="5" t="s">
        <v>65</v>
      </c>
      <c r="C84" s="5" t="s">
        <v>53</v>
      </c>
      <c r="D84" s="5" t="s">
        <v>82</v>
      </c>
      <c r="E84" s="5" t="s">
        <v>79</v>
      </c>
      <c r="F84" s="6">
        <v>1</v>
      </c>
      <c r="G84" s="6"/>
      <c r="H84" s="7">
        <f>IFERROR(F84*G84,"")</f>
        <v>0</v>
      </c>
      <c r="I84" s="8"/>
    </row>
    <row r="85" spans="1:9" x14ac:dyDescent="0.35">
      <c r="A85" s="5"/>
      <c r="B85" s="5"/>
      <c r="C85" s="5"/>
      <c r="D85" s="5" t="s">
        <v>84</v>
      </c>
      <c r="E85" s="5" t="s">
        <v>78</v>
      </c>
      <c r="F85" s="6"/>
      <c r="G85" s="6"/>
      <c r="H85" s="7">
        <f>IFERROR(F85*G85,"")</f>
        <v>0</v>
      </c>
      <c r="I85" s="19"/>
    </row>
    <row r="86" spans="1:9" x14ac:dyDescent="0.35">
      <c r="A86" s="12"/>
      <c r="B86" s="12"/>
      <c r="C86" s="12"/>
      <c r="D86" s="13" t="s">
        <v>66</v>
      </c>
      <c r="E86" s="12"/>
      <c r="F86" s="14"/>
      <c r="G86" s="14"/>
      <c r="H86" s="15">
        <f>SUM(H84:H85)</f>
        <v>0</v>
      </c>
      <c r="I86" s="12"/>
    </row>
    <row r="87" spans="1:9" ht="29.5" customHeight="1" x14ac:dyDescent="0.35">
      <c r="A87" s="5">
        <v>23</v>
      </c>
      <c r="B87" s="5" t="s">
        <v>67</v>
      </c>
      <c r="C87" s="5" t="s">
        <v>53</v>
      </c>
      <c r="D87" s="5" t="s">
        <v>82</v>
      </c>
      <c r="E87" s="5" t="s">
        <v>79</v>
      </c>
      <c r="F87" s="6">
        <v>1</v>
      </c>
      <c r="G87" s="6"/>
      <c r="H87" s="7">
        <f>IFERROR(F87*G87,"")</f>
        <v>0</v>
      </c>
      <c r="I87" s="8"/>
    </row>
    <row r="88" spans="1:9" x14ac:dyDescent="0.35">
      <c r="A88" s="5"/>
      <c r="B88" s="5"/>
      <c r="C88" s="5"/>
      <c r="D88" s="5" t="s">
        <v>84</v>
      </c>
      <c r="E88" s="5" t="s">
        <v>78</v>
      </c>
      <c r="F88" s="6"/>
      <c r="G88" s="6"/>
      <c r="H88" s="7">
        <f>IFERROR(F88*G88,"")</f>
        <v>0</v>
      </c>
      <c r="I88" s="19"/>
    </row>
    <row r="89" spans="1:9" x14ac:dyDescent="0.35">
      <c r="A89" s="12"/>
      <c r="B89" s="12"/>
      <c r="C89" s="12"/>
      <c r="D89" s="13" t="s">
        <v>68</v>
      </c>
      <c r="E89" s="12"/>
      <c r="F89" s="14"/>
      <c r="G89" s="14"/>
      <c r="H89" s="15">
        <f>SUM(H87:H88)</f>
        <v>0</v>
      </c>
      <c r="I89" s="12"/>
    </row>
    <row r="90" spans="1:9" ht="29.5" customHeight="1" x14ac:dyDescent="0.35">
      <c r="A90" s="5">
        <v>24</v>
      </c>
      <c r="B90" s="5" t="s">
        <v>69</v>
      </c>
      <c r="C90" s="5" t="s">
        <v>70</v>
      </c>
      <c r="D90" s="5" t="s">
        <v>82</v>
      </c>
      <c r="E90" s="5" t="s">
        <v>79</v>
      </c>
      <c r="F90" s="6">
        <v>1</v>
      </c>
      <c r="G90" s="6"/>
      <c r="H90" s="7">
        <f>IFERROR(F90*G90,"")</f>
        <v>0</v>
      </c>
      <c r="I90" s="8"/>
    </row>
    <row r="91" spans="1:9" x14ac:dyDescent="0.35">
      <c r="A91" s="5"/>
      <c r="B91" s="5"/>
      <c r="C91" s="5"/>
      <c r="D91" s="5" t="s">
        <v>84</v>
      </c>
      <c r="E91" s="5" t="s">
        <v>78</v>
      </c>
      <c r="F91" s="6"/>
      <c r="G91" s="6"/>
      <c r="H91" s="7">
        <f>IFERROR(F91*G91,"")</f>
        <v>0</v>
      </c>
      <c r="I91" s="19"/>
    </row>
    <row r="92" spans="1:9" x14ac:dyDescent="0.35">
      <c r="A92" s="12"/>
      <c r="B92" s="12"/>
      <c r="C92" s="12"/>
      <c r="D92" s="13" t="s">
        <v>71</v>
      </c>
      <c r="E92" s="12"/>
      <c r="F92" s="14"/>
      <c r="G92" s="14"/>
      <c r="H92" s="15">
        <f>SUM(H90:H91)</f>
        <v>0</v>
      </c>
      <c r="I92" s="12"/>
    </row>
    <row r="93" spans="1:9" ht="29.5" customHeight="1" x14ac:dyDescent="0.35">
      <c r="A93" s="5">
        <v>25</v>
      </c>
      <c r="B93" s="5" t="s">
        <v>72</v>
      </c>
      <c r="C93" s="5" t="s">
        <v>70</v>
      </c>
      <c r="D93" s="5" t="s">
        <v>82</v>
      </c>
      <c r="E93" s="5" t="s">
        <v>79</v>
      </c>
      <c r="F93" s="6">
        <v>1</v>
      </c>
      <c r="G93" s="6"/>
      <c r="H93" s="7">
        <f>IFERROR(F93*G93,"")</f>
        <v>0</v>
      </c>
      <c r="I93" s="8"/>
    </row>
    <row r="94" spans="1:9" x14ac:dyDescent="0.35">
      <c r="A94" s="5"/>
      <c r="B94" s="5"/>
      <c r="C94" s="5"/>
      <c r="D94" s="5" t="s">
        <v>84</v>
      </c>
      <c r="E94" s="5" t="s">
        <v>78</v>
      </c>
      <c r="F94" s="6"/>
      <c r="G94" s="6"/>
      <c r="H94" s="7">
        <f>IFERROR(F94*G94,"")</f>
        <v>0</v>
      </c>
      <c r="I94" s="19"/>
    </row>
    <row r="95" spans="1:9" x14ac:dyDescent="0.35">
      <c r="A95" s="12"/>
      <c r="B95" s="12"/>
      <c r="C95" s="12"/>
      <c r="D95" s="13" t="s">
        <v>73</v>
      </c>
      <c r="E95" s="12"/>
      <c r="F95" s="14"/>
      <c r="G95" s="14"/>
      <c r="H95" s="15">
        <f>SUM(H93:H94)</f>
        <v>0</v>
      </c>
      <c r="I95" s="12"/>
    </row>
    <row r="96" spans="1:9" ht="29.5" customHeight="1" x14ac:dyDescent="0.35">
      <c r="A96" s="5">
        <v>26</v>
      </c>
      <c r="B96" s="5" t="s">
        <v>74</v>
      </c>
      <c r="C96" s="5" t="s">
        <v>70</v>
      </c>
      <c r="D96" s="5" t="s">
        <v>82</v>
      </c>
      <c r="E96" s="5" t="s">
        <v>79</v>
      </c>
      <c r="F96" s="6">
        <v>1</v>
      </c>
      <c r="G96" s="6"/>
      <c r="H96" s="7">
        <f>IFERROR(F96*G96,"")</f>
        <v>0</v>
      </c>
      <c r="I96" s="8"/>
    </row>
    <row r="97" spans="1:9" x14ac:dyDescent="0.35">
      <c r="A97" s="5"/>
      <c r="B97" s="5"/>
      <c r="C97" s="5"/>
      <c r="D97" s="5" t="s">
        <v>84</v>
      </c>
      <c r="E97" s="5" t="s">
        <v>78</v>
      </c>
      <c r="F97" s="6"/>
      <c r="G97" s="6"/>
      <c r="H97" s="7">
        <f>IFERROR(F97*G97,"")</f>
        <v>0</v>
      </c>
      <c r="I97" s="19"/>
    </row>
    <row r="98" spans="1:9" x14ac:dyDescent="0.35">
      <c r="A98" s="12"/>
      <c r="B98" s="12"/>
      <c r="C98" s="12"/>
      <c r="D98" s="13" t="s">
        <v>75</v>
      </c>
      <c r="E98" s="12"/>
      <c r="F98" s="14"/>
      <c r="G98" s="14"/>
      <c r="H98" s="15">
        <f>SUM(H96:H97)</f>
        <v>0</v>
      </c>
      <c r="I98" s="12"/>
    </row>
    <row r="99" spans="1:9" ht="29.5" customHeight="1" x14ac:dyDescent="0.35">
      <c r="A99" s="5">
        <v>27</v>
      </c>
      <c r="B99" s="5" t="s">
        <v>76</v>
      </c>
      <c r="C99" s="5" t="s">
        <v>70</v>
      </c>
      <c r="D99" s="5" t="s">
        <v>82</v>
      </c>
      <c r="E99" s="5" t="s">
        <v>79</v>
      </c>
      <c r="F99" s="6">
        <v>1</v>
      </c>
      <c r="G99" s="6"/>
      <c r="H99" s="7">
        <f>IFERROR(F99*G99,"")</f>
        <v>0</v>
      </c>
      <c r="I99" s="8"/>
    </row>
    <row r="100" spans="1:9" x14ac:dyDescent="0.35">
      <c r="A100" s="5"/>
      <c r="B100" s="5"/>
      <c r="C100" s="5"/>
      <c r="D100" s="5" t="s">
        <v>84</v>
      </c>
      <c r="E100" s="5" t="s">
        <v>78</v>
      </c>
      <c r="F100" s="6"/>
      <c r="G100" s="6"/>
      <c r="H100" s="7">
        <f>IFERROR(F100*G100,"")</f>
        <v>0</v>
      </c>
      <c r="I100" s="19"/>
    </row>
    <row r="101" spans="1:9" x14ac:dyDescent="0.35">
      <c r="A101" s="12"/>
      <c r="B101" s="12"/>
      <c r="C101" s="12"/>
      <c r="D101" s="13" t="s">
        <v>77</v>
      </c>
      <c r="E101" s="12"/>
      <c r="F101" s="14"/>
      <c r="G101" s="14"/>
      <c r="H101" s="15">
        <f>SUM(H99:H100)</f>
        <v>0</v>
      </c>
      <c r="I101" s="12"/>
    </row>
    <row r="102" spans="1:9" x14ac:dyDescent="0.35">
      <c r="A102" s="5"/>
      <c r="B102" s="5"/>
      <c r="C102" s="5"/>
      <c r="D102" s="9" t="s">
        <v>85</v>
      </c>
      <c r="E102" s="5"/>
      <c r="F102" s="10"/>
      <c r="G102" s="10"/>
      <c r="H102" s="11">
        <f>H23+H26+H29+H32+H35+H38+H41+H44+H47</f>
        <v>0</v>
      </c>
      <c r="I102" s="5"/>
    </row>
    <row r="103" spans="1:9" x14ac:dyDescent="0.35">
      <c r="A103" s="5"/>
      <c r="B103" s="5"/>
      <c r="C103" s="5"/>
      <c r="D103" s="9" t="s">
        <v>86</v>
      </c>
      <c r="E103" s="5"/>
      <c r="F103" s="10"/>
      <c r="G103" s="10"/>
      <c r="H103" s="11">
        <f>H23+H26+H29+H50+H53+H56+H59+H62+H65</f>
        <v>0</v>
      </c>
      <c r="I103" s="5"/>
    </row>
    <row r="104" spans="1:9" x14ac:dyDescent="0.35">
      <c r="A104" s="5"/>
      <c r="B104" s="5"/>
      <c r="C104" s="5"/>
      <c r="D104" s="9" t="s">
        <v>87</v>
      </c>
      <c r="E104" s="5"/>
      <c r="F104" s="10"/>
      <c r="G104" s="10"/>
      <c r="H104" s="11">
        <f>H23+H26+H29+H68+H71+H74+H77+H80+H83+H86+H89</f>
        <v>0</v>
      </c>
      <c r="I104" s="5"/>
    </row>
    <row r="105" spans="1:9" x14ac:dyDescent="0.35">
      <c r="A105" s="5"/>
      <c r="B105" s="5"/>
      <c r="C105" s="5"/>
      <c r="D105" s="9" t="s">
        <v>88</v>
      </c>
      <c r="E105" s="5"/>
      <c r="F105" s="10"/>
      <c r="G105" s="10"/>
      <c r="H105" s="11">
        <f>H92+H95+H98+H101</f>
        <v>0</v>
      </c>
      <c r="I105" s="5"/>
    </row>
    <row r="106" spans="1:9" x14ac:dyDescent="0.35">
      <c r="A106" s="5"/>
      <c r="B106" s="5"/>
      <c r="C106" s="5"/>
      <c r="E106" s="5"/>
      <c r="F106" s="10"/>
      <c r="G106" s="10"/>
      <c r="H106" s="11"/>
      <c r="I106" s="5"/>
    </row>
    <row r="107" spans="1:9" x14ac:dyDescent="0.35">
      <c r="A107" s="24" t="s">
        <v>83</v>
      </c>
      <c r="B107" s="25"/>
      <c r="C107" s="25"/>
      <c r="D107" s="25"/>
      <c r="E107" s="25"/>
      <c r="F107" s="25"/>
      <c r="G107" s="25"/>
      <c r="H107" s="25"/>
      <c r="I107" s="25"/>
    </row>
    <row r="108" spans="1:9" ht="29" x14ac:dyDescent="0.35">
      <c r="A108" s="5"/>
      <c r="B108" s="5"/>
      <c r="C108" s="5"/>
      <c r="D108" s="5" t="s">
        <v>89</v>
      </c>
      <c r="E108" s="5" t="s">
        <v>78</v>
      </c>
      <c r="F108" s="6"/>
      <c r="G108" s="6"/>
      <c r="H108" s="7">
        <f>IFERROR(F108*G108,"")</f>
        <v>0</v>
      </c>
      <c r="I108" s="19"/>
    </row>
    <row r="109" spans="1:9" ht="29" x14ac:dyDescent="0.35">
      <c r="A109" s="5"/>
      <c r="B109" s="5"/>
      <c r="C109" s="5"/>
      <c r="D109" s="5" t="s">
        <v>90</v>
      </c>
      <c r="E109" s="5" t="s">
        <v>78</v>
      </c>
      <c r="F109" s="6"/>
      <c r="G109" s="6"/>
      <c r="H109" s="7">
        <f t="shared" ref="H109:H111" si="0">IFERROR(F109*G109,"")</f>
        <v>0</v>
      </c>
      <c r="I109" s="19"/>
    </row>
    <row r="110" spans="1:9" ht="29" x14ac:dyDescent="0.35">
      <c r="A110" s="5"/>
      <c r="B110" s="5"/>
      <c r="C110" s="5"/>
      <c r="D110" s="5" t="s">
        <v>91</v>
      </c>
      <c r="E110" s="5" t="s">
        <v>78</v>
      </c>
      <c r="F110" s="6"/>
      <c r="G110" s="6"/>
      <c r="H110" s="7">
        <f t="shared" si="0"/>
        <v>0</v>
      </c>
      <c r="I110" s="19"/>
    </row>
    <row r="111" spans="1:9" ht="29" x14ac:dyDescent="0.35">
      <c r="A111" s="5"/>
      <c r="B111" s="5"/>
      <c r="C111" s="5"/>
      <c r="D111" s="5" t="s">
        <v>92</v>
      </c>
      <c r="E111" s="5" t="s">
        <v>78</v>
      </c>
      <c r="F111" s="6"/>
      <c r="G111" s="6"/>
      <c r="H111" s="7">
        <f t="shared" si="0"/>
        <v>0</v>
      </c>
      <c r="I111" s="19"/>
    </row>
    <row r="112" spans="1:9" x14ac:dyDescent="0.35">
      <c r="A112" s="5"/>
      <c r="B112" s="5"/>
      <c r="C112" s="5"/>
      <c r="D112" s="5"/>
      <c r="E112" s="5"/>
      <c r="F112" s="10"/>
      <c r="G112" s="10"/>
      <c r="H112" s="7"/>
      <c r="I112" s="5"/>
    </row>
    <row r="113" spans="1:9" x14ac:dyDescent="0.35">
      <c r="A113" s="24" t="s">
        <v>80</v>
      </c>
      <c r="B113" s="25"/>
      <c r="C113" s="25"/>
      <c r="D113" s="25"/>
      <c r="E113" s="25"/>
      <c r="F113" s="25"/>
      <c r="G113" s="25"/>
      <c r="H113" s="25"/>
      <c r="I113" s="25"/>
    </row>
    <row r="114" spans="1:9" ht="29" customHeight="1" x14ac:dyDescent="0.35">
      <c r="A114" s="5"/>
      <c r="B114" s="5"/>
      <c r="C114" s="5"/>
      <c r="D114" s="16" t="s">
        <v>95</v>
      </c>
      <c r="E114" s="5"/>
      <c r="F114" s="10"/>
      <c r="G114" s="10"/>
      <c r="H114" s="17">
        <f>H18+(H102*2)+H103+H104+H105+(H108*2)+H109+H110+H111</f>
        <v>0</v>
      </c>
      <c r="I114" s="26" t="s">
        <v>97</v>
      </c>
    </row>
    <row r="115" spans="1:9" x14ac:dyDescent="0.35">
      <c r="A115" s="5"/>
      <c r="B115" s="5"/>
      <c r="C115" s="5"/>
      <c r="D115" s="16" t="s">
        <v>3</v>
      </c>
      <c r="E115" s="5"/>
      <c r="F115" s="10"/>
      <c r="G115" s="10"/>
      <c r="H115" s="7">
        <f>H114*21%</f>
        <v>0</v>
      </c>
      <c r="I115" s="27"/>
    </row>
    <row r="116" spans="1:9" x14ac:dyDescent="0.35">
      <c r="A116" s="5"/>
      <c r="B116" s="5"/>
      <c r="C116" s="5"/>
      <c r="D116" s="16" t="s">
        <v>96</v>
      </c>
      <c r="E116" s="5"/>
      <c r="F116" s="10"/>
      <c r="G116" s="10"/>
      <c r="H116" s="18">
        <f>H114+H115</f>
        <v>0</v>
      </c>
      <c r="I116" s="28"/>
    </row>
    <row r="117" spans="1:9" x14ac:dyDescent="0.35">
      <c r="A117" s="5"/>
      <c r="B117" s="5"/>
      <c r="C117" s="5"/>
      <c r="D117" s="5"/>
      <c r="E117" s="5"/>
      <c r="F117" s="5"/>
      <c r="G117" s="5"/>
      <c r="H117" s="5"/>
      <c r="I117" s="5"/>
    </row>
    <row r="118" spans="1:9" ht="29" customHeight="1" x14ac:dyDescent="0.35">
      <c r="A118" s="5"/>
      <c r="B118" s="5"/>
      <c r="C118" s="5"/>
      <c r="D118" s="20" t="s">
        <v>93</v>
      </c>
      <c r="E118" s="5"/>
      <c r="F118" s="10"/>
      <c r="G118" s="10"/>
      <c r="H118" s="21">
        <f>H18+(H102*3)+(H103*2)+(H104*2)+H105+(H108*3)+(H109*2)+(H110*2)+H111</f>
        <v>0</v>
      </c>
      <c r="I118" s="27" t="s">
        <v>98</v>
      </c>
    </row>
    <row r="119" spans="1:9" x14ac:dyDescent="0.35">
      <c r="A119" s="5"/>
      <c r="B119" s="5"/>
      <c r="C119" s="5"/>
      <c r="D119" s="20" t="s">
        <v>3</v>
      </c>
      <c r="E119" s="5"/>
      <c r="F119" s="10"/>
      <c r="G119" s="10"/>
      <c r="H119" s="7">
        <f>H118*21%</f>
        <v>0</v>
      </c>
      <c r="I119" s="27"/>
    </row>
    <row r="120" spans="1:9" x14ac:dyDescent="0.35">
      <c r="A120" s="5"/>
      <c r="B120" s="5"/>
      <c r="C120" s="5"/>
      <c r="D120" s="20" t="s">
        <v>81</v>
      </c>
      <c r="E120" s="5"/>
      <c r="F120" s="10"/>
      <c r="G120" s="10"/>
      <c r="H120" s="22">
        <f>H118+H119</f>
        <v>0</v>
      </c>
      <c r="I120" s="28"/>
    </row>
    <row r="122" spans="1:9" ht="22" customHeight="1" x14ac:dyDescent="0.35">
      <c r="A122" s="32" t="s">
        <v>101</v>
      </c>
      <c r="B122" s="32"/>
      <c r="C122" s="32"/>
      <c r="D122" s="32"/>
      <c r="E122" s="32"/>
      <c r="F122" s="32"/>
      <c r="G122" s="32"/>
      <c r="H122" s="32"/>
      <c r="I122" s="32"/>
    </row>
    <row r="124" spans="1:9" ht="15" thickBot="1" x14ac:dyDescent="0.4">
      <c r="A124" s="34" t="s">
        <v>102</v>
      </c>
      <c r="B124" s="34"/>
      <c r="C124" s="36"/>
      <c r="D124" s="36"/>
      <c r="E124" s="36"/>
      <c r="F124" s="34" t="s">
        <v>103</v>
      </c>
      <c r="G124" s="34"/>
      <c r="H124" s="36"/>
      <c r="I124" s="36"/>
    </row>
    <row r="125" spans="1:9" x14ac:dyDescent="0.35">
      <c r="A125" s="35"/>
      <c r="B125" s="35"/>
      <c r="F125" s="35"/>
      <c r="G125" s="35"/>
    </row>
    <row r="126" spans="1:9" ht="36" customHeight="1" thickBot="1" x14ac:dyDescent="0.4">
      <c r="A126" s="34" t="s">
        <v>104</v>
      </c>
      <c r="B126" s="34"/>
      <c r="C126" s="36"/>
      <c r="D126" s="36"/>
      <c r="E126" s="36"/>
      <c r="F126" s="34" t="s">
        <v>105</v>
      </c>
      <c r="G126" s="34"/>
      <c r="H126" s="36"/>
      <c r="I126" s="36"/>
    </row>
    <row r="128" spans="1:9" ht="30" customHeight="1" x14ac:dyDescent="0.35">
      <c r="A128" s="33" t="s">
        <v>106</v>
      </c>
      <c r="B128" s="33"/>
      <c r="C128" s="33"/>
      <c r="D128" s="33"/>
      <c r="E128" s="33"/>
      <c r="F128" s="33"/>
      <c r="G128" s="33"/>
      <c r="H128" s="33"/>
      <c r="I128" s="33"/>
    </row>
  </sheetData>
  <mergeCells count="18">
    <mergeCell ref="A126:B126"/>
    <mergeCell ref="C126:E126"/>
    <mergeCell ref="F126:G126"/>
    <mergeCell ref="H126:I126"/>
    <mergeCell ref="A128:I128"/>
    <mergeCell ref="A122:I122"/>
    <mergeCell ref="A124:B124"/>
    <mergeCell ref="C124:E124"/>
    <mergeCell ref="F124:G124"/>
    <mergeCell ref="H124:I124"/>
    <mergeCell ref="A113:I113"/>
    <mergeCell ref="I114:I116"/>
    <mergeCell ref="I118:I120"/>
    <mergeCell ref="A1:I1"/>
    <mergeCell ref="A2:I4"/>
    <mergeCell ref="A14:I14"/>
    <mergeCell ref="A20:I20"/>
    <mergeCell ref="A107:I107"/>
  </mergeCells>
  <conditionalFormatting sqref="F14:G116">
    <cfRule type="expression" dxfId="1" priority="2">
      <formula>AND($F14&lt;&gt;"",$G14="")</formula>
    </cfRule>
  </conditionalFormatting>
  <conditionalFormatting sqref="F118:G120">
    <cfRule type="expression" dxfId="0" priority="1">
      <formula>AND($F118&lt;&gt;"",$G118="")</formula>
    </cfRule>
  </conditionalFormatting>
  <dataValidations count="2">
    <dataValidation type="decimal" operator="greaterThan" allowBlank="1" errorTitle="Ongeldig aantal" error="Vul een aantal groter dan 0 in, of laat de cel leeg." sqref="F15:F17 F21:F22 F24:F25 F27:F28 F30:F31 F33:F34 F36:F37 F39:F40 F42:F43 F45:F46 F48:F49 F51:F52 F54:F55 F57:F58 F60:F61 F63:F64 F66:F67 F69:F70 F72:F73 F75:F76 F78:F79 F81:F82 F84:F85 F87:F88 F90:F91 F93:F94 F96:F97 F99:F100 F108:F111" xr:uid="{073D32EB-5EA6-4168-9D68-553CDC077CAE}">
      <formula1>0</formula1>
    </dataValidation>
    <dataValidation type="decimal" operator="greaterThan" allowBlank="1" errorTitle="Ongeldige prijs" error="Vul een bedrag groter dan 0 in, of laat de cel leeg." sqref="G15:G17 G21:G22 G24:G25 G27:G28 G30:G31 G33:G34 G36:G37 G39:G40 G42:G43 G45:G46 G48:G49 G51:G52 G54:G55 G57:G58 G60:G61 G63:G64 G66:G67 G69:G70 G72:G73 G75:G76 G78:G79 G81:G82 G84:G85 G87:G88 G90:G91 G93:G94 G96:G97 G99:G100 G108:G111" xr:uid="{9B047EFF-9493-4119-A2FE-CF8E5B84459C}">
      <formula1>0</formula1>
    </dataValidation>
  </dataValidation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5" ma:contentTypeDescription="Een nieuw document maken." ma:contentTypeScope="" ma:versionID="240c825766a7f7b91b3d48f5d6130678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82c02bee4c5a36a3c2316b79b9ff2d77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8EF9FB-26BB-4F76-B04D-471EDA100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8c78c6-bdf7-49b6-96e0-ce96d36cea02"/>
    <ds:schemaRef ds:uri="88094275-cc9d-4f5c-95fc-c68dd0c83b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10446-D071-4B84-9224-BE2291FBEB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4C18A5-29A7-4345-B6D4-826834CF15B6}">
  <ds:schemaRefs>
    <ds:schemaRef ds:uri="http://schemas.microsoft.com/office/2006/documentManagement/types"/>
    <ds:schemaRef ds:uri="http://www.w3.org/XML/1998/namespace"/>
    <ds:schemaRef ds:uri="8d8c78c6-bdf7-49b6-96e0-ce96d36cea02"/>
    <ds:schemaRef ds:uri="http://schemas.openxmlformats.org/package/2006/metadata/core-properties"/>
    <ds:schemaRef ds:uri="http://schemas.microsoft.com/office/2006/metadata/properties"/>
    <ds:schemaRef ds:uri="http://purl.org/dc/terms/"/>
    <ds:schemaRef ds:uri="88094275-cc9d-4f5c-95fc-c68dd0c83b3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Rijkom, Wessel Van</dc:creator>
  <cp:keywords/>
  <dc:description/>
  <cp:lastModifiedBy>Rijkom, Wessel Van</cp:lastModifiedBy>
  <cp:revision/>
  <dcterms:created xsi:type="dcterms:W3CDTF">2026-07-15T14:23:46Z</dcterms:created>
  <dcterms:modified xsi:type="dcterms:W3CDTF">2026-09-15T09:39:05Z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MediaServiceImageTags">
    <vt:lpwstr/>
  </property>
</Properties>
</file>