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Gorinchem\03) Brand\05) Nota van Inlichtingen\Bijlagen NvI\"/>
    </mc:Choice>
  </mc:AlternateContent>
  <xr:revisionPtr revIDLastSave="0" documentId="13_ncr:1_{3A4A3609-C310-4E77-8467-EFCDAFE2751E}" xr6:coauthVersionLast="47" xr6:coauthVersionMax="47" xr10:uidLastSave="{00000000-0000-0000-0000-000000000000}"/>
  <bookViews>
    <workbookView xWindow="-120" yWindow="-120" windowWidth="29040" windowHeight="17520" xr2:uid="{66A93250-D4B8-4E85-9646-AA5FD7CC28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2" i="1" l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pcornelisse</author>
  </authors>
  <commentList>
    <comment ref="F13" authorId="0" shapeId="0" xr:uid="{9B7EE402-C166-4A68-8CC9-939C354871BF}">
      <text>
        <r>
          <rPr>
            <b/>
            <sz val="8"/>
            <color rgb="FF000000"/>
            <rFont val="Tahoma"/>
            <family val="2"/>
          </rPr>
          <t>pcornelisse: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i/>
            <sz val="8"/>
            <color rgb="FF000000"/>
            <rFont val="Tahoma"/>
            <family val="2"/>
          </rPr>
          <t>opstallen</t>
        </r>
        <r>
          <rPr>
            <sz val="8"/>
            <color rgb="FF000000"/>
            <rFont val="Tahoma"/>
            <family val="2"/>
          </rPr>
          <t xml:space="preserve"> getaxeerd door HDS Taxaties d.d. 28-06-2012
</t>
        </r>
        <r>
          <rPr>
            <sz val="8"/>
            <color rgb="FF000000"/>
            <rFont val="Tahoma"/>
            <family val="2"/>
          </rPr>
          <t xml:space="preserve">rapportnr. 1.50.12.30360
</t>
        </r>
        <r>
          <rPr>
            <i/>
            <sz val="8"/>
            <color rgb="FF000000"/>
            <rFont val="Tahoma"/>
            <family val="2"/>
          </rPr>
          <t>inventaris</t>
        </r>
        <r>
          <rPr>
            <sz val="8"/>
            <color rgb="FF000000"/>
            <rFont val="Tahoma"/>
            <family val="2"/>
          </rPr>
          <t xml:space="preserve"> getaxeerd door HDS Taxaties 
</t>
        </r>
        <r>
          <rPr>
            <sz val="8"/>
            <color rgb="FF000000"/>
            <rFont val="Tahoma"/>
            <family val="2"/>
          </rPr>
          <t xml:space="preserve">d.d. ?
</t>
        </r>
        <r>
          <rPr>
            <sz val="8"/>
            <color rgb="FF000000"/>
            <rFont val="Tahoma"/>
            <family val="2"/>
          </rPr>
          <t>rapportnr. 1.40.12.30362</t>
        </r>
      </text>
    </comment>
  </commentList>
</comments>
</file>

<file path=xl/sharedStrings.xml><?xml version="1.0" encoding="utf-8"?>
<sst xmlns="http://schemas.openxmlformats.org/spreadsheetml/2006/main" count="128" uniqueCount="72">
  <si>
    <t>Begroting</t>
  </si>
  <si>
    <t>Straat</t>
  </si>
  <si>
    <t>Huisnr</t>
  </si>
  <si>
    <t>Postcode</t>
  </si>
  <si>
    <t>Plaats</t>
  </si>
  <si>
    <t>Bestemming</t>
  </si>
  <si>
    <t>Opstal 2020</t>
  </si>
  <si>
    <t>Opstal 2026 volgens taxatie</t>
  </si>
  <si>
    <t xml:space="preserve">Inventaris 2026 volgens taxatie </t>
  </si>
  <si>
    <t>Totaal</t>
  </si>
  <si>
    <t>Stadhuisplein (bouwdeel A+B)</t>
  </si>
  <si>
    <t>4205AZ</t>
  </si>
  <si>
    <t>Gorinchem</t>
  </si>
  <si>
    <t>stadhuis</t>
  </si>
  <si>
    <t xml:space="preserve">Hoefslag </t>
  </si>
  <si>
    <t>4205NK</t>
  </si>
  <si>
    <t>school voor VO</t>
  </si>
  <si>
    <t xml:space="preserve">Grote Haarsekade </t>
  </si>
  <si>
    <t>4205NA</t>
  </si>
  <si>
    <t xml:space="preserve">Gildenweg </t>
  </si>
  <si>
    <t>4204GH</t>
  </si>
  <si>
    <t>Wijdschildlaan</t>
  </si>
  <si>
    <t>4207EA</t>
  </si>
  <si>
    <t>Haarstraat</t>
  </si>
  <si>
    <t>4201JD</t>
  </si>
  <si>
    <t>schouwburg (bioscoop/theater)</t>
  </si>
  <si>
    <t>4204BL</t>
  </si>
  <si>
    <t>brede school</t>
  </si>
  <si>
    <t xml:space="preserve">Oude Hoven </t>
  </si>
  <si>
    <t>4205AK</t>
  </si>
  <si>
    <t>Grote Markt</t>
  </si>
  <si>
    <t>4201EB</t>
  </si>
  <si>
    <t>museum/museumcafe</t>
  </si>
  <si>
    <t>Stalkaarsen</t>
  </si>
  <si>
    <t>4205PG</t>
  </si>
  <si>
    <t>Kruithoorn</t>
  </si>
  <si>
    <t>4208 CJ</t>
  </si>
  <si>
    <t>school</t>
  </si>
  <si>
    <t>inventaris is uitgesplitst</t>
  </si>
  <si>
    <t>Merwe Donk</t>
  </si>
  <si>
    <t>2-10</t>
  </si>
  <si>
    <t>4207XD</t>
  </si>
  <si>
    <t>Stadhuisplein (bouwdeel C)</t>
  </si>
  <si>
    <t>2-30</t>
  </si>
  <si>
    <t>4205AX</t>
  </si>
  <si>
    <t>kantoor</t>
  </si>
  <si>
    <t xml:space="preserve">Kon. Wilhelminalaan </t>
  </si>
  <si>
    <t>4205ET</t>
  </si>
  <si>
    <t>Merwedekanaal</t>
  </si>
  <si>
    <t>8-8a</t>
  </si>
  <si>
    <t>4206BC</t>
  </si>
  <si>
    <t>Gemeente Gorinchem</t>
  </si>
  <si>
    <t>EA Brandverzekering</t>
  </si>
  <si>
    <t>NvI - Bijlage 3 - behorende bij vraag 8</t>
  </si>
  <si>
    <t>Zonnepanelen aanwezig Ja / Nee</t>
  </si>
  <si>
    <t>Zo ja, datum laatste Scope 12 keuring</t>
  </si>
  <si>
    <t>Zi ja, datum laatste herstelverklaring</t>
  </si>
  <si>
    <t>ja</t>
  </si>
  <si>
    <t>nee</t>
  </si>
  <si>
    <t>is in uitvoering 28-09-2026</t>
  </si>
  <si>
    <t>Schepenenstraat</t>
  </si>
  <si>
    <t>nvt</t>
  </si>
  <si>
    <t>25/26 geinstalleerd</t>
  </si>
  <si>
    <t>was niet nodig</t>
  </si>
  <si>
    <t>heeft niet plaatsgevonden, plaatsing panelen 2020 /2021</t>
  </si>
  <si>
    <t>plaatsing panelen 2019/2020</t>
  </si>
  <si>
    <t>Toevoeging gemeente Gorinchem</t>
  </si>
  <si>
    <t>Deze 2 zijn nog steeds niet definitief opgeleverd omdat er nog meerwerk is bijgekomen, er werd namelijk te veel stroom teruggeleverd.</t>
  </si>
  <si>
    <t>Pas als alle werkzaamheden gereed zijn kunnen we hier een scope 12 keuring laten uitvoeren.</t>
  </si>
  <si>
    <t>"Het proces verbaal van oplevering van Schuttersplein en Gildenplein is toegevoegd.</t>
  </si>
  <si>
    <t xml:space="preserve"> </t>
  </si>
  <si>
    <t>Locatie Lyceum Hoefslag 4 geen scope 12 keuring maar de panelen zijn geplaatst eind 2020/begin 2021 (volgens luchtfoto’s), ik ben aan het uitzoeken of er een keuring op de planning staan en of wij dit eventueel kunnen eisen van de scholen….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</si>
</sst>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i/>
      <sz val="8"/>
      <color rgb="FF000000"/>
      <name val="Tahoma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206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5" xfId="0" applyFont="1" applyBorder="1" applyAlignment="1">
      <alignment horizontal="center"/>
    </xf>
    <xf numFmtId="17" fontId="5" fillId="0" borderId="5" xfId="0" applyNumberFormat="1" applyFont="1" applyBorder="1"/>
    <xf numFmtId="0" fontId="5" fillId="0" borderId="5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4" fontId="5" fillId="0" borderId="2" xfId="0" applyNumberFormat="1" applyFont="1" applyBorder="1"/>
    <xf numFmtId="17" fontId="5" fillId="0" borderId="2" xfId="0" applyNumberFormat="1" applyFont="1" applyBorder="1"/>
    <xf numFmtId="0" fontId="7" fillId="2" borderId="3" xfId="1" applyNumberFormat="1" applyFont="1" applyFill="1" applyBorder="1" applyAlignment="1">
      <alignment horizontal="left" vertical="top" wrapText="1"/>
    </xf>
    <xf numFmtId="0" fontId="7" fillId="2" borderId="1" xfId="1" applyNumberFormat="1" applyFont="1" applyFill="1" applyBorder="1" applyAlignment="1">
      <alignment horizontal="left" vertical="top" wrapText="1"/>
    </xf>
    <xf numFmtId="0" fontId="7" fillId="2" borderId="4" xfId="1" applyNumberFormat="1" applyFont="1" applyFill="1" applyBorder="1" applyAlignment="1">
      <alignment horizontal="left" vertical="top" wrapText="1"/>
    </xf>
    <xf numFmtId="44" fontId="7" fillId="2" borderId="1" xfId="2" applyFont="1" applyFill="1" applyBorder="1" applyAlignment="1">
      <alignment horizontal="left" vertical="top" wrapText="1"/>
    </xf>
    <xf numFmtId="44" fontId="7" fillId="3" borderId="1" xfId="2" applyFont="1" applyFill="1" applyBorder="1" applyAlignment="1">
      <alignment horizontal="left" vertical="top" wrapText="1"/>
    </xf>
    <xf numFmtId="44" fontId="7" fillId="3" borderId="6" xfId="2" applyFont="1" applyFill="1" applyBorder="1" applyAlignment="1">
      <alignment horizontal="center" vertical="top" wrapText="1"/>
    </xf>
    <xf numFmtId="44" fontId="7" fillId="3" borderId="7" xfId="2" applyFont="1" applyFill="1" applyBorder="1" applyAlignment="1">
      <alignment horizontal="center" vertical="top" wrapText="1"/>
    </xf>
    <xf numFmtId="44" fontId="7" fillId="3" borderId="8" xfId="2" applyFont="1" applyFill="1" applyBorder="1" applyAlignment="1">
      <alignment horizontal="center" vertical="top" wrapText="1"/>
    </xf>
    <xf numFmtId="0" fontId="8" fillId="0" borderId="2" xfId="1" applyNumberFormat="1" applyFont="1" applyFill="1" applyBorder="1" applyAlignment="1">
      <alignment horizontal="left"/>
    </xf>
    <xf numFmtId="0" fontId="8" fillId="0" borderId="2" xfId="1" applyNumberFormat="1" applyFont="1" applyFill="1" applyBorder="1" applyAlignment="1">
      <alignment horizontal="left" vertical="center"/>
    </xf>
    <xf numFmtId="44" fontId="8" fillId="2" borderId="2" xfId="2" applyFont="1" applyFill="1" applyBorder="1" applyAlignment="1">
      <alignment horizontal="left"/>
    </xf>
    <xf numFmtId="44" fontId="8" fillId="2" borderId="2" xfId="0" applyNumberFormat="1" applyFont="1" applyFill="1" applyBorder="1"/>
    <xf numFmtId="0" fontId="8" fillId="0" borderId="2" xfId="0" applyFont="1" applyBorder="1" applyAlignment="1">
      <alignment horizontal="left" vertical="center"/>
    </xf>
    <xf numFmtId="0" fontId="8" fillId="0" borderId="2" xfId="1" applyNumberFormat="1" applyFont="1" applyBorder="1" applyAlignment="1">
      <alignment horizontal="left"/>
    </xf>
    <xf numFmtId="0" fontId="9" fillId="0" borderId="2" xfId="1" applyNumberFormat="1" applyFont="1" applyFill="1" applyBorder="1" applyAlignment="1">
      <alignment horizontal="left"/>
    </xf>
    <xf numFmtId="0" fontId="9" fillId="0" borderId="2" xfId="1" applyNumberFormat="1" applyFont="1" applyFill="1" applyBorder="1" applyAlignment="1">
      <alignment horizontal="left" vertical="center"/>
    </xf>
    <xf numFmtId="44" fontId="9" fillId="2" borderId="2" xfId="2" applyFont="1" applyFill="1" applyBorder="1" applyAlignment="1">
      <alignment horizontal="left"/>
    </xf>
    <xf numFmtId="0" fontId="8" fillId="0" borderId="2" xfId="1" quotePrefix="1" applyNumberFormat="1" applyFont="1" applyFill="1" applyBorder="1" applyAlignment="1">
      <alignment horizontal="left"/>
    </xf>
    <xf numFmtId="0" fontId="8" fillId="0" borderId="0" xfId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4B095-34E8-4F75-A293-578BF66BEFF1}">
  <dimension ref="A2:N32"/>
  <sheetViews>
    <sheetView tabSelected="1" workbookViewId="0">
      <selection activeCell="B31" sqref="B31"/>
    </sheetView>
  </sheetViews>
  <sheetFormatPr defaultRowHeight="15" x14ac:dyDescent="0.25"/>
  <cols>
    <col min="1" max="1" width="14.28515625" style="1" customWidth="1"/>
    <col min="2" max="2" width="31.28515625" style="1" customWidth="1"/>
    <col min="3" max="3" width="9.140625" style="1"/>
    <col min="4" max="4" width="14" style="1" customWidth="1"/>
    <col min="5" max="6" width="25.5703125" style="1" customWidth="1"/>
    <col min="7" max="7" width="24.5703125" style="1" hidden="1" customWidth="1"/>
    <col min="8" max="8" width="20.140625" style="1" hidden="1" customWidth="1"/>
    <col min="9" max="9" width="18.42578125" style="1" hidden="1" customWidth="1"/>
    <col min="10" max="10" width="22.5703125" style="1" customWidth="1"/>
    <col min="11" max="11" width="2.85546875" style="1" customWidth="1"/>
    <col min="12" max="12" width="17.85546875" style="1" customWidth="1"/>
    <col min="13" max="13" width="26.7109375" style="1" customWidth="1"/>
    <col min="14" max="14" width="23" style="1" customWidth="1"/>
    <col min="15" max="16384" width="9.140625" style="1"/>
  </cols>
  <sheetData>
    <row r="2" spans="1:14" x14ac:dyDescent="0.25">
      <c r="B2" s="2" t="s">
        <v>51</v>
      </c>
    </row>
    <row r="3" spans="1:14" x14ac:dyDescent="0.25">
      <c r="B3" s="2" t="s">
        <v>52</v>
      </c>
    </row>
    <row r="4" spans="1:14" x14ac:dyDescent="0.25">
      <c r="B4" s="2" t="s">
        <v>53</v>
      </c>
    </row>
    <row r="5" spans="1:14" ht="15.75" thickBot="1" x14ac:dyDescent="0.3"/>
    <row r="6" spans="1:14" ht="30.75" thickBot="1" x14ac:dyDescent="0.3">
      <c r="A6" s="10" t="s">
        <v>0</v>
      </c>
      <c r="B6" s="10" t="s">
        <v>1</v>
      </c>
      <c r="C6" s="11" t="s">
        <v>2</v>
      </c>
      <c r="D6" s="11" t="s">
        <v>3</v>
      </c>
      <c r="E6" s="11" t="s">
        <v>4</v>
      </c>
      <c r="F6" s="12" t="s">
        <v>5</v>
      </c>
      <c r="G6" s="13" t="s">
        <v>6</v>
      </c>
      <c r="H6" s="14" t="s">
        <v>7</v>
      </c>
      <c r="I6" s="14" t="s">
        <v>8</v>
      </c>
      <c r="J6" s="14" t="s">
        <v>9</v>
      </c>
      <c r="L6" s="15" t="s">
        <v>54</v>
      </c>
      <c r="M6" s="16" t="s">
        <v>55</v>
      </c>
      <c r="N6" s="17" t="s">
        <v>56</v>
      </c>
    </row>
    <row r="7" spans="1:14" x14ac:dyDescent="0.25">
      <c r="A7" s="18">
        <v>616760</v>
      </c>
      <c r="B7" s="19" t="s">
        <v>10</v>
      </c>
      <c r="C7" s="18">
        <v>1</v>
      </c>
      <c r="D7" s="18" t="s">
        <v>11</v>
      </c>
      <c r="E7" s="18" t="s">
        <v>12</v>
      </c>
      <c r="F7" s="18" t="s">
        <v>13</v>
      </c>
      <c r="G7" s="20">
        <v>12293501</v>
      </c>
      <c r="H7" s="20">
        <v>37161200</v>
      </c>
      <c r="I7" s="20">
        <v>5605957</v>
      </c>
      <c r="J7" s="21">
        <f t="shared" ref="J7:J17" si="0">H7+I7</f>
        <v>42767157</v>
      </c>
      <c r="L7" s="3" t="s">
        <v>57</v>
      </c>
      <c r="M7" s="4">
        <v>46296</v>
      </c>
      <c r="N7" s="5"/>
    </row>
    <row r="8" spans="1:14" x14ac:dyDescent="0.25">
      <c r="A8" s="18">
        <v>616256</v>
      </c>
      <c r="B8" s="22" t="s">
        <v>14</v>
      </c>
      <c r="C8" s="23">
        <v>11</v>
      </c>
      <c r="D8" s="23" t="s">
        <v>15</v>
      </c>
      <c r="E8" s="18" t="s">
        <v>12</v>
      </c>
      <c r="F8" s="23" t="s">
        <v>16</v>
      </c>
      <c r="G8" s="20">
        <v>24162706</v>
      </c>
      <c r="H8" s="20">
        <v>37647600</v>
      </c>
      <c r="I8" s="20">
        <v>4900246</v>
      </c>
      <c r="J8" s="21">
        <f t="shared" si="0"/>
        <v>42547846</v>
      </c>
      <c r="L8" s="6" t="s">
        <v>57</v>
      </c>
      <c r="M8" s="7" t="s">
        <v>59</v>
      </c>
      <c r="N8" s="7"/>
    </row>
    <row r="9" spans="1:14" x14ac:dyDescent="0.25">
      <c r="A9" s="18">
        <v>616256</v>
      </c>
      <c r="B9" s="22" t="s">
        <v>17</v>
      </c>
      <c r="C9" s="23">
        <v>123</v>
      </c>
      <c r="D9" s="23" t="s">
        <v>18</v>
      </c>
      <c r="E9" s="18" t="s">
        <v>12</v>
      </c>
      <c r="F9" s="23" t="s">
        <v>16</v>
      </c>
      <c r="G9" s="20"/>
      <c r="H9" s="20">
        <v>30695100</v>
      </c>
      <c r="I9" s="20">
        <v>9457625</v>
      </c>
      <c r="J9" s="21">
        <f t="shared" si="0"/>
        <v>40152725</v>
      </c>
      <c r="L9" s="6" t="s">
        <v>57</v>
      </c>
      <c r="M9" s="8">
        <v>45554</v>
      </c>
      <c r="N9" s="7" t="s">
        <v>63</v>
      </c>
    </row>
    <row r="10" spans="1:14" x14ac:dyDescent="0.25">
      <c r="A10" s="18">
        <v>616256</v>
      </c>
      <c r="B10" s="22" t="s">
        <v>19</v>
      </c>
      <c r="C10" s="23">
        <v>4</v>
      </c>
      <c r="D10" s="23" t="s">
        <v>20</v>
      </c>
      <c r="E10" s="18" t="s">
        <v>12</v>
      </c>
      <c r="F10" s="23" t="s">
        <v>16</v>
      </c>
      <c r="G10" s="20">
        <v>22128456</v>
      </c>
      <c r="H10" s="20">
        <v>32400000</v>
      </c>
      <c r="I10" s="20">
        <v>247500</v>
      </c>
      <c r="J10" s="21">
        <f t="shared" si="0"/>
        <v>32647500</v>
      </c>
      <c r="L10" s="6" t="s">
        <v>58</v>
      </c>
      <c r="M10" s="7" t="s">
        <v>61</v>
      </c>
      <c r="N10" s="7" t="s">
        <v>61</v>
      </c>
    </row>
    <row r="11" spans="1:14" x14ac:dyDescent="0.25">
      <c r="A11" s="18">
        <v>616256</v>
      </c>
      <c r="B11" s="22" t="s">
        <v>14</v>
      </c>
      <c r="C11" s="23">
        <v>4</v>
      </c>
      <c r="D11" s="23" t="s">
        <v>15</v>
      </c>
      <c r="E11" s="18" t="s">
        <v>12</v>
      </c>
      <c r="F11" s="23" t="s">
        <v>16</v>
      </c>
      <c r="G11" s="20">
        <v>13790171</v>
      </c>
      <c r="H11" s="20">
        <v>24528000</v>
      </c>
      <c r="I11" s="20">
        <v>4403414</v>
      </c>
      <c r="J11" s="21">
        <f t="shared" si="0"/>
        <v>28931414</v>
      </c>
      <c r="L11" s="6" t="s">
        <v>57</v>
      </c>
      <c r="M11" s="7" t="s">
        <v>64</v>
      </c>
      <c r="N11" s="7"/>
    </row>
    <row r="12" spans="1:14" x14ac:dyDescent="0.25">
      <c r="A12" s="18">
        <v>616256</v>
      </c>
      <c r="B12" s="22" t="s">
        <v>21</v>
      </c>
      <c r="C12" s="23">
        <v>4</v>
      </c>
      <c r="D12" s="23" t="s">
        <v>22</v>
      </c>
      <c r="E12" s="18" t="s">
        <v>12</v>
      </c>
      <c r="F12" s="23" t="s">
        <v>16</v>
      </c>
      <c r="G12" s="20">
        <v>17058882</v>
      </c>
      <c r="H12" s="20">
        <v>22897900</v>
      </c>
      <c r="I12" s="20">
        <v>4562900</v>
      </c>
      <c r="J12" s="21">
        <f t="shared" si="0"/>
        <v>27460800</v>
      </c>
      <c r="L12" s="6" t="s">
        <v>57</v>
      </c>
      <c r="M12" s="7" t="s">
        <v>65</v>
      </c>
      <c r="N12" s="7"/>
    </row>
    <row r="13" spans="1:14" x14ac:dyDescent="0.25">
      <c r="A13" s="24">
        <v>607151</v>
      </c>
      <c r="B13" s="25" t="s">
        <v>23</v>
      </c>
      <c r="C13" s="24">
        <v>64</v>
      </c>
      <c r="D13" s="24" t="s">
        <v>24</v>
      </c>
      <c r="E13" s="24" t="s">
        <v>12</v>
      </c>
      <c r="F13" s="24" t="s">
        <v>25</v>
      </c>
      <c r="G13" s="26">
        <v>8394018</v>
      </c>
      <c r="H13" s="20">
        <v>23983800</v>
      </c>
      <c r="I13" s="20">
        <v>2915050</v>
      </c>
      <c r="J13" s="21">
        <f t="shared" si="0"/>
        <v>26898850</v>
      </c>
      <c r="L13" s="6" t="s">
        <v>58</v>
      </c>
      <c r="M13" s="7" t="s">
        <v>61</v>
      </c>
      <c r="N13" s="7" t="s">
        <v>61</v>
      </c>
    </row>
    <row r="14" spans="1:14" x14ac:dyDescent="0.25">
      <c r="A14" s="18">
        <v>616256</v>
      </c>
      <c r="B14" s="19" t="s">
        <v>60</v>
      </c>
      <c r="C14" s="18">
        <v>5</v>
      </c>
      <c r="D14" s="18" t="s">
        <v>26</v>
      </c>
      <c r="E14" s="18" t="s">
        <v>12</v>
      </c>
      <c r="F14" s="18" t="s">
        <v>27</v>
      </c>
      <c r="G14" s="20">
        <v>15389398</v>
      </c>
      <c r="H14" s="20">
        <v>23605875</v>
      </c>
      <c r="I14" s="20">
        <v>1990515</v>
      </c>
      <c r="J14" s="21">
        <f t="shared" si="0"/>
        <v>25596390</v>
      </c>
      <c r="L14" s="6" t="s">
        <v>57</v>
      </c>
      <c r="M14" s="9" t="s">
        <v>62</v>
      </c>
      <c r="N14" s="7" t="s">
        <v>61</v>
      </c>
    </row>
    <row r="15" spans="1:14" x14ac:dyDescent="0.25">
      <c r="A15" s="18">
        <v>616256</v>
      </c>
      <c r="B15" s="22" t="s">
        <v>28</v>
      </c>
      <c r="C15" s="23">
        <v>8</v>
      </c>
      <c r="D15" s="23" t="s">
        <v>29</v>
      </c>
      <c r="E15" s="18" t="s">
        <v>12</v>
      </c>
      <c r="F15" s="23" t="s">
        <v>16</v>
      </c>
      <c r="G15" s="20">
        <v>8891290</v>
      </c>
      <c r="H15" s="20">
        <v>18600000</v>
      </c>
      <c r="I15" s="20">
        <v>2024659</v>
      </c>
      <c r="J15" s="21">
        <f t="shared" si="0"/>
        <v>20624659</v>
      </c>
      <c r="L15" s="6" t="s">
        <v>58</v>
      </c>
      <c r="M15" s="7" t="s">
        <v>61</v>
      </c>
      <c r="N15" s="7" t="s">
        <v>61</v>
      </c>
    </row>
    <row r="16" spans="1:14" x14ac:dyDescent="0.25">
      <c r="A16" s="18">
        <v>607567</v>
      </c>
      <c r="B16" s="19" t="s">
        <v>30</v>
      </c>
      <c r="C16" s="18">
        <v>17</v>
      </c>
      <c r="D16" s="18" t="s">
        <v>31</v>
      </c>
      <c r="E16" s="18" t="s">
        <v>12</v>
      </c>
      <c r="F16" s="18" t="s">
        <v>32</v>
      </c>
      <c r="G16" s="20">
        <v>10004994</v>
      </c>
      <c r="H16" s="20">
        <v>17150000</v>
      </c>
      <c r="I16" s="20">
        <v>161090</v>
      </c>
      <c r="J16" s="21">
        <f t="shared" si="0"/>
        <v>17311090</v>
      </c>
      <c r="L16" s="6" t="s">
        <v>58</v>
      </c>
      <c r="M16" s="7" t="s">
        <v>61</v>
      </c>
      <c r="N16" s="7" t="s">
        <v>61</v>
      </c>
    </row>
    <row r="17" spans="1:14" ht="15" customHeight="1" x14ac:dyDescent="0.25">
      <c r="A17" s="18">
        <v>616256</v>
      </c>
      <c r="B17" s="19" t="s">
        <v>33</v>
      </c>
      <c r="C17" s="18">
        <v>17</v>
      </c>
      <c r="D17" s="18" t="s">
        <v>34</v>
      </c>
      <c r="E17" s="18" t="s">
        <v>12</v>
      </c>
      <c r="F17" s="18" t="s">
        <v>27</v>
      </c>
      <c r="G17" s="20">
        <v>9647804</v>
      </c>
      <c r="H17" s="20">
        <v>14360000</v>
      </c>
      <c r="I17" s="20">
        <v>2348879</v>
      </c>
      <c r="J17" s="21">
        <f t="shared" si="0"/>
        <v>16708879</v>
      </c>
      <c r="L17" s="6" t="s">
        <v>57</v>
      </c>
      <c r="M17" s="9" t="s">
        <v>62</v>
      </c>
      <c r="N17" s="7" t="s">
        <v>61</v>
      </c>
    </row>
    <row r="18" spans="1:14" x14ac:dyDescent="0.25">
      <c r="A18" s="18">
        <v>616256</v>
      </c>
      <c r="B18" s="22" t="s">
        <v>35</v>
      </c>
      <c r="C18" s="18">
        <v>3</v>
      </c>
      <c r="D18" s="18" t="s">
        <v>36</v>
      </c>
      <c r="E18" s="18" t="s">
        <v>12</v>
      </c>
      <c r="F18" s="18" t="s">
        <v>37</v>
      </c>
      <c r="G18" s="20"/>
      <c r="H18" s="20">
        <v>15580000</v>
      </c>
      <c r="I18" s="20" t="s">
        <v>38</v>
      </c>
      <c r="J18" s="21">
        <f>H18</f>
        <v>15580000</v>
      </c>
      <c r="L18" s="6" t="s">
        <v>57</v>
      </c>
      <c r="M18" s="8">
        <v>44579</v>
      </c>
      <c r="N18" s="7"/>
    </row>
    <row r="19" spans="1:14" x14ac:dyDescent="0.25">
      <c r="A19" s="18">
        <v>616256</v>
      </c>
      <c r="B19" s="19" t="s">
        <v>39</v>
      </c>
      <c r="C19" s="18" t="s">
        <v>40</v>
      </c>
      <c r="D19" s="18" t="s">
        <v>41</v>
      </c>
      <c r="E19" s="18" t="s">
        <v>12</v>
      </c>
      <c r="F19" s="18" t="s">
        <v>27</v>
      </c>
      <c r="G19" s="20">
        <v>8338405</v>
      </c>
      <c r="H19" s="20">
        <v>12725125</v>
      </c>
      <c r="I19" s="20">
        <v>1474759</v>
      </c>
      <c r="J19" s="21">
        <f>H19+I19</f>
        <v>14199884</v>
      </c>
      <c r="L19" s="6" t="s">
        <v>58</v>
      </c>
      <c r="M19" s="7" t="s">
        <v>61</v>
      </c>
      <c r="N19" s="7" t="s">
        <v>61</v>
      </c>
    </row>
    <row r="20" spans="1:14" x14ac:dyDescent="0.25">
      <c r="A20" s="18">
        <v>616760</v>
      </c>
      <c r="B20" s="19" t="s">
        <v>42</v>
      </c>
      <c r="C20" s="27" t="s">
        <v>43</v>
      </c>
      <c r="D20" s="18" t="s">
        <v>44</v>
      </c>
      <c r="E20" s="18" t="s">
        <v>12</v>
      </c>
      <c r="F20" s="18" t="s">
        <v>45</v>
      </c>
      <c r="G20" s="20">
        <v>7894624</v>
      </c>
      <c r="H20" s="20">
        <v>13985000</v>
      </c>
      <c r="I20" s="20">
        <v>0</v>
      </c>
      <c r="J20" s="21">
        <f>H20+I20</f>
        <v>13985000</v>
      </c>
      <c r="L20" s="6" t="s">
        <v>57</v>
      </c>
      <c r="M20" s="9">
        <v>46296</v>
      </c>
      <c r="N20" s="7"/>
    </row>
    <row r="21" spans="1:14" x14ac:dyDescent="0.25">
      <c r="A21" s="18">
        <v>616256</v>
      </c>
      <c r="B21" s="22" t="s">
        <v>46</v>
      </c>
      <c r="C21" s="23">
        <v>2</v>
      </c>
      <c r="D21" s="23" t="s">
        <v>47</v>
      </c>
      <c r="E21" s="18" t="s">
        <v>12</v>
      </c>
      <c r="F21" s="23" t="s">
        <v>16</v>
      </c>
      <c r="G21" s="20">
        <v>6797193</v>
      </c>
      <c r="H21" s="20">
        <v>11815625</v>
      </c>
      <c r="I21" s="20">
        <v>1373164</v>
      </c>
      <c r="J21" s="21">
        <f>H21+I21</f>
        <v>13188789</v>
      </c>
      <c r="L21" s="6" t="s">
        <v>58</v>
      </c>
      <c r="M21" s="7" t="s">
        <v>61</v>
      </c>
      <c r="N21" s="7" t="s">
        <v>61</v>
      </c>
    </row>
    <row r="22" spans="1:14" x14ac:dyDescent="0.25">
      <c r="A22" s="18">
        <v>616256</v>
      </c>
      <c r="B22" s="19" t="s">
        <v>48</v>
      </c>
      <c r="C22" s="18" t="s">
        <v>49</v>
      </c>
      <c r="D22" s="18" t="s">
        <v>50</v>
      </c>
      <c r="E22" s="18" t="s">
        <v>12</v>
      </c>
      <c r="F22" s="18" t="s">
        <v>37</v>
      </c>
      <c r="G22" s="20">
        <v>1730139</v>
      </c>
      <c r="H22" s="20">
        <v>9211000</v>
      </c>
      <c r="I22" s="20">
        <v>1695340</v>
      </c>
      <c r="J22" s="21">
        <f>H22+I22</f>
        <v>10906340</v>
      </c>
      <c r="L22" s="6" t="s">
        <v>58</v>
      </c>
      <c r="M22" s="7" t="s">
        <v>61</v>
      </c>
      <c r="N22" s="7" t="s">
        <v>61</v>
      </c>
    </row>
    <row r="25" spans="1:14" x14ac:dyDescent="0.25">
      <c r="B25" s="28" t="s">
        <v>66</v>
      </c>
    </row>
    <row r="27" spans="1:14" x14ac:dyDescent="0.25">
      <c r="B27" s="30" t="s">
        <v>69</v>
      </c>
    </row>
    <row r="28" spans="1:14" x14ac:dyDescent="0.25">
      <c r="B28" s="30" t="s">
        <v>67</v>
      </c>
    </row>
    <row r="29" spans="1:14" x14ac:dyDescent="0.25">
      <c r="B29" s="30" t="s">
        <v>68</v>
      </c>
    </row>
    <row r="30" spans="1:14" x14ac:dyDescent="0.25">
      <c r="B30" s="30" t="s">
        <v>71</v>
      </c>
    </row>
    <row r="31" spans="1:14" x14ac:dyDescent="0.25">
      <c r="B31" s="30" t="s">
        <v>70</v>
      </c>
    </row>
    <row r="32" spans="1:14" x14ac:dyDescent="0.25">
      <c r="B32" s="29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2026-10-10T12:21:04Z</dcterms:created>
  <dcterms:modified xsi:type="dcterms:W3CDTF">2026-10-15T19:09:40Z</dcterms:modified>
</cp:coreProperties>
</file>