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bjeugdhulphaaglanden.sharepoint.com/sites/Aanbestedingwerkplekken/Gedeelde documenten/Aanbesteding werkplekken SbJH/3. Nota's van inlichtingen/NvI 2/"/>
    </mc:Choice>
  </mc:AlternateContent>
  <xr:revisionPtr revIDLastSave="54" documentId="8_{6A7D97B5-8428-4827-838A-4F6750E89D27}" xr6:coauthVersionLast="47" xr6:coauthVersionMax="47" xr10:uidLastSave="{BE3DB9DA-4782-4C42-B207-C14D636D88A8}"/>
  <bookViews>
    <workbookView xWindow="-108" yWindow="-108" windowWidth="23256" windowHeight="12456" xr2:uid="{5490287B-6B14-442C-B74C-AD236FA40BD4}"/>
  </bookViews>
  <sheets>
    <sheet name="Prijzenblad" sheetId="1" r:id="rId1"/>
  </sheets>
  <definedNames>
    <definedName name="JaarlijkseVergelijkingsprijs">Prijzenblad!$I$36</definedName>
    <definedName name="PrijsbladStatus">Prijzenblad!$F$39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5" i="1" l="1"/>
  <c r="I29" i="1"/>
  <c r="I23" i="1"/>
  <c r="B39" i="1"/>
  <c r="F39" i="1" s="1"/>
  <c r="I35" i="1"/>
  <c r="I22" i="1"/>
  <c r="I9" i="1"/>
  <c r="F50" i="1"/>
  <c r="B50" i="1"/>
  <c r="I33" i="1"/>
  <c r="I32" i="1"/>
  <c r="I31" i="1"/>
  <c r="I30" i="1"/>
  <c r="I27" i="1"/>
  <c r="I26" i="1"/>
  <c r="I24" i="1" l="1"/>
  <c r="I28" i="1"/>
  <c r="I34" i="1"/>
  <c r="I36" i="1" l="1"/>
  <c r="B40" i="1" s="1"/>
</calcChain>
</file>

<file path=xl/sharedStrings.xml><?xml version="1.0" encoding="utf-8"?>
<sst xmlns="http://schemas.openxmlformats.org/spreadsheetml/2006/main" count="143" uniqueCount="105">
  <si>
    <t>PRIJZENBLAD DIGITALE WERKPLEKKEN</t>
  </si>
  <si>
    <t>Licenties, support en consultancy — jaarlijkse vergelijkingsprijs, exclusief btw</t>
  </si>
  <si>
    <t>AANBESTEDINGSGEGEVENS</t>
  </si>
  <si>
    <t>Aanbestedende dienst</t>
  </si>
  <si>
    <t>Service Bureau Jeugdhulp Haaglanden</t>
  </si>
  <si>
    <t>Projectnaam</t>
  </si>
  <si>
    <t>Digitale werkplekken (exclusief hardware)</t>
  </si>
  <si>
    <t>Kenmerk / tendernummer</t>
  </si>
  <si>
    <t>TN 611665</t>
  </si>
  <si>
    <t>Prijspeildatum</t>
  </si>
  <si>
    <t>Contactpersoon</t>
  </si>
  <si>
    <t>TenderNed berichten module</t>
  </si>
  <si>
    <t>Vergelijkingsperiode</t>
  </si>
  <si>
    <t>1 contractjaar</t>
  </si>
  <si>
    <t>Vaste medewerkers</t>
  </si>
  <si>
    <t>personen</t>
  </si>
  <si>
    <t>Tijdelijke medewerkers</t>
  </si>
  <si>
    <t>Totaal licenties</t>
  </si>
  <si>
    <t>GEGEVENS INSCHRIJVER</t>
  </si>
  <si>
    <t>Statutaire naam</t>
  </si>
  <si>
    <t>[in te vullen]</t>
  </si>
  <si>
    <t>KvK-nummer</t>
  </si>
  <si>
    <t>Vestigingsadres</t>
  </si>
  <si>
    <t>Btw-nummer</t>
  </si>
  <si>
    <t>Postcode en plaats</t>
  </si>
  <si>
    <t>Contactpersoon / e-mail</t>
  </si>
  <si>
    <t>INVULINSTRUCTIE</t>
  </si>
  <si>
    <t>De aanbestedende dienst stelt vóór publicatie alle gele velden, prijscomponenten en rekenhoeveelheden definitief vast. De inschrijver vult uitsluitend de lichtblauwe velden in. Alle prijzen zijn in euro, exclusief btw en inclusief alle bijkomende kosten, opslagen, reis- en verblijfkosten en overige kosten die nodig zijn voor volledige uitvoering.</t>
  </si>
  <si>
    <t>Rekenwijze licenties: 40 vaste medewerkers + 12tijdelijke medewerkers = 52 licenties. Iedere persoon ontvangt éénzelfde licentie voor 12 maanden. Jaarbedrag licenties = 52 personen × 12 maanden × prijs per persoon per maand.</t>
  </si>
  <si>
    <t>De aantallen 40 en 12 zijn rekenhoeveelheden voor de prijsvergelijking en vormen geen afnamegarantie, tenzij de aanbestedingsstukken uitdrukkelijk anders bepalen. Bij strijdigheid gelden de aanbestedingsleidraad, Nota’s van Inlichtingen en overige aanbestedingsstukken.</t>
  </si>
  <si>
    <t>KLEURCODE: geel = vooraf vast te stellen door aanbestedende dienst | blauw = in te vullen door inschrijver | wit/donkerblauw = formule of vaste tekst</t>
  </si>
  <si>
    <t>PRIJSOPGAVE EN JAARLIJKSE VERGELIJKINGSPRIJS</t>
  </si>
  <si>
    <t>Categorie</t>
  </si>
  <si>
    <t>Nr.</t>
  </si>
  <si>
    <t>Onderdeel / dienst</t>
  </si>
  <si>
    <t>Prijsbasis</t>
  </si>
  <si>
    <t>Rekenaantal gebruikers / eenheden</t>
  </si>
  <si>
    <t>Perioden per jaar</t>
  </si>
  <si>
    <t>Prijs excl. btw per prijseenheid</t>
  </si>
  <si>
    <t>Eventuele opkmerkingen</t>
  </si>
  <si>
    <t>Jaarbedrag excl. btw</t>
  </si>
  <si>
    <t>Toelichting inschrijver</t>
  </si>
  <si>
    <t>Licenties</t>
  </si>
  <si>
    <t>L1</t>
  </si>
  <si>
    <t>Gebundelde licentie digitale werkplek (1 licentie per persoon)</t>
  </si>
  <si>
    <t>per persoon per maand</t>
  </si>
  <si>
    <t>Doorlopend; één vaste licentie voor iedere vaste en tijdelijke medewerker.</t>
  </si>
  <si>
    <t>L2</t>
  </si>
  <si>
    <t>Flexibel voor elke persoon die tijdelijk toegang nodig heeft uitgegaan van 12 maanden</t>
  </si>
  <si>
    <t>Subtotaal licenties per jaar</t>
  </si>
  <si>
    <t>Support</t>
  </si>
  <si>
    <t>S1</t>
  </si>
  <si>
    <t>Servicedesk en gebruikerssupport</t>
  </si>
  <si>
    <t>vast bedrag per jaar</t>
  </si>
  <si>
    <t>All-in bedrag per jaar</t>
  </si>
  <si>
    <t>S2</t>
  </si>
  <si>
    <t>Technische support en escalatie</t>
  </si>
  <si>
    <t>S3</t>
  </si>
  <si>
    <t>Functioneel beheer / adoptiesupport</t>
  </si>
  <si>
    <t>Subtotaal support per jaar</t>
  </si>
  <si>
    <t>Consultancy</t>
  </si>
  <si>
    <t>C1</t>
  </si>
  <si>
    <t>Solution architect</t>
  </si>
  <si>
    <t>per uur</t>
  </si>
  <si>
    <t>Vaste uurprijs</t>
  </si>
  <si>
    <t>C2</t>
  </si>
  <si>
    <t>Werkplekconsultant</t>
  </si>
  <si>
    <t>C3</t>
  </si>
  <si>
    <t>Migratie- / implementatiespecialist</t>
  </si>
  <si>
    <t>C4</t>
  </si>
  <si>
    <t>Projectmanager</t>
  </si>
  <si>
    <t>C5</t>
  </si>
  <si>
    <t>Trainer / adoptiespecialist</t>
  </si>
  <si>
    <t>Subtotaal consultancy per jaar</t>
  </si>
  <si>
    <t>Implementatie</t>
  </si>
  <si>
    <t>I1</t>
  </si>
  <si>
    <t>Eenmalige implementatie / onboarding digitale werkplekken</t>
  </si>
  <si>
    <t>vast bedrag</t>
  </si>
  <si>
    <t>Eenmalige implementatie, inclusief onboarding en configuratie.</t>
  </si>
  <si>
    <t>TOTALE JAARLIJKSE VERGELIJKINGSPRIJS EXCLUSIEF BTW</t>
  </si>
  <si>
    <t>Beoordelingsbedrag</t>
  </si>
  <si>
    <t>CONTROLE EN VERGELIJKING</t>
  </si>
  <si>
    <t>Nog in te vullen eenheidsprijzen</t>
  </si>
  <si>
    <t>Prijsbladstatus</t>
  </si>
  <si>
    <t>Controle totaal</t>
  </si>
  <si>
    <t>Vereiste uitkomst</t>
  </si>
  <si>
    <t>€ 0,00 (subtotalen sluiten aan)</t>
  </si>
  <si>
    <t>VERKLARING EN ONDERTEKENING</t>
  </si>
  <si>
    <t>Ondergetekende verklaart namens de inschrijver dat dit prijzenblad volledig, naar waarheid en zonder voorbehoud is ingevuld en dat de aangeboden prijzen gedurende de in de aanbestedingsstukken genoemde geldigheidsduur bindend zijn.</t>
  </si>
  <si>
    <t>Ondergetekende verklaart bevoegd te zijn de inschrijver rechtsgeldig te vertegenwoordigen. Indien volgens het Handelsregister gezamenlijke vertegenwoordigingsbevoegdheid geldt, ondertekenen alle vereiste bevoegde personen.</t>
  </si>
  <si>
    <t>Let op: controleer altijd de specifieke ondertekenings- en indieningsvereisten in de aanbestedingsleidraad en het gebruikte aanbestedingsplatform; deze gaan voor op dit model.</t>
  </si>
  <si>
    <t>ONDERTEKENAAR 1</t>
  </si>
  <si>
    <t>Volledige naam</t>
  </si>
  <si>
    <t>Functie</t>
  </si>
  <si>
    <t>Bevoegdheid</t>
  </si>
  <si>
    <t>[KvK / statuten / volmacht]</t>
  </si>
  <si>
    <t>Plaats en datum</t>
  </si>
  <si>
    <t>Naam organisatie</t>
  </si>
  <si>
    <t>Natte handtekening</t>
  </si>
  <si>
    <t>Plaats handtekening binnen dit vak</t>
  </si>
  <si>
    <t>Bijlage bevoegdheid</t>
  </si>
  <si>
    <t>[KvK-uittreksel en/of volmacht indien vereist]</t>
  </si>
  <si>
    <t>ONDERTEKENAAR 2 — ALLEEN INDIEN GEZAMENLIJKE BEVOEGDHEID VAN TOEPASSING IS</t>
  </si>
  <si>
    <t>Plaats, datum en natte handtekening</t>
  </si>
  <si>
    <t>[in te vullen en te ondertekenen]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</si>
</sst>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6" x14ac:knownFonts="1">
    <font>
      <sz val="11"/>
      <color theme="1"/>
      <name val="Aptos Narrow"/>
      <family val="2"/>
      <scheme val="minor"/>
    </font>
    <font>
      <sz val="10"/>
      <color theme="1"/>
      <name val="Aptos"/>
    </font>
    <font>
      <b/>
      <sz val="10"/>
      <color rgb="FFFFFFFF"/>
      <name val="Aptos"/>
    </font>
    <font>
      <b/>
      <sz val="18"/>
      <color rgb="FFFFFFFF"/>
      <name val="Aptos"/>
    </font>
    <font>
      <i/>
      <sz val="11"/>
      <color rgb="FF666666"/>
      <name val="Aptos"/>
    </font>
    <font>
      <b/>
      <sz val="11"/>
      <color rgb="FFFFFFFF"/>
      <name val="Aptos"/>
    </font>
    <font>
      <b/>
      <sz val="10"/>
      <color rgb="FF17365D"/>
      <name val="Aptos"/>
    </font>
    <font>
      <sz val="10"/>
      <color rgb="FF1F1F1F"/>
      <name val="Aptos"/>
    </font>
    <font>
      <sz val="10"/>
      <color rgb="FF404040"/>
      <name val="Aptos"/>
    </font>
    <font>
      <b/>
      <sz val="10"/>
      <color theme="1"/>
      <name val="Aptos"/>
    </font>
    <font>
      <sz val="10"/>
      <color rgb="FF777777"/>
      <name val="Aptos"/>
    </font>
    <font>
      <b/>
      <sz val="10"/>
      <color rgb="FF7F6000"/>
      <name val="Aptos"/>
    </font>
    <font>
      <b/>
      <sz val="10"/>
      <color rgb="FF1F1F1F"/>
      <name val="Aptos"/>
    </font>
    <font>
      <b/>
      <sz val="11"/>
      <color rgb="FF1F1F1F"/>
      <name val="Aptos Narrow"/>
      <family val="2"/>
      <scheme val="minor"/>
    </font>
    <font>
      <sz val="10"/>
      <color rgb="FF1F1F1F"/>
      <name val="Aptos"/>
      <family val="2"/>
    </font>
    <font>
      <b/>
      <sz val="10"/>
      <color rgb="FF1F1F1F"/>
      <name val="Aptos"/>
      <family val="2"/>
    </font>
  </fonts>
  <fills count="11">
    <fill>
      <patternFill patternType="none"/>
    </fill>
    <fill>
      <patternFill patternType="gray125"/>
    </fill>
    <fill>
      <patternFill patternType="solid">
        <fgColor rgb="FFFFFFFF"/>
        <bgColor indexed="64"/>
      </patternFill>
    </fill>
    <fill>
      <patternFill patternType="solid">
        <fgColor rgb="FF17365D"/>
        <bgColor indexed="64"/>
      </patternFill>
    </fill>
    <fill>
      <patternFill patternType="solid">
        <fgColor rgb="FF2F75B5"/>
        <bgColor indexed="64"/>
      </patternFill>
    </fill>
    <fill>
      <patternFill patternType="solid">
        <fgColor rgb="FFD9EAF7"/>
        <bgColor indexed="64"/>
      </patternFill>
    </fill>
    <fill>
      <patternFill patternType="solid">
        <fgColor rgb="FFDDEBF7"/>
        <bgColor indexed="64"/>
      </patternFill>
    </fill>
    <fill>
      <patternFill patternType="solid">
        <fgColor rgb="FFEAF2F8"/>
        <bgColor indexed="64"/>
      </patternFill>
    </fill>
    <fill>
      <patternFill patternType="solid">
        <fgColor rgb="FFFFF2CC"/>
        <bgColor indexed="64"/>
      </patternFill>
    </fill>
    <fill>
      <patternFill patternType="solid">
        <fgColor rgb="FFFCE4D6"/>
        <bgColor indexed="64"/>
      </patternFill>
    </fill>
    <fill>
      <patternFill patternType="solid">
        <fgColor rgb="FFF3F6F9"/>
        <bgColor indexed="64"/>
      </patternFill>
    </fill>
  </fills>
  <borders count="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54">
    <xf numFmtId="0" fontId="0" fillId="0" borderId="0" xfId="0"/>
    <xf numFmtId="0" fontId="1" fillId="2" borderId="0" xfId="0" applyFont="1" applyFill="1" applyAlignment="1">
      <alignment vertical="center"/>
    </xf>
    <xf numFmtId="0" fontId="1" fillId="2" borderId="2" xfId="0" applyFont="1" applyFill="1" applyBorder="1" applyAlignment="1">
      <alignment vertical="center"/>
    </xf>
    <xf numFmtId="0" fontId="6" fillId="5" borderId="8" xfId="0" applyFont="1" applyFill="1" applyBorder="1" applyAlignment="1">
      <alignment horizontal="center" vertical="center" wrapText="1"/>
    </xf>
    <xf numFmtId="164" fontId="7" fillId="6" borderId="8" xfId="0" applyNumberFormat="1" applyFont="1" applyFill="1" applyBorder="1" applyAlignment="1">
      <alignment horizontal="right" vertical="center"/>
    </xf>
    <xf numFmtId="164" fontId="1" fillId="2" borderId="8" xfId="0" applyNumberFormat="1" applyFont="1" applyFill="1" applyBorder="1" applyAlignment="1">
      <alignment horizontal="right" vertical="center"/>
    </xf>
    <xf numFmtId="0" fontId="1" fillId="2" borderId="8" xfId="0" applyFont="1" applyFill="1" applyBorder="1" applyAlignment="1">
      <alignment horizontal="center" vertical="center"/>
    </xf>
    <xf numFmtId="0" fontId="7" fillId="6" borderId="8" xfId="0" applyFont="1" applyFill="1" applyBorder="1" applyAlignment="1">
      <alignment vertical="center" wrapText="1"/>
    </xf>
    <xf numFmtId="0" fontId="9" fillId="7" borderId="8" xfId="0" applyFont="1" applyFill="1" applyBorder="1" applyAlignment="1">
      <alignment vertical="center" wrapText="1"/>
    </xf>
    <xf numFmtId="164" fontId="9" fillId="7" borderId="8" xfId="0" applyNumberFormat="1" applyFont="1" applyFill="1" applyBorder="1" applyAlignment="1">
      <alignment horizontal="right" vertical="center"/>
    </xf>
    <xf numFmtId="0" fontId="2" fillId="3" borderId="8" xfId="0" applyFont="1" applyFill="1" applyBorder="1" applyAlignment="1">
      <alignment vertical="center" wrapText="1"/>
    </xf>
    <xf numFmtId="164" fontId="2" fillId="3" borderId="8" xfId="0" applyNumberFormat="1" applyFont="1" applyFill="1" applyBorder="1" applyAlignment="1">
      <alignment horizontal="right" vertical="center"/>
    </xf>
    <xf numFmtId="1" fontId="1" fillId="2" borderId="2" xfId="0" applyNumberFormat="1" applyFont="1" applyFill="1" applyBorder="1" applyAlignment="1">
      <alignment vertical="center"/>
    </xf>
    <xf numFmtId="164" fontId="9" fillId="2" borderId="2" xfId="0" applyNumberFormat="1" applyFont="1" applyFill="1" applyBorder="1" applyAlignment="1">
      <alignment vertical="center"/>
    </xf>
    <xf numFmtId="0" fontId="1" fillId="8" borderId="8" xfId="0" applyFont="1" applyFill="1" applyBorder="1" applyAlignment="1">
      <alignment vertical="center" wrapText="1"/>
    </xf>
    <xf numFmtId="3" fontId="1" fillId="8" borderId="8" xfId="0" applyNumberFormat="1" applyFont="1" applyFill="1" applyBorder="1" applyAlignment="1">
      <alignment horizontal="right" vertical="center"/>
    </xf>
    <xf numFmtId="0" fontId="12" fillId="8" borderId="0" xfId="0" applyFont="1" applyFill="1" applyAlignment="1">
      <alignment vertical="center"/>
    </xf>
    <xf numFmtId="0" fontId="13" fillId="8" borderId="0" xfId="0" applyFont="1" applyFill="1"/>
    <xf numFmtId="3" fontId="13" fillId="8" borderId="0" xfId="0" applyNumberFormat="1" applyFont="1" applyFill="1" applyAlignment="1">
      <alignment horizontal="right"/>
    </xf>
    <xf numFmtId="0" fontId="14" fillId="6" borderId="8" xfId="0" applyFont="1" applyFill="1" applyBorder="1" applyAlignment="1">
      <alignment vertical="center" wrapText="1"/>
    </xf>
    <xf numFmtId="0" fontId="15" fillId="10" borderId="8" xfId="0" applyFont="1" applyFill="1" applyBorder="1" applyAlignment="1">
      <alignment horizontal="center" vertical="center"/>
    </xf>
    <xf numFmtId="0" fontId="15" fillId="10" borderId="8" xfId="0" applyFont="1" applyFill="1" applyBorder="1" applyAlignment="1">
      <alignment vertical="center" wrapText="1"/>
    </xf>
    <xf numFmtId="3" fontId="15" fillId="10" borderId="8" xfId="0" applyNumberFormat="1" applyFont="1" applyFill="1" applyBorder="1" applyAlignment="1">
      <alignment horizontal="right" vertical="center"/>
    </xf>
    <xf numFmtId="164" fontId="15" fillId="10" borderId="8" xfId="0" applyNumberFormat="1" applyFont="1" applyFill="1" applyBorder="1" applyAlignment="1">
      <alignment horizontal="right" vertical="center"/>
    </xf>
    <xf numFmtId="0" fontId="0" fillId="0" borderId="0" xfId="0" applyAlignment="1">
      <alignment horizontal="center"/>
    </xf>
    <xf numFmtId="0" fontId="0" fillId="0" borderId="0" xfId="0" applyAlignment="1">
      <alignment horizontal="center" vertical="center"/>
    </xf>
    <xf numFmtId="0" fontId="7" fillId="6" borderId="3" xfId="0" applyFont="1" applyFill="1" applyBorder="1" applyAlignment="1">
      <alignment vertical="center"/>
    </xf>
    <xf numFmtId="0" fontId="7" fillId="6" borderId="0" xfId="0" applyFont="1" applyFill="1" applyAlignment="1">
      <alignment vertical="center"/>
    </xf>
    <xf numFmtId="0" fontId="11" fillId="9" borderId="0" xfId="0" applyFont="1" applyFill="1" applyAlignment="1">
      <alignment vertical="center" wrapText="1"/>
    </xf>
    <xf numFmtId="0" fontId="10" fillId="6" borderId="4" xfId="0" applyFont="1" applyFill="1" applyBorder="1" applyAlignment="1">
      <alignment vertical="center"/>
    </xf>
    <xf numFmtId="0" fontId="10" fillId="6" borderId="1" xfId="0" applyFont="1" applyFill="1" applyBorder="1" applyAlignment="1">
      <alignment vertical="center"/>
    </xf>
    <xf numFmtId="0" fontId="10" fillId="6" borderId="6" xfId="0" applyFont="1" applyFill="1" applyBorder="1" applyAlignment="1">
      <alignment vertical="center"/>
    </xf>
    <xf numFmtId="0" fontId="10" fillId="6" borderId="5" xfId="0" applyFont="1" applyFill="1" applyBorder="1" applyAlignment="1">
      <alignment vertical="center"/>
    </xf>
    <xf numFmtId="0" fontId="10" fillId="6" borderId="3" xfId="0" applyFont="1" applyFill="1" applyBorder="1" applyAlignment="1">
      <alignment vertical="center"/>
    </xf>
    <xf numFmtId="0" fontId="10" fillId="6" borderId="7" xfId="0" applyFont="1" applyFill="1" applyBorder="1" applyAlignment="1">
      <alignment vertical="center"/>
    </xf>
    <xf numFmtId="0" fontId="5" fillId="4"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vertical="center" wrapText="1"/>
    </xf>
    <xf numFmtId="0" fontId="1" fillId="2" borderId="2" xfId="0" applyFont="1" applyFill="1" applyBorder="1" applyAlignment="1">
      <alignment vertical="center"/>
    </xf>
    <xf numFmtId="0" fontId="8" fillId="2" borderId="0" xfId="0" applyFont="1" applyFill="1" applyAlignment="1">
      <alignment vertical="center" wrapText="1"/>
    </xf>
    <xf numFmtId="0" fontId="9" fillId="7" borderId="8" xfId="0" applyFont="1" applyFill="1" applyBorder="1" applyAlignment="1">
      <alignment horizontal="center" vertical="center"/>
    </xf>
    <xf numFmtId="0" fontId="9" fillId="7" borderId="8" xfId="0" applyFont="1" applyFill="1" applyBorder="1" applyAlignment="1">
      <alignment vertical="center" wrapText="1"/>
    </xf>
    <xf numFmtId="3" fontId="9" fillId="7" borderId="8" xfId="0" applyNumberFormat="1" applyFont="1" applyFill="1" applyBorder="1" applyAlignment="1">
      <alignment horizontal="right" vertical="center"/>
    </xf>
    <xf numFmtId="164" fontId="9" fillId="7" borderId="8" xfId="0" applyNumberFormat="1" applyFont="1" applyFill="1" applyBorder="1" applyAlignment="1">
      <alignment horizontal="right" vertical="center"/>
    </xf>
    <xf numFmtId="0" fontId="2" fillId="3" borderId="8" xfId="0" applyFont="1" applyFill="1" applyBorder="1" applyAlignment="1">
      <alignment horizontal="center" vertical="center"/>
    </xf>
    <xf numFmtId="0" fontId="2" fillId="3" borderId="8" xfId="0" applyFont="1" applyFill="1" applyBorder="1" applyAlignment="1">
      <alignment vertical="center" wrapText="1"/>
    </xf>
    <xf numFmtId="3" fontId="2" fillId="3" borderId="8" xfId="0" applyNumberFormat="1" applyFont="1" applyFill="1" applyBorder="1" applyAlignment="1">
      <alignment horizontal="right" vertical="center"/>
    </xf>
    <xf numFmtId="164" fontId="2" fillId="3" borderId="8" xfId="0" applyNumberFormat="1" applyFont="1" applyFill="1" applyBorder="1" applyAlignment="1">
      <alignment horizontal="right" vertical="center"/>
    </xf>
    <xf numFmtId="0" fontId="9" fillId="8" borderId="2" xfId="0" applyFont="1" applyFill="1" applyBorder="1" applyAlignment="1">
      <alignment vertical="center"/>
    </xf>
    <xf numFmtId="0" fontId="7" fillId="8" borderId="0" xfId="0" applyFont="1" applyFill="1" applyAlignment="1">
      <alignment vertical="center"/>
    </xf>
    <xf numFmtId="0" fontId="7" fillId="8" borderId="0" xfId="0" applyFont="1" applyFill="1" applyAlignment="1">
      <alignment horizontal="left" vertical="center"/>
    </xf>
    <xf numFmtId="0" fontId="3" fillId="3" borderId="0" xfId="0" applyFont="1" applyFill="1" applyAlignment="1">
      <alignment vertical="center"/>
    </xf>
    <xf numFmtId="0" fontId="4" fillId="2" borderId="0" xfId="0" applyFont="1" applyFill="1" applyAlignment="1">
      <alignment vertical="center"/>
    </xf>
    <xf numFmtId="0" fontId="1" fillId="8"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FAF2C-982D-4191-B1D5-9EA57AEE3EFF}">
  <dimension ref="A1:J56"/>
  <sheetViews>
    <sheetView tabSelected="1" topLeftCell="A17" workbookViewId="0">
      <selection activeCell="E22" sqref="E22:G22"/>
    </sheetView>
  </sheetViews>
  <sheetFormatPr defaultRowHeight="14.4" x14ac:dyDescent="0.3"/>
  <cols>
    <col min="1" max="1" width="14.33203125" customWidth="1"/>
    <col min="2" max="2" width="10.44140625" customWidth="1"/>
    <col min="3" max="3" width="35.33203125" customWidth="1"/>
    <col min="4" max="4" width="21" customWidth="1"/>
    <col min="5" max="5" width="19" customWidth="1"/>
    <col min="6" max="6" width="15.33203125" customWidth="1"/>
    <col min="7" max="8" width="20" customWidth="1"/>
    <col min="9" max="9" width="18.109375" customWidth="1"/>
    <col min="10" max="10" width="30.44140625" customWidth="1"/>
  </cols>
  <sheetData>
    <row r="1" spans="1:10" ht="23.4" x14ac:dyDescent="0.3">
      <c r="A1" s="51" t="s">
        <v>0</v>
      </c>
      <c r="B1" s="51"/>
      <c r="C1" s="51"/>
      <c r="D1" s="51"/>
      <c r="E1" s="51"/>
      <c r="F1" s="51"/>
      <c r="G1" s="51"/>
      <c r="H1" s="51"/>
      <c r="I1" s="51"/>
      <c r="J1" s="51"/>
    </row>
    <row r="2" spans="1:10" x14ac:dyDescent="0.3">
      <c r="A2" s="52" t="s">
        <v>1</v>
      </c>
      <c r="B2" s="52"/>
      <c r="C2" s="52"/>
      <c r="D2" s="52"/>
      <c r="E2" s="52"/>
      <c r="F2" s="52"/>
      <c r="G2" s="52"/>
      <c r="H2" s="52"/>
      <c r="I2" s="52"/>
      <c r="J2" s="52"/>
    </row>
    <row r="3" spans="1:10" x14ac:dyDescent="0.3">
      <c r="A3" s="1"/>
      <c r="B3" s="1"/>
      <c r="C3" s="1"/>
      <c r="D3" s="1"/>
      <c r="E3" s="1"/>
      <c r="F3" s="1"/>
      <c r="G3" s="1"/>
      <c r="H3" s="1"/>
      <c r="I3" s="1"/>
      <c r="J3" s="1"/>
    </row>
    <row r="4" spans="1:10" x14ac:dyDescent="0.3">
      <c r="A4" s="35" t="s">
        <v>2</v>
      </c>
      <c r="B4" s="35"/>
      <c r="C4" s="35"/>
      <c r="D4" s="35"/>
      <c r="E4" s="35"/>
      <c r="F4" s="35"/>
      <c r="G4" s="35"/>
      <c r="H4" s="35"/>
      <c r="I4" s="35"/>
      <c r="J4" s="35"/>
    </row>
    <row r="5" spans="1:10" x14ac:dyDescent="0.3">
      <c r="A5" s="1"/>
      <c r="B5" s="1"/>
      <c r="C5" s="1"/>
      <c r="D5" s="1"/>
      <c r="E5" s="1"/>
      <c r="F5" s="1"/>
      <c r="G5" s="1"/>
      <c r="H5" s="1"/>
      <c r="I5" s="1"/>
      <c r="J5" s="1"/>
    </row>
    <row r="6" spans="1:10" x14ac:dyDescent="0.3">
      <c r="A6" s="1" t="s">
        <v>3</v>
      </c>
      <c r="B6" s="49" t="s">
        <v>4</v>
      </c>
      <c r="C6" s="49"/>
      <c r="D6" s="49"/>
      <c r="E6" s="1" t="s">
        <v>5</v>
      </c>
      <c r="F6" s="53" t="s">
        <v>6</v>
      </c>
      <c r="G6" s="53"/>
      <c r="H6" s="53"/>
      <c r="I6" s="53"/>
      <c r="J6" s="53"/>
    </row>
    <row r="7" spans="1:10" x14ac:dyDescent="0.3">
      <c r="A7" s="1" t="s">
        <v>7</v>
      </c>
      <c r="B7" s="49" t="s">
        <v>8</v>
      </c>
      <c r="C7" s="49"/>
      <c r="D7" s="49"/>
      <c r="E7" s="1" t="s">
        <v>9</v>
      </c>
      <c r="F7" s="50">
        <v>2026</v>
      </c>
      <c r="G7" s="50"/>
      <c r="H7" s="50"/>
      <c r="I7" s="50"/>
      <c r="J7" s="50"/>
    </row>
    <row r="8" spans="1:10" x14ac:dyDescent="0.3">
      <c r="A8" s="1" t="s">
        <v>10</v>
      </c>
      <c r="B8" s="49" t="s">
        <v>11</v>
      </c>
      <c r="C8" s="49"/>
      <c r="D8" s="49"/>
      <c r="E8" s="1" t="s">
        <v>12</v>
      </c>
      <c r="F8" s="53" t="s">
        <v>13</v>
      </c>
      <c r="G8" s="53"/>
      <c r="H8" s="53"/>
      <c r="I8" s="53"/>
      <c r="J8" s="53"/>
    </row>
    <row r="9" spans="1:10" ht="21.9" customHeight="1" x14ac:dyDescent="0.3">
      <c r="A9" s="16" t="s">
        <v>14</v>
      </c>
      <c r="B9" s="18">
        <v>40</v>
      </c>
      <c r="C9" s="17" t="s">
        <v>15</v>
      </c>
      <c r="D9" s="17" t="s">
        <v>16</v>
      </c>
      <c r="E9" s="18">
        <v>12</v>
      </c>
      <c r="F9" s="17" t="s">
        <v>15</v>
      </c>
      <c r="G9" s="17" t="s">
        <v>17</v>
      </c>
      <c r="H9" s="17"/>
      <c r="I9" s="18">
        <f>B9+E9</f>
        <v>52</v>
      </c>
      <c r="J9" s="17" t="s">
        <v>15</v>
      </c>
    </row>
    <row r="10" spans="1:10" x14ac:dyDescent="0.3">
      <c r="A10" s="35" t="s">
        <v>18</v>
      </c>
      <c r="B10" s="35"/>
      <c r="C10" s="35"/>
      <c r="D10" s="35"/>
      <c r="E10" s="35"/>
      <c r="F10" s="35"/>
      <c r="G10" s="35"/>
      <c r="H10" s="35"/>
      <c r="I10" s="35"/>
      <c r="J10" s="35"/>
    </row>
    <row r="11" spans="1:10" x14ac:dyDescent="0.3">
      <c r="A11" s="1" t="s">
        <v>19</v>
      </c>
      <c r="B11" s="27" t="s">
        <v>20</v>
      </c>
      <c r="C11" s="27"/>
      <c r="D11" s="27"/>
      <c r="E11" s="1" t="s">
        <v>21</v>
      </c>
      <c r="F11" s="27" t="s">
        <v>20</v>
      </c>
      <c r="G11" s="27"/>
      <c r="H11" s="27"/>
      <c r="I11" s="27"/>
      <c r="J11" s="27"/>
    </row>
    <row r="12" spans="1:10" x14ac:dyDescent="0.3">
      <c r="A12" s="1" t="s">
        <v>22</v>
      </c>
      <c r="B12" s="27" t="s">
        <v>20</v>
      </c>
      <c r="C12" s="27"/>
      <c r="D12" s="27"/>
      <c r="E12" s="1" t="s">
        <v>23</v>
      </c>
      <c r="F12" s="27" t="s">
        <v>20</v>
      </c>
      <c r="G12" s="27"/>
      <c r="H12" s="27"/>
      <c r="I12" s="27"/>
      <c r="J12" s="27"/>
    </row>
    <row r="13" spans="1:10" x14ac:dyDescent="0.3">
      <c r="A13" s="1" t="s">
        <v>24</v>
      </c>
      <c r="B13" s="27" t="s">
        <v>20</v>
      </c>
      <c r="C13" s="27"/>
      <c r="D13" s="27"/>
      <c r="E13" s="1" t="s">
        <v>25</v>
      </c>
      <c r="F13" s="27" t="s">
        <v>20</v>
      </c>
      <c r="G13" s="27"/>
      <c r="H13" s="27"/>
      <c r="I13" s="27"/>
      <c r="J13" s="27"/>
    </row>
    <row r="14" spans="1:10" x14ac:dyDescent="0.3">
      <c r="A14" s="1"/>
      <c r="B14" s="1"/>
      <c r="C14" s="1"/>
      <c r="D14" s="1"/>
      <c r="E14" s="1"/>
      <c r="F14" s="1"/>
      <c r="G14" s="1"/>
      <c r="H14" s="1"/>
      <c r="I14" s="1"/>
      <c r="J14" s="1"/>
    </row>
    <row r="15" spans="1:10" x14ac:dyDescent="0.3">
      <c r="A15" s="35" t="s">
        <v>26</v>
      </c>
      <c r="B15" s="35"/>
      <c r="C15" s="35"/>
      <c r="D15" s="35"/>
      <c r="E15" s="35"/>
      <c r="F15" s="35"/>
      <c r="G15" s="35"/>
      <c r="H15" s="35"/>
      <c r="I15" s="35"/>
      <c r="J15" s="35"/>
    </row>
    <row r="16" spans="1:10" ht="70.5" customHeight="1" x14ac:dyDescent="0.3">
      <c r="A16" s="39" t="s">
        <v>27</v>
      </c>
      <c r="B16" s="39"/>
      <c r="C16" s="39"/>
      <c r="D16" s="39"/>
      <c r="E16" s="39"/>
      <c r="F16" s="39"/>
      <c r="G16" s="39"/>
      <c r="H16" s="39"/>
      <c r="I16" s="39"/>
      <c r="J16" s="39"/>
    </row>
    <row r="17" spans="1:10" ht="38.1" customHeight="1" x14ac:dyDescent="0.3">
      <c r="A17" s="39" t="s">
        <v>28</v>
      </c>
      <c r="B17" s="39"/>
      <c r="C17" s="39"/>
      <c r="D17" s="39"/>
      <c r="E17" s="39"/>
      <c r="F17" s="39"/>
      <c r="G17" s="39"/>
      <c r="H17" s="39"/>
      <c r="I17" s="39"/>
      <c r="J17" s="39"/>
    </row>
    <row r="18" spans="1:10" ht="38.1" customHeight="1" x14ac:dyDescent="0.3">
      <c r="A18" s="39" t="s">
        <v>29</v>
      </c>
      <c r="B18" s="39"/>
      <c r="C18" s="39"/>
      <c r="D18" s="39"/>
      <c r="E18" s="39"/>
      <c r="F18" s="39"/>
      <c r="G18" s="39"/>
      <c r="H18" s="39"/>
      <c r="I18" s="39"/>
      <c r="J18" s="39"/>
    </row>
    <row r="19" spans="1:10" ht="24" customHeight="1" x14ac:dyDescent="0.3">
      <c r="A19" s="28" t="s">
        <v>30</v>
      </c>
      <c r="B19" s="28"/>
      <c r="C19" s="28"/>
      <c r="D19" s="28"/>
      <c r="E19" s="28"/>
      <c r="F19" s="28"/>
      <c r="G19" s="28"/>
      <c r="H19" s="28"/>
      <c r="I19" s="28"/>
      <c r="J19" s="28"/>
    </row>
    <row r="20" spans="1:10" x14ac:dyDescent="0.3">
      <c r="A20" s="35" t="s">
        <v>31</v>
      </c>
      <c r="B20" s="35"/>
      <c r="C20" s="35"/>
      <c r="D20" s="35"/>
      <c r="E20" s="35"/>
      <c r="F20" s="35"/>
      <c r="G20" s="35"/>
      <c r="H20" s="35"/>
      <c r="I20" s="35"/>
      <c r="J20" s="35"/>
    </row>
    <row r="21" spans="1:10" ht="42" customHeight="1" x14ac:dyDescent="0.3">
      <c r="A21" s="3" t="s">
        <v>32</v>
      </c>
      <c r="B21" s="3" t="s">
        <v>33</v>
      </c>
      <c r="C21" s="3" t="s">
        <v>34</v>
      </c>
      <c r="D21" s="3" t="s">
        <v>35</v>
      </c>
      <c r="E21" s="3" t="s">
        <v>36</v>
      </c>
      <c r="F21" s="3" t="s">
        <v>37</v>
      </c>
      <c r="G21" s="3" t="s">
        <v>38</v>
      </c>
      <c r="H21" s="3" t="s">
        <v>39</v>
      </c>
      <c r="I21" s="3" t="s">
        <v>40</v>
      </c>
      <c r="J21" s="3" t="s">
        <v>41</v>
      </c>
    </row>
    <row r="22" spans="1:10" ht="41.4" x14ac:dyDescent="0.3">
      <c r="A22" s="6" t="s">
        <v>42</v>
      </c>
      <c r="B22" s="6" t="s">
        <v>43</v>
      </c>
      <c r="C22" s="14" t="s">
        <v>44</v>
      </c>
      <c r="D22" s="14" t="s">
        <v>45</v>
      </c>
      <c r="E22" s="15">
        <v>40</v>
      </c>
      <c r="F22" s="15">
        <v>12</v>
      </c>
      <c r="G22" s="4"/>
      <c r="H22" s="4"/>
      <c r="I22" s="5">
        <f>E22*F22*G22</f>
        <v>0</v>
      </c>
      <c r="J22" s="7" t="s">
        <v>46</v>
      </c>
    </row>
    <row r="23" spans="1:10" ht="41.4" x14ac:dyDescent="0.3">
      <c r="A23" s="25" t="s">
        <v>42</v>
      </c>
      <c r="B23" s="24" t="s">
        <v>47</v>
      </c>
      <c r="C23" s="14" t="s">
        <v>44</v>
      </c>
      <c r="D23" s="14" t="s">
        <v>45</v>
      </c>
      <c r="E23" s="15">
        <v>12</v>
      </c>
      <c r="F23" s="15">
        <v>12</v>
      </c>
      <c r="G23" s="4"/>
      <c r="H23" s="4"/>
      <c r="I23" s="5">
        <f>E23*F23*G23</f>
        <v>0</v>
      </c>
      <c r="J23" s="7" t="s">
        <v>48</v>
      </c>
    </row>
    <row r="24" spans="1:10" x14ac:dyDescent="0.3">
      <c r="A24" s="40" t="s">
        <v>49</v>
      </c>
      <c r="B24" s="40"/>
      <c r="C24" s="41"/>
      <c r="D24" s="41"/>
      <c r="E24" s="42"/>
      <c r="F24" s="42"/>
      <c r="G24" s="43"/>
      <c r="H24" s="9"/>
      <c r="I24" s="9">
        <f>I22+I23</f>
        <v>0</v>
      </c>
      <c r="J24" s="8"/>
    </row>
    <row r="25" spans="1:10" x14ac:dyDescent="0.3">
      <c r="A25" s="6" t="s">
        <v>50</v>
      </c>
      <c r="B25" s="6" t="s">
        <v>51</v>
      </c>
      <c r="C25" s="14" t="s">
        <v>52</v>
      </c>
      <c r="D25" s="14" t="s">
        <v>53</v>
      </c>
      <c r="E25" s="15">
        <v>1</v>
      </c>
      <c r="F25" s="15">
        <v>1</v>
      </c>
      <c r="G25" s="4"/>
      <c r="H25" s="4"/>
      <c r="I25" s="5">
        <f>E25*F25*G25</f>
        <v>0</v>
      </c>
      <c r="J25" s="19" t="s">
        <v>54</v>
      </c>
    </row>
    <row r="26" spans="1:10" x14ac:dyDescent="0.3">
      <c r="A26" s="6" t="s">
        <v>50</v>
      </c>
      <c r="B26" s="6" t="s">
        <v>55</v>
      </c>
      <c r="C26" s="14" t="s">
        <v>56</v>
      </c>
      <c r="D26" s="14" t="s">
        <v>53</v>
      </c>
      <c r="E26" s="15">
        <v>1</v>
      </c>
      <c r="F26" s="15">
        <v>1</v>
      </c>
      <c r="G26" s="4"/>
      <c r="H26" s="4"/>
      <c r="I26" s="5">
        <f>E26*F26*G26</f>
        <v>0</v>
      </c>
      <c r="J26" s="19" t="s">
        <v>54</v>
      </c>
    </row>
    <row r="27" spans="1:10" x14ac:dyDescent="0.3">
      <c r="A27" s="6" t="s">
        <v>50</v>
      </c>
      <c r="B27" s="6" t="s">
        <v>57</v>
      </c>
      <c r="C27" s="14" t="s">
        <v>58</v>
      </c>
      <c r="D27" s="14" t="s">
        <v>53</v>
      </c>
      <c r="E27" s="15">
        <v>1</v>
      </c>
      <c r="F27" s="15">
        <v>1</v>
      </c>
      <c r="G27" s="4"/>
      <c r="H27" s="4"/>
      <c r="I27" s="5">
        <f>E27*F27*G27</f>
        <v>0</v>
      </c>
      <c r="J27" s="19" t="s">
        <v>54</v>
      </c>
    </row>
    <row r="28" spans="1:10" x14ac:dyDescent="0.3">
      <c r="A28" s="40" t="s">
        <v>59</v>
      </c>
      <c r="B28" s="40"/>
      <c r="C28" s="41"/>
      <c r="D28" s="41"/>
      <c r="E28" s="42"/>
      <c r="F28" s="42"/>
      <c r="G28" s="43"/>
      <c r="H28" s="9"/>
      <c r="I28" s="9">
        <f>SUM(I25:I27)</f>
        <v>0</v>
      </c>
      <c r="J28" s="8"/>
    </row>
    <row r="29" spans="1:10" x14ac:dyDescent="0.3">
      <c r="A29" s="6" t="s">
        <v>60</v>
      </c>
      <c r="B29" s="6" t="s">
        <v>61</v>
      </c>
      <c r="C29" s="14" t="s">
        <v>62</v>
      </c>
      <c r="D29" s="14" t="s">
        <v>63</v>
      </c>
      <c r="E29" s="15">
        <v>16</v>
      </c>
      <c r="F29" s="15">
        <v>1</v>
      </c>
      <c r="G29" s="4"/>
      <c r="H29" s="4"/>
      <c r="I29" s="5">
        <f>E29*F29*G29</f>
        <v>0</v>
      </c>
      <c r="J29" s="19" t="s">
        <v>64</v>
      </c>
    </row>
    <row r="30" spans="1:10" x14ac:dyDescent="0.3">
      <c r="A30" s="6" t="s">
        <v>60</v>
      </c>
      <c r="B30" s="6" t="s">
        <v>65</v>
      </c>
      <c r="C30" s="14" t="s">
        <v>66</v>
      </c>
      <c r="D30" s="14" t="s">
        <v>63</v>
      </c>
      <c r="E30" s="15">
        <v>4</v>
      </c>
      <c r="F30" s="15">
        <v>1</v>
      </c>
      <c r="G30" s="4"/>
      <c r="H30" s="4"/>
      <c r="I30" s="5">
        <f>E30*F30*G30</f>
        <v>0</v>
      </c>
      <c r="J30" s="19" t="s">
        <v>64</v>
      </c>
    </row>
    <row r="31" spans="1:10" x14ac:dyDescent="0.3">
      <c r="A31" s="6" t="s">
        <v>60</v>
      </c>
      <c r="B31" s="6" t="s">
        <v>67</v>
      </c>
      <c r="C31" s="14" t="s">
        <v>68</v>
      </c>
      <c r="D31" s="14" t="s">
        <v>63</v>
      </c>
      <c r="E31" s="15">
        <v>32</v>
      </c>
      <c r="F31" s="15">
        <v>1</v>
      </c>
      <c r="G31" s="4"/>
      <c r="H31" s="4"/>
      <c r="I31" s="5">
        <f>E31*F31*G31</f>
        <v>0</v>
      </c>
      <c r="J31" s="19" t="s">
        <v>64</v>
      </c>
    </row>
    <row r="32" spans="1:10" x14ac:dyDescent="0.3">
      <c r="A32" s="6" t="s">
        <v>60</v>
      </c>
      <c r="B32" s="6" t="s">
        <v>69</v>
      </c>
      <c r="C32" s="14" t="s">
        <v>70</v>
      </c>
      <c r="D32" s="14" t="s">
        <v>63</v>
      </c>
      <c r="E32" s="15">
        <v>24</v>
      </c>
      <c r="F32" s="15">
        <v>1</v>
      </c>
      <c r="G32" s="4"/>
      <c r="H32" s="4"/>
      <c r="I32" s="5">
        <f>E32*F32*G32</f>
        <v>0</v>
      </c>
      <c r="J32" s="19" t="s">
        <v>64</v>
      </c>
    </row>
    <row r="33" spans="1:10" x14ac:dyDescent="0.3">
      <c r="A33" s="6" t="s">
        <v>60</v>
      </c>
      <c r="B33" s="6" t="s">
        <v>71</v>
      </c>
      <c r="C33" s="14" t="s">
        <v>72</v>
      </c>
      <c r="D33" s="14" t="s">
        <v>63</v>
      </c>
      <c r="E33" s="15">
        <v>16</v>
      </c>
      <c r="F33" s="15">
        <v>1</v>
      </c>
      <c r="G33" s="4"/>
      <c r="H33" s="4"/>
      <c r="I33" s="5">
        <f>E33*F33*G33</f>
        <v>0</v>
      </c>
      <c r="J33" s="19" t="s">
        <v>64</v>
      </c>
    </row>
    <row r="34" spans="1:10" x14ac:dyDescent="0.3">
      <c r="A34" s="40" t="s">
        <v>73</v>
      </c>
      <c r="B34" s="40"/>
      <c r="C34" s="41"/>
      <c r="D34" s="41"/>
      <c r="E34" s="42"/>
      <c r="F34" s="42"/>
      <c r="G34" s="43"/>
      <c r="H34" s="9"/>
      <c r="I34" s="9">
        <f>SUM(I29:I33)</f>
        <v>0</v>
      </c>
      <c r="J34" s="8"/>
    </row>
    <row r="35" spans="1:10" ht="41.4" x14ac:dyDescent="0.3">
      <c r="A35" s="20" t="s">
        <v>74</v>
      </c>
      <c r="B35" s="20" t="s">
        <v>75</v>
      </c>
      <c r="C35" s="21" t="s">
        <v>76</v>
      </c>
      <c r="D35" s="21" t="s">
        <v>77</v>
      </c>
      <c r="E35" s="22">
        <v>1</v>
      </c>
      <c r="F35" s="22">
        <v>1</v>
      </c>
      <c r="G35" s="23"/>
      <c r="H35" s="23"/>
      <c r="I35" s="23">
        <f>E35*F35*G35</f>
        <v>0</v>
      </c>
      <c r="J35" s="21" t="s">
        <v>78</v>
      </c>
    </row>
    <row r="36" spans="1:10" x14ac:dyDescent="0.3">
      <c r="A36" s="44" t="s">
        <v>79</v>
      </c>
      <c r="B36" s="44"/>
      <c r="C36" s="45"/>
      <c r="D36" s="45"/>
      <c r="E36" s="46"/>
      <c r="F36" s="46"/>
      <c r="G36" s="47"/>
      <c r="H36" s="11"/>
      <c r="I36" s="11">
        <f>SUM(I24,I28,I34,I35)</f>
        <v>0</v>
      </c>
      <c r="J36" s="10" t="s">
        <v>80</v>
      </c>
    </row>
    <row r="37" spans="1:10" x14ac:dyDescent="0.3">
      <c r="A37" s="1"/>
      <c r="B37" s="1"/>
      <c r="C37" s="1"/>
      <c r="D37" s="1"/>
      <c r="E37" s="1"/>
      <c r="F37" s="1"/>
      <c r="G37" s="1"/>
      <c r="H37" s="1"/>
      <c r="I37" s="1"/>
      <c r="J37" s="1"/>
    </row>
    <row r="38" spans="1:10" x14ac:dyDescent="0.3">
      <c r="A38" s="35" t="s">
        <v>81</v>
      </c>
      <c r="B38" s="35"/>
      <c r="C38" s="35"/>
      <c r="D38" s="35"/>
      <c r="E38" s="35"/>
      <c r="F38" s="35"/>
      <c r="G38" s="35"/>
      <c r="H38" s="35"/>
      <c r="I38" s="35"/>
      <c r="J38" s="35"/>
    </row>
    <row r="39" spans="1:10" x14ac:dyDescent="0.3">
      <c r="A39" s="2" t="s">
        <v>82</v>
      </c>
      <c r="B39" s="12">
        <f>COUNTBLANK(G22:G23)+COUNTBLANK(G25:G27)+COUNTBLANK(G29:G35)</f>
        <v>12</v>
      </c>
      <c r="C39" s="2"/>
      <c r="D39" s="2"/>
      <c r="E39" s="2" t="s">
        <v>83</v>
      </c>
      <c r="F39" s="48" t="str">
        <f>IF(B39=0,"GEREED VOOR ONDERTEKENING","NIET COMPLEET — VUL ALLE PRIJZEN IN")</f>
        <v>NIET COMPLEET — VUL ALLE PRIJZEN IN</v>
      </c>
      <c r="G39" s="48"/>
      <c r="H39" s="48"/>
      <c r="I39" s="48"/>
      <c r="J39" s="48"/>
    </row>
    <row r="40" spans="1:10" x14ac:dyDescent="0.3">
      <c r="A40" s="2" t="s">
        <v>84</v>
      </c>
      <c r="B40" s="13">
        <f>I36-(I24+I28+I34+I35)</f>
        <v>0</v>
      </c>
      <c r="C40" s="2"/>
      <c r="D40" s="2"/>
      <c r="E40" s="2" t="s">
        <v>85</v>
      </c>
      <c r="F40" s="38" t="s">
        <v>86</v>
      </c>
      <c r="G40" s="38"/>
      <c r="H40" s="38"/>
      <c r="I40" s="38"/>
      <c r="J40" s="38"/>
    </row>
    <row r="41" spans="1:10" x14ac:dyDescent="0.3">
      <c r="A41" s="1"/>
      <c r="B41" s="1"/>
      <c r="C41" s="1"/>
      <c r="D41" s="1"/>
      <c r="E41" s="1"/>
      <c r="F41" s="1"/>
      <c r="G41" s="1"/>
      <c r="H41" s="1"/>
      <c r="I41" s="1"/>
      <c r="J41" s="1"/>
    </row>
    <row r="42" spans="1:10" x14ac:dyDescent="0.3">
      <c r="A42" s="35" t="s">
        <v>87</v>
      </c>
      <c r="B42" s="35"/>
      <c r="C42" s="35"/>
      <c r="D42" s="35"/>
      <c r="E42" s="35"/>
      <c r="F42" s="35"/>
      <c r="G42" s="35"/>
      <c r="H42" s="35"/>
      <c r="I42" s="35"/>
      <c r="J42" s="35"/>
    </row>
    <row r="43" spans="1:10" x14ac:dyDescent="0.3">
      <c r="A43" s="37" t="s">
        <v>88</v>
      </c>
      <c r="B43" s="37"/>
      <c r="C43" s="37"/>
      <c r="D43" s="37"/>
      <c r="E43" s="37"/>
      <c r="F43" s="37"/>
      <c r="G43" s="37"/>
      <c r="H43" s="37"/>
      <c r="I43" s="37"/>
      <c r="J43" s="37"/>
    </row>
    <row r="44" spans="1:10" x14ac:dyDescent="0.3">
      <c r="A44" s="37" t="s">
        <v>89</v>
      </c>
      <c r="B44" s="37"/>
      <c r="C44" s="37"/>
      <c r="D44" s="37"/>
      <c r="E44" s="37"/>
      <c r="F44" s="37"/>
      <c r="G44" s="37"/>
      <c r="H44" s="37"/>
      <c r="I44" s="37"/>
      <c r="J44" s="37"/>
    </row>
    <row r="45" spans="1:10" x14ac:dyDescent="0.3">
      <c r="A45" s="37" t="s">
        <v>90</v>
      </c>
      <c r="B45" s="37"/>
      <c r="C45" s="37"/>
      <c r="D45" s="37"/>
      <c r="E45" s="37"/>
      <c r="F45" s="37"/>
      <c r="G45" s="37"/>
      <c r="H45" s="37"/>
      <c r="I45" s="37"/>
      <c r="J45" s="37"/>
    </row>
    <row r="46" spans="1:10" x14ac:dyDescent="0.3">
      <c r="A46" s="1"/>
      <c r="B46" s="1"/>
      <c r="C46" s="1"/>
      <c r="D46" s="1"/>
      <c r="E46" s="1"/>
      <c r="F46" s="1"/>
      <c r="G46" s="1"/>
      <c r="H46" s="1"/>
      <c r="I46" s="1"/>
      <c r="J46" s="1"/>
    </row>
    <row r="47" spans="1:10" x14ac:dyDescent="0.3">
      <c r="A47" s="35" t="s">
        <v>91</v>
      </c>
      <c r="B47" s="35"/>
      <c r="C47" s="35"/>
      <c r="D47" s="35"/>
      <c r="E47" s="35"/>
      <c r="F47" s="35"/>
      <c r="G47" s="35"/>
      <c r="H47" s="35"/>
      <c r="I47" s="35"/>
      <c r="J47" s="35"/>
    </row>
    <row r="48" spans="1:10" x14ac:dyDescent="0.3">
      <c r="A48" s="1" t="s">
        <v>92</v>
      </c>
      <c r="B48" s="27" t="s">
        <v>20</v>
      </c>
      <c r="C48" s="27"/>
      <c r="D48" s="27"/>
      <c r="E48" s="1" t="s">
        <v>93</v>
      </c>
      <c r="F48" s="27" t="s">
        <v>20</v>
      </c>
      <c r="G48" s="27"/>
      <c r="H48" s="27"/>
      <c r="I48" s="27"/>
      <c r="J48" s="27"/>
    </row>
    <row r="49" spans="1:10" x14ac:dyDescent="0.3">
      <c r="A49" s="1" t="s">
        <v>94</v>
      </c>
      <c r="B49" s="27" t="s">
        <v>95</v>
      </c>
      <c r="C49" s="27"/>
      <c r="D49" s="27"/>
      <c r="E49" s="1" t="s">
        <v>96</v>
      </c>
      <c r="F49" s="27" t="s">
        <v>20</v>
      </c>
      <c r="G49" s="27"/>
      <c r="H49" s="27"/>
      <c r="I49" s="27"/>
      <c r="J49" s="27"/>
    </row>
    <row r="50" spans="1:10" x14ac:dyDescent="0.3">
      <c r="A50" s="1" t="s">
        <v>97</v>
      </c>
      <c r="B50" s="36" t="str">
        <f>B11</f>
        <v>[in te vullen]</v>
      </c>
      <c r="C50" s="36"/>
      <c r="D50" s="36"/>
      <c r="E50" s="1" t="s">
        <v>21</v>
      </c>
      <c r="F50" s="36" t="str">
        <f>F11</f>
        <v>[in te vullen]</v>
      </c>
      <c r="G50" s="36"/>
      <c r="H50" s="36"/>
      <c r="I50" s="36"/>
      <c r="J50" s="36"/>
    </row>
    <row r="51" spans="1:10" x14ac:dyDescent="0.3">
      <c r="A51" s="1" t="s">
        <v>98</v>
      </c>
      <c r="B51" s="29" t="s">
        <v>99</v>
      </c>
      <c r="C51" s="30"/>
      <c r="D51" s="31"/>
      <c r="E51" s="1" t="s">
        <v>100</v>
      </c>
      <c r="F51" s="27" t="s">
        <v>101</v>
      </c>
      <c r="G51" s="27"/>
      <c r="H51" s="27"/>
      <c r="I51" s="27"/>
      <c r="J51" s="27"/>
    </row>
    <row r="52" spans="1:10" x14ac:dyDescent="0.3">
      <c r="A52" s="1"/>
      <c r="B52" s="32"/>
      <c r="C52" s="33"/>
      <c r="D52" s="34"/>
      <c r="E52" s="1"/>
      <c r="F52" s="27"/>
      <c r="G52" s="27"/>
      <c r="H52" s="27"/>
      <c r="I52" s="27"/>
      <c r="J52" s="27"/>
    </row>
    <row r="53" spans="1:10" x14ac:dyDescent="0.3">
      <c r="A53" s="1"/>
      <c r="B53" s="1"/>
      <c r="C53" s="1"/>
      <c r="D53" s="1"/>
      <c r="E53" s="1"/>
      <c r="F53" s="1"/>
      <c r="G53" s="1"/>
      <c r="H53" s="1"/>
      <c r="I53" s="1"/>
      <c r="J53" s="1"/>
    </row>
    <row r="54" spans="1:10" x14ac:dyDescent="0.3">
      <c r="A54" s="35" t="s">
        <v>102</v>
      </c>
      <c r="B54" s="35"/>
      <c r="C54" s="35"/>
      <c r="D54" s="35"/>
      <c r="E54" s="35"/>
      <c r="F54" s="35"/>
      <c r="G54" s="35"/>
      <c r="H54" s="35"/>
      <c r="I54" s="35"/>
      <c r="J54" s="35"/>
    </row>
    <row r="55" spans="1:10" x14ac:dyDescent="0.3">
      <c r="A55" s="1" t="s">
        <v>92</v>
      </c>
      <c r="B55" s="27" t="s">
        <v>20</v>
      </c>
      <c r="C55" s="27"/>
      <c r="D55" s="27"/>
      <c r="E55" s="1" t="s">
        <v>93</v>
      </c>
      <c r="F55" s="27" t="s">
        <v>20</v>
      </c>
      <c r="G55" s="27"/>
      <c r="H55" s="27"/>
      <c r="I55" s="27"/>
      <c r="J55" s="27"/>
    </row>
    <row r="56" spans="1:10" x14ac:dyDescent="0.3">
      <c r="A56" s="1" t="s">
        <v>103</v>
      </c>
      <c r="B56" s="26" t="s">
        <v>104</v>
      </c>
      <c r="C56" s="26"/>
      <c r="D56" s="26"/>
      <c r="E56" s="1" t="s">
        <v>94</v>
      </c>
      <c r="F56" s="27" t="s">
        <v>95</v>
      </c>
      <c r="G56" s="27"/>
      <c r="H56" s="27"/>
      <c r="I56" s="27"/>
      <c r="J56" s="27"/>
    </row>
  </sheetData>
  <sheetProtection algorithmName="SHA-512" hashValue="zPXd6uyPIQgY/lNxtNl4/U9L790VIefv03gigMckmM3VwsV6hD1p4nEb6tOtd5rPdJ8++Mz9h0sW5TnWHLrIrA==" saltValue="zQV3nYt+JIX0wUWF4kxcvg==" spinCount="100000" sheet="1" objects="1" scenarios="1"/>
  <protectedRanges>
    <protectedRange sqref="G22 H22 G23 H23 G25:H27 G29:H33 G35:H35" name="Bereik1"/>
  </protectedRanges>
  <mergeCells count="47">
    <mergeCell ref="B8:D8"/>
    <mergeCell ref="F8:J8"/>
    <mergeCell ref="A10:J10"/>
    <mergeCell ref="B11:D11"/>
    <mergeCell ref="F11:J11"/>
    <mergeCell ref="B7:D7"/>
    <mergeCell ref="F7:J7"/>
    <mergeCell ref="A1:J1"/>
    <mergeCell ref="A2:J2"/>
    <mergeCell ref="A4:J4"/>
    <mergeCell ref="B6:D6"/>
    <mergeCell ref="F6:J6"/>
    <mergeCell ref="F12:J12"/>
    <mergeCell ref="B13:D13"/>
    <mergeCell ref="F13:J13"/>
    <mergeCell ref="A15:J15"/>
    <mergeCell ref="A16:J16"/>
    <mergeCell ref="B12:D12"/>
    <mergeCell ref="A17:J17"/>
    <mergeCell ref="A34:G34"/>
    <mergeCell ref="A36:G36"/>
    <mergeCell ref="F39:J39"/>
    <mergeCell ref="A54:J54"/>
    <mergeCell ref="A24:G24"/>
    <mergeCell ref="A28:G28"/>
    <mergeCell ref="A18:J18"/>
    <mergeCell ref="B55:D55"/>
    <mergeCell ref="F55:J55"/>
    <mergeCell ref="A44:J44"/>
    <mergeCell ref="A45:J45"/>
    <mergeCell ref="F40:J40"/>
    <mergeCell ref="B56:D56"/>
    <mergeCell ref="F56:J56"/>
    <mergeCell ref="A19:J19"/>
    <mergeCell ref="B51:D52"/>
    <mergeCell ref="F51:J52"/>
    <mergeCell ref="A47:J47"/>
    <mergeCell ref="B48:D48"/>
    <mergeCell ref="F48:J48"/>
    <mergeCell ref="B49:D49"/>
    <mergeCell ref="F49:J49"/>
    <mergeCell ref="B50:D50"/>
    <mergeCell ref="F50:J50"/>
    <mergeCell ref="A20:J20"/>
    <mergeCell ref="A38:J38"/>
    <mergeCell ref="A42:J42"/>
    <mergeCell ref="A43:J43"/>
  </mergeCells>
  <dataValidations count="1">
    <dataValidation type="decimal" operator="greaterThanOrEqual" allowBlank="1" showInputMessage="1" showErrorMessage="1" errorTitle="Ongeldige prijs" error="Voer een getal van 0 of hoger in." sqref="G29:H33 G25:H27 G22:H22" xr:uid="{E7A1AFF6-4470-4030-8348-58D26FB611F2}">
      <formula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058AF36EF0514696383E9E2064F8A8" ma:contentTypeVersion="3" ma:contentTypeDescription="Een nieuw document maken." ma:contentTypeScope="" ma:versionID="335c456d2bd3fd7c42efafeeccdb1905">
  <xsd:schema xmlns:xsd="http://www.w3.org/2001/XMLSchema" xmlns:xs="http://www.w3.org/2001/XMLSchema" xmlns:p="http://schemas.microsoft.com/office/2006/metadata/properties" xmlns:ns2="7f9a3369-b7aa-46ed-a082-1230f6064272" targetNamespace="http://schemas.microsoft.com/office/2006/metadata/properties" ma:root="true" ma:fieldsID="3839d5b281e639a5cb7c9f9c6f9b2c84" ns2:_="">
    <xsd:import namespace="7f9a3369-b7aa-46ed-a082-1230f606427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9a3369-b7aa-46ed-a082-1230f60642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73ADDB-A368-4712-B562-217735BBB13D}">
  <ds:schemaRefs>
    <ds:schemaRef ds:uri="http://schemas.microsoft.com/sharepoint/v3/contenttype/forms"/>
  </ds:schemaRefs>
</ds:datastoreItem>
</file>

<file path=customXml/itemProps2.xml><?xml version="1.0" encoding="utf-8"?>
<ds:datastoreItem xmlns:ds="http://schemas.openxmlformats.org/officeDocument/2006/customXml" ds:itemID="{B1139ABA-0C69-4B8E-B222-5BEE54A3B0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9a3369-b7aa-46ed-a082-1230f60642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1CCBD1-79B1-41DE-957D-10E4E6FF65CE}">
  <ds:schemaRefs>
    <ds:schemaRef ds:uri="http://www.w3.org/XML/1998/namespace"/>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7f9a3369-b7aa-46ed-a082-1230f606427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vt:lpstr>
      <vt:lpstr>JaarlijkseVergelijkingsprijs</vt:lpstr>
      <vt:lpstr>PrijsbladStatus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 van Ommen</dc:creator>
  <cp:keywords/>
  <dc:description/>
  <cp:lastModifiedBy>Lucas van Ommen</cp:lastModifiedBy>
  <cp:revision/>
  <dcterms:created xsi:type="dcterms:W3CDTF">2026-08-10T06:29:18Z</dcterms:created>
  <dcterms:modified xsi:type="dcterms:W3CDTF">2026-10-28T17:24:16Z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0x010100A1058AF36EF0514696383E9E2064F8A8</vt:lpwstr>
  </property>
  <property fmtid="{D5CDD505-2E9C-101B-9397-08002B2CF9AE}" pid="3" name="MediaServiceImageTags">
    <vt:lpwstr/>
  </property>
</Properties>
</file>