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Q:\Europese Aanbestedingen\Aanbestedingen 2026\Gemeente Noardeast-Fryslân\Brandverzekering\"/>
    </mc:Choice>
  </mc:AlternateContent>
  <xr:revisionPtr revIDLastSave="0" documentId="13_ncr:1_{49508776-0AC5-40BD-ADF0-2ABE6C36BF61}" xr6:coauthVersionLast="47" xr6:coauthVersionMax="47" xr10:uidLastSave="{00000000-0000-0000-0000-000000000000}"/>
  <bookViews>
    <workbookView xWindow="28680" yWindow="-120" windowWidth="29040" windowHeight="17520" xr2:uid="{00000000-000D-0000-FFFF-FFFF00000000}"/>
  </bookViews>
  <sheets>
    <sheet name="OVERZICHT GEBOUWEN" sheetId="25" r:id="rId1"/>
    <sheet name="BTW jaar 2021" sheetId="11" state="hidden" r:id="rId2"/>
    <sheet name="BTW jaar 2022" sheetId="17" state="hidden" r:id="rId3"/>
  </sheets>
  <definedNames>
    <definedName name="_xlnm._FilterDatabase" localSheetId="0" hidden="1">'OVERZICHT GEBOUWEN'!$A$5:$AD$157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55" i="25" l="1"/>
  <c r="T64" i="25"/>
  <c r="U64" i="25" s="1"/>
  <c r="Y64" i="25"/>
  <c r="Z64" i="25" s="1"/>
  <c r="AA64" i="25"/>
  <c r="Y54" i="25"/>
  <c r="Z54" i="25" s="1"/>
  <c r="T54" i="25"/>
  <c r="U54" i="25" s="1"/>
  <c r="AA54" i="25"/>
  <c r="T66" i="25"/>
  <c r="U66" i="25" s="1"/>
  <c r="Y66" i="25"/>
  <c r="Z66" i="25" s="1"/>
  <c r="AA66" i="25"/>
  <c r="T52" i="25"/>
  <c r="U52" i="25" s="1"/>
  <c r="Y52" i="25"/>
  <c r="Z52" i="25" s="1"/>
  <c r="AA52" i="25"/>
  <c r="T77" i="25"/>
  <c r="U77" i="25" s="1"/>
  <c r="Y77" i="25"/>
  <c r="Z77" i="25" s="1"/>
  <c r="Y91" i="25"/>
  <c r="Z91" i="25" s="1"/>
  <c r="T91" i="25"/>
  <c r="U91" i="25" s="1"/>
  <c r="Y79" i="25"/>
  <c r="Z79" i="25" s="1"/>
  <c r="T79" i="25"/>
  <c r="U79" i="25" s="1"/>
  <c r="AA79" i="25" l="1"/>
  <c r="AA91" i="25"/>
  <c r="AA77" i="25" l="1"/>
  <c r="Y48" i="25"/>
  <c r="Z48" i="25" s="1"/>
  <c r="T48" i="25"/>
  <c r="U48" i="25" s="1"/>
  <c r="AA48" i="25" l="1"/>
  <c r="Y59" i="25"/>
  <c r="Z59" i="25" s="1"/>
  <c r="T59" i="25"/>
  <c r="U59" i="25" s="1"/>
  <c r="S155" i="25"/>
  <c r="W155" i="25"/>
  <c r="R155" i="25"/>
  <c r="Y83" i="25"/>
  <c r="Z83" i="25" s="1"/>
  <c r="T83" i="25"/>
  <c r="U83" i="25" s="1"/>
  <c r="Y76" i="25"/>
  <c r="Z76" i="25" s="1"/>
  <c r="T76" i="25"/>
  <c r="U76" i="25" s="1"/>
  <c r="Y132" i="25"/>
  <c r="Z132" i="25" s="1"/>
  <c r="T132" i="25"/>
  <c r="U132" i="25" s="1"/>
  <c r="Y151" i="25"/>
  <c r="Z151" i="25" s="1"/>
  <c r="T151" i="25"/>
  <c r="U151" i="25" s="1"/>
  <c r="Y149" i="25"/>
  <c r="Z149" i="25" s="1"/>
  <c r="T149" i="25"/>
  <c r="U149" i="25" s="1"/>
  <c r="Y141" i="25"/>
  <c r="Z141" i="25" s="1"/>
  <c r="T141" i="25"/>
  <c r="U141" i="25" s="1"/>
  <c r="Y139" i="25"/>
  <c r="Z139" i="25" s="1"/>
  <c r="T139" i="25"/>
  <c r="U139" i="25" s="1"/>
  <c r="Y116" i="25"/>
  <c r="Z116" i="25" s="1"/>
  <c r="T116" i="25"/>
  <c r="U116" i="25" s="1"/>
  <c r="Y115" i="25"/>
  <c r="Z115" i="25" s="1"/>
  <c r="T115" i="25"/>
  <c r="U115" i="25" s="1"/>
  <c r="Y113" i="25"/>
  <c r="Z113" i="25" s="1"/>
  <c r="T113" i="25"/>
  <c r="U113" i="25" s="1"/>
  <c r="Y108" i="25"/>
  <c r="Z108" i="25" s="1"/>
  <c r="T108" i="25"/>
  <c r="U108" i="25" s="1"/>
  <c r="Y107" i="25"/>
  <c r="Z107" i="25" s="1"/>
  <c r="T107" i="25"/>
  <c r="U107" i="25" s="1"/>
  <c r="Y106" i="25"/>
  <c r="Z106" i="25" s="1"/>
  <c r="T106" i="25"/>
  <c r="U106" i="25" s="1"/>
  <c r="Y105" i="25"/>
  <c r="Z105" i="25" s="1"/>
  <c r="T105" i="25"/>
  <c r="U105" i="25" s="1"/>
  <c r="Y102" i="25"/>
  <c r="Z102" i="25" s="1"/>
  <c r="T102" i="25"/>
  <c r="U102" i="25" s="1"/>
  <c r="Y96" i="25"/>
  <c r="Z96" i="25" s="1"/>
  <c r="T96" i="25"/>
  <c r="U96" i="25" s="1"/>
  <c r="Y95" i="25"/>
  <c r="Z95" i="25" s="1"/>
  <c r="T95" i="25"/>
  <c r="U95" i="25" s="1"/>
  <c r="Y94" i="25"/>
  <c r="Z94" i="25" s="1"/>
  <c r="T94" i="25"/>
  <c r="U94" i="25" s="1"/>
  <c r="Y93" i="25"/>
  <c r="Z93" i="25" s="1"/>
  <c r="T93" i="25"/>
  <c r="U93" i="25" s="1"/>
  <c r="Y90" i="25"/>
  <c r="Z90" i="25" s="1"/>
  <c r="T90" i="25"/>
  <c r="U90" i="25" s="1"/>
  <c r="Y89" i="25"/>
  <c r="Z89" i="25" s="1"/>
  <c r="T89" i="25"/>
  <c r="U89" i="25" s="1"/>
  <c r="Y85" i="25"/>
  <c r="Z85" i="25" s="1"/>
  <c r="T85" i="25"/>
  <c r="U85" i="25" s="1"/>
  <c r="Y80" i="25"/>
  <c r="Z80" i="25" s="1"/>
  <c r="T80" i="25"/>
  <c r="U80" i="25" s="1"/>
  <c r="Y70" i="25"/>
  <c r="Z70" i="25" s="1"/>
  <c r="T70" i="25"/>
  <c r="U70" i="25" s="1"/>
  <c r="Y65" i="25"/>
  <c r="Z65" i="25" s="1"/>
  <c r="T65" i="25"/>
  <c r="U65" i="25" s="1"/>
  <c r="Y63" i="25"/>
  <c r="Z63" i="25" s="1"/>
  <c r="T63" i="25"/>
  <c r="U63" i="25" s="1"/>
  <c r="Y62" i="25"/>
  <c r="Z62" i="25" s="1"/>
  <c r="T62" i="25"/>
  <c r="U62" i="25" s="1"/>
  <c r="Y51" i="25"/>
  <c r="Z51" i="25" s="1"/>
  <c r="T51" i="25"/>
  <c r="U51" i="25" s="1"/>
  <c r="Y47" i="25"/>
  <c r="Z47" i="25" s="1"/>
  <c r="T47" i="25"/>
  <c r="U47" i="25" s="1"/>
  <c r="Y44" i="25"/>
  <c r="Z44" i="25" s="1"/>
  <c r="T44" i="25"/>
  <c r="U44" i="25" s="1"/>
  <c r="Y34" i="25"/>
  <c r="Z34" i="25" s="1"/>
  <c r="T34" i="25"/>
  <c r="U34" i="25" s="1"/>
  <c r="Y33" i="25"/>
  <c r="Z33" i="25" s="1"/>
  <c r="T33" i="25"/>
  <c r="U33" i="25" s="1"/>
  <c r="Y28" i="25"/>
  <c r="Z28" i="25" s="1"/>
  <c r="T28" i="25"/>
  <c r="U28" i="25" s="1"/>
  <c r="Y27" i="25"/>
  <c r="Z27" i="25" s="1"/>
  <c r="T27" i="25"/>
  <c r="U27" i="25" s="1"/>
  <c r="Y154" i="25"/>
  <c r="Z154" i="25" s="1"/>
  <c r="T154" i="25"/>
  <c r="Y148" i="25"/>
  <c r="Z148" i="25" s="1"/>
  <c r="T148" i="25"/>
  <c r="U148" i="25" s="1"/>
  <c r="Y147" i="25"/>
  <c r="Z147" i="25" s="1"/>
  <c r="T147" i="25"/>
  <c r="U147" i="25" s="1"/>
  <c r="Y146" i="25"/>
  <c r="Z146" i="25" s="1"/>
  <c r="T146" i="25"/>
  <c r="U146" i="25" s="1"/>
  <c r="Y145" i="25"/>
  <c r="Z145" i="25" s="1"/>
  <c r="T145" i="25"/>
  <c r="U145" i="25" s="1"/>
  <c r="Y144" i="25"/>
  <c r="Z144" i="25" s="1"/>
  <c r="T144" i="25"/>
  <c r="U144" i="25" s="1"/>
  <c r="Y143" i="25"/>
  <c r="Z143" i="25" s="1"/>
  <c r="T143" i="25"/>
  <c r="U143" i="25" s="1"/>
  <c r="Y133" i="25"/>
  <c r="Z133" i="25" s="1"/>
  <c r="T133" i="25"/>
  <c r="U133" i="25" s="1"/>
  <c r="Y131" i="25"/>
  <c r="Z131" i="25" s="1"/>
  <c r="T131" i="25"/>
  <c r="U131" i="25" s="1"/>
  <c r="Y130" i="25"/>
  <c r="Z130" i="25" s="1"/>
  <c r="T130" i="25"/>
  <c r="U130" i="25" s="1"/>
  <c r="Y128" i="25"/>
  <c r="Z128" i="25" s="1"/>
  <c r="T128" i="25"/>
  <c r="U128" i="25" s="1"/>
  <c r="Y126" i="25"/>
  <c r="Z126" i="25" s="1"/>
  <c r="T126" i="25"/>
  <c r="U126" i="25" s="1"/>
  <c r="Y124" i="25"/>
  <c r="Z124" i="25" s="1"/>
  <c r="T124" i="25"/>
  <c r="U124" i="25" s="1"/>
  <c r="Y122" i="25"/>
  <c r="Z122" i="25" s="1"/>
  <c r="T122" i="25"/>
  <c r="U122" i="25" s="1"/>
  <c r="Y111" i="25"/>
  <c r="Z111" i="25" s="1"/>
  <c r="T111" i="25"/>
  <c r="U111" i="25" s="1"/>
  <c r="Y114" i="25"/>
  <c r="Z114" i="25" s="1"/>
  <c r="T114" i="25"/>
  <c r="U114" i="25" s="1"/>
  <c r="Y110" i="25"/>
  <c r="Z110" i="25" s="1"/>
  <c r="T110" i="25"/>
  <c r="U110" i="25" s="1"/>
  <c r="Y109" i="25"/>
  <c r="Z109" i="25" s="1"/>
  <c r="T109" i="25"/>
  <c r="U109" i="25" s="1"/>
  <c r="Y101" i="25"/>
  <c r="Z101" i="25" s="1"/>
  <c r="T101" i="25"/>
  <c r="U101" i="25" s="1"/>
  <c r="Y100" i="25"/>
  <c r="Z100" i="25" s="1"/>
  <c r="T100" i="25"/>
  <c r="U100" i="25" s="1"/>
  <c r="Y99" i="25"/>
  <c r="Z99" i="25" s="1"/>
  <c r="T99" i="25"/>
  <c r="U99" i="25" s="1"/>
  <c r="Y97" i="25"/>
  <c r="Z97" i="25" s="1"/>
  <c r="T97" i="25"/>
  <c r="U97" i="25" s="1"/>
  <c r="Y92" i="25"/>
  <c r="Z92" i="25" s="1"/>
  <c r="T92" i="25"/>
  <c r="U92" i="25" s="1"/>
  <c r="Y82" i="25"/>
  <c r="Z82" i="25" s="1"/>
  <c r="T82" i="25"/>
  <c r="U82" i="25" s="1"/>
  <c r="Y81" i="25"/>
  <c r="Z81" i="25" s="1"/>
  <c r="T81" i="25"/>
  <c r="U81" i="25" s="1"/>
  <c r="Y69" i="25"/>
  <c r="Z69" i="25" s="1"/>
  <c r="T69" i="25"/>
  <c r="U69" i="25" s="1"/>
  <c r="Y61" i="25"/>
  <c r="Z61" i="25" s="1"/>
  <c r="T61" i="25"/>
  <c r="U61" i="25" s="1"/>
  <c r="Y60" i="25"/>
  <c r="Z60" i="25" s="1"/>
  <c r="T60" i="25"/>
  <c r="U60" i="25" s="1"/>
  <c r="Y58" i="25"/>
  <c r="Z58" i="25" s="1"/>
  <c r="T58" i="25"/>
  <c r="U58" i="25" s="1"/>
  <c r="Y46" i="25"/>
  <c r="Z46" i="25" s="1"/>
  <c r="T46" i="25"/>
  <c r="U46" i="25" s="1"/>
  <c r="Y45" i="25"/>
  <c r="Z45" i="25" s="1"/>
  <c r="T45" i="25"/>
  <c r="U45" i="25" s="1"/>
  <c r="Y43" i="25"/>
  <c r="Z43" i="25" s="1"/>
  <c r="T43" i="25"/>
  <c r="U43" i="25" s="1"/>
  <c r="Y42" i="25"/>
  <c r="Z42" i="25" s="1"/>
  <c r="T42" i="25"/>
  <c r="U42" i="25" s="1"/>
  <c r="Y41" i="25"/>
  <c r="Z41" i="25" s="1"/>
  <c r="T41" i="25"/>
  <c r="U41" i="25" s="1"/>
  <c r="Y40" i="25"/>
  <c r="Z40" i="25" s="1"/>
  <c r="T40" i="25"/>
  <c r="U40" i="25" s="1"/>
  <c r="Y39" i="25"/>
  <c r="Z39" i="25" s="1"/>
  <c r="T39" i="25"/>
  <c r="U39" i="25" s="1"/>
  <c r="Y38" i="25"/>
  <c r="Z38" i="25" s="1"/>
  <c r="T38" i="25"/>
  <c r="U38" i="25" s="1"/>
  <c r="Y37" i="25"/>
  <c r="Z37" i="25" s="1"/>
  <c r="T37" i="25"/>
  <c r="U37" i="25" s="1"/>
  <c r="Y36" i="25"/>
  <c r="Z36" i="25" s="1"/>
  <c r="T36" i="25"/>
  <c r="U36" i="25" s="1"/>
  <c r="Y32" i="25"/>
  <c r="Z32" i="25" s="1"/>
  <c r="T32" i="25"/>
  <c r="U32" i="25" s="1"/>
  <c r="Y31" i="25"/>
  <c r="Z31" i="25" s="1"/>
  <c r="T31" i="25"/>
  <c r="U31" i="25" s="1"/>
  <c r="Y30" i="25"/>
  <c r="Z30" i="25" s="1"/>
  <c r="T30" i="25"/>
  <c r="U30" i="25" s="1"/>
  <c r="Y29" i="25"/>
  <c r="Z29" i="25" s="1"/>
  <c r="T29" i="25"/>
  <c r="U29" i="25" s="1"/>
  <c r="Y25" i="25"/>
  <c r="Z25" i="25" s="1"/>
  <c r="T25" i="25"/>
  <c r="U25" i="25" s="1"/>
  <c r="Y24" i="25"/>
  <c r="Z24" i="25" s="1"/>
  <c r="T24" i="25"/>
  <c r="U24" i="25" s="1"/>
  <c r="Y21" i="25"/>
  <c r="Z21" i="25" s="1"/>
  <c r="T21" i="25"/>
  <c r="U21" i="25" s="1"/>
  <c r="Y20" i="25"/>
  <c r="Z20" i="25" s="1"/>
  <c r="T20" i="25"/>
  <c r="U20" i="25" s="1"/>
  <c r="Y19" i="25"/>
  <c r="Z19" i="25" s="1"/>
  <c r="T19" i="25"/>
  <c r="U19" i="25" s="1"/>
  <c r="Y18" i="25"/>
  <c r="Z18" i="25" s="1"/>
  <c r="T18" i="25"/>
  <c r="U18" i="25" s="1"/>
  <c r="Y17" i="25"/>
  <c r="Z17" i="25" s="1"/>
  <c r="T17" i="25"/>
  <c r="U17" i="25" s="1"/>
  <c r="Y14" i="25"/>
  <c r="Z14" i="25" s="1"/>
  <c r="T14" i="25"/>
  <c r="U14" i="25" s="1"/>
  <c r="Y13" i="25"/>
  <c r="Z13" i="25" s="1"/>
  <c r="T13" i="25"/>
  <c r="U13" i="25" s="1"/>
  <c r="Y12" i="25"/>
  <c r="Z12" i="25" s="1"/>
  <c r="T12" i="25"/>
  <c r="U12" i="25" s="1"/>
  <c r="Y11" i="25"/>
  <c r="Z11" i="25" s="1"/>
  <c r="T11" i="25"/>
  <c r="U11" i="25" s="1"/>
  <c r="Y10" i="25"/>
  <c r="Z10" i="25" s="1"/>
  <c r="T10" i="25"/>
  <c r="U10" i="25" s="1"/>
  <c r="Y9" i="25"/>
  <c r="Z9" i="25" s="1"/>
  <c r="T9" i="25"/>
  <c r="U9" i="25" s="1"/>
  <c r="Y8" i="25"/>
  <c r="Z8" i="25" s="1"/>
  <c r="T8" i="25"/>
  <c r="U8" i="25" s="1"/>
  <c r="Y7" i="25"/>
  <c r="Z7" i="25" s="1"/>
  <c r="T7" i="25"/>
  <c r="U7" i="25" s="1"/>
  <c r="Y6" i="25"/>
  <c r="Z6" i="25" s="1"/>
  <c r="T6" i="25"/>
  <c r="U6" i="25" s="1"/>
  <c r="Y138" i="25"/>
  <c r="Z138" i="25" s="1"/>
  <c r="T138" i="25"/>
  <c r="U138" i="25" s="1"/>
  <c r="Y123" i="25"/>
  <c r="Z123" i="25" s="1"/>
  <c r="T123" i="25"/>
  <c r="U123" i="25" s="1"/>
  <c r="Y103" i="25"/>
  <c r="Z103" i="25" s="1"/>
  <c r="T103" i="25"/>
  <c r="U103" i="25" s="1"/>
  <c r="Y68" i="25"/>
  <c r="Z68" i="25" s="1"/>
  <c r="T68" i="25"/>
  <c r="U68" i="25" s="1"/>
  <c r="Y67" i="25"/>
  <c r="Z67" i="25" s="1"/>
  <c r="T67" i="25"/>
  <c r="U67" i="25" s="1"/>
  <c r="Y129" i="25"/>
  <c r="Z129" i="25" s="1"/>
  <c r="T129" i="25"/>
  <c r="U129" i="25" s="1"/>
  <c r="Y127" i="25"/>
  <c r="Z127" i="25" s="1"/>
  <c r="T127" i="25"/>
  <c r="U127" i="25" s="1"/>
  <c r="Y125" i="25"/>
  <c r="Z125" i="25" s="1"/>
  <c r="T125" i="25"/>
  <c r="U125" i="25" s="1"/>
  <c r="Y142" i="25"/>
  <c r="Z142" i="25" s="1"/>
  <c r="T142" i="25"/>
  <c r="U142" i="25" s="1"/>
  <c r="Y140" i="25"/>
  <c r="Z140" i="25" s="1"/>
  <c r="T140" i="25"/>
  <c r="U140" i="25" s="1"/>
  <c r="Y137" i="25"/>
  <c r="Z137" i="25" s="1"/>
  <c r="T137" i="25"/>
  <c r="U137" i="25" s="1"/>
  <c r="Y136" i="25"/>
  <c r="Z136" i="25" s="1"/>
  <c r="T136" i="25"/>
  <c r="U136" i="25" s="1"/>
  <c r="Y135" i="25"/>
  <c r="Z135" i="25" s="1"/>
  <c r="T135" i="25"/>
  <c r="U135" i="25" s="1"/>
  <c r="Y134" i="25"/>
  <c r="Z134" i="25" s="1"/>
  <c r="T134" i="25"/>
  <c r="U134" i="25" s="1"/>
  <c r="Y112" i="25"/>
  <c r="Z112" i="25" s="1"/>
  <c r="T112" i="25"/>
  <c r="U112" i="25" s="1"/>
  <c r="Y104" i="25"/>
  <c r="Z104" i="25" s="1"/>
  <c r="T104" i="25"/>
  <c r="U104" i="25" s="1"/>
  <c r="Y121" i="25"/>
  <c r="Z121" i="25" s="1"/>
  <c r="T121" i="25"/>
  <c r="U121" i="25" s="1"/>
  <c r="Y120" i="25"/>
  <c r="Z120" i="25" s="1"/>
  <c r="T120" i="25"/>
  <c r="U120" i="25" s="1"/>
  <c r="Y119" i="25"/>
  <c r="Z119" i="25" s="1"/>
  <c r="T119" i="25"/>
  <c r="U119" i="25" s="1"/>
  <c r="Y118" i="25"/>
  <c r="Z118" i="25" s="1"/>
  <c r="T118" i="25"/>
  <c r="U118" i="25" s="1"/>
  <c r="Y117" i="25"/>
  <c r="Z117" i="25" s="1"/>
  <c r="T117" i="25"/>
  <c r="U117" i="25" s="1"/>
  <c r="Y98" i="25"/>
  <c r="Z98" i="25" s="1"/>
  <c r="T98" i="25"/>
  <c r="U98" i="25" s="1"/>
  <c r="Y35" i="25"/>
  <c r="Z35" i="25" s="1"/>
  <c r="T35" i="25"/>
  <c r="U35" i="25" s="1"/>
  <c r="Y26" i="25"/>
  <c r="Z26" i="25" s="1"/>
  <c r="T26" i="25"/>
  <c r="U26" i="25" s="1"/>
  <c r="Y153" i="25"/>
  <c r="Z153" i="25" s="1"/>
  <c r="T153" i="25"/>
  <c r="U153" i="25" s="1"/>
  <c r="Y152" i="25"/>
  <c r="Z152" i="25" s="1"/>
  <c r="T152" i="25"/>
  <c r="U152" i="25" s="1"/>
  <c r="Y150" i="25"/>
  <c r="Z150" i="25" s="1"/>
  <c r="T150" i="25"/>
  <c r="U150" i="25" s="1"/>
  <c r="Y88" i="25"/>
  <c r="Z88" i="25" s="1"/>
  <c r="T88" i="25"/>
  <c r="U88" i="25" s="1"/>
  <c r="Y87" i="25"/>
  <c r="Z87" i="25" s="1"/>
  <c r="T87" i="25"/>
  <c r="U87" i="25" s="1"/>
  <c r="Y86" i="25"/>
  <c r="Z86" i="25" s="1"/>
  <c r="T86" i="25"/>
  <c r="U86" i="25" s="1"/>
  <c r="Y84" i="25"/>
  <c r="Z84" i="25" s="1"/>
  <c r="T84" i="25"/>
  <c r="U84" i="25" s="1"/>
  <c r="Y78" i="25"/>
  <c r="Z78" i="25" s="1"/>
  <c r="T78" i="25"/>
  <c r="U78" i="25" s="1"/>
  <c r="Y75" i="25"/>
  <c r="Z75" i="25" s="1"/>
  <c r="T75" i="25"/>
  <c r="U75" i="25" s="1"/>
  <c r="Y74" i="25"/>
  <c r="Z74" i="25" s="1"/>
  <c r="T74" i="25"/>
  <c r="U74" i="25" s="1"/>
  <c r="Y73" i="25"/>
  <c r="Z73" i="25" s="1"/>
  <c r="T73" i="25"/>
  <c r="U73" i="25" s="1"/>
  <c r="Y72" i="25"/>
  <c r="Z72" i="25" s="1"/>
  <c r="T72" i="25"/>
  <c r="U72" i="25" s="1"/>
  <c r="Y71" i="25"/>
  <c r="Z71" i="25" s="1"/>
  <c r="T71" i="25"/>
  <c r="U71" i="25" s="1"/>
  <c r="Y57" i="25"/>
  <c r="Z57" i="25" s="1"/>
  <c r="T57" i="25"/>
  <c r="U57" i="25" s="1"/>
  <c r="Y56" i="25"/>
  <c r="Z56" i="25" s="1"/>
  <c r="T56" i="25"/>
  <c r="U56" i="25" s="1"/>
  <c r="Y55" i="25"/>
  <c r="Z55" i="25" s="1"/>
  <c r="T55" i="25"/>
  <c r="U55" i="25" s="1"/>
  <c r="Y50" i="25"/>
  <c r="Z50" i="25" s="1"/>
  <c r="T50" i="25"/>
  <c r="U50" i="25" s="1"/>
  <c r="Y49" i="25"/>
  <c r="Z49" i="25" s="1"/>
  <c r="T49" i="25"/>
  <c r="U49" i="25" s="1"/>
  <c r="Y23" i="25"/>
  <c r="Z23" i="25" s="1"/>
  <c r="T23" i="25"/>
  <c r="U23" i="25" s="1"/>
  <c r="Y22" i="25"/>
  <c r="Z22" i="25" s="1"/>
  <c r="T22" i="25"/>
  <c r="U22" i="25" s="1"/>
  <c r="Y16" i="25"/>
  <c r="Z16" i="25" s="1"/>
  <c r="T16" i="25"/>
  <c r="U16" i="25" s="1"/>
  <c r="Y15" i="25"/>
  <c r="Z15" i="25" s="1"/>
  <c r="T15" i="25"/>
  <c r="U15" i="25" s="1"/>
  <c r="Y53" i="25"/>
  <c r="Z53" i="25" s="1"/>
  <c r="T53" i="25"/>
  <c r="U53" i="25" s="1"/>
  <c r="U154" i="25" l="1"/>
  <c r="AA154" i="25" s="1"/>
  <c r="U155" i="25"/>
  <c r="Z155" i="25"/>
  <c r="AA59" i="25"/>
  <c r="T155" i="25"/>
  <c r="Y155" i="25"/>
  <c r="AA83" i="25" l="1"/>
  <c r="AA76" i="25"/>
  <c r="AA132" i="25"/>
  <c r="AA151" i="25"/>
  <c r="AA149" i="25"/>
  <c r="AA141" i="25"/>
  <c r="AA139" i="25"/>
  <c r="AA116" i="25"/>
  <c r="AA115" i="25"/>
  <c r="AA113" i="25"/>
  <c r="AA108" i="25"/>
  <c r="AA107" i="25"/>
  <c r="AA106" i="25"/>
  <c r="AA105" i="25"/>
  <c r="AA102" i="25"/>
  <c r="AA96" i="25"/>
  <c r="AA95" i="25"/>
  <c r="AA94" i="25"/>
  <c r="AA93" i="25"/>
  <c r="AA90" i="25"/>
  <c r="AA89" i="25"/>
  <c r="AA85" i="25"/>
  <c r="AA80" i="25"/>
  <c r="AA70" i="25"/>
  <c r="AA65" i="25"/>
  <c r="AA63" i="25"/>
  <c r="AA62" i="25"/>
  <c r="AA51" i="25"/>
  <c r="AA47" i="25"/>
  <c r="AA44" i="25"/>
  <c r="AA34" i="25"/>
  <c r="AA33" i="25"/>
  <c r="AA28" i="25"/>
  <c r="AA27" i="25"/>
  <c r="AA148" i="25"/>
  <c r="AA147" i="25"/>
  <c r="AA146" i="25"/>
  <c r="AA145" i="25"/>
  <c r="AA144" i="25"/>
  <c r="AA143" i="25"/>
  <c r="AA133" i="25"/>
  <c r="AA131" i="25"/>
  <c r="AA130" i="25"/>
  <c r="AA128" i="25"/>
  <c r="AA126" i="25"/>
  <c r="AA124" i="25"/>
  <c r="AA122" i="25"/>
  <c r="AA111" i="25"/>
  <c r="AA114" i="25"/>
  <c r="AA110" i="25"/>
  <c r="AA109" i="25"/>
  <c r="AA101" i="25"/>
  <c r="AA100" i="25"/>
  <c r="AA99" i="25"/>
  <c r="AA97" i="25"/>
  <c r="AA92" i="25"/>
  <c r="AA82" i="25"/>
  <c r="AA81" i="25"/>
  <c r="AA69" i="25"/>
  <c r="AA61" i="25"/>
  <c r="AA60" i="25"/>
  <c r="AA58" i="25"/>
  <c r="AA46" i="25"/>
  <c r="AA45" i="25"/>
  <c r="AA43" i="25"/>
  <c r="AA42" i="25"/>
  <c r="AA41" i="25"/>
  <c r="AA40" i="25"/>
  <c r="AA39" i="25"/>
  <c r="AA38" i="25"/>
  <c r="AA37" i="25"/>
  <c r="AA36" i="25"/>
  <c r="AA32" i="25"/>
  <c r="AA31" i="25"/>
  <c r="AA30" i="25"/>
  <c r="AA29" i="25"/>
  <c r="AA25" i="25"/>
  <c r="AA24" i="25"/>
  <c r="AA21" i="25"/>
  <c r="AA20" i="25"/>
  <c r="AA19" i="25"/>
  <c r="AA18" i="25"/>
  <c r="AA17" i="25"/>
  <c r="AA14" i="25"/>
  <c r="AA13" i="25"/>
  <c r="AA12" i="25"/>
  <c r="AA11" i="25"/>
  <c r="AA10" i="25"/>
  <c r="AA9" i="25"/>
  <c r="AA8" i="25"/>
  <c r="AA7" i="25"/>
  <c r="AA138" i="25"/>
  <c r="AA123" i="25"/>
  <c r="AA103" i="25"/>
  <c r="AA68" i="25"/>
  <c r="AA67" i="25"/>
  <c r="AA129" i="25"/>
  <c r="AA127" i="25"/>
  <c r="AA125" i="25"/>
  <c r="AA142" i="25"/>
  <c r="AA140" i="25"/>
  <c r="AA137" i="25"/>
  <c r="AA136" i="25"/>
  <c r="AA135" i="25"/>
  <c r="AA134" i="25"/>
  <c r="AA112" i="25"/>
  <c r="AA104" i="25"/>
  <c r="AA121" i="25"/>
  <c r="AA120" i="25"/>
  <c r="AA119" i="25"/>
  <c r="AA118" i="25"/>
  <c r="AA117" i="25"/>
  <c r="AA98" i="25"/>
  <c r="AA35" i="25"/>
  <c r="AA26" i="25"/>
  <c r="AA153" i="25"/>
  <c r="AA152" i="25"/>
  <c r="AA150" i="25"/>
  <c r="AA88" i="25"/>
  <c r="AA87" i="25"/>
  <c r="AA86" i="25"/>
  <c r="AA84" i="25"/>
  <c r="AA78" i="25"/>
  <c r="AA75" i="25"/>
  <c r="AA74" i="25"/>
  <c r="AA73" i="25"/>
  <c r="AA72" i="25"/>
  <c r="AA71" i="25"/>
  <c r="AA57" i="25"/>
  <c r="AA56" i="25"/>
  <c r="AA55" i="25"/>
  <c r="AA50" i="25"/>
  <c r="AA49" i="25"/>
  <c r="AA23" i="25"/>
  <c r="AA22" i="25"/>
  <c r="AA16" i="25"/>
  <c r="AA15" i="25"/>
  <c r="AA53" i="25"/>
  <c r="AA6" i="25"/>
  <c r="AA155" i="2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Bruin de, Jan Bart</author>
  </authors>
  <commentList>
    <comment ref="J74" authorId="0" shapeId="0" xr:uid="{9D795243-7035-497B-AA79-330F72FB4305}">
      <text>
        <r>
          <rPr>
            <b/>
            <sz val="14"/>
            <color indexed="81"/>
            <rFont val="Tahoma"/>
            <family val="2"/>
          </rPr>
          <t xml:space="preserve">Marco Feenstra:
</t>
        </r>
        <r>
          <rPr>
            <sz val="14"/>
            <color indexed="81"/>
            <rFont val="Tahoma"/>
            <family val="2"/>
          </rPr>
          <t>Naast inbraakbeveiliging ook brandmeldinstallatie met automatische brandmelders welke naar particuliere alarmcentrale (PAC) doormelden.</t>
        </r>
        <r>
          <rPr>
            <sz val="8"/>
            <color indexed="81"/>
            <rFont val="Tahoma"/>
            <family val="2"/>
          </rPr>
          <t xml:space="preserve">
</t>
        </r>
      </text>
    </comment>
    <comment ref="J75" authorId="0" shapeId="0" xr:uid="{01F691EE-23D3-40DF-96A6-529EB44BCF26}">
      <text>
        <r>
          <rPr>
            <b/>
            <sz val="14"/>
            <color indexed="81"/>
            <rFont val="Tahoma"/>
            <family val="2"/>
          </rPr>
          <t xml:space="preserve">Marco Feenstra:
</t>
        </r>
        <r>
          <rPr>
            <sz val="14"/>
            <color indexed="81"/>
            <rFont val="Tahoma"/>
            <family val="2"/>
          </rPr>
          <t>Naast inbraakbeveiliging ook brandmeldinstallatie met automatische brandmelders welke naar particuliere alarmcentrale (PAC) doormelden.</t>
        </r>
        <r>
          <rPr>
            <sz val="8"/>
            <color indexed="81"/>
            <rFont val="Tahoma"/>
            <family val="2"/>
          </rPr>
          <t xml:space="preserve">
</t>
        </r>
      </text>
    </comment>
    <comment ref="C110" authorId="0" shapeId="0" xr:uid="{A60CEFA2-877B-4347-A4F5-E398CEE2B299}">
      <text>
        <r>
          <rPr>
            <b/>
            <sz val="16"/>
            <color indexed="81"/>
            <rFont val="Arial"/>
            <family val="2"/>
          </rPr>
          <t xml:space="preserve">Marco Feenstra 02/03/23
</t>
        </r>
        <r>
          <rPr>
            <sz val="16"/>
            <color indexed="81"/>
            <rFont val="Arial"/>
            <family val="2"/>
          </rPr>
          <t>Vandaag overdracht van De Wegwijzer Kollumerpomp aan gemeente. Over 2 weken ook de beide scholen in Holwert. Inventaris kan op 50.000 gezet worden voor deze gebouwen lijkt me? Als dat voordeel op de premie heeft dit jaar.
Ook al zal vloerbedekking en zonwering c.a. niet veel waarde voor ons hebben in het geval van totaalbrand. Insteek is tijdelijke bewoning als leegstandsbeheer en dat gaat ook zeker lukken. Hierbij bericht dat er binnenkort bewoning te verwachten is bij de volgende 3 voormalige schoolgebouwen in de gemeente NF als vorm van leegstandsbeheer.
Holwert
Ploos van Amstelskoalle/De Tijstream
Elbasterweg 13 
9151 KN Holwert
De Tsjelke/De Tijstream
Stasjonswei 12 
9151 JN Holwert
De Wegwijzer
Jakob de Graafstraat 1A
9293 LS Kollumerpomp</t>
        </r>
        <r>
          <rPr>
            <sz val="9"/>
            <color indexed="81"/>
            <rFont val="Tahoma"/>
            <family val="2"/>
          </rPr>
          <t xml:space="preserve">
</t>
        </r>
      </text>
    </comment>
    <comment ref="C114" authorId="0" shapeId="0" xr:uid="{23A8DD91-1233-4335-99CC-27A54377C50C}">
      <text>
        <r>
          <rPr>
            <b/>
            <sz val="11"/>
            <color indexed="81"/>
            <rFont val="Arial"/>
            <family val="2"/>
          </rPr>
          <t>Marco Feenstra 02/03/23
Vandaag overdracht van De Wegwijzer Kollumerpomp aan gemeente. Over 2 weken ook de beide scholen in Holwert. Inventaris kan op 50.000 gezet worden voor deze gebouwen lijkt me? Als dat voordeel op de premie heeft dit jaar.
Ook al zal vloerbedekking en zonwering c.a. niet veel waarde voor ons hebben in het geval van totaalbrand. Insteek is tijdelijke bewoning als leegstandsbeheer en dat gaat ook zeker lukken.
Hierbij bericht dat er binnenkort bewoning te verwachten is bij de volgende 3 voormalige schoolgebouwen in de gemeente NF als vorm van leegstandsbeheer.
Holwert
Ploos van Amstelskoalle/De Tijstream
Elbasterweg 13 
9151 KN Holwert
De Tsjelke/De Tijstream
Stasjonswei 12 
9151 JN Holwert
De Wegwijzer
Jakob de Graafstraat 1A
9293 LS Kollumerpomp</t>
        </r>
        <r>
          <rPr>
            <sz val="11"/>
            <color indexed="81"/>
            <rFont val="Arial"/>
            <family val="2"/>
          </rPr>
          <t xml:space="preserve">
</t>
        </r>
      </text>
    </comment>
    <comment ref="J147" authorId="0" shapeId="0" xr:uid="{527EAAC3-C671-4E02-8C41-C102EEA07EC9}">
      <text>
        <r>
          <rPr>
            <b/>
            <sz val="14"/>
            <color indexed="81"/>
            <rFont val="Tahoma"/>
            <family val="2"/>
          </rPr>
          <t>Franc Hylkema:</t>
        </r>
        <r>
          <rPr>
            <sz val="14"/>
            <color indexed="81"/>
            <rFont val="Tahoma"/>
            <family val="2"/>
          </rPr>
          <t xml:space="preserve">
Geen abonnement met alarmcentrale. Bij inbraak alleen sirene waar de buurtbewoners op kunnen reageren.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Bruin de, Jan Bart</author>
  </authors>
  <commentList>
    <comment ref="C119" authorId="0" shapeId="0" xr:uid="{00000000-0006-0000-0300-000001000000}">
      <text>
        <r>
          <rPr>
            <b/>
            <sz val="8"/>
            <color indexed="81"/>
            <rFont val="Tahoma"/>
            <family val="2"/>
          </rPr>
          <t xml:space="preserve">Marco Feenstra:
</t>
        </r>
        <r>
          <rPr>
            <sz val="8"/>
            <color indexed="81"/>
            <rFont val="Tahoma"/>
            <family val="2"/>
          </rPr>
          <t xml:space="preserve">Medio jaar 2018 voor onderwijs buiten gebruik. Op dit moment kinderopvang aanwezig.
</t>
        </r>
        <r>
          <rPr>
            <b/>
            <sz val="8"/>
            <color indexed="81"/>
            <rFont val="Tahoma"/>
            <family val="2"/>
          </rPr>
          <t xml:space="preserve">Frans Hettema: </t>
        </r>
        <r>
          <rPr>
            <sz val="8"/>
            <color indexed="81"/>
            <rFont val="Tahoma"/>
            <family val="2"/>
          </rPr>
          <t>inventaris op 0 zetten. Wordt verhuurd door Arlanta</t>
        </r>
      </text>
    </comment>
  </commentList>
</comments>
</file>

<file path=xl/sharedStrings.xml><?xml version="1.0" encoding="utf-8"?>
<sst xmlns="http://schemas.openxmlformats.org/spreadsheetml/2006/main" count="2080" uniqueCount="788">
  <si>
    <t>Adres</t>
  </si>
  <si>
    <t>Finne 42</t>
  </si>
  <si>
    <t>De Streek 4</t>
  </si>
  <si>
    <t>Offingaweg 32</t>
  </si>
  <si>
    <t>Ringweg 26</t>
  </si>
  <si>
    <t>Schoolstraat 10</t>
  </si>
  <si>
    <t>Totaal</t>
  </si>
  <si>
    <t>9172 PJ</t>
  </si>
  <si>
    <t>Ferwert</t>
  </si>
  <si>
    <t>9172 GN</t>
  </si>
  <si>
    <t>9112 HE</t>
  </si>
  <si>
    <t>Burdaard</t>
  </si>
  <si>
    <t>9074 AV</t>
  </si>
  <si>
    <t>Hallum</t>
  </si>
  <si>
    <t>9172 GP</t>
  </si>
  <si>
    <t>9172 NJ</t>
  </si>
  <si>
    <t>9171 LM</t>
  </si>
  <si>
    <t>Blije</t>
  </si>
  <si>
    <t>9175 GH</t>
  </si>
  <si>
    <t>Reitsum</t>
  </si>
  <si>
    <t>9074 AK</t>
  </si>
  <si>
    <t>9073 HH</t>
  </si>
  <si>
    <t>Marrum</t>
  </si>
  <si>
    <t>9111 HH</t>
  </si>
  <si>
    <t>9074 CZ</t>
  </si>
  <si>
    <t>9073 GT</t>
  </si>
  <si>
    <t>9074 CM</t>
  </si>
  <si>
    <t>9172 PT</t>
  </si>
  <si>
    <t>9111 HB</t>
  </si>
  <si>
    <t>9112 HS</t>
  </si>
  <si>
    <t>Plaats</t>
  </si>
  <si>
    <t>De Singel 7</t>
  </si>
  <si>
    <t>Schoolstraat 12</t>
  </si>
  <si>
    <t>Hegebeintumerdyk 16a</t>
  </si>
  <si>
    <t>Ringweg 31A</t>
  </si>
  <si>
    <t>Hegebeintumerdyk 2</t>
  </si>
  <si>
    <t>Kleasterwei 41</t>
  </si>
  <si>
    <t>9111 HR</t>
  </si>
  <si>
    <t>Omschrijving</t>
  </si>
  <si>
    <t>Vlasmuseum "It Braakhok"</t>
  </si>
  <si>
    <t>Olivier van Keulenlaan 16</t>
  </si>
  <si>
    <t>Leugenbank/openbaar toilet</t>
  </si>
  <si>
    <t>Brugwachtershuisje</t>
  </si>
  <si>
    <t>Kweekschoolstraat 2</t>
  </si>
  <si>
    <t>Hantum</t>
  </si>
  <si>
    <t>Moddergat</t>
  </si>
  <si>
    <t>Ternaard</t>
  </si>
  <si>
    <t>Dokkum</t>
  </si>
  <si>
    <t>9151 KN</t>
  </si>
  <si>
    <t>9144 CX</t>
  </si>
  <si>
    <t>9101 BE</t>
  </si>
  <si>
    <t>9101 VP</t>
  </si>
  <si>
    <t>9103 ST</t>
  </si>
  <si>
    <t>9101 AB</t>
  </si>
  <si>
    <t>9101 WB</t>
  </si>
  <si>
    <t>9101 HE</t>
  </si>
  <si>
    <t>9101 PK</t>
  </si>
  <si>
    <t>9101 CL</t>
  </si>
  <si>
    <t>Op de Keppels 1 B</t>
  </si>
  <si>
    <t>9101 DG</t>
  </si>
  <si>
    <t>9101 XN</t>
  </si>
  <si>
    <t>De Kampen 39</t>
  </si>
  <si>
    <t>Fennewei 2</t>
  </si>
  <si>
    <t>Elbasterwei 13</t>
  </si>
  <si>
    <t>Roptawei 7</t>
  </si>
  <si>
    <t>Fiskerpaad 4</t>
  </si>
  <si>
    <t>Fiskerpaad 6</t>
  </si>
  <si>
    <t>Fiskerpaad 8</t>
  </si>
  <si>
    <t>Aalscholver 2</t>
  </si>
  <si>
    <t>Birdaarderstr. 86</t>
  </si>
  <si>
    <t>Brokmui 62</t>
  </si>
  <si>
    <t>Grote Breedstraat 1</t>
  </si>
  <si>
    <t>De Groedse 9B</t>
  </si>
  <si>
    <t>Hantumerweg 28</t>
  </si>
  <si>
    <t>Harddraversdyk</t>
  </si>
  <si>
    <t>Kapellaan 3</t>
  </si>
  <si>
    <t>Kapellaan 1</t>
  </si>
  <si>
    <t>Kapellaan 5</t>
  </si>
  <si>
    <t>Ljurk 2</t>
  </si>
  <si>
    <t>Ljurk 4</t>
  </si>
  <si>
    <t>9133 MN</t>
  </si>
  <si>
    <t>9133 MA</t>
  </si>
  <si>
    <t>9133 DW</t>
  </si>
  <si>
    <t>9156 AC</t>
  </si>
  <si>
    <t>9131 LE</t>
  </si>
  <si>
    <t>9132 LV</t>
  </si>
  <si>
    <t>9147 BW</t>
  </si>
  <si>
    <t>Ternaarderwei 2</t>
  </si>
  <si>
    <t>Fiskwei 30</t>
  </si>
  <si>
    <t>9151 HV</t>
  </si>
  <si>
    <t>9134 NX</t>
  </si>
  <si>
    <t>9123 KD</t>
  </si>
  <si>
    <t>9123 JW</t>
  </si>
  <si>
    <t>9142 VN</t>
  </si>
  <si>
    <t>Kokentún 14</t>
  </si>
  <si>
    <t>9145 RW</t>
  </si>
  <si>
    <t>9145 RG</t>
  </si>
  <si>
    <t>9145 SK</t>
  </si>
  <si>
    <t>9145 RK</t>
  </si>
  <si>
    <t>9101 EZ</t>
  </si>
  <si>
    <t>9101 LA</t>
  </si>
  <si>
    <t>9101 KH</t>
  </si>
  <si>
    <t>9101 XA</t>
  </si>
  <si>
    <t>9101 LP</t>
  </si>
  <si>
    <t>9101 GX</t>
  </si>
  <si>
    <t>9101 KG</t>
  </si>
  <si>
    <t>Mearsloatswal 2</t>
  </si>
  <si>
    <t>9101 DR</t>
  </si>
  <si>
    <t>9101 ZM</t>
  </si>
  <si>
    <t>9101 BR</t>
  </si>
  <si>
    <t>9101 VR</t>
  </si>
  <si>
    <t>9101 AD</t>
  </si>
  <si>
    <t>9101 ET</t>
  </si>
  <si>
    <t>Stadswerf 1</t>
  </si>
  <si>
    <t>9101 AS</t>
  </si>
  <si>
    <t>9101 HX</t>
  </si>
  <si>
    <t>Stationsweg 1</t>
  </si>
  <si>
    <t>Woudweg 142</t>
  </si>
  <si>
    <t>Zuiderbolwerk 6</t>
  </si>
  <si>
    <t>Zuiderbolwerk 51A</t>
  </si>
  <si>
    <t>Zuiderbolwerk 79</t>
  </si>
  <si>
    <t>Zwaluwstraat 49</t>
  </si>
  <si>
    <t>Suupmarkt 2</t>
  </si>
  <si>
    <t>Parklaan 3/5</t>
  </si>
  <si>
    <t>Woudweg 146</t>
  </si>
  <si>
    <t>Bird.str.weg 82</t>
  </si>
  <si>
    <t>9101 VT</t>
  </si>
  <si>
    <t>9101 NE</t>
  </si>
  <si>
    <t>Koningstraat 13</t>
  </si>
  <si>
    <t>9101 LM</t>
  </si>
  <si>
    <t>Dockinga College VMBO-GT</t>
  </si>
  <si>
    <t>Opus3 Muzieksch. + Dockinga College HAVO/VWO</t>
  </si>
  <si>
    <t>CBS "Op Streek"</t>
  </si>
  <si>
    <t xml:space="preserve">CBS "Aasterage" </t>
  </si>
  <si>
    <t>CBS "Bernewird"</t>
  </si>
  <si>
    <t>CBS "De Springplanke"</t>
  </si>
  <si>
    <t>CBS "De Rank"</t>
  </si>
  <si>
    <t>Trijetunen 39</t>
  </si>
  <si>
    <t>OBS "Op'e Dobbe"</t>
  </si>
  <si>
    <t xml:space="preserve">Brugwachtershuisje Rondweg </t>
  </si>
  <si>
    <t xml:space="preserve">Brugwachtershuisje Centrum </t>
  </si>
  <si>
    <t>Foswerterstrjitte 5A</t>
  </si>
  <si>
    <t>Farrewei 16A</t>
  </si>
  <si>
    <t>Jannumerwei 4A</t>
  </si>
  <si>
    <t>Raarderwei 8</t>
  </si>
  <si>
    <t>De Skeperij 35</t>
  </si>
  <si>
    <t>Toutenburgstraat 2</t>
  </si>
  <si>
    <t>Bernhardlaan 85</t>
  </si>
  <si>
    <t>Bernhardlaan 42</t>
  </si>
  <si>
    <t>Maartensplein 1</t>
  </si>
  <si>
    <t>Trekweg 1-a</t>
  </si>
  <si>
    <t>Oostenburgstraat 2</t>
  </si>
  <si>
    <t>Tochmalaan 3</t>
  </si>
  <si>
    <t>Joh. Bogermanstraat 25</t>
  </si>
  <si>
    <t>Skoallestrjitte 14</t>
  </si>
  <si>
    <t>Methardusstraat 43</t>
  </si>
  <si>
    <t>Aula "Nijenhof"</t>
  </si>
  <si>
    <t>Nijenhof 2</t>
  </si>
  <si>
    <t>De Wygeast 10</t>
  </si>
  <si>
    <t>Eelke Meinertswei 33/35</t>
  </si>
  <si>
    <t>Burum</t>
  </si>
  <si>
    <t>Kollum</t>
  </si>
  <si>
    <t>Kollumerpomp</t>
  </si>
  <si>
    <t>Munnekezijl</t>
  </si>
  <si>
    <t>CBS "De Fjouerhoeke"</t>
  </si>
  <si>
    <t>Mûnedyk 1</t>
  </si>
  <si>
    <t>Rondweg-Noord 24</t>
  </si>
  <si>
    <t>Rondweg-Noord 28</t>
  </si>
  <si>
    <t>Dockinga College VMBO Vakschool</t>
  </si>
  <si>
    <t>Dockinga College HAVO/VWO</t>
  </si>
  <si>
    <t>Postcode</t>
  </si>
  <si>
    <t>9851 AJ</t>
  </si>
  <si>
    <t>9291 HM</t>
  </si>
  <si>
    <t>9291 HP</t>
  </si>
  <si>
    <t>9291 BS</t>
  </si>
  <si>
    <t>9291 BZ</t>
  </si>
  <si>
    <t>9291 MP</t>
  </si>
  <si>
    <t>9291 EM</t>
  </si>
  <si>
    <t>9291 BV</t>
  </si>
  <si>
    <t>9291 HA</t>
  </si>
  <si>
    <t>Jakob de Graafstraat 1A</t>
  </si>
  <si>
    <t>9293 LS</t>
  </si>
  <si>
    <t>9298 PT</t>
  </si>
  <si>
    <t>Sporthal "De Saedkampe"</t>
  </si>
  <si>
    <t>9853 PD</t>
  </si>
  <si>
    <t>9294 KW</t>
  </si>
  <si>
    <t>CBS "De Tarissing"</t>
  </si>
  <si>
    <t>9294 KN</t>
  </si>
  <si>
    <t>9295 KC</t>
  </si>
  <si>
    <t>9101 AC</t>
  </si>
  <si>
    <t>9104 GK</t>
  </si>
  <si>
    <t>Harddraversdyk 3</t>
  </si>
  <si>
    <t>Talant Dagbesteding "De Ljurk"</t>
  </si>
  <si>
    <t>9103 SN</t>
  </si>
  <si>
    <t>Woudweg 140</t>
  </si>
  <si>
    <t>Schapedijkje 19</t>
  </si>
  <si>
    <t xml:space="preserve">Kleedgebouw 2 </t>
  </si>
  <si>
    <t>Tolhuispark 2</t>
  </si>
  <si>
    <t>brand/inbraak</t>
  </si>
  <si>
    <t>inbraak</t>
  </si>
  <si>
    <t xml:space="preserve">inbraak </t>
  </si>
  <si>
    <t>Triemsterloane 1b</t>
  </si>
  <si>
    <t>9296 VA</t>
  </si>
  <si>
    <t xml:space="preserve">brand/inbraak </t>
  </si>
  <si>
    <t>mutaties</t>
  </si>
  <si>
    <t>Onderwijshuisvesting</t>
  </si>
  <si>
    <t>Huisvesting VO</t>
  </si>
  <si>
    <t>Huisvesting brandweer</t>
  </si>
  <si>
    <t>Sportvelden en terreinen</t>
  </si>
  <si>
    <t>Riolering</t>
  </si>
  <si>
    <t xml:space="preserve">Aula Nijenhof </t>
  </si>
  <si>
    <t>Begraafplaatsen</t>
  </si>
  <si>
    <t>t Fiskerhuske</t>
  </si>
  <si>
    <t>Gebouw De Waegh</t>
  </si>
  <si>
    <t>Braakhok EE</t>
  </si>
  <si>
    <t>Gemeenteknt Dokkum</t>
  </si>
  <si>
    <t>Gebouw Fiskwei</t>
  </si>
  <si>
    <t>Rein.terrein Bird.straat</t>
  </si>
  <si>
    <t>Zwembaden</t>
  </si>
  <si>
    <t>Gebouw De Groedse</t>
  </si>
  <si>
    <t>Sportcentrum Tolhuispark</t>
  </si>
  <si>
    <t>Gyml.De Doelstien</t>
  </si>
  <si>
    <t>Recreatieve havens</t>
  </si>
  <si>
    <t>Bruggen, tunnels etc.</t>
  </si>
  <si>
    <t>Gebouw adm.huis Dokkum</t>
  </si>
  <si>
    <t>Gemeentewerf Ferwert</t>
  </si>
  <si>
    <t>Gymlokalen algemeen</t>
  </si>
  <si>
    <t>Gerrit Bleekerstraat 3</t>
  </si>
  <si>
    <t>Diepswal 27</t>
  </si>
  <si>
    <t>Museum Dokkum Admiraliteitshuis</t>
  </si>
  <si>
    <t>Diepswal 29 (BAG Diepswal 27)</t>
  </si>
  <si>
    <t>Schoolsteeg 1 (BAG Diepswal 27)</t>
  </si>
  <si>
    <t>Museum Dokkum Admiraliteitshuis (monumentnr.13101) jaar 1618</t>
  </si>
  <si>
    <t>Museum Dokkum Admiraliteitshuis (monumentnr.13144) jaar 1618</t>
  </si>
  <si>
    <t>Grand Café "De Waegh" (monumentnr. 13118) jaar 1752</t>
  </si>
  <si>
    <t>Museum "t Fiskershuske" (monumentnr. 38719) jaar 1750</t>
  </si>
  <si>
    <t>Museum "t Fiskershuske" (monumentnr. 38720) jaar 1750</t>
  </si>
  <si>
    <t>Museum "t Fiskershuske" (monumentnr. 38721) jaar 1750</t>
  </si>
  <si>
    <t>Multifunctioneel Centrum Oostenburg (monumentnr. 23726) jaar 1773</t>
  </si>
  <si>
    <t>Gyml.De Saedkampe</t>
  </si>
  <si>
    <t>nvt</t>
  </si>
  <si>
    <t>Rondweg 28 Dokkum</t>
  </si>
  <si>
    <t>Stadswerf 1, Dokkum</t>
  </si>
  <si>
    <t>Gyml.Mûnebuorren</t>
  </si>
  <si>
    <t>brand</t>
  </si>
  <si>
    <t>Tsjerk Hiddesstraat 4, 4a, 4b</t>
  </si>
  <si>
    <t>9291 AX</t>
  </si>
  <si>
    <t>Bdf</t>
  </si>
  <si>
    <t>Gbknr</t>
  </si>
  <si>
    <t>Omschr</t>
  </si>
  <si>
    <t>Bestelauto's</t>
  </si>
  <si>
    <t>Vrachtauto's</t>
  </si>
  <si>
    <t>Tractoren</t>
  </si>
  <si>
    <t>Maaimachines</t>
  </si>
  <si>
    <t>Huisvuilwagens</t>
  </si>
  <si>
    <t>Kolkenzuigers</t>
  </si>
  <si>
    <t>Veegauto's</t>
  </si>
  <si>
    <t>Veegmachine zwerfafval</t>
  </si>
  <si>
    <t>Randapparatuur</t>
  </si>
  <si>
    <t>Shovels</t>
  </si>
  <si>
    <t>Materieel Gladheidsbestrijding</t>
  </si>
  <si>
    <t>Hoogwerkers</t>
  </si>
  <si>
    <t>Klepelmaaiers</t>
  </si>
  <si>
    <t>Houtversnipperaars</t>
  </si>
  <si>
    <t>Brandweerauto's</t>
  </si>
  <si>
    <t>Gemeentekantoor Dokkum</t>
  </si>
  <si>
    <t>Gemeentekantoor Ferwert</t>
  </si>
  <si>
    <t>Gemeentekantoor Kollum</t>
  </si>
  <si>
    <t>Garage en opslag Timmerwerf 5 Kollum</t>
  </si>
  <si>
    <t>Stadswerf 1 Dokkum</t>
  </si>
  <si>
    <t xml:space="preserve">Rondweg-Noord 28 Dokkum </t>
  </si>
  <si>
    <t>Schaftgelegenheden wijkbeheer "Schapedijkje"</t>
  </si>
  <si>
    <t>(Oude) Reinigingsterrein/schutstal Birdaarderstraatweg 86 Dokkum</t>
  </si>
  <si>
    <t xml:space="preserve">Gysbert Japiksstrjitte 10, Ternaard </t>
  </si>
  <si>
    <t>Moarrewei 24 Damwâld (werf+ garage en opslag)</t>
  </si>
  <si>
    <t>NME-Centrum De Klyster</t>
  </si>
  <si>
    <t>Gronden en gebouwen zonder bestemming (btw-vrijgesteld gebruik)</t>
  </si>
  <si>
    <t>- Kollum, Timmerwerf 4-6 ("De Crikel")</t>
  </si>
  <si>
    <t>- Blije, Farrewei 18 (vm. basisschool "De Opbouw")</t>
  </si>
  <si>
    <t>- Blije, De Terp 22 (vm. Gymzaal Blije)</t>
  </si>
  <si>
    <t>Geb. Ged. Hantumervaart 4,6,8 Dokkum</t>
  </si>
  <si>
    <t>Gebouw Holdingastrjitte 27-28, Anjum</t>
  </si>
  <si>
    <t>Gebouw Fiskwei 30 Holwerd</t>
  </si>
  <si>
    <t>Gebouw Ljurk 4 Dokkum (Lyts Hûs)</t>
  </si>
  <si>
    <t>Gebouw sport- en speluitleen</t>
  </si>
  <si>
    <t>Gebouw de Groedse 9B Ternaard</t>
  </si>
  <si>
    <t>6004110</t>
  </si>
  <si>
    <t>6004111</t>
  </si>
  <si>
    <t>6004112</t>
  </si>
  <si>
    <t>Schafgelegenheden wijkbeheer "Schapedijkje"</t>
  </si>
  <si>
    <t>6004113</t>
  </si>
  <si>
    <t>Reinigingsterrein Birdaarderstraatweg</t>
  </si>
  <si>
    <t>Huisvesting brandweer Kollum (Tochmalaan 3)</t>
  </si>
  <si>
    <t>''t Panwurk en fietsenstalling bij busstation</t>
  </si>
  <si>
    <t>Recreatieve havens (Btw-vrijgesteld gebruik)</t>
  </si>
  <si>
    <t>- Burdaard, Hikkaarderdyk 37 (recreatiecomplex "Mounehiem")</t>
  </si>
  <si>
    <t>- Dokkum, aanlegplaatsen pleziervaartuigen Harddraversdyk</t>
  </si>
  <si>
    <t>- Westergeest, terrein jachthaven "It Skipjagersgat"</t>
  </si>
  <si>
    <t>- Burum, terrein jachthaven "De Dwinger"</t>
  </si>
  <si>
    <t>- Kollumerzwaag, haventje Feartswei</t>
  </si>
  <si>
    <t>- Kollum, jachthaven "De Ryd"</t>
  </si>
  <si>
    <t>- Kollum, aanlegplaatsen ligoevers</t>
  </si>
  <si>
    <t>- Kollum, aanlegplaatsen kano's en boten Rechthuisplein</t>
  </si>
  <si>
    <t>Recreatieve havens (Btw-belast gebruik)</t>
  </si>
  <si>
    <t>- Dokkum, aanlegstijgers en ligoevers vm. Dongeradeel</t>
  </si>
  <si>
    <t>Openbare toiletgebouwen</t>
  </si>
  <si>
    <t>Kindcentrum Kollum</t>
  </si>
  <si>
    <t>Kindcentrum Holwerd</t>
  </si>
  <si>
    <t>Kindcentrum Oosternijkerk</t>
  </si>
  <si>
    <t>Huisvesting speciaal onderwijs</t>
  </si>
  <si>
    <t>Huisvesting voortgezet onderwijs</t>
  </si>
  <si>
    <t>MFC De Tredder Triemen -  Westergeest</t>
  </si>
  <si>
    <t>Peuterspeelzalen</t>
  </si>
  <si>
    <t>Sportvelden en terreinen (wijkbeheer Don Stad)</t>
  </si>
  <si>
    <t>Sportvelden en terreinen (wijkbeheer Don Buiten)</t>
  </si>
  <si>
    <t>Sportvelden en terreinen (wijkbeh. KOLLUM oost)</t>
  </si>
  <si>
    <t>Sportvelden en terreinen (wijkbeh. KOLLUM west)</t>
  </si>
  <si>
    <t>Sportvelden en terreinen (wijkbeh. FERWERT)</t>
  </si>
  <si>
    <t>Sportcentrum Tolhuispark (hal + zwembad)</t>
  </si>
  <si>
    <t>Sporthal de Trimmer Dokkum</t>
  </si>
  <si>
    <t>Sporthal de Doelstien Dokkum</t>
  </si>
  <si>
    <t>Gymlokaal Van Kleffensstraat 3, Dokkum</t>
  </si>
  <si>
    <t>Gymlokaal Kapellaan 1, Dokkum</t>
  </si>
  <si>
    <t>Gymlokaal Ljurk 2, Dokkum</t>
  </si>
  <si>
    <t>Gymlokaal Mounebuorren 25, Anjum</t>
  </si>
  <si>
    <t>Gymlokaal G. Japiksstrjitte 1, Ternaard</t>
  </si>
  <si>
    <t>Speeltoestellen gymlokalen en sporthallen</t>
  </si>
  <si>
    <t>- Kollum, Badweg 2 (zwembad "It Paradyske")</t>
  </si>
  <si>
    <t>- Hallum, It Blikkelân 17 (zwembad "De Sawnstjerren")</t>
  </si>
  <si>
    <t>Tennisbanen</t>
  </si>
  <si>
    <t>6502802</t>
  </si>
  <si>
    <t>IJsbanen</t>
  </si>
  <si>
    <t>Gymnastiekgebouw Marrum</t>
  </si>
  <si>
    <t>Sporthal De Heechfinne Ferwert</t>
  </si>
  <si>
    <t>Sport Ontmoetings Plaats Ferwert (multifunctioneel)</t>
  </si>
  <si>
    <t>Sporthal van der Bij hal Kollum</t>
  </si>
  <si>
    <t>Gymnastiekgebouw Baensein Kollum</t>
  </si>
  <si>
    <t>Gymnastiekgebouw De Saedkampe K`zwaag</t>
  </si>
  <si>
    <t>Gymnastiekgebouw Oudwoude</t>
  </si>
  <si>
    <t>Bezoekerscentrum Terp Hegebeintum</t>
  </si>
  <si>
    <t>Gebouw Admiraliteitshuis Dokkum (Diepswal 27 + Schoolsteeg 1)</t>
  </si>
  <si>
    <t>Fiskershûskes (Fiskerspaad 4,6 en 8 Moddergat)</t>
  </si>
  <si>
    <t>Molen en belendende gebouwen Burdaard</t>
  </si>
  <si>
    <t>- Burdaard, Mounewei 16a (houtstek/droogloods)</t>
  </si>
  <si>
    <t>- Burdaard, Mounewei 17 (molen + houtzagerij)</t>
  </si>
  <si>
    <t>Bezoekerscentrum Hellinghûs Dokkum</t>
  </si>
  <si>
    <t>Gebouw De Waag Dokkum</t>
  </si>
  <si>
    <t>Bibliotheek Brokmui 62 Dokkum (kenniscentrum)</t>
  </si>
  <si>
    <t>Kampeerterreinen</t>
  </si>
  <si>
    <t>- Dokkum, Harddraverspark (camping)</t>
  </si>
  <si>
    <t>- Ternaard (camping)</t>
  </si>
  <si>
    <t>- Holwerd (camping)</t>
  </si>
  <si>
    <t>Dorpshuizen</t>
  </si>
  <si>
    <t>Gebouw Oostenburg Kollum</t>
  </si>
  <si>
    <t>Aula Nijenhof Oudwoude</t>
  </si>
  <si>
    <t>Bibliotheek en Streekarchief</t>
  </si>
  <si>
    <t>Gymlokaal Dockinga College VMBO Vakschool</t>
  </si>
  <si>
    <t>Doktersfiif 22</t>
  </si>
  <si>
    <t>9137 RW</t>
  </si>
  <si>
    <t>Hegebeintumerdyk 16/16b</t>
  </si>
  <si>
    <t>26 adressen</t>
  </si>
  <si>
    <t>26 dorpen</t>
  </si>
  <si>
    <t>Onderwijs</t>
  </si>
  <si>
    <t>Thorbecke 2-11-2021</t>
  </si>
  <si>
    <t>brand/inbraak/camera's</t>
  </si>
  <si>
    <t xml:space="preserve">MFA "De Tredder garage stalencontructie </t>
  </si>
  <si>
    <t>MFA "De Tredder" dorpshuis/tennisclub/peuterspeelzaal SISA</t>
  </si>
  <si>
    <t>Parklaan 1</t>
  </si>
  <si>
    <t>Parklaan 1a</t>
  </si>
  <si>
    <t xml:space="preserve">Pieter Jelles Dalton VMBO-T/HAVO BIJGEBOUW </t>
  </si>
  <si>
    <t>JAAR 2021</t>
  </si>
  <si>
    <t>JAAR 2022</t>
  </si>
  <si>
    <t xml:space="preserve">Fisc </t>
  </si>
  <si>
    <t xml:space="preserve">Bcf </t>
  </si>
  <si>
    <t xml:space="preserve">Kvh </t>
  </si>
  <si>
    <t>Stadswerf 1 Dokkum (Timmer- en schilderwerkplaats / stalling tractie</t>
  </si>
  <si>
    <t>Rondweg-Noord 28 Dokkum (garage reiniging)</t>
  </si>
  <si>
    <t>Schaftgelegenheden wijkbeheer Schapedijkje 19</t>
  </si>
  <si>
    <t>Gysbert Japiksstrjitte 10, Ternaard  (loods)</t>
  </si>
  <si>
    <t>Gemeentewerf Ferwert (Kleasterwei 41)</t>
  </si>
  <si>
    <t>Gemeentewerf Moarrewei 24 Damwald (Wagenloods, garage, stalling, kantoor,zoutopslag, tank/pompinstallatie)</t>
  </si>
  <si>
    <t>- Dokkum, Van Kleffenstraat 1b (vm. Gebouw postduivenvereniging)</t>
  </si>
  <si>
    <t>- Dokkum, Van Kleffenstraat 3a (ondergrond afgebrand gebouw muziekvereniging)</t>
  </si>
  <si>
    <t>- Kollum, Timmerwerf 5 (grond + loods) / KLM00 D2888 596 m2</t>
  </si>
  <si>
    <t>- Kollum, grond naast Timmerwerf 5 / KLM00 D3769 715 m2</t>
  </si>
  <si>
    <t>Gronden en gebouwen zonder bestemming (btw-belast gebruik)</t>
  </si>
  <si>
    <t>Gedempte Hantumerweg 4,6,8 Dokkum</t>
  </si>
  <si>
    <t>Gebouw Holdingastrjitte 27-29, Anjum</t>
  </si>
  <si>
    <t>Gebouw Rondweg-Noord 24 (sport- en speluitleen)</t>
  </si>
  <si>
    <t>Gebouwen Timmerwerf 4 (+6?) Kollum / KLM00 D2915 (468 m2) + 2916 (924 m2)</t>
  </si>
  <si>
    <t>Gebouw Johannes Bogermanstraat 25 Kollum (vm. CSG "Lauwers College")</t>
  </si>
  <si>
    <t>Gebouw De Terp 22 Blija (vm. Gymzaal)</t>
  </si>
  <si>
    <t xml:space="preserve">Gebouw Schapedijkje 19 Dokkum (sluiswachtershuisje) </t>
  </si>
  <si>
    <t>Gebouw Farrewei 24 Blija (vm. Kantine)</t>
  </si>
  <si>
    <t>Gebouw Farrewei 18 Blija (vm. OBS De Opbouw)</t>
  </si>
  <si>
    <t>Gebouw Great Sminia 38 Ferwert (vm. Dockinga college)</t>
  </si>
  <si>
    <t>Sporthal de Trimmer Dokkum (Harddraversdijk 3) (was vh 6502700)</t>
  </si>
  <si>
    <t>Gymlokaal Van Kleffensstraat 3, Dokkum (was vh 6502720)</t>
  </si>
  <si>
    <t>Rondweg-Noord 28 Dokkum (brandweerkazerne)</t>
  </si>
  <si>
    <t>Schafgelegenheden wijkbeheer Schapedijkje19 (sluiswachtershuisje)</t>
  </si>
  <si>
    <t>Gysbert Japiksstrjitte 10, Ternaard (brandweerkazerne)</t>
  </si>
  <si>
    <t>- Oostmahorn, aanlegsteiger (rondvaartboten)</t>
  </si>
  <si>
    <t>Openbare toiletgebouwen Boekenier en watergeus</t>
  </si>
  <si>
    <t>- Dokkum, Molensteeg 9 (was-/toiletgebouw)</t>
  </si>
  <si>
    <t>- Anjum, Oostmahorn 29d (toiletgebouw)</t>
  </si>
  <si>
    <t>- Dokkum, Zuiderbolwerk 6 (toiletgebouw)</t>
  </si>
  <si>
    <t>Haven Lauwersoog</t>
  </si>
  <si>
    <t>- Dokkum, Aalschover 2 (OBS "Nynke van Hichtum")</t>
  </si>
  <si>
    <t>- Kollum, Bernhardlaan 42 (CBS "Prins Bernard" )</t>
  </si>
  <si>
    <t>- Brantgum,  (OBS Brantgum (bestaat niet meer))</t>
  </si>
  <si>
    <t>- Anjum, Burmaniastr. 1A (CBS "De Eker" Anjum)</t>
  </si>
  <si>
    <t>- Engwierum, De Kampen 39 (CBS "De Springplanke")</t>
  </si>
  <si>
    <t>- Ee, De Skeperij 35 (CBS "De Gearing" EE)</t>
  </si>
  <si>
    <t>- Niawier, De Skulp 24 (CBS "By de Boarne"/"Wrâldwizer")</t>
  </si>
  <si>
    <t>- Ferwert, De Streek 4 (CBS "Op Streek")</t>
  </si>
  <si>
    <t>- Oudwoude, De Wygeast 10 (CBS "De Tarissing")</t>
  </si>
  <si>
    <t>- Holwerd, Elbasterwei 13 (De Tijstream (naamswijziging vm CBS "Ploos van Amstelskoalle"))</t>
  </si>
  <si>
    <t>- Blije, Farrewei 16A (CBS "De Ikker" )</t>
  </si>
  <si>
    <t>- Hantumhuizen, Fennewei 2 (CBS "De Fjouerhoeke" Hantumhuizen)</t>
  </si>
  <si>
    <t>- Hallum, Finne 42 (OBS "Op'e Dobbe")</t>
  </si>
  <si>
    <t>- Ternaard, Herweijstraat 49 (CBS "It Harspit" Ternaard)</t>
  </si>
  <si>
    <t>- Kollumerpomp, Jakob de Graafstraat 1A (CBS "De Wegwijzer")</t>
  </si>
  <si>
    <t>- Dokkum, Kapellaan 3 (RK Jenaplan "St Bonifatius")</t>
  </si>
  <si>
    <t>- Dokkum, Kapellaan 5 (CBS "de Bron" Dokkum)</t>
  </si>
  <si>
    <t>- Paesens, Kokentún 14 (CBS " 't Kompas")</t>
  </si>
  <si>
    <t>- Dokkum, Kweekschoolstraat 2 (CBS "Eben Haezer" / Twine)</t>
  </si>
  <si>
    <t>- Oosternijkerk, Langgr.wei 21 (CBS "Foeke Sjoerdsskoalle" Oosternijkerk)</t>
  </si>
  <si>
    <t>- Dokkum, Mearsloatswal 2 (CBS "De Regenboog")</t>
  </si>
  <si>
    <t>- Ferwert, Hegebeintumerdyk 16 (OBS "Op'eTrije")</t>
  </si>
  <si>
    <t>- Munnekezijl, Methardusstraat 43 (CBS "'t Oegh")</t>
  </si>
  <si>
    <t>- Hallum, Offingaweg 32 (CBS "It Fundamint" )</t>
  </si>
  <si>
    <t>- Dokkum, Olivier van Keulenlaan 16 (OBS Burgerschool)</t>
  </si>
  <si>
    <t>- Dokkum, Op de Keppels 1 B (GBS "De Schakel")</t>
  </si>
  <si>
    <t>- Reitsum, Jannumerwei (vm. School de Flieterpen)</t>
  </si>
  <si>
    <t>- Bornwird, Raarderwei 8 (CBS "Bernewird")</t>
  </si>
  <si>
    <t>- Marrum, Ringweg 26 (CBS "Aasterage" )</t>
  </si>
  <si>
    <t>- Metslawier, Roptawei 7 (CBS "De Rank")</t>
  </si>
  <si>
    <t>- Burdaard, Schoolstraat 10 (CBS "De Welle")</t>
  </si>
  <si>
    <t>- Lioenssens, Siniasstr 13 (CBS "De Griffel")</t>
  </si>
  <si>
    <t>- Kollumerzwaag, Skoallestrjitte 14 (CBS "De Staptien")</t>
  </si>
  <si>
    <t>- Holwerd, Stasjonswei 12 (De Tijstream (naamswijziging vm OBS "De Tsjelke"))</t>
  </si>
  <si>
    <t>- Burum, Toutenburgstraat 2 (CBS "Op de Hoogte")</t>
  </si>
  <si>
    <t>- Dokkum, v. Kleffenstraat 5 (vm CBS "Groen van Prinsterer")</t>
  </si>
  <si>
    <t>- Dokkum, Zwaluwstraat 49 (CBS "De Hoeksteen")</t>
  </si>
  <si>
    <t>Kindcentrum Kollum (Tjerk Hiddesstraat 4)</t>
  </si>
  <si>
    <t>Kindcentrum Holwerd (in en nabij MFA Holwerd)</t>
  </si>
  <si>
    <t>Tijdelijke huisvesting kindcentrum Oosternijkerk</t>
  </si>
  <si>
    <t>- Dokkum, Hantumerweg 28 (Spec.Onderwijs "De Twine" incl.gymlokaal )</t>
  </si>
  <si>
    <t>- Dokkum, Bird.str.weg 82 (PRO Dokkum Praktijkonderwijs (vm J.J. Boumanschool excl.gyml.))</t>
  </si>
  <si>
    <t>- Dokkum,  (Bernlefskoalle )</t>
  </si>
  <si>
    <t>- Dokkum,  (Prinses Beatrixschool)</t>
  </si>
  <si>
    <t>- Dokkum, Rondweg-West 45 (Dockinga College VMBO Vakschool)</t>
  </si>
  <si>
    <t>- Dokkum, Parklaan 1 (Pieter Jelles Dalton VMBO-T/HAVO)</t>
  </si>
  <si>
    <t>MFC De Tredder Triemen -  Westergeest (Eelke Meinertswei 33)</t>
  </si>
  <si>
    <t>Sportcentrum Tolhuispark 2 (Zwem- en sportvoorziening)</t>
  </si>
  <si>
    <t>Sporthal de Doelstien Dokkum (Woudweg 142)</t>
  </si>
  <si>
    <t>Gymlokaal G. Japiksstrjitte 15, Ternaard</t>
  </si>
  <si>
    <t>Zwembaden Overige</t>
  </si>
  <si>
    <t>Gymnastiekgebouw Marrum (Trijetunen 39)</t>
  </si>
  <si>
    <t>Sporthal De Heechfinne Ferwert (Hegebeintumerdyk 16a)</t>
  </si>
  <si>
    <t>Sporthal van der Bij hal Kollum (Maartensplein 1)</t>
  </si>
  <si>
    <t>Gymnastiekgebouw Baensein Kollum (Bernhardlaan 85)</t>
  </si>
  <si>
    <t>Gymnastiekgebouw De Saedkampe K`zwaag (Skoallestrjitte 23)</t>
  </si>
  <si>
    <t>Bezoekerscentrum Terp Hegebeintum (Pypkedyk 4 Hegebeintum)</t>
  </si>
  <si>
    <t xml:space="preserve">Gebouw museum Dokkum ( Diepswal 27 + Schoolsteeg 1 - admiraliteitshuis) </t>
  </si>
  <si>
    <t>Vlasmuseum "it Braakhok" EE (Foeke Sjoerdsstrjitte 9)</t>
  </si>
  <si>
    <t>Bezoekerscentrum Hellinghûs Dokkum (Zuiderbolwerk 79)</t>
  </si>
  <si>
    <t>Gebouw "De Waegh" Dokkum (Grote Breedstraat 1)</t>
  </si>
  <si>
    <t>- Holwerd (camping "De Dobbe")</t>
  </si>
  <si>
    <t>IJsfontein markt Dokkum</t>
  </si>
  <si>
    <t>Gebouw Oostenburg Kollum (Oostenburg 2)</t>
  </si>
  <si>
    <t>Afvalinzameling</t>
  </si>
  <si>
    <t>- Kollum, Trekweg 1a (milieustraat)</t>
  </si>
  <si>
    <t>- Damwâld, Koailenae 11 (milieustraat)</t>
  </si>
  <si>
    <t>- Ferwert, Kleasterwei 41 (Milieustraat)</t>
  </si>
  <si>
    <t>Gebouwen begraafplaatsen - onderhoud</t>
  </si>
  <si>
    <t>Aula Nijenhof Oudwoude (Nijenhof 2)</t>
  </si>
  <si>
    <t>Toelichting percentages in de tabel:</t>
  </si>
  <si>
    <t>FISC: het percentage van de BTW welke de gemeente op aangifte terugkrijgt van de belastingdienst en dus niet meeverzekerd hoeft te worden</t>
  </si>
  <si>
    <t>BCF:  het percentage van de BTW welke de gemeente via het BTW-compensatiefonds terugkrijgt van de belastingdienst en dus niet meeverzekerd hoeft te worden</t>
  </si>
  <si>
    <r>
      <t xml:space="preserve">KVH: het percentage van de BTW welke de gemeente </t>
    </r>
    <r>
      <rPr>
        <u/>
        <sz val="12"/>
        <color indexed="10"/>
        <rFont val="Arial"/>
        <family val="2"/>
      </rPr>
      <t>NIET</t>
    </r>
    <r>
      <rPr>
        <sz val="12"/>
        <color indexed="10"/>
        <rFont val="Arial"/>
        <family val="2"/>
      </rPr>
      <t xml:space="preserve"> terugkrijgt en dus meeverzekerd moet worden</t>
    </r>
  </si>
  <si>
    <t>Pieter Jelles Dalton VMBO-T/HAVO HOOFDGEBOUW</t>
  </si>
  <si>
    <t>Gebouw Van Kleffenstraat 3 Dokkum</t>
  </si>
  <si>
    <t>v. Kleffensstraat 3</t>
  </si>
  <si>
    <t>v. Kleffensstraat 5</t>
  </si>
  <si>
    <t>Bronzen bellen/uurwerken 26 kerktorens eigendom gemeente NF</t>
  </si>
  <si>
    <t>Opslag/berging kaatsvereniging "Foswert" (sloopwaarde)</t>
  </si>
  <si>
    <t>Zijlstraat 2</t>
  </si>
  <si>
    <t>9853 PH</t>
  </si>
  <si>
    <t>De Wygeast 14</t>
  </si>
  <si>
    <t>9294 KP</t>
  </si>
  <si>
    <t>Stienfeksterwei 2A</t>
  </si>
  <si>
    <t>9131 KM</t>
  </si>
  <si>
    <t>De Morgenzon 7</t>
  </si>
  <si>
    <t>9151 KM</t>
  </si>
  <si>
    <t>Gymlokaal vm CSG "Lauwers College" (leegstand/verkoopwaarde)</t>
  </si>
  <si>
    <t>Rondweg-West 45/Bird.Str.125A</t>
  </si>
  <si>
    <t>Gebouw Oostenburg</t>
  </si>
  <si>
    <t>Gebouw Joh. Bogermanstraat 25</t>
  </si>
  <si>
    <t>Rondweg 28 Dokkum (brandweer/gemeentewurk)</t>
  </si>
  <si>
    <t>Opvanglocatie Ferwert vluchtelingen Oekraïne</t>
  </si>
  <si>
    <t>De Omloop 9</t>
  </si>
  <si>
    <t>9101 BW</t>
  </si>
  <si>
    <t>Opvanglocatie De Omloop vluchtelingen Oekraïne</t>
  </si>
  <si>
    <t>Gymnastiek gebouw Marrum</t>
  </si>
  <si>
    <t>Thorbecke 1-10-2022</t>
  </si>
  <si>
    <t>camera's</t>
  </si>
  <si>
    <t>Kleedgebouw 1 (excl. kantine VV Marrum)</t>
  </si>
  <si>
    <t xml:space="preserve">Langgrousterwei 21/21A </t>
  </si>
  <si>
    <t>9137 RL</t>
  </si>
  <si>
    <t xml:space="preserve">MFA "De Tredder 660 zonnepanelen (apart taxatierapport garage + school)) </t>
  </si>
  <si>
    <t xml:space="preserve">Stichting Campus Kollum (incl. 215 zonnepanelen) </t>
  </si>
  <si>
    <t>Preventie/alarmering</t>
  </si>
  <si>
    <t>Huisvesting spec.ONDERWIJS</t>
  </si>
  <si>
    <t>MuziekONDERWIJS</t>
  </si>
  <si>
    <t>Gymlokaal MFC Trefpunt (alleen inventaris)</t>
  </si>
  <si>
    <t>De Morgenzon 5</t>
  </si>
  <si>
    <t>Onderwijs huisvesting</t>
  </si>
  <si>
    <t>MFC Triemen - Westergeest</t>
  </si>
  <si>
    <t>Historische gebouwen , monumenten en dorpsgezichten</t>
  </si>
  <si>
    <t>Tijdelijk vluchtelingenopvang Oekraïne Nije Hof Holwert (inventaris)</t>
  </si>
  <si>
    <t>Tijdelijk vluchtelingenopvang Oekraïne De Omloop (alleen inventaris)</t>
  </si>
  <si>
    <t>Gymlokaal (alleen inventaris)</t>
  </si>
  <si>
    <t>Gymlokaal (alleen inventaris MFC Het Spectrum)</t>
  </si>
  <si>
    <t>Gemeentewerf kantoorgebouw/werkplaats</t>
  </si>
  <si>
    <t>Gemeentewerf stalling</t>
  </si>
  <si>
    <t>Gemeentewerf sport en speluitleen + werkplaats plantsoenen</t>
  </si>
  <si>
    <t>v. Kleffensstraat 1</t>
  </si>
  <si>
    <t>Bedrijfsgebouwen 2x loodsen/1x schaftgelegenheid schutstal</t>
  </si>
  <si>
    <t>Douche en toiletgebouw "De Boekanier"</t>
  </si>
  <si>
    <t>Rooms Katholieke Jenaplan "St. Bonifatiusschool"</t>
  </si>
  <si>
    <t>Mûnebuorren 25</t>
  </si>
  <si>
    <t>Eanjum</t>
  </si>
  <si>
    <t>Ie</t>
  </si>
  <si>
    <t>Ingwierrum</t>
  </si>
  <si>
    <t>Ljussens</t>
  </si>
  <si>
    <t>Easternijtsjerk</t>
  </si>
  <si>
    <t>Aldwâld</t>
  </si>
  <si>
    <t>Westergeast</t>
  </si>
  <si>
    <t>De Trieme</t>
  </si>
  <si>
    <t>Kollumersweach</t>
  </si>
  <si>
    <t>9136 PS</t>
  </si>
  <si>
    <t>Paezens</t>
  </si>
  <si>
    <t>Burmaniastrjitte 1A</t>
  </si>
  <si>
    <t>Hantumhuzen</t>
  </si>
  <si>
    <t>9145 RT</t>
  </si>
  <si>
    <t>Opslag + loods + kantoor + brandweergarage</t>
  </si>
  <si>
    <t>Herweystrjitte 49</t>
  </si>
  <si>
    <t>Gbrt. Japiksstrjitte  1</t>
  </si>
  <si>
    <t>Gbrt. Japiksstrjitte 10</t>
  </si>
  <si>
    <t>Boarnwert</t>
  </si>
  <si>
    <t>CBS "De Ikker" (incl. 48 lease zonnepanelen)</t>
  </si>
  <si>
    <t>Gysbert Japiksstrjitte 10, Ternaard</t>
  </si>
  <si>
    <t>Gyml.Kapellaan 1, Dokkum</t>
  </si>
  <si>
    <t>Gyml.Ljurk 2, Dokkum</t>
  </si>
  <si>
    <t>Gebouw Ljurk 4, Dokkum</t>
  </si>
  <si>
    <t>Gebouw Schapedijkje 19, Dokkum</t>
  </si>
  <si>
    <t>Gyml.G.Japiksstrjitte 15, Ternaard</t>
  </si>
  <si>
    <t>Sporth.De Heechfinne, Ferwert</t>
  </si>
  <si>
    <t>Sporthal van der Bijhal Kollum</t>
  </si>
  <si>
    <t>Bibliotheek Brokmui 62, Dokkum</t>
  </si>
  <si>
    <t>Gymlokaal (incl. 14 zonnepanelen jaar 2013)</t>
  </si>
  <si>
    <t>CBS "It Fundamint" (incl. 96 lease zonnepanelen)</t>
  </si>
  <si>
    <t>CBS "Eben Haezer" (incl. 288 zonnepanelen jaar 2018)</t>
  </si>
  <si>
    <t xml:space="preserve">Gymlokaal "Baensein" (incl. 17 zonnepanelen jaar 2011) </t>
  </si>
  <si>
    <t>CBS "De Staptien" (incl. 72 zonnepanelen)</t>
  </si>
  <si>
    <t>Skoallestrjitte 23</t>
  </si>
  <si>
    <t>Gym.Baensein Kollum</t>
  </si>
  <si>
    <t>Holwert</t>
  </si>
  <si>
    <t>Opvanglocatie Nije Nijhof Holwert vlucht.Oekraïne</t>
  </si>
  <si>
    <t>Projectbureau Holwert aan Zee, kantoor</t>
  </si>
  <si>
    <t>CBS "Prins Bernhard" (lease 14 zonnepanelen)</t>
  </si>
  <si>
    <t>Gymlokaal (incl. 37 zonnepanelen)</t>
  </si>
  <si>
    <t>OBS "Nynke van Hichtum" (incl. 56 zonnepanelen)</t>
  </si>
  <si>
    <t>Gymlokaal (incl. 16 zonnepanelen)</t>
  </si>
  <si>
    <t>CBS "De Welle" (incl. 102 lease zonnepanelen)</t>
  </si>
  <si>
    <t xml:space="preserve">CBS "De Gearing" (incl. 36 zonnepanelen) </t>
  </si>
  <si>
    <t>CBS "Op de Hoogte" (incl. 40 lease zonnepanelen)</t>
  </si>
  <si>
    <t>CBS "'t Oegh" (incl. 14 lease zonnepanelen)</t>
  </si>
  <si>
    <t>Van Ameyde 13-02-2023</t>
  </si>
  <si>
    <t>TAXATIERAPPORT OPSTAL</t>
  </si>
  <si>
    <t>Rijdstraat 2</t>
  </si>
  <si>
    <t>Gemeentewerf Rijdstraat 2 Kollum</t>
  </si>
  <si>
    <t>Openbare toiletten</t>
  </si>
  <si>
    <t>Gebouwtje Het Hellinghûs (bezoekerscentrum)</t>
  </si>
  <si>
    <t>Gebouw Sport en Uitleen</t>
  </si>
  <si>
    <t>CBS "It Harspit" (incl. 50 zonnepanelen)</t>
  </si>
  <si>
    <t>Zonnepanelen</t>
  </si>
  <si>
    <t>geen</t>
  </si>
  <si>
    <t>nee</t>
  </si>
  <si>
    <t>ja</t>
  </si>
  <si>
    <t>Mitselwier</t>
  </si>
  <si>
    <t>Foeke Sjoerdsstrjitte 9</t>
  </si>
  <si>
    <t>tegenover Bantswei 16T</t>
  </si>
  <si>
    <t xml:space="preserve">ja </t>
  </si>
  <si>
    <t>Baarhuisjes begraafplaats Kollum</t>
  </si>
  <si>
    <t>Woldringhstraat 1A</t>
  </si>
  <si>
    <t>9291 CS</t>
  </si>
  <si>
    <t>Baarhuisjes begraafplaats Burum</t>
  </si>
  <si>
    <t>Rosemastraat 36</t>
  </si>
  <si>
    <t>9851 AN</t>
  </si>
  <si>
    <t>Baarhuisje begraafplaats Munnekezijl</t>
  </si>
  <si>
    <t>Kerkstraat 2B</t>
  </si>
  <si>
    <t>9853 PR</t>
  </si>
  <si>
    <t>9291 MB</t>
  </si>
  <si>
    <t>9298 PS</t>
  </si>
  <si>
    <t>Gymlokaal (incl. 20 zonnepanelen jaar 2013)</t>
  </si>
  <si>
    <t>CBS "De Hoeksteen" (incl. 72 zonnepanelen jaar 2018)</t>
  </si>
  <si>
    <t>Sporthal "De Doelstien" (incl. 528 zonnepanelen jaar 2019)</t>
  </si>
  <si>
    <t>CBS "De Eker" (incl. 55 zonnepanelen jaar 2013)</t>
  </si>
  <si>
    <t>CBS "De Griffel" (incl. 29 zonnepanelen jaar 2013)</t>
  </si>
  <si>
    <t>Sporthal "De Heechfinne" (incl .383 zonnepanelen jaar 2019)</t>
  </si>
  <si>
    <t>Brandweerkazerne (incl. 17 zonnepanelen jaar 2000 en 2011)</t>
  </si>
  <si>
    <t>Sportcentrum Tolhuispark (sporthal en zwembad) (incl. 301 zonnepanelen jaar 2017 en 2019)</t>
  </si>
  <si>
    <t>Baarhuisje begraafplaats Dokkum</t>
  </si>
  <si>
    <t>Baarhuisje begraafplaats Burdaard</t>
  </si>
  <si>
    <t>Baarhuisje begraafplaats Mitselwier</t>
  </si>
  <si>
    <t>Baarhuisje begraafplaats Ternaard</t>
  </si>
  <si>
    <t>Gebouw van derden</t>
  </si>
  <si>
    <t>Doniawei 95</t>
  </si>
  <si>
    <t>ja Koningstraat / nee Suupmarkt</t>
  </si>
  <si>
    <t>Hertaxatie</t>
  </si>
  <si>
    <t>Damwâld</t>
  </si>
  <si>
    <t>ATMP 24-5-2023</t>
  </si>
  <si>
    <t>X</t>
  </si>
  <si>
    <t>ATMP 15-04-2020</t>
  </si>
  <si>
    <t>Van Ameyde 15-11-2019</t>
  </si>
  <si>
    <t>jaar 2028</t>
  </si>
  <si>
    <t>jaar 2027</t>
  </si>
  <si>
    <t>jaar 2026</t>
  </si>
  <si>
    <t>jaar 2029</t>
  </si>
  <si>
    <t>Siniastrjitte 13</t>
  </si>
  <si>
    <t>vm CBS "De Wegwijzer" (sloopwaarde) (Carex)</t>
  </si>
  <si>
    <t>Metslawiersterweg 1A</t>
  </si>
  <si>
    <t>Hikkaarderdyk 37</t>
  </si>
  <si>
    <t>Brugweg 12</t>
  </si>
  <si>
    <t>9131 LB</t>
  </si>
  <si>
    <t>Kleedgebouw/toiletruimte (polyester) recreatie</t>
  </si>
  <si>
    <t>vm CSG "Lauwers College" (Campus gebruikt 15 lokalen)</t>
  </si>
  <si>
    <t>Gymlokaal (incl. 20 zonnepanelen)</t>
  </si>
  <si>
    <t>Nijhôf 1</t>
  </si>
  <si>
    <t>9151 KC</t>
  </si>
  <si>
    <t>Afvalbeleid/milieubeheer</t>
  </si>
  <si>
    <t>Gronden en gebouwen zonder bestemming BTW vrijgesteld</t>
  </si>
  <si>
    <t>Bouwjaar</t>
  </si>
  <si>
    <t>BVO</t>
  </si>
  <si>
    <t>Leerlingen</t>
  </si>
  <si>
    <t>Gebruiksdoel</t>
  </si>
  <si>
    <t>Sport</t>
  </si>
  <si>
    <t>Bijeenkomst</t>
  </si>
  <si>
    <t xml:space="preserve">CBS "De Binning" </t>
  </si>
  <si>
    <t>Overig</t>
  </si>
  <si>
    <t>Praktijkschool PRO Dokkum (vm J.J. Boumanschool)</t>
  </si>
  <si>
    <t xml:space="preserve">Gymlokaal PRO Dokkum Praktijk </t>
  </si>
  <si>
    <t>Spec. Basisonderwijs "De Twine" (incl.gymlokaal/208 zonnepanelen jaar 2018)</t>
  </si>
  <si>
    <t>Kantoor/opslag</t>
  </si>
  <si>
    <t>Opslag</t>
  </si>
  <si>
    <t>Carex leegstandsbeheer (slooppand)</t>
  </si>
  <si>
    <t>Alde Terp 2</t>
  </si>
  <si>
    <t>9101 SC</t>
  </si>
  <si>
    <t>Reidswâl 1</t>
  </si>
  <si>
    <t>Holwerterdyk 11A</t>
  </si>
  <si>
    <t>Kantoor/Kantine/Open loods/Opslag</t>
  </si>
  <si>
    <t>Foijingaweg 15e</t>
  </si>
  <si>
    <t>9293 LL</t>
  </si>
  <si>
    <t>ATMP 14-11-2023</t>
  </si>
  <si>
    <t>Thorbecke 01-12-2024</t>
  </si>
  <si>
    <t>jaar 2030</t>
  </si>
  <si>
    <t>Gemeentewerf / milieustraat HOOFD-BIJGEBOUWEN (incl. 40 zonnepanelen jaar 2013)</t>
  </si>
  <si>
    <t>Gemeentewerf / milieustraat ZOUTLOODS</t>
  </si>
  <si>
    <t xml:space="preserve">Gemeentewerf Kollum kantoor/opslag (alleen inventaris) </t>
  </si>
  <si>
    <t>Gemeentewerf</t>
  </si>
  <si>
    <t>Fundering</t>
  </si>
  <si>
    <t>2019/2022</t>
  </si>
  <si>
    <t>De Tijstream nw basischool in/bij MFA De Ynset (incl. 160 zonnepanelen/oplevering eind jaar 2022)</t>
  </si>
  <si>
    <t>Harddraversdyk 2</t>
  </si>
  <si>
    <t>XXXX XX</t>
  </si>
  <si>
    <t>Gebouw De Tsjelke skoalle Holwert (vm.basissch) (K)</t>
  </si>
  <si>
    <t>Gebouw P.van Amstel skoalle Holwert (vm.basissch) (K)</t>
  </si>
  <si>
    <t>Gebouw De Wegwijzer Kollumerpomp (vm. basisschool) (K)</t>
  </si>
  <si>
    <t>Sloopwaarde</t>
  </si>
  <si>
    <t>Verkoopwaarde</t>
  </si>
  <si>
    <t>tax doet Stichting</t>
  </si>
  <si>
    <t>tax doet Sichting</t>
  </si>
  <si>
    <t xml:space="preserve">Tax door Univé </t>
  </si>
  <si>
    <t>ê</t>
  </si>
  <si>
    <t>TAXATIERAPPORT INVENTARIS</t>
  </si>
  <si>
    <t>vm CBS "Groen van Prinsterer" (verhuur)</t>
  </si>
  <si>
    <t>Steenendamsterweg 9</t>
  </si>
  <si>
    <t>OBS  "Op'e Trije" en Kleuterspeelzaal (88 zonnepanelen)</t>
  </si>
  <si>
    <t>Holwerderweg 21</t>
  </si>
  <si>
    <t xml:space="preserve">9101 PA </t>
  </si>
  <si>
    <t>9191 RC</t>
  </si>
  <si>
    <t>Huurpand voor Eenheid Ark &amp; Ynsammelje (alleen inventaris)</t>
  </si>
  <si>
    <t>Zeevaart 2-4</t>
  </si>
  <si>
    <t xml:space="preserve">Sylsterwei 35 </t>
  </si>
  <si>
    <t xml:space="preserve">9132 EL </t>
  </si>
  <si>
    <t>Holwerderweg 21 Dokkum Iepenbiere Romte</t>
  </si>
  <si>
    <t>Loods Dokkumer Nije Silen ( kadastraal Exmorra, sectie L nummer 1084)</t>
  </si>
  <si>
    <t>Gemeentewurk pand Zeevaart Dokkum</t>
  </si>
  <si>
    <t>Gebouw Dokwûrk sociaal ontwikkelingsbedrijf (verhuur/leegstand/afd.Ing.) Vorkclausule</t>
  </si>
  <si>
    <t>Gebouw was van derden</t>
  </si>
  <si>
    <t xml:space="preserve">9111 HH </t>
  </si>
  <si>
    <t>Kantoor</t>
  </si>
  <si>
    <t xml:space="preserve">Oppervlakte </t>
  </si>
  <si>
    <t>Zwembad</t>
  </si>
  <si>
    <t>Natuur en milieu-educatie</t>
  </si>
  <si>
    <t>NME Natuur en milieu educatie "De Klyster" 15 zonnepanelen (alleen inventaris)</t>
  </si>
  <si>
    <t>De Iest 11</t>
  </si>
  <si>
    <t>9151 HE</t>
  </si>
  <si>
    <t>vm OBS "De Tsjelke"  (Gebietsteam en deels verhuur Carex)</t>
  </si>
  <si>
    <t>Onderwijs/bijeenkomst</t>
  </si>
  <si>
    <t>Kindcentrum Wrâldwizer + peuterspeelzaal (incl. 276 zonnepanelen jaar 2022)</t>
  </si>
  <si>
    <t>Grote stenen schuur/berging voor brug/sluisbediening</t>
  </si>
  <si>
    <t>Fetzepomp (Rijksmonument gebeeldhouwde pomp met hout omkleed, bekroning zandstenen siervaas)</t>
  </si>
  <si>
    <t>Hoek Markt /Boterstraat</t>
  </si>
  <si>
    <t>Mounewei 21</t>
  </si>
  <si>
    <t>t.h.v. Strobosserweg 14</t>
  </si>
  <si>
    <t>Schoolstraat 12, 12A, 14 Sportpaad 1</t>
  </si>
  <si>
    <t>Sporthal "Van der Bijhal" (geen zonnepanelen)</t>
  </si>
  <si>
    <t>Gemeentehuis vm gem. Dongeradeel gebouw 1 (hoofdingang) (incl. 154 zonnepanelen jaar 2019) (Bouwdeel C + De Ark)</t>
  </si>
  <si>
    <t>Gem.huis vm gem. Dongeradeel gebouw 2 (monumentnr.13187) jaar 1762 incl.carillon (Bouwdeel A en B)</t>
  </si>
  <si>
    <t>Gem.huis vm gem. Dongeradeel gebouw 2 (monumentnr.13174) jaar 1870 (Bouwdeel A)</t>
  </si>
  <si>
    <t>Koningstraat 14T en De Zijl 2 (BAG Suupmarkt 2)</t>
  </si>
  <si>
    <t>ATMP 25-11-2025</t>
  </si>
  <si>
    <t>Zwembad "De Sawn Stjerren" zwembad, installatie, toezicht-toren</t>
  </si>
  <si>
    <t>It Blikkelan 17A</t>
  </si>
  <si>
    <t>ATMP 02-12-2025</t>
  </si>
  <si>
    <t>MFC Burdaard</t>
  </si>
  <si>
    <t>Kunstwerk</t>
  </si>
  <si>
    <t>Bonifatiuspomp (buiten gebruik)</t>
  </si>
  <si>
    <t>Maatschappelijk</t>
  </si>
  <si>
    <t>Tsjerkestrjitte 4</t>
  </si>
  <si>
    <t>9107 GH</t>
  </si>
  <si>
    <t>Jannum</t>
  </si>
  <si>
    <t>Kerkmuseum Jannum (bruikleen div.stukken Fries Museum)</t>
  </si>
  <si>
    <t>ATMP 01-12-2025</t>
  </si>
  <si>
    <t>Cultureel/Onderwijs</t>
  </si>
  <si>
    <r>
      <t xml:space="preserve">Onderwijs + </t>
    </r>
    <r>
      <rPr>
        <b/>
        <sz val="12"/>
        <color rgb="FFFF0000"/>
        <rFont val="Arial"/>
        <family val="2"/>
      </rPr>
      <t>Nota</t>
    </r>
  </si>
  <si>
    <t>Geb.v.derden/Oekraïne</t>
  </si>
  <si>
    <r>
      <t>Onderwijs +</t>
    </r>
    <r>
      <rPr>
        <b/>
        <sz val="12"/>
        <color rgb="FFFF0000"/>
        <rFont val="Arial"/>
        <family val="2"/>
      </rPr>
      <t xml:space="preserve"> Nota</t>
    </r>
  </si>
  <si>
    <t xml:space="preserve">Nota </t>
  </si>
  <si>
    <t xml:space="preserve">MFC It Spectrum                            </t>
  </si>
  <si>
    <t>Gronden en gebouwen zonder bestem. BTW-vrijgesteld(K)</t>
  </si>
  <si>
    <t>Gebouw Sylsterwei 35 Ingwierum</t>
  </si>
  <si>
    <t xml:space="preserve">Baarhuisje Damwaldsterreedsje </t>
  </si>
  <si>
    <t>Damwaldsterreedsje 3</t>
  </si>
  <si>
    <t>9101 WC</t>
  </si>
  <si>
    <t>Lyceumweg 11</t>
  </si>
  <si>
    <t>9101 VC</t>
  </si>
  <si>
    <t>9102 WB</t>
  </si>
  <si>
    <t>OBS Burgerschool (incl. noodlokalen + 60 zonnepanelen jaar 2018)</t>
  </si>
  <si>
    <t>Bonifatiusschool noodlokalen (vanaf aug.2025 ruim 3 jaar huur)</t>
  </si>
  <si>
    <t>in huurcontract staat waarde</t>
  </si>
  <si>
    <t>jaar 2026?</t>
  </si>
  <si>
    <t>jaar 2031</t>
  </si>
  <si>
    <t xml:space="preserve">Oekraïne </t>
  </si>
  <si>
    <t>vm Gymlokaal (verhuur tot 2027 + sloopwaarde)</t>
  </si>
  <si>
    <t>Zwembad "De Sawn Stjerren" installaties (dubbel)</t>
  </si>
  <si>
    <t>Zwembad "De Sawn Stjerren" toezicht-toren (dubbel)</t>
  </si>
  <si>
    <t>verkoop/sloop/toekomst?</t>
  </si>
  <si>
    <t xml:space="preserve">OBS Burgerschool 3-units (dubbel) </t>
  </si>
  <si>
    <t>OBS Burgerschool 3-units (dubbel)</t>
  </si>
  <si>
    <t xml:space="preserve">Kindcentrum De Pionier (incl. 180 zonnepanelen jaar 2024)(1 gebouw bijgebouwd jaar 2025)   </t>
  </si>
  <si>
    <t xml:space="preserve">Kleedgebouw Korfbalvereniging </t>
  </si>
  <si>
    <t>ATMP 26-02-2026</t>
  </si>
  <si>
    <t>jaar 2032</t>
  </si>
  <si>
    <t>OPSTAL 01-01-2027</t>
  </si>
  <si>
    <t>GBS "De Schakel" + berging (60 zonnepanelen)</t>
  </si>
  <si>
    <t>vm CBS "De Regenboog" (nieuwe schooljaar naam Vivensa) (taxatie intrekken, sloopwaarde opvoeren)</t>
  </si>
  <si>
    <t>CBS "de Bron" nieuwe schooljaar naam  Vivensa</t>
  </si>
  <si>
    <t>Kantine VV Dokkum (gesloopt)</t>
  </si>
  <si>
    <t xml:space="preserve">Clubhuis TC Dokkum (gesloopt) </t>
  </si>
  <si>
    <t>Havengebouw Camping/haven "Mounehiem" (incl. 16 zonnepanelen en 2 zonneboilers)</t>
  </si>
  <si>
    <t>vm De Tijstream (Carex) (verkoopwaarde)</t>
  </si>
  <si>
    <t>Tijdelijk opvang Oekraïne vm gemeentehuis Ferwerderadiel (hertaxatie ivm subsidie-aanvraag, Rijksmonument 15578)</t>
  </si>
  <si>
    <t>Kleedgebouw-/fietsenstalling (kaatsvereniging)</t>
  </si>
  <si>
    <t>Toiletgebouw "Kaper" - Lutjebleek</t>
  </si>
  <si>
    <t>Gemeentelijke Riolering</t>
  </si>
  <si>
    <t>85_1 - Rioolgemaal Hoedemakerspolder - afvoer van Hoedemakerspolder (loosd in Noord), ondergrondsrioolgemaal met schakelkast.</t>
  </si>
  <si>
    <t>80_1 - Hoofdrioolgemaal - afvoer van Hoedemakerspolder, Weeshuislanden, Noord en Centrum-Noord (loosd in RWZI), ondergronds met schakelkast</t>
  </si>
  <si>
    <t>90_1_A - Rioolgemaal Fugelan - afvoer van Fugellan (loosd in RWZI), ondergronds +schakelkast</t>
  </si>
  <si>
    <t>00433.055 - Vacuumpompstation - afvoer van de Triemen e.o. Bovengrondse gebouw.</t>
  </si>
  <si>
    <t>Leegstand</t>
  </si>
  <si>
    <r>
      <t xml:space="preserve">CBS " 't Kompas" - </t>
    </r>
    <r>
      <rPr>
        <b/>
        <sz val="12"/>
        <rFont val="Arial"/>
        <family val="2"/>
      </rPr>
      <t>leegstand</t>
    </r>
  </si>
  <si>
    <r>
      <t xml:space="preserve">Brandweerkazerne </t>
    </r>
    <r>
      <rPr>
        <strike/>
        <sz val="12"/>
        <rFont val="Arial"/>
        <family val="2"/>
      </rPr>
      <t>(incl. 100 zonnepanelen jaar 2000)</t>
    </r>
  </si>
  <si>
    <t>WAARDE INVENTARIS 01-01-2026</t>
  </si>
  <si>
    <t>WAARDE OPSTAL 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</si>
</sst>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 &quot;€&quot;\ * #,##0.00_ ;_ &quot;€&quot;\ * \-#,##0.00_ ;_ &quot;€&quot;\ * &quot;-&quot;??_ ;_ @_ "/>
    <numFmt numFmtId="43" formatCode="_ * #,##0.00_ ;_ * \-#,##0.00_ ;_ * &quot;-&quot;??_ ;_ @_ "/>
    <numFmt numFmtId="164" formatCode="_(* #,##0.00_);_(* \(#,##0.00\);_(* &quot;-&quot;??_);_(@_)"/>
    <numFmt numFmtId="165" formatCode="_-&quot;€&quot;\ * #,##0.00_-;_-&quot;€&quot;\ * #,##0.00\-;_-&quot;€&quot;\ * &quot;-&quot;??_-;_-@_-"/>
    <numFmt numFmtId="166" formatCode="#,##0.\-"/>
    <numFmt numFmtId="167" formatCode="_-* #,##0.00_-;_-* #,##0.00\-;_-* &quot;-&quot;??_-;_-@_-"/>
    <numFmt numFmtId="169" formatCode="d/mm/yy;@"/>
  </numFmts>
  <fonts count="54" x14ac:knownFonts="1">
    <font>
      <sz val="11"/>
      <color theme="1"/>
      <name val="Calibri"/>
      <family val="2"/>
      <scheme val="minor"/>
    </font>
    <font>
      <sz val="10"/>
      <name val="Arial"/>
      <family val="2"/>
    </font>
    <font>
      <b/>
      <sz val="8"/>
      <color indexed="81"/>
      <name val="Tahoma"/>
      <family val="2"/>
    </font>
    <font>
      <sz val="8"/>
      <color indexed="81"/>
      <name val="Tahoma"/>
      <family val="2"/>
    </font>
    <font>
      <sz val="10"/>
      <name val="Arial"/>
      <family val="2"/>
    </font>
    <font>
      <sz val="11"/>
      <color indexed="8"/>
      <name val="Calibri"/>
      <family val="2"/>
    </font>
    <font>
      <sz val="10"/>
      <name val="MS Sans Serif"/>
      <family val="2"/>
    </font>
    <font>
      <sz val="9"/>
      <color indexed="81"/>
      <name val="Tahoma"/>
      <family val="2"/>
    </font>
    <font>
      <b/>
      <sz val="12"/>
      <name val="Arial"/>
      <family val="2"/>
    </font>
    <font>
      <sz val="12"/>
      <name val="Arial"/>
      <family val="2"/>
    </font>
    <font>
      <b/>
      <sz val="14"/>
      <name val="Arial"/>
      <family val="2"/>
    </font>
    <font>
      <sz val="12"/>
      <color indexed="10"/>
      <name val="Arial"/>
      <family val="2"/>
    </font>
    <font>
      <b/>
      <sz val="14"/>
      <color indexed="81"/>
      <name val="Tahoma"/>
      <family val="2"/>
    </font>
    <font>
      <sz val="14"/>
      <color indexed="81"/>
      <name val="Tahoma"/>
      <family val="2"/>
    </font>
    <font>
      <sz val="11"/>
      <color indexed="81"/>
      <name val="Arial"/>
      <family val="2"/>
    </font>
    <font>
      <b/>
      <sz val="11"/>
      <color indexed="81"/>
      <name val="Arial"/>
      <family val="2"/>
    </font>
    <font>
      <u/>
      <sz val="12"/>
      <color indexed="10"/>
      <name val="Arial"/>
      <family val="2"/>
    </font>
    <font>
      <b/>
      <sz val="16"/>
      <color indexed="81"/>
      <name val="Arial"/>
      <family val="2"/>
    </font>
    <font>
      <sz val="16"/>
      <color indexed="81"/>
      <name val="Arial"/>
      <family val="2"/>
    </font>
    <font>
      <sz val="11"/>
      <color theme="1"/>
      <name val="Calibri"/>
      <family val="2"/>
      <scheme val="minor"/>
    </font>
    <font>
      <sz val="11"/>
      <color rgb="FF9C65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Arial"/>
      <family val="2"/>
    </font>
    <font>
      <sz val="12"/>
      <color rgb="FFFF0000"/>
      <name val="Arial"/>
      <family val="2"/>
    </font>
    <font>
      <i/>
      <sz val="11"/>
      <color rgb="FFC00000"/>
      <name val="Calibri"/>
      <family val="2"/>
      <scheme val="minor"/>
    </font>
    <font>
      <sz val="11"/>
      <name val="Calibri"/>
      <family val="2"/>
      <scheme val="minor"/>
    </font>
    <font>
      <sz val="11"/>
      <color rgb="FFC00000"/>
      <name val="Calibri"/>
      <family val="2"/>
      <scheme val="minor"/>
    </font>
    <font>
      <b/>
      <sz val="12"/>
      <color rgb="FFFF0000"/>
      <name val="Arial"/>
      <family val="2"/>
    </font>
    <font>
      <b/>
      <sz val="12"/>
      <color rgb="FF0033CC"/>
      <name val="Arial"/>
      <family val="2"/>
    </font>
    <font>
      <b/>
      <sz val="11"/>
      <color rgb="FFFF0000"/>
      <name val="Calibri"/>
      <family val="2"/>
      <scheme val="minor"/>
    </font>
    <font>
      <b/>
      <sz val="12"/>
      <color rgb="FF000000"/>
      <name val="Arial"/>
      <family val="2"/>
    </font>
    <font>
      <b/>
      <sz val="14"/>
      <color rgb="FFFF0000"/>
      <name val="Arial"/>
      <family val="2"/>
    </font>
    <font>
      <sz val="12"/>
      <color theme="1"/>
      <name val="Arial"/>
      <family val="2"/>
    </font>
    <font>
      <sz val="12"/>
      <color rgb="FF0033CC"/>
      <name val="Arial"/>
      <family val="2"/>
    </font>
    <font>
      <b/>
      <sz val="12"/>
      <color theme="1"/>
      <name val="Arial"/>
      <family val="2"/>
    </font>
    <font>
      <b/>
      <sz val="12"/>
      <color theme="0"/>
      <name val="Wingdings"/>
      <charset val="2"/>
    </font>
    <font>
      <sz val="8"/>
      <name val="Calibri"/>
      <family val="2"/>
      <scheme val="minor"/>
    </font>
    <font>
      <sz val="12"/>
      <color rgb="FF00B050"/>
      <name val="Arial"/>
      <family val="2"/>
    </font>
    <font>
      <b/>
      <sz val="12"/>
      <color theme="9" tint="-0.249977111117893"/>
      <name val="Arial"/>
      <family val="2"/>
    </font>
    <font>
      <strike/>
      <sz val="12"/>
      <name val="Arial"/>
      <family val="2"/>
    </font>
  </fonts>
  <fills count="39">
    <fill>
      <patternFill patternType="none"/>
    </fill>
    <fill>
      <patternFill patternType="gray125"/>
    </fill>
    <fill>
      <patternFill patternType="solid">
        <fgColor theme="5" tint="0.79998168889431442"/>
        <bgColor indexed="65"/>
      </patternFill>
    </fill>
    <fill>
      <patternFill patternType="solid">
        <fgColor rgb="FFFFEB9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theme="1"/>
        <bgColor indexed="64"/>
      </patternFill>
    </fill>
    <fill>
      <patternFill patternType="solid">
        <fgColor theme="0" tint="-0.34998626667073579"/>
        <bgColor indexed="64"/>
      </patternFill>
    </fill>
    <fill>
      <patternFill patternType="solid">
        <fgColor theme="2"/>
        <bgColor indexed="64"/>
      </patternFill>
    </fill>
    <fill>
      <patternFill patternType="solid">
        <fgColor theme="0"/>
        <bgColor indexed="64"/>
      </patternFill>
    </fill>
    <fill>
      <patternFill patternType="solid">
        <fgColor rgb="FF66FFFF"/>
        <bgColor indexed="64"/>
      </patternFill>
    </fill>
    <fill>
      <patternFill patternType="solid">
        <fgColor rgb="FFFFC0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96">
    <xf numFmtId="0" fontId="0" fillId="0" borderId="0"/>
    <xf numFmtId="0" fontId="19" fillId="10" borderId="0" applyNumberFormat="0" applyBorder="0" applyAlignment="0" applyProtection="0"/>
    <xf numFmtId="0" fontId="19" fillId="10"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2"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35" fillId="12"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9" borderId="0" applyNumberFormat="0" applyBorder="0" applyAlignment="0" applyProtection="0"/>
    <xf numFmtId="0" fontId="35" fillId="13" borderId="0" applyNumberFormat="0" applyBorder="0" applyAlignment="0" applyProtection="0"/>
    <xf numFmtId="0" fontId="35" fillId="16" borderId="0" applyNumberFormat="0" applyBorder="0" applyAlignment="0" applyProtection="0"/>
    <xf numFmtId="0" fontId="35" fillId="20" borderId="0" applyNumberFormat="0" applyBorder="0" applyAlignment="0" applyProtection="0"/>
    <xf numFmtId="0" fontId="35" fillId="24" borderId="0" applyNumberFormat="0" applyBorder="0" applyAlignment="0" applyProtection="0"/>
    <xf numFmtId="0" fontId="35" fillId="28" borderId="0" applyNumberFormat="0" applyBorder="0" applyAlignment="0" applyProtection="0"/>
    <xf numFmtId="0" fontId="29" fillId="7" borderId="6" applyNumberFormat="0" applyAlignment="0" applyProtection="0"/>
    <xf numFmtId="0" fontId="31" fillId="8" borderId="9"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0" fillId="0" borderId="8" applyNumberFormat="0" applyFill="0" applyAlignment="0" applyProtection="0"/>
    <xf numFmtId="0" fontId="25" fillId="4" borderId="0" applyNumberFormat="0" applyBorder="0" applyAlignment="0" applyProtection="0"/>
    <xf numFmtId="0" fontId="27" fillId="6" borderId="6" applyNumberFormat="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0" fillId="3" borderId="0" applyNumberFormat="0" applyBorder="0" applyAlignment="0" applyProtection="0"/>
    <xf numFmtId="0" fontId="20" fillId="3" borderId="0" applyNumberFormat="0" applyBorder="0" applyAlignment="0" applyProtection="0"/>
    <xf numFmtId="0" fontId="19" fillId="32" borderId="11" applyNumberFormat="0" applyFont="0" applyAlignment="0" applyProtection="0"/>
    <xf numFmtId="0" fontId="19" fillId="32" borderId="11" applyNumberFormat="0" applyFont="0" applyAlignment="0" applyProtection="0"/>
    <xf numFmtId="0" fontId="26" fillId="5" borderId="0" applyNumberFormat="0" applyBorder="0" applyAlignment="0" applyProtection="0"/>
    <xf numFmtId="0" fontId="19" fillId="0" borderId="0"/>
    <xf numFmtId="0" fontId="1"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19" fillId="0" borderId="0"/>
    <xf numFmtId="0" fontId="4" fillId="0" borderId="0"/>
    <xf numFmtId="0" fontId="1" fillId="0" borderId="0"/>
    <xf numFmtId="0" fontId="19" fillId="0" borderId="0"/>
    <xf numFmtId="0" fontId="21" fillId="0" borderId="0" applyNumberFormat="0" applyFill="0" applyBorder="0" applyAlignment="0" applyProtection="0"/>
    <xf numFmtId="0" fontId="34" fillId="0" borderId="10" applyNumberFormat="0" applyFill="0" applyAlignment="0" applyProtection="0"/>
    <xf numFmtId="0" fontId="28" fillId="7" borderId="7" applyNumberFormat="0" applyAlignment="0" applyProtection="0"/>
    <xf numFmtId="0" fontId="33" fillId="0" borderId="0" applyNumberFormat="0" applyFill="0" applyBorder="0" applyAlignment="0" applyProtection="0"/>
    <xf numFmtId="0" fontId="32"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cellStyleXfs>
  <cellXfs count="156">
    <xf numFmtId="0" fontId="0" fillId="0" borderId="0" xfId="0"/>
    <xf numFmtId="166" fontId="36" fillId="33" borderId="1" xfId="0" applyNumberFormat="1" applyFont="1" applyFill="1" applyBorder="1" applyAlignment="1">
      <alignment horizontal="right"/>
    </xf>
    <xf numFmtId="0" fontId="37" fillId="0" borderId="0" xfId="0" applyFont="1"/>
    <xf numFmtId="0" fontId="34" fillId="35" borderId="0" xfId="0" applyFont="1" applyFill="1"/>
    <xf numFmtId="0" fontId="0" fillId="35" borderId="0" xfId="0" applyFill="1"/>
    <xf numFmtId="0" fontId="38" fillId="35" borderId="0" xfId="0" quotePrefix="1" applyFont="1" applyFill="1" applyAlignment="1">
      <alignment horizontal="left"/>
    </xf>
    <xf numFmtId="0" fontId="39" fillId="0" borderId="0" xfId="0" applyFont="1"/>
    <xf numFmtId="0" fontId="0" fillId="0" borderId="0" xfId="0" quotePrefix="1"/>
    <xf numFmtId="0" fontId="0" fillId="0" borderId="0" xfId="0" quotePrefix="1" applyAlignment="1">
      <alignment horizontal="left"/>
    </xf>
    <xf numFmtId="0" fontId="0" fillId="0" borderId="0" xfId="0" applyAlignment="1">
      <alignment horizontal="left"/>
    </xf>
    <xf numFmtId="0" fontId="39" fillId="0" borderId="0" xfId="0" quotePrefix="1" applyFont="1"/>
    <xf numFmtId="0" fontId="39" fillId="0" borderId="0" xfId="0" quotePrefix="1" applyFont="1" applyAlignment="1">
      <alignment horizontal="left"/>
    </xf>
    <xf numFmtId="43" fontId="39" fillId="0" borderId="0" xfId="0" applyNumberFormat="1" applyFont="1"/>
    <xf numFmtId="0" fontId="39" fillId="0" borderId="0" xfId="0" quotePrefix="1" applyFont="1" applyAlignment="1">
      <alignment horizontal="left" wrapText="1"/>
    </xf>
    <xf numFmtId="0" fontId="40" fillId="0" borderId="0" xfId="0" applyFont="1"/>
    <xf numFmtId="0" fontId="0" fillId="0" borderId="0" xfId="0" quotePrefix="1" applyAlignment="1">
      <alignment horizontal="left" wrapText="1"/>
    </xf>
    <xf numFmtId="0" fontId="38" fillId="0" borderId="0" xfId="0" quotePrefix="1" applyFont="1" applyAlignment="1">
      <alignment horizontal="left"/>
    </xf>
    <xf numFmtId="0" fontId="40" fillId="0" borderId="0" xfId="0" quotePrefix="1" applyFont="1" applyAlignment="1">
      <alignment horizontal="left" wrapText="1"/>
    </xf>
    <xf numFmtId="0" fontId="32" fillId="0" borderId="0" xfId="0" applyFont="1"/>
    <xf numFmtId="43" fontId="32" fillId="0" borderId="0" xfId="0" applyNumberFormat="1" applyFont="1"/>
    <xf numFmtId="0" fontId="8" fillId="36" borderId="1" xfId="0" applyFont="1" applyFill="1" applyBorder="1"/>
    <xf numFmtId="0" fontId="42" fillId="36" borderId="1" xfId="0" applyFont="1" applyFill="1" applyBorder="1"/>
    <xf numFmtId="166" fontId="36" fillId="33" borderId="1" xfId="0" applyNumberFormat="1" applyFont="1" applyFill="1" applyBorder="1" applyAlignment="1">
      <alignment horizontal="center"/>
    </xf>
    <xf numFmtId="0" fontId="9" fillId="36" borderId="1" xfId="0" applyFont="1" applyFill="1" applyBorder="1" applyAlignment="1">
      <alignment horizontal="left"/>
    </xf>
    <xf numFmtId="0" fontId="0" fillId="35" borderId="0" xfId="0" applyFill="1" applyAlignment="1">
      <alignment horizontal="right"/>
    </xf>
    <xf numFmtId="0" fontId="0" fillId="0" borderId="0" xfId="0" applyAlignment="1">
      <alignment horizontal="right"/>
    </xf>
    <xf numFmtId="0" fontId="0" fillId="0" borderId="0" xfId="0" applyAlignment="1">
      <alignment wrapText="1"/>
    </xf>
    <xf numFmtId="0" fontId="0" fillId="0" borderId="0" xfId="0" quotePrefix="1" applyAlignment="1">
      <alignment horizontal="right"/>
    </xf>
    <xf numFmtId="0" fontId="0" fillId="0" borderId="0" xfId="0" quotePrefix="1" applyAlignment="1">
      <alignment wrapText="1"/>
    </xf>
    <xf numFmtId="0" fontId="44" fillId="0" borderId="0" xfId="0" applyFont="1"/>
    <xf numFmtId="0" fontId="41" fillId="36" borderId="1" xfId="0" applyFont="1" applyFill="1" applyBorder="1"/>
    <xf numFmtId="14" fontId="8" fillId="37" borderId="1" xfId="0" applyNumberFormat="1" applyFont="1" applyFill="1" applyBorder="1" applyAlignment="1">
      <alignment horizontal="center"/>
    </xf>
    <xf numFmtId="14" fontId="8" fillId="38" borderId="1" xfId="0" applyNumberFormat="1" applyFont="1" applyFill="1" applyBorder="1" applyAlignment="1">
      <alignment horizontal="center"/>
    </xf>
    <xf numFmtId="0" fontId="45" fillId="36" borderId="1" xfId="0" applyFont="1" applyFill="1" applyBorder="1"/>
    <xf numFmtId="0" fontId="37" fillId="36" borderId="1" xfId="0" applyFont="1" applyFill="1" applyBorder="1"/>
    <xf numFmtId="166" fontId="9" fillId="36" borderId="1" xfId="0" applyNumberFormat="1" applyFont="1" applyFill="1" applyBorder="1" applyAlignment="1">
      <alignment horizontal="right"/>
    </xf>
    <xf numFmtId="166" fontId="8" fillId="36" borderId="1" xfId="0" applyNumberFormat="1" applyFont="1" applyFill="1" applyBorder="1"/>
    <xf numFmtId="0" fontId="46" fillId="36" borderId="1" xfId="0" applyFont="1" applyFill="1" applyBorder="1"/>
    <xf numFmtId="0" fontId="9" fillId="36" borderId="1" xfId="0" applyFont="1" applyFill="1" applyBorder="1" applyAlignment="1">
      <alignment horizontal="center"/>
    </xf>
    <xf numFmtId="0" fontId="46" fillId="0" borderId="1" xfId="0" applyFont="1" applyBorder="1"/>
    <xf numFmtId="0" fontId="47" fillId="36" borderId="1" xfId="0" applyFont="1" applyFill="1" applyBorder="1"/>
    <xf numFmtId="0" fontId="8" fillId="36" borderId="1" xfId="0" applyFont="1" applyFill="1" applyBorder="1" applyAlignment="1">
      <alignment horizontal="center"/>
    </xf>
    <xf numFmtId="0" fontId="8" fillId="36" borderId="1" xfId="0" applyFont="1" applyFill="1" applyBorder="1" applyAlignment="1" applyProtection="1">
      <alignment horizontal="left"/>
      <protection locked="0"/>
    </xf>
    <xf numFmtId="0" fontId="48" fillId="36" borderId="1" xfId="0" applyFont="1" applyFill="1" applyBorder="1" applyAlignment="1">
      <alignment horizontal="left"/>
    </xf>
    <xf numFmtId="166" fontId="8" fillId="36" borderId="1" xfId="0" applyNumberFormat="1" applyFont="1" applyFill="1" applyBorder="1" applyAlignment="1">
      <alignment horizontal="right"/>
    </xf>
    <xf numFmtId="0" fontId="10" fillId="36" borderId="1" xfId="0" applyFont="1" applyFill="1" applyBorder="1"/>
    <xf numFmtId="44" fontId="8" fillId="0" borderId="1" xfId="0" applyNumberFormat="1" applyFont="1" applyBorder="1" applyAlignment="1">
      <alignment horizontal="center"/>
    </xf>
    <xf numFmtId="44" fontId="9" fillId="0" borderId="1" xfId="0" applyNumberFormat="1" applyFont="1" applyBorder="1" applyAlignment="1">
      <alignment horizontal="right"/>
    </xf>
    <xf numFmtId="166" fontId="9" fillId="0" borderId="1" xfId="0" applyNumberFormat="1" applyFont="1" applyBorder="1" applyAlignment="1">
      <alignment horizontal="right"/>
    </xf>
    <xf numFmtId="14" fontId="8" fillId="37" borderId="1" xfId="0" applyNumberFormat="1" applyFont="1" applyFill="1" applyBorder="1" applyAlignment="1">
      <alignment horizontal="center" wrapText="1"/>
    </xf>
    <xf numFmtId="14" fontId="8" fillId="38" borderId="1" xfId="0" applyNumberFormat="1" applyFont="1" applyFill="1" applyBorder="1" applyAlignment="1">
      <alignment horizontal="center" wrapText="1"/>
    </xf>
    <xf numFmtId="0" fontId="9" fillId="36" borderId="1" xfId="0" applyFont="1" applyFill="1" applyBorder="1" applyAlignment="1" applyProtection="1">
      <alignment horizontal="left"/>
      <protection locked="0"/>
    </xf>
    <xf numFmtId="0" fontId="32" fillId="35" borderId="0" xfId="0" applyFont="1" applyFill="1" applyAlignment="1">
      <alignment horizontal="right"/>
    </xf>
    <xf numFmtId="0" fontId="34" fillId="36" borderId="0" xfId="0" applyFont="1" applyFill="1"/>
    <xf numFmtId="0" fontId="43" fillId="36" borderId="0" xfId="0" applyFont="1" applyFill="1"/>
    <xf numFmtId="14" fontId="9" fillId="36" borderId="1" xfId="0" applyNumberFormat="1" applyFont="1" applyFill="1" applyBorder="1" applyAlignment="1">
      <alignment horizontal="left"/>
    </xf>
    <xf numFmtId="0" fontId="9" fillId="0" borderId="1" xfId="0" applyFont="1" applyBorder="1" applyAlignment="1">
      <alignment horizontal="left"/>
    </xf>
    <xf numFmtId="0" fontId="8" fillId="36" borderId="1" xfId="0" applyFont="1" applyFill="1" applyBorder="1" applyAlignment="1">
      <alignment horizontal="left"/>
    </xf>
    <xf numFmtId="0" fontId="8" fillId="0" borderId="1" xfId="0" applyFont="1" applyBorder="1" applyAlignment="1">
      <alignment horizontal="left"/>
    </xf>
    <xf numFmtId="0" fontId="9" fillId="36" borderId="1" xfId="0" applyFont="1" applyFill="1" applyBorder="1"/>
    <xf numFmtId="166" fontId="37" fillId="36" borderId="1" xfId="0" applyNumberFormat="1" applyFont="1" applyFill="1" applyBorder="1" applyAlignment="1">
      <alignment horizontal="right"/>
    </xf>
    <xf numFmtId="44" fontId="37" fillId="36" borderId="1" xfId="0" applyNumberFormat="1" applyFont="1" applyFill="1" applyBorder="1" applyAlignment="1">
      <alignment horizontal="center"/>
    </xf>
    <xf numFmtId="14" fontId="41" fillId="37" borderId="1" xfId="0" applyNumberFormat="1" applyFont="1" applyFill="1" applyBorder="1" applyAlignment="1">
      <alignment horizontal="center"/>
    </xf>
    <xf numFmtId="14" fontId="41" fillId="38" borderId="1" xfId="0" applyNumberFormat="1" applyFont="1" applyFill="1" applyBorder="1" applyAlignment="1">
      <alignment horizontal="center"/>
    </xf>
    <xf numFmtId="0" fontId="36" fillId="33" borderId="1" xfId="0" applyFont="1" applyFill="1" applyBorder="1" applyAlignment="1">
      <alignment horizontal="left"/>
    </xf>
    <xf numFmtId="0" fontId="9" fillId="0" borderId="1" xfId="0" applyFont="1" applyBorder="1"/>
    <xf numFmtId="14" fontId="9" fillId="36" borderId="1" xfId="0" applyNumberFormat="1" applyFont="1" applyFill="1" applyBorder="1"/>
    <xf numFmtId="0" fontId="8" fillId="0" borderId="1" xfId="0" applyFont="1" applyBorder="1"/>
    <xf numFmtId="14" fontId="8" fillId="37" borderId="1" xfId="0" applyNumberFormat="1" applyFont="1" applyFill="1" applyBorder="1"/>
    <xf numFmtId="14" fontId="8" fillId="38" borderId="1" xfId="0" applyNumberFormat="1" applyFont="1" applyFill="1" applyBorder="1" applyAlignment="1">
      <alignment horizontal="left"/>
    </xf>
    <xf numFmtId="169" fontId="9" fillId="36" borderId="1" xfId="0" applyNumberFormat="1" applyFont="1" applyFill="1" applyBorder="1"/>
    <xf numFmtId="0" fontId="37" fillId="36" borderId="1" xfId="0" applyFont="1" applyFill="1" applyBorder="1" applyAlignment="1">
      <alignment horizontal="center"/>
    </xf>
    <xf numFmtId="166" fontId="9" fillId="36" borderId="1" xfId="0" applyNumberFormat="1" applyFont="1" applyFill="1" applyBorder="1"/>
    <xf numFmtId="3" fontId="9" fillId="36" borderId="1" xfId="0" applyNumberFormat="1" applyFont="1" applyFill="1" applyBorder="1" applyAlignment="1">
      <alignment horizontal="right"/>
    </xf>
    <xf numFmtId="0" fontId="36" fillId="33" borderId="1" xfId="0" applyFont="1" applyFill="1" applyBorder="1" applyAlignment="1" applyProtection="1">
      <alignment horizontal="left"/>
      <protection locked="0"/>
    </xf>
    <xf numFmtId="0" fontId="36" fillId="33" borderId="1" xfId="0" applyFont="1" applyFill="1" applyBorder="1" applyAlignment="1">
      <alignment horizontal="center"/>
    </xf>
    <xf numFmtId="0" fontId="41" fillId="36" borderId="1" xfId="0" applyFont="1" applyFill="1" applyBorder="1" applyAlignment="1">
      <alignment horizontal="left"/>
    </xf>
    <xf numFmtId="14" fontId="47" fillId="36" borderId="1" xfId="0" applyNumberFormat="1" applyFont="1" applyFill="1" applyBorder="1" applyAlignment="1">
      <alignment horizontal="left"/>
    </xf>
    <xf numFmtId="166" fontId="9" fillId="36" borderId="1" xfId="0" applyNumberFormat="1" applyFont="1" applyFill="1" applyBorder="1" applyAlignment="1">
      <alignment horizontal="center"/>
    </xf>
    <xf numFmtId="0" fontId="37" fillId="36" borderId="1" xfId="0" applyFont="1" applyFill="1" applyBorder="1" applyAlignment="1">
      <alignment horizontal="left"/>
    </xf>
    <xf numFmtId="0" fontId="9" fillId="0" borderId="1" xfId="0" applyFont="1" applyBorder="1" applyAlignment="1" applyProtection="1">
      <alignment horizontal="left"/>
      <protection locked="0"/>
    </xf>
    <xf numFmtId="14" fontId="9" fillId="0" borderId="1" xfId="0" applyNumberFormat="1" applyFont="1" applyBorder="1" applyAlignment="1">
      <alignment horizontal="left"/>
    </xf>
    <xf numFmtId="0" fontId="9" fillId="0" borderId="1" xfId="0" applyFont="1" applyBorder="1" applyAlignment="1">
      <alignment horizontal="center"/>
    </xf>
    <xf numFmtId="3" fontId="9" fillId="0" borderId="1" xfId="0" applyNumberFormat="1" applyFont="1" applyBorder="1" applyAlignment="1">
      <alignment horizontal="right"/>
    </xf>
    <xf numFmtId="0" fontId="37" fillId="0" borderId="1" xfId="0" applyFont="1" applyBorder="1"/>
    <xf numFmtId="0" fontId="9" fillId="0" borderId="1" xfId="0" applyFont="1" applyBorder="1" applyAlignment="1" applyProtection="1">
      <alignment horizontal="left" wrapText="1"/>
      <protection locked="0"/>
    </xf>
    <xf numFmtId="169" fontId="9" fillId="0" borderId="1" xfId="0" applyNumberFormat="1" applyFont="1" applyBorder="1"/>
    <xf numFmtId="0" fontId="37" fillId="0" borderId="1" xfId="0" applyFont="1" applyBorder="1" applyAlignment="1">
      <alignment horizontal="left"/>
    </xf>
    <xf numFmtId="0" fontId="37" fillId="0" borderId="1" xfId="0" applyFont="1" applyBorder="1" applyAlignment="1">
      <alignment horizontal="center"/>
    </xf>
    <xf numFmtId="44" fontId="8" fillId="36" borderId="1" xfId="0" applyNumberFormat="1" applyFont="1" applyFill="1" applyBorder="1" applyAlignment="1">
      <alignment horizontal="right"/>
    </xf>
    <xf numFmtId="14" fontId="37" fillId="36" borderId="1" xfId="0" applyNumberFormat="1" applyFont="1" applyFill="1" applyBorder="1"/>
    <xf numFmtId="44" fontId="8" fillId="36" borderId="1" xfId="0" applyNumberFormat="1" applyFont="1" applyFill="1" applyBorder="1" applyAlignment="1">
      <alignment horizontal="center"/>
    </xf>
    <xf numFmtId="0" fontId="8" fillId="36" borderId="0" xfId="0" applyFont="1" applyFill="1"/>
    <xf numFmtId="0" fontId="8" fillId="36" borderId="1" xfId="0" applyFont="1" applyFill="1" applyBorder="1" applyAlignment="1">
      <alignment vertical="top" wrapText="1"/>
    </xf>
    <xf numFmtId="0" fontId="49" fillId="36" borderId="1" xfId="0" applyFont="1" applyFill="1" applyBorder="1" applyAlignment="1">
      <alignment horizontal="center"/>
    </xf>
    <xf numFmtId="166" fontId="8" fillId="0" borderId="1" xfId="0" applyNumberFormat="1" applyFont="1" applyBorder="1"/>
    <xf numFmtId="166" fontId="47" fillId="33" borderId="1" xfId="0" applyNumberFormat="1" applyFont="1" applyFill="1" applyBorder="1" applyAlignment="1">
      <alignment horizontal="center"/>
    </xf>
    <xf numFmtId="166" fontId="51" fillId="33" borderId="1" xfId="0" applyNumberFormat="1" applyFont="1" applyFill="1" applyBorder="1" applyAlignment="1">
      <alignment horizontal="center"/>
    </xf>
    <xf numFmtId="166" fontId="9" fillId="33" borderId="1" xfId="0" applyNumberFormat="1" applyFont="1" applyFill="1" applyBorder="1" applyAlignment="1">
      <alignment horizontal="center"/>
    </xf>
    <xf numFmtId="166" fontId="37" fillId="33" borderId="1" xfId="0" applyNumberFormat="1" applyFont="1" applyFill="1" applyBorder="1" applyAlignment="1">
      <alignment horizontal="center"/>
    </xf>
    <xf numFmtId="0" fontId="52" fillId="36" borderId="1" xfId="0" applyFont="1" applyFill="1" applyBorder="1" applyAlignment="1">
      <alignment horizontal="left"/>
    </xf>
    <xf numFmtId="0" fontId="41" fillId="0" borderId="1" xfId="0" applyFont="1" applyBorder="1" applyAlignment="1">
      <alignment horizontal="left"/>
    </xf>
    <xf numFmtId="166" fontId="9" fillId="0" borderId="1" xfId="0" applyNumberFormat="1" applyFont="1" applyBorder="1" applyAlignment="1">
      <alignment horizontal="center"/>
    </xf>
    <xf numFmtId="166" fontId="51" fillId="0" borderId="1" xfId="0" applyNumberFormat="1" applyFont="1" applyBorder="1" applyAlignment="1">
      <alignment horizontal="center"/>
    </xf>
    <xf numFmtId="166" fontId="9" fillId="0" borderId="1" xfId="0" applyNumberFormat="1" applyFont="1" applyBorder="1"/>
    <xf numFmtId="0" fontId="8" fillId="34" borderId="1" xfId="0" applyFont="1" applyFill="1" applyBorder="1" applyAlignment="1">
      <alignment horizontal="left"/>
    </xf>
    <xf numFmtId="0" fontId="9" fillId="34" borderId="1" xfId="0" applyFont="1" applyFill="1" applyBorder="1" applyAlignment="1" applyProtection="1">
      <alignment horizontal="left"/>
      <protection locked="0"/>
    </xf>
    <xf numFmtId="0" fontId="9" fillId="34" borderId="1" xfId="0" applyFont="1" applyFill="1" applyBorder="1"/>
    <xf numFmtId="14" fontId="9" fillId="34" borderId="1" xfId="0" applyNumberFormat="1" applyFont="1" applyFill="1" applyBorder="1"/>
    <xf numFmtId="14" fontId="9" fillId="34" borderId="1" xfId="0" applyNumberFormat="1" applyFont="1" applyFill="1" applyBorder="1" applyAlignment="1">
      <alignment horizontal="left"/>
    </xf>
    <xf numFmtId="0" fontId="9" fillId="34" borderId="1" xfId="0" applyFont="1" applyFill="1" applyBorder="1" applyAlignment="1">
      <alignment horizontal="left"/>
    </xf>
    <xf numFmtId="0" fontId="9" fillId="34" borderId="1" xfId="0" applyFont="1" applyFill="1" applyBorder="1" applyAlignment="1">
      <alignment horizontal="center"/>
    </xf>
    <xf numFmtId="3" fontId="9" fillId="34" borderId="1" xfId="0" applyNumberFormat="1" applyFont="1" applyFill="1" applyBorder="1" applyAlignment="1">
      <alignment horizontal="right"/>
    </xf>
    <xf numFmtId="166" fontId="9" fillId="34" borderId="1" xfId="0" applyNumberFormat="1" applyFont="1" applyFill="1" applyBorder="1" applyAlignment="1">
      <alignment horizontal="center"/>
    </xf>
    <xf numFmtId="166" fontId="9" fillId="34" borderId="1" xfId="0" applyNumberFormat="1" applyFont="1" applyFill="1" applyBorder="1" applyAlignment="1">
      <alignment horizontal="right"/>
    </xf>
    <xf numFmtId="166" fontId="47" fillId="34" borderId="1" xfId="0" applyNumberFormat="1" applyFont="1" applyFill="1" applyBorder="1" applyAlignment="1">
      <alignment horizontal="center"/>
    </xf>
    <xf numFmtId="166" fontId="9" fillId="34" borderId="1" xfId="0" applyNumberFormat="1" applyFont="1" applyFill="1" applyBorder="1"/>
    <xf numFmtId="166" fontId="8" fillId="34" borderId="1" xfId="0" applyNumberFormat="1" applyFont="1" applyFill="1" applyBorder="1"/>
    <xf numFmtId="0" fontId="8" fillId="34" borderId="1" xfId="0" applyFont="1" applyFill="1" applyBorder="1"/>
    <xf numFmtId="0" fontId="47" fillId="34" borderId="1" xfId="0" applyFont="1" applyFill="1" applyBorder="1"/>
    <xf numFmtId="0" fontId="37" fillId="34" borderId="1" xfId="0" applyFont="1" applyFill="1" applyBorder="1"/>
    <xf numFmtId="0" fontId="41" fillId="34" borderId="1" xfId="0" applyFont="1" applyFill="1" applyBorder="1"/>
    <xf numFmtId="166" fontId="51" fillId="34" borderId="1" xfId="0" applyNumberFormat="1" applyFont="1" applyFill="1" applyBorder="1" applyAlignment="1">
      <alignment horizontal="center"/>
    </xf>
    <xf numFmtId="0" fontId="8" fillId="34" borderId="0" xfId="0" applyFont="1" applyFill="1"/>
    <xf numFmtId="0" fontId="47" fillId="34" borderId="1" xfId="0" applyFont="1" applyFill="1" applyBorder="1" applyAlignment="1">
      <alignment horizontal="center"/>
    </xf>
    <xf numFmtId="0" fontId="41" fillId="34" borderId="1" xfId="0" applyFont="1" applyFill="1" applyBorder="1" applyAlignment="1">
      <alignment horizontal="left"/>
    </xf>
    <xf numFmtId="0" fontId="45" fillId="34" borderId="1" xfId="0" applyFont="1" applyFill="1" applyBorder="1"/>
    <xf numFmtId="44" fontId="37" fillId="0" borderId="1" xfId="0" applyNumberFormat="1" applyFont="1" applyBorder="1" applyAlignment="1">
      <alignment horizontal="center"/>
    </xf>
    <xf numFmtId="44" fontId="8" fillId="0" borderId="1" xfId="0" applyNumberFormat="1" applyFont="1" applyBorder="1" applyAlignment="1">
      <alignment horizontal="right"/>
    </xf>
    <xf numFmtId="166" fontId="8" fillId="0" borderId="1" xfId="0" applyNumberFormat="1" applyFont="1" applyBorder="1" applyAlignment="1">
      <alignment horizontal="right"/>
    </xf>
    <xf numFmtId="166" fontId="37" fillId="0" borderId="1" xfId="0" applyNumberFormat="1" applyFont="1" applyBorder="1" applyAlignment="1">
      <alignment horizontal="right"/>
    </xf>
    <xf numFmtId="0" fontId="41" fillId="0" borderId="1" xfId="0" applyFont="1" applyBorder="1"/>
    <xf numFmtId="3" fontId="9" fillId="0" borderId="2" xfId="0" applyNumberFormat="1" applyFont="1" applyBorder="1" applyAlignment="1">
      <alignment horizontal="right"/>
    </xf>
    <xf numFmtId="44" fontId="9" fillId="0" borderId="2" xfId="0" applyNumberFormat="1" applyFont="1" applyBorder="1" applyAlignment="1">
      <alignment horizontal="right"/>
    </xf>
    <xf numFmtId="0" fontId="9" fillId="0" borderId="12" xfId="0" applyFont="1" applyBorder="1" applyAlignment="1">
      <alignment horizontal="center"/>
    </xf>
    <xf numFmtId="14" fontId="41" fillId="0" borderId="17" xfId="0" applyNumberFormat="1" applyFont="1" applyBorder="1" applyAlignment="1">
      <alignment horizontal="center"/>
    </xf>
    <xf numFmtId="44" fontId="8" fillId="0" borderId="13" xfId="0" applyNumberFormat="1" applyFont="1" applyBorder="1" applyAlignment="1">
      <alignment horizontal="center"/>
    </xf>
    <xf numFmtId="44" fontId="37" fillId="0" borderId="13" xfId="0" applyNumberFormat="1" applyFont="1" applyBorder="1" applyAlignment="1">
      <alignment horizontal="center"/>
    </xf>
    <xf numFmtId="166" fontId="8" fillId="0" borderId="18" xfId="0" applyNumberFormat="1" applyFont="1" applyBorder="1" applyAlignment="1">
      <alignment horizontal="right"/>
    </xf>
    <xf numFmtId="166" fontId="8" fillId="0" borderId="19" xfId="0" applyNumberFormat="1" applyFont="1" applyBorder="1" applyAlignment="1">
      <alignment horizontal="right"/>
    </xf>
    <xf numFmtId="166" fontId="8" fillId="0" borderId="15" xfId="0" applyNumberFormat="1" applyFont="1" applyBorder="1" applyAlignment="1">
      <alignment horizontal="right"/>
    </xf>
    <xf numFmtId="44" fontId="37" fillId="0" borderId="16" xfId="0" applyNumberFormat="1" applyFont="1" applyBorder="1" applyAlignment="1">
      <alignment horizontal="center"/>
    </xf>
    <xf numFmtId="44" fontId="9" fillId="0" borderId="20" xfId="0" applyNumberFormat="1" applyFont="1" applyBorder="1" applyAlignment="1">
      <alignment horizontal="right"/>
    </xf>
    <xf numFmtId="14" fontId="41" fillId="0" borderId="18" xfId="0" applyNumberFormat="1" applyFont="1" applyBorder="1" applyAlignment="1">
      <alignment horizontal="center"/>
    </xf>
    <xf numFmtId="44" fontId="9" fillId="0" borderId="21" xfId="0" applyNumberFormat="1" applyFont="1" applyBorder="1" applyAlignment="1">
      <alignment horizontal="right"/>
    </xf>
    <xf numFmtId="44" fontId="9" fillId="0" borderId="14" xfId="0" applyNumberFormat="1" applyFont="1" applyBorder="1" applyAlignment="1">
      <alignment horizontal="right"/>
    </xf>
    <xf numFmtId="44" fontId="37" fillId="0" borderId="22" xfId="0" applyNumberFormat="1" applyFont="1" applyBorder="1" applyAlignment="1">
      <alignment horizontal="center"/>
    </xf>
    <xf numFmtId="166" fontId="8" fillId="0" borderId="13" xfId="0" applyNumberFormat="1" applyFont="1" applyBorder="1" applyAlignment="1">
      <alignment horizontal="center"/>
    </xf>
    <xf numFmtId="44" fontId="41" fillId="0" borderId="23" xfId="0" applyNumberFormat="1" applyFont="1" applyBorder="1" applyAlignment="1">
      <alignment horizontal="center"/>
    </xf>
    <xf numFmtId="44" fontId="37" fillId="0" borderId="24" xfId="0" applyNumberFormat="1" applyFont="1" applyBorder="1" applyAlignment="1">
      <alignment horizontal="center"/>
    </xf>
    <xf numFmtId="44" fontId="37" fillId="0" borderId="25" xfId="0" applyNumberFormat="1" applyFont="1" applyBorder="1" applyAlignment="1">
      <alignment horizontal="center"/>
    </xf>
    <xf numFmtId="3" fontId="9" fillId="36" borderId="14" xfId="0" applyNumberFormat="1" applyFont="1" applyFill="1" applyBorder="1" applyAlignment="1">
      <alignment horizontal="right"/>
    </xf>
    <xf numFmtId="14" fontId="41" fillId="0" borderId="1" xfId="0" applyNumberFormat="1" applyFont="1" applyBorder="1" applyAlignment="1">
      <alignment horizontal="center"/>
    </xf>
    <xf numFmtId="0" fontId="8" fillId="0" borderId="0" xfId="0" applyFont="1"/>
    <xf numFmtId="0" fontId="0" fillId="35" borderId="0" xfId="0" applyFill="1" applyAlignment="1">
      <alignment horizontal="center"/>
    </xf>
    <xf numFmtId="166" fontId="41" fillId="0" borderId="1" xfId="0" applyNumberFormat="1" applyFont="1" applyBorder="1"/>
  </cellXfs>
  <cellStyles count="96">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2 2 2" xfId="5" xr:uid="{00000000-0005-0000-0000-000004000000}"/>
    <cellStyle name="20% - Accent3" xfId="6" builtinId="38" customBuiltin="1"/>
    <cellStyle name="20% - Accent3 2" xfId="7" xr:uid="{00000000-0005-0000-0000-000006000000}"/>
    <cellStyle name="20% - Accent4" xfId="8" builtinId="42" customBuiltin="1"/>
    <cellStyle name="20% - Accent4 2" xfId="9" xr:uid="{00000000-0005-0000-0000-000008000000}"/>
    <cellStyle name="20% - Accent5" xfId="10" builtinId="46" customBuiltin="1"/>
    <cellStyle name="20% - Accent5 2" xfId="11" xr:uid="{00000000-0005-0000-0000-00000A000000}"/>
    <cellStyle name="20% - Accent6" xfId="12" builtinId="50" customBuiltin="1"/>
    <cellStyle name="20% - Accent6 2" xfId="13" xr:uid="{00000000-0005-0000-0000-00000C000000}"/>
    <cellStyle name="40% - Accent1" xfId="14" builtinId="31" customBuiltin="1"/>
    <cellStyle name="40% - Accent1 2" xfId="15" xr:uid="{00000000-0005-0000-0000-00000E000000}"/>
    <cellStyle name="40% - Accent2" xfId="16" builtinId="35" customBuiltin="1"/>
    <cellStyle name="40% - Accent2 2" xfId="17" xr:uid="{00000000-0005-0000-0000-000010000000}"/>
    <cellStyle name="40% - Accent3" xfId="18" builtinId="39" customBuiltin="1"/>
    <cellStyle name="40% - Accent3 2" xfId="19" xr:uid="{00000000-0005-0000-0000-000012000000}"/>
    <cellStyle name="40% - Accent4" xfId="20" builtinId="43" customBuiltin="1"/>
    <cellStyle name="40% - Accent4 2" xfId="21" xr:uid="{00000000-0005-0000-0000-000014000000}"/>
    <cellStyle name="40% - Accent5" xfId="22" builtinId="47" customBuiltin="1"/>
    <cellStyle name="40% - Accent5 2" xfId="23" xr:uid="{00000000-0005-0000-0000-000016000000}"/>
    <cellStyle name="40% - Accent6" xfId="24" builtinId="51" customBuiltin="1"/>
    <cellStyle name="40% - Accent6 2" xfId="25" xr:uid="{00000000-0005-0000-0000-000018000000}"/>
    <cellStyle name="60% - Accent1" xfId="26" builtinId="32" customBuiltin="1"/>
    <cellStyle name="60% - Accent2" xfId="27" builtinId="36" customBuiltin="1"/>
    <cellStyle name="60% - Accent3" xfId="28" builtinId="40" customBuiltin="1"/>
    <cellStyle name="60% - Accent4" xfId="29" builtinId="44" customBuiltin="1"/>
    <cellStyle name="60% - Accent5" xfId="30" builtinId="48" customBuiltin="1"/>
    <cellStyle name="60% - Accent6" xfId="31" builtinId="52" customBuiltin="1"/>
    <cellStyle name="Accent1" xfId="32" builtinId="29" customBuiltin="1"/>
    <cellStyle name="Accent2" xfId="33" builtinId="33" customBuiltin="1"/>
    <cellStyle name="Accent3" xfId="34" builtinId="37" customBuiltin="1"/>
    <cellStyle name="Accent4" xfId="35" builtinId="41" customBuiltin="1"/>
    <cellStyle name="Accent5" xfId="36" builtinId="45" customBuiltin="1"/>
    <cellStyle name="Accent6" xfId="37" builtinId="49" customBuiltin="1"/>
    <cellStyle name="Berekening" xfId="38" builtinId="22" customBuiltin="1"/>
    <cellStyle name="Controlecel" xfId="39" builtinId="23" customBuiltin="1"/>
    <cellStyle name="Euro" xfId="40" xr:uid="{00000000-0005-0000-0000-000027000000}"/>
    <cellStyle name="Euro 2" xfId="41" xr:uid="{00000000-0005-0000-0000-000028000000}"/>
    <cellStyle name="Euro 2 2" xfId="42" xr:uid="{00000000-0005-0000-0000-000029000000}"/>
    <cellStyle name="Gekoppelde cel" xfId="43" builtinId="24" customBuiltin="1"/>
    <cellStyle name="Goed" xfId="44" builtinId="26" customBuiltin="1"/>
    <cellStyle name="Invoer" xfId="45" builtinId="20" customBuiltin="1"/>
    <cellStyle name="Komma 2" xfId="46" xr:uid="{00000000-0005-0000-0000-00002D000000}"/>
    <cellStyle name="Komma 2 2" xfId="47" xr:uid="{00000000-0005-0000-0000-00002E000000}"/>
    <cellStyle name="Komma 2 3" xfId="48" xr:uid="{00000000-0005-0000-0000-00002F000000}"/>
    <cellStyle name="Komma 2 3 2" xfId="49" xr:uid="{00000000-0005-0000-0000-000030000000}"/>
    <cellStyle name="Komma 2 3 2 2" xfId="88" xr:uid="{EF1D0183-B966-49DC-B919-F69A26AAF066}"/>
    <cellStyle name="Komma 2 3 3" xfId="87" xr:uid="{FC188374-AD9D-489E-B434-827945137DD5}"/>
    <cellStyle name="Komma 2_gemeente NEF" xfId="50" xr:uid="{00000000-0005-0000-0000-000031000000}"/>
    <cellStyle name="Komma 3" xfId="51" xr:uid="{00000000-0005-0000-0000-000032000000}"/>
    <cellStyle name="Komma 3 2" xfId="52" xr:uid="{00000000-0005-0000-0000-000033000000}"/>
    <cellStyle name="Komma 3 2 2" xfId="90" xr:uid="{2FF7A128-B8A7-4433-97A8-0A8FC803A71C}"/>
    <cellStyle name="Komma 3 3" xfId="89" xr:uid="{3DDA0198-7C24-43B7-A069-8C714A007C92}"/>
    <cellStyle name="Komma 4" xfId="53" xr:uid="{00000000-0005-0000-0000-000034000000}"/>
    <cellStyle name="Komma 5" xfId="54" xr:uid="{00000000-0005-0000-0000-000035000000}"/>
    <cellStyle name="Komma 5 2" xfId="55" xr:uid="{00000000-0005-0000-0000-000036000000}"/>
    <cellStyle name="Komma 5 2 2" xfId="92" xr:uid="{7413AB91-83EB-41A6-93EF-9625CD003F59}"/>
    <cellStyle name="Komma 5 3" xfId="91" xr:uid="{19715C6E-5FB4-4AEA-83C9-165549D719D3}"/>
    <cellStyle name="Komma 6" xfId="56" xr:uid="{00000000-0005-0000-0000-000037000000}"/>
    <cellStyle name="Komma 6 2" xfId="57" xr:uid="{00000000-0005-0000-0000-000038000000}"/>
    <cellStyle name="Komma 6 2 2" xfId="93" xr:uid="{B4832BE8-8D79-449E-9579-CDF05AF8F5D0}"/>
    <cellStyle name="Komma 7" xfId="58" xr:uid="{00000000-0005-0000-0000-000039000000}"/>
    <cellStyle name="Komma 7 2" xfId="94" xr:uid="{9DF34396-18F1-42A4-80AE-CC7310EB47CB}"/>
    <cellStyle name="Komma 8" xfId="59" xr:uid="{00000000-0005-0000-0000-00003A000000}"/>
    <cellStyle name="Komma 8 2" xfId="95" xr:uid="{51A320F9-272B-4F39-AA02-CFFCA045609D}"/>
    <cellStyle name="Kop 1" xfId="60" builtinId="16" customBuiltin="1"/>
    <cellStyle name="Kop 2" xfId="61" builtinId="17" customBuiltin="1"/>
    <cellStyle name="Kop 3" xfId="62" builtinId="18" customBuiltin="1"/>
    <cellStyle name="Kop 4" xfId="63" builtinId="19" customBuiltin="1"/>
    <cellStyle name="Neutraal" xfId="64" builtinId="28" customBuiltin="1"/>
    <cellStyle name="Neutraal 2" xfId="65" xr:uid="{00000000-0005-0000-0000-000040000000}"/>
    <cellStyle name="Notitie 2" xfId="66" xr:uid="{00000000-0005-0000-0000-000041000000}"/>
    <cellStyle name="Notitie 2 2" xfId="67" xr:uid="{00000000-0005-0000-0000-000042000000}"/>
    <cellStyle name="Ongeldig" xfId="68" builtinId="27" customBuiltin="1"/>
    <cellStyle name="Standaard" xfId="0" builtinId="0"/>
    <cellStyle name="Standaard 15" xfId="69" xr:uid="{00000000-0005-0000-0000-000046000000}"/>
    <cellStyle name="Standaard 2" xfId="70" xr:uid="{00000000-0005-0000-0000-000047000000}"/>
    <cellStyle name="Standaard 2 2" xfId="71" xr:uid="{00000000-0005-0000-0000-000048000000}"/>
    <cellStyle name="Standaard 2 2 2" xfId="72" xr:uid="{00000000-0005-0000-0000-000049000000}"/>
    <cellStyle name="Standaard 2 3" xfId="73" xr:uid="{00000000-0005-0000-0000-00004A000000}"/>
    <cellStyle name="Standaard 2 4" xfId="74" xr:uid="{00000000-0005-0000-0000-00004B000000}"/>
    <cellStyle name="Standaard 3" xfId="75" xr:uid="{00000000-0005-0000-0000-00004C000000}"/>
    <cellStyle name="Standaard 4" xfId="76" xr:uid="{00000000-0005-0000-0000-00004D000000}"/>
    <cellStyle name="Standaard 5" xfId="77" xr:uid="{00000000-0005-0000-0000-00004E000000}"/>
    <cellStyle name="Standaard 6" xfId="78" xr:uid="{00000000-0005-0000-0000-00004F000000}"/>
    <cellStyle name="Standaard 7" xfId="79" xr:uid="{00000000-0005-0000-0000-000050000000}"/>
    <cellStyle name="Standaard 7 2" xfId="80" xr:uid="{00000000-0005-0000-0000-000051000000}"/>
    <cellStyle name="Standaard 8" xfId="81" xr:uid="{00000000-0005-0000-0000-000052000000}"/>
    <cellStyle name="Titel" xfId="82" builtinId="15" customBuiltin="1"/>
    <cellStyle name="Totaal" xfId="83" builtinId="25" customBuiltin="1"/>
    <cellStyle name="Uitvoer" xfId="84" builtinId="21" customBuiltin="1"/>
    <cellStyle name="Verklarende tekst" xfId="85" builtinId="53" customBuiltin="1"/>
    <cellStyle name="Waarschuwingstekst" xfId="86" builtinId="11" customBuiltin="1"/>
  </cellStyles>
  <dxfs count="5">
    <dxf>
      <fill>
        <patternFill>
          <bgColor theme="6" tint="0.79998168889431442"/>
        </patternFill>
      </fill>
      <border>
        <left style="thin">
          <color auto="1"/>
        </left>
        <right style="thin">
          <color auto="1"/>
        </right>
        <top style="thin">
          <color auto="1"/>
        </top>
        <bottom style="thin">
          <color auto="1"/>
        </bottom>
      </border>
    </dxf>
    <dxf>
      <font>
        <b/>
        <i val="0"/>
      </font>
    </dxf>
    <dxf>
      <font>
        <color theme="0"/>
      </font>
      <fill>
        <patternFill>
          <bgColor theme="4" tint="0.39994506668294322"/>
        </patternFill>
      </fill>
    </dxf>
    <dxf>
      <fill>
        <patternFill>
          <bgColor theme="6" tint="0.79998168889431442"/>
        </patternFill>
      </fill>
      <border>
        <left style="thin">
          <color auto="1"/>
        </left>
        <right style="thin">
          <color auto="1"/>
        </right>
        <top style="thin">
          <color auto="1"/>
        </top>
        <bottom style="thin">
          <color auto="1"/>
        </bottom>
      </border>
    </dxf>
    <dxf>
      <border>
        <left style="thin">
          <color theme="0" tint="-0.34998626667073579"/>
        </left>
        <right style="thin">
          <color theme="0" tint="-0.34998626667073579"/>
        </right>
        <vertical style="thin">
          <color theme="0" tint="-0.34998626667073579"/>
        </vertical>
        <horizontal style="thin">
          <color theme="0" tint="-0.34998626667073579"/>
        </horizontal>
      </border>
    </dxf>
  </dxfs>
  <tableStyles count="1" defaultTableStyle="TableStyleMedium2" defaultPivotStyle="PivotStyleLight16">
    <tableStyle name="Draaitabelstijl 1" table="0" count="5" xr9:uid="{00000000-0011-0000-FFFF-FFFF00000000}">
      <tableStyleElement type="wholeTable" dxfId="4"/>
      <tableStyleElement type="headerRow" dxfId="3"/>
      <tableStyleElement type="totalRow" dxfId="2"/>
      <tableStyleElement type="firstSubtotalRow" dxfId="1"/>
      <tableStyleElement type="pageFieldLabels" dxfId="0"/>
    </tableStyle>
  </tableStyles>
  <colors>
    <mruColors>
      <color rgb="FF0033CC"/>
      <color rgb="FF005D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9897</xdr:colOff>
      <xdr:row>0</xdr:row>
      <xdr:rowOff>1</xdr:rowOff>
    </xdr:from>
    <xdr:ext cx="8694966" cy="655885"/>
    <xdr:sp macro="" textlink="">
      <xdr:nvSpPr>
        <xdr:cNvPr id="2" name="Tekstvak 1">
          <a:extLst>
            <a:ext uri="{FF2B5EF4-FFF2-40B4-BE49-F238E27FC236}">
              <a16:creationId xmlns:a16="http://schemas.microsoft.com/office/drawing/2014/main" id="{F7E4A6E7-8EEC-4215-979C-7330FAB7E691}"/>
            </a:ext>
          </a:extLst>
        </xdr:cNvPr>
        <xdr:cNvSpPr txBox="1"/>
      </xdr:nvSpPr>
      <xdr:spPr>
        <a:xfrm>
          <a:off x="9897" y="1"/>
          <a:ext cx="8694966" cy="655885"/>
        </a:xfrm>
        <a:prstGeom prst="rect">
          <a:avLst/>
        </a:prstGeom>
        <a:solidFill>
          <a:srgbClr val="0033CC"/>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3600" b="1">
              <a:solidFill>
                <a:schemeClr val="bg1"/>
              </a:solidFill>
            </a:rPr>
            <a:t>Gemeente Noardeast-Fryslân   </a:t>
          </a:r>
          <a:r>
            <a:rPr lang="nl-NL" sz="1400" b="1">
              <a:solidFill>
                <a:schemeClr val="bg1"/>
              </a:solidFill>
            </a:rPr>
            <a:t>objectenlijst 01-01-2026</a:t>
          </a:r>
          <a:endParaRPr lang="nl-NL" sz="3600" b="1">
            <a:solidFill>
              <a:schemeClr val="bg1"/>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266700</xdr:colOff>
      <xdr:row>10</xdr:row>
      <xdr:rowOff>28575</xdr:rowOff>
    </xdr:from>
    <xdr:to>
      <xdr:col>25</xdr:col>
      <xdr:colOff>390525</xdr:colOff>
      <xdr:row>17</xdr:row>
      <xdr:rowOff>161925</xdr:rowOff>
    </xdr:to>
    <xdr:pic>
      <xdr:nvPicPr>
        <xdr:cNvPr id="10244" name="Afbeelding 1">
          <a:extLst>
            <a:ext uri="{FF2B5EF4-FFF2-40B4-BE49-F238E27FC236}">
              <a16:creationId xmlns:a16="http://schemas.microsoft.com/office/drawing/2014/main" id="{EF47E3DE-8E33-8D8C-3406-998F0BFA5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1325" y="1981200"/>
          <a:ext cx="11344275"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304800</xdr:colOff>
      <xdr:row>9</xdr:row>
      <xdr:rowOff>133350</xdr:rowOff>
    </xdr:from>
    <xdr:to>
      <xdr:col>26</xdr:col>
      <xdr:colOff>428625</xdr:colOff>
      <xdr:row>17</xdr:row>
      <xdr:rowOff>76200</xdr:rowOff>
    </xdr:to>
    <xdr:pic>
      <xdr:nvPicPr>
        <xdr:cNvPr id="14341" name="Afbeelding 1">
          <a:extLst>
            <a:ext uri="{FF2B5EF4-FFF2-40B4-BE49-F238E27FC236}">
              <a16:creationId xmlns:a16="http://schemas.microsoft.com/office/drawing/2014/main" id="{574BD3F1-27F0-73C9-B3D3-525D78858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1900" y="1895475"/>
          <a:ext cx="11344275"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20F2-C302-4232-92F7-FC449044C54B}">
  <sheetPr>
    <tabColor rgb="FF0033CC"/>
  </sheetPr>
  <dimension ref="A5:AD167"/>
  <sheetViews>
    <sheetView tabSelected="1" zoomScale="70" zoomScaleNormal="70" workbookViewId="0">
      <selection activeCell="B2" sqref="B2"/>
    </sheetView>
  </sheetViews>
  <sheetFormatPr defaultColWidth="35" defaultRowHeight="15.75" x14ac:dyDescent="0.25"/>
  <cols>
    <col min="1" max="1" width="30.140625" style="57" bestFit="1" customWidth="1"/>
    <col min="2" max="2" width="129.42578125" style="51" bestFit="1" customWidth="1"/>
    <col min="3" max="3" width="53.7109375" style="37" bestFit="1" customWidth="1"/>
    <col min="4" max="4" width="14.42578125" style="37" bestFit="1" customWidth="1"/>
    <col min="5" max="5" width="18.42578125" style="37" bestFit="1" customWidth="1"/>
    <col min="6" max="6" width="36.28515625" style="65" bestFit="1" customWidth="1"/>
    <col min="7" max="7" width="27.7109375" style="56" bestFit="1" customWidth="1"/>
    <col min="8" max="8" width="40.85546875" style="56" bestFit="1" customWidth="1"/>
    <col min="9" max="9" width="27.7109375" style="56" bestFit="1" customWidth="1"/>
    <col min="10" max="10" width="28.7109375" style="23" customWidth="1"/>
    <col min="11" max="11" width="43" style="38" customWidth="1"/>
    <col min="12" max="12" width="17.85546875" style="38" customWidth="1"/>
    <col min="13" max="13" width="15" style="38" customWidth="1"/>
    <col min="14" max="14" width="21.5703125" style="38" customWidth="1"/>
    <col min="15" max="15" width="19.28515625" style="38" customWidth="1"/>
    <col min="16" max="16" width="25.140625" style="38" customWidth="1"/>
    <col min="17" max="17" width="18.5703125" style="38" customWidth="1"/>
    <col min="18" max="18" width="19" style="73" customWidth="1"/>
    <col min="19" max="19" width="19.5703125" style="61" hidden="1" customWidth="1"/>
    <col min="20" max="20" width="23.7109375" style="47" hidden="1" customWidth="1"/>
    <col min="21" max="21" width="29.140625" style="91" hidden="1" customWidth="1"/>
    <col min="22" max="22" width="3" style="89" hidden="1" customWidth="1"/>
    <col min="23" max="23" width="25.85546875" style="44" hidden="1" customWidth="1"/>
    <col min="24" max="24" width="16.5703125" style="60" hidden="1" customWidth="1"/>
    <col min="25" max="25" width="23.7109375" style="48" hidden="1" customWidth="1"/>
    <col min="26" max="26" width="23.85546875" style="35" bestFit="1" customWidth="1"/>
    <col min="27" max="27" width="15.5703125" style="30" bestFit="1" customWidth="1"/>
    <col min="28" max="28" width="71.42578125" style="20" bestFit="1" customWidth="1"/>
    <col min="29" max="16384" width="35" style="39"/>
  </cols>
  <sheetData>
    <row r="5" spans="1:30" s="43" customFormat="1" ht="32.25" customHeight="1" x14ac:dyDescent="0.25">
      <c r="A5" s="94" t="s">
        <v>685</v>
      </c>
      <c r="B5" s="74" t="s">
        <v>38</v>
      </c>
      <c r="C5" s="64" t="s">
        <v>0</v>
      </c>
      <c r="D5" s="64" t="s">
        <v>170</v>
      </c>
      <c r="E5" s="64" t="s">
        <v>30</v>
      </c>
      <c r="F5" s="68" t="s">
        <v>580</v>
      </c>
      <c r="G5" s="31" t="s">
        <v>621</v>
      </c>
      <c r="H5" s="69" t="s">
        <v>686</v>
      </c>
      <c r="I5" s="32" t="s">
        <v>621</v>
      </c>
      <c r="J5" s="64" t="s">
        <v>512</v>
      </c>
      <c r="K5" s="75" t="s">
        <v>587</v>
      </c>
      <c r="L5" s="75" t="s">
        <v>644</v>
      </c>
      <c r="M5" s="75" t="s">
        <v>645</v>
      </c>
      <c r="N5" s="75" t="s">
        <v>704</v>
      </c>
      <c r="O5" s="75" t="s">
        <v>646</v>
      </c>
      <c r="P5" s="75" t="s">
        <v>647</v>
      </c>
      <c r="Q5" s="75" t="s">
        <v>672</v>
      </c>
      <c r="R5" s="49" t="s">
        <v>787</v>
      </c>
      <c r="S5" s="62" t="s">
        <v>204</v>
      </c>
      <c r="T5" s="31">
        <v>46387</v>
      </c>
      <c r="U5" s="49" t="s">
        <v>767</v>
      </c>
      <c r="V5" s="49"/>
      <c r="W5" s="32">
        <v>45658</v>
      </c>
      <c r="X5" s="63" t="s">
        <v>204</v>
      </c>
      <c r="Y5" s="32">
        <v>46022</v>
      </c>
      <c r="Z5" s="50" t="s">
        <v>786</v>
      </c>
      <c r="AA5" s="75" t="s">
        <v>6</v>
      </c>
      <c r="AB5" s="75"/>
      <c r="AC5" s="76"/>
    </row>
    <row r="6" spans="1:30" s="37" customFormat="1" x14ac:dyDescent="0.25">
      <c r="A6" s="57"/>
      <c r="B6" s="51" t="s">
        <v>561</v>
      </c>
      <c r="C6" s="59" t="s">
        <v>137</v>
      </c>
      <c r="D6" s="59" t="s">
        <v>25</v>
      </c>
      <c r="E6" s="59" t="s">
        <v>22</v>
      </c>
      <c r="F6" s="59" t="s">
        <v>505</v>
      </c>
      <c r="G6" s="55" t="s">
        <v>627</v>
      </c>
      <c r="H6" s="23" t="s">
        <v>724</v>
      </c>
      <c r="I6" s="55" t="s">
        <v>627</v>
      </c>
      <c r="J6" s="59"/>
      <c r="K6" s="38" t="s">
        <v>590</v>
      </c>
      <c r="L6" s="38">
        <v>1970</v>
      </c>
      <c r="M6" s="38"/>
      <c r="N6" s="38">
        <v>490</v>
      </c>
      <c r="O6" s="38"/>
      <c r="P6" s="38" t="s">
        <v>648</v>
      </c>
      <c r="Q6" s="38"/>
      <c r="R6" s="73">
        <v>1169679.3368370889</v>
      </c>
      <c r="S6" s="78">
        <v>0</v>
      </c>
      <c r="T6" s="35">
        <f t="shared" ref="T6:T34" si="0">R6+S6</f>
        <v>1169679.3368370889</v>
      </c>
      <c r="U6" s="78">
        <f>T6</f>
        <v>1169679.3368370889</v>
      </c>
      <c r="V6" s="96"/>
      <c r="W6" s="35">
        <v>127050.20256027521</v>
      </c>
      <c r="X6" s="72">
        <v>0</v>
      </c>
      <c r="Y6" s="35">
        <f t="shared" ref="Y6:Y37" si="1">W6+X6</f>
        <v>127050.20256027521</v>
      </c>
      <c r="Z6" s="78">
        <f>Y6</f>
        <v>127050.20256027521</v>
      </c>
      <c r="AA6" s="36">
        <f t="shared" ref="AA6:AA37" si="2">U6+Z6</f>
        <v>1296729.539397364</v>
      </c>
      <c r="AB6" s="20" t="s">
        <v>504</v>
      </c>
      <c r="AC6" s="59"/>
    </row>
    <row r="7" spans="1:30" s="59" customFormat="1" x14ac:dyDescent="0.25">
      <c r="A7" s="57"/>
      <c r="B7" s="51" t="s">
        <v>507</v>
      </c>
      <c r="C7" s="59" t="s">
        <v>34</v>
      </c>
      <c r="D7" s="59" t="s">
        <v>21</v>
      </c>
      <c r="E7" s="59" t="s">
        <v>22</v>
      </c>
      <c r="F7" s="59" t="s">
        <v>505</v>
      </c>
      <c r="G7" s="55" t="s">
        <v>627</v>
      </c>
      <c r="H7" s="23" t="s">
        <v>240</v>
      </c>
      <c r="I7" s="23" t="s">
        <v>240</v>
      </c>
      <c r="J7" s="23" t="s">
        <v>199</v>
      </c>
      <c r="K7" s="38" t="s">
        <v>589</v>
      </c>
      <c r="L7" s="38"/>
      <c r="M7" s="38"/>
      <c r="N7" s="38"/>
      <c r="O7" s="38"/>
      <c r="P7" s="38"/>
      <c r="Q7" s="38"/>
      <c r="R7" s="73">
        <v>243135.41755469574</v>
      </c>
      <c r="S7" s="78">
        <v>0</v>
      </c>
      <c r="T7" s="35">
        <f t="shared" si="0"/>
        <v>243135.41755469574</v>
      </c>
      <c r="U7" s="78">
        <f t="shared" ref="U7:U67" si="3">T7</f>
        <v>243135.41755469574</v>
      </c>
      <c r="V7" s="96"/>
      <c r="W7" s="35">
        <v>0</v>
      </c>
      <c r="X7" s="72">
        <v>0</v>
      </c>
      <c r="Y7" s="35">
        <f t="shared" si="1"/>
        <v>0</v>
      </c>
      <c r="Z7" s="78">
        <f t="shared" ref="Z7:Z67" si="4">Y7</f>
        <v>0</v>
      </c>
      <c r="AA7" s="36">
        <f t="shared" si="2"/>
        <v>243135.41755469574</v>
      </c>
      <c r="AB7" s="20" t="s">
        <v>208</v>
      </c>
    </row>
    <row r="8" spans="1:30" s="34" customFormat="1" x14ac:dyDescent="0.25">
      <c r="A8" s="57"/>
      <c r="B8" s="51" t="s">
        <v>196</v>
      </c>
      <c r="C8" s="59" t="s">
        <v>34</v>
      </c>
      <c r="D8" s="59" t="s">
        <v>21</v>
      </c>
      <c r="E8" s="59" t="s">
        <v>22</v>
      </c>
      <c r="F8" s="59" t="s">
        <v>505</v>
      </c>
      <c r="G8" s="55" t="s">
        <v>627</v>
      </c>
      <c r="H8" s="23" t="s">
        <v>240</v>
      </c>
      <c r="I8" s="23" t="s">
        <v>240</v>
      </c>
      <c r="J8" s="23"/>
      <c r="K8" s="38" t="s">
        <v>589</v>
      </c>
      <c r="L8" s="38"/>
      <c r="M8" s="38"/>
      <c r="N8" s="38"/>
      <c r="O8" s="38"/>
      <c r="P8" s="38"/>
      <c r="Q8" s="38"/>
      <c r="R8" s="73">
        <v>315419.32975189853</v>
      </c>
      <c r="S8" s="78">
        <v>0</v>
      </c>
      <c r="T8" s="35">
        <f t="shared" si="0"/>
        <v>315419.32975189853</v>
      </c>
      <c r="U8" s="78">
        <f t="shared" si="3"/>
        <v>315419.32975189853</v>
      </c>
      <c r="V8" s="96"/>
      <c r="W8" s="35">
        <v>0</v>
      </c>
      <c r="X8" s="72">
        <v>0</v>
      </c>
      <c r="Y8" s="35">
        <f t="shared" si="1"/>
        <v>0</v>
      </c>
      <c r="Z8" s="78">
        <f t="shared" si="4"/>
        <v>0</v>
      </c>
      <c r="AA8" s="36">
        <f t="shared" si="2"/>
        <v>315419.32975189853</v>
      </c>
      <c r="AB8" s="20" t="s">
        <v>208</v>
      </c>
      <c r="AC8" s="59"/>
    </row>
    <row r="9" spans="1:30" s="45" customFormat="1" ht="18" x14ac:dyDescent="0.25">
      <c r="A9" s="57" t="s">
        <v>362</v>
      </c>
      <c r="B9" s="51" t="s">
        <v>133</v>
      </c>
      <c r="C9" s="59" t="s">
        <v>4</v>
      </c>
      <c r="D9" s="59" t="s">
        <v>21</v>
      </c>
      <c r="E9" s="59" t="s">
        <v>22</v>
      </c>
      <c r="F9" s="59" t="s">
        <v>505</v>
      </c>
      <c r="G9" s="55" t="s">
        <v>627</v>
      </c>
      <c r="H9" s="23" t="s">
        <v>736</v>
      </c>
      <c r="I9" s="55" t="s">
        <v>627</v>
      </c>
      <c r="J9" s="23" t="s">
        <v>364</v>
      </c>
      <c r="K9" s="38" t="s">
        <v>589</v>
      </c>
      <c r="L9" s="38">
        <v>1977</v>
      </c>
      <c r="M9" s="38"/>
      <c r="N9" s="38">
        <v>1022</v>
      </c>
      <c r="O9" s="38">
        <v>118</v>
      </c>
      <c r="P9" s="38" t="s">
        <v>362</v>
      </c>
      <c r="Q9" s="38"/>
      <c r="R9" s="73">
        <v>2687633.352707101</v>
      </c>
      <c r="S9" s="78">
        <v>0</v>
      </c>
      <c r="T9" s="35">
        <f t="shared" si="0"/>
        <v>2687633.352707101</v>
      </c>
      <c r="U9" s="78">
        <f t="shared" si="3"/>
        <v>2687633.352707101</v>
      </c>
      <c r="V9" s="96"/>
      <c r="W9" s="35">
        <v>617099.94554362097</v>
      </c>
      <c r="X9" s="72">
        <v>0</v>
      </c>
      <c r="Y9" s="35">
        <f t="shared" si="1"/>
        <v>617099.94554362097</v>
      </c>
      <c r="Z9" s="78">
        <f t="shared" si="4"/>
        <v>617099.94554362097</v>
      </c>
      <c r="AA9" s="36">
        <f t="shared" si="2"/>
        <v>3304733.2982507218</v>
      </c>
      <c r="AB9" s="20" t="s">
        <v>517</v>
      </c>
      <c r="AC9" s="59"/>
      <c r="AD9" s="59"/>
    </row>
    <row r="10" spans="1:30" s="59" customFormat="1" x14ac:dyDescent="0.25">
      <c r="A10" s="57" t="s">
        <v>362</v>
      </c>
      <c r="B10" s="51" t="s">
        <v>562</v>
      </c>
      <c r="C10" s="59" t="s">
        <v>3</v>
      </c>
      <c r="D10" s="59" t="s">
        <v>20</v>
      </c>
      <c r="E10" s="59" t="s">
        <v>13</v>
      </c>
      <c r="F10" s="59" t="s">
        <v>505</v>
      </c>
      <c r="G10" s="55" t="s">
        <v>627</v>
      </c>
      <c r="H10" s="23" t="s">
        <v>736</v>
      </c>
      <c r="I10" s="55" t="s">
        <v>627</v>
      </c>
      <c r="J10" s="23" t="s">
        <v>198</v>
      </c>
      <c r="K10" s="38" t="s">
        <v>590</v>
      </c>
      <c r="L10" s="38">
        <v>1976</v>
      </c>
      <c r="M10" s="38"/>
      <c r="N10" s="38">
        <v>1154</v>
      </c>
      <c r="O10" s="38">
        <v>181</v>
      </c>
      <c r="P10" s="38" t="s">
        <v>362</v>
      </c>
      <c r="Q10" s="38"/>
      <c r="R10" s="73">
        <v>3870454.6147600859</v>
      </c>
      <c r="S10" s="78">
        <v>0</v>
      </c>
      <c r="T10" s="35">
        <f t="shared" si="0"/>
        <v>3870454.6147600859</v>
      </c>
      <c r="U10" s="78">
        <f t="shared" si="3"/>
        <v>3870454.6147600859</v>
      </c>
      <c r="V10" s="96"/>
      <c r="W10" s="35">
        <v>859099.85726119764</v>
      </c>
      <c r="X10" s="72">
        <v>0</v>
      </c>
      <c r="Y10" s="35">
        <f t="shared" si="1"/>
        <v>859099.85726119764</v>
      </c>
      <c r="Z10" s="78">
        <f t="shared" si="4"/>
        <v>859099.85726119764</v>
      </c>
      <c r="AA10" s="36">
        <f t="shared" si="2"/>
        <v>4729554.4720212836</v>
      </c>
      <c r="AB10" s="20" t="s">
        <v>517</v>
      </c>
    </row>
    <row r="11" spans="1:30" s="59" customFormat="1" x14ac:dyDescent="0.25">
      <c r="A11" s="57" t="s">
        <v>362</v>
      </c>
      <c r="B11" s="51" t="s">
        <v>138</v>
      </c>
      <c r="C11" s="59" t="s">
        <v>1</v>
      </c>
      <c r="D11" s="59" t="s">
        <v>12</v>
      </c>
      <c r="E11" s="59" t="s">
        <v>13</v>
      </c>
      <c r="F11" s="59" t="s">
        <v>505</v>
      </c>
      <c r="G11" s="55" t="s">
        <v>627</v>
      </c>
      <c r="H11" s="23" t="s">
        <v>736</v>
      </c>
      <c r="I11" s="55" t="s">
        <v>627</v>
      </c>
      <c r="J11" s="23" t="s">
        <v>198</v>
      </c>
      <c r="K11" s="38" t="s">
        <v>589</v>
      </c>
      <c r="L11" s="38">
        <v>1979</v>
      </c>
      <c r="M11" s="38"/>
      <c r="N11" s="38">
        <v>975</v>
      </c>
      <c r="O11" s="38">
        <v>56</v>
      </c>
      <c r="P11" s="38" t="s">
        <v>362</v>
      </c>
      <c r="Q11" s="38"/>
      <c r="R11" s="73">
        <v>2497067.4865016518</v>
      </c>
      <c r="S11" s="78">
        <v>0</v>
      </c>
      <c r="T11" s="35">
        <f t="shared" si="0"/>
        <v>2497067.4865016518</v>
      </c>
      <c r="U11" s="78">
        <f t="shared" si="3"/>
        <v>2497067.4865016518</v>
      </c>
      <c r="V11" s="96"/>
      <c r="W11" s="35">
        <v>453750.49192494561</v>
      </c>
      <c r="X11" s="72">
        <v>0</v>
      </c>
      <c r="Y11" s="35">
        <f t="shared" si="1"/>
        <v>453750.49192494561</v>
      </c>
      <c r="Z11" s="78">
        <f t="shared" si="4"/>
        <v>453750.49192494561</v>
      </c>
      <c r="AA11" s="36">
        <f t="shared" si="2"/>
        <v>2950817.9784265975</v>
      </c>
      <c r="AB11" s="20" t="s">
        <v>517</v>
      </c>
    </row>
    <row r="12" spans="1:30" s="59" customFormat="1" x14ac:dyDescent="0.25">
      <c r="A12" s="57"/>
      <c r="B12" s="51" t="s">
        <v>725</v>
      </c>
      <c r="C12" s="59" t="s">
        <v>726</v>
      </c>
      <c r="D12" s="59" t="s">
        <v>26</v>
      </c>
      <c r="E12" s="59" t="s">
        <v>13</v>
      </c>
      <c r="F12" s="59" t="s">
        <v>727</v>
      </c>
      <c r="G12" s="55" t="s">
        <v>755</v>
      </c>
      <c r="H12" s="23" t="s">
        <v>240</v>
      </c>
      <c r="I12" s="55" t="s">
        <v>240</v>
      </c>
      <c r="J12" s="23" t="s">
        <v>506</v>
      </c>
      <c r="K12" s="38" t="s">
        <v>589</v>
      </c>
      <c r="L12" s="38">
        <v>1970</v>
      </c>
      <c r="M12" s="38"/>
      <c r="N12" s="38">
        <v>173</v>
      </c>
      <c r="O12" s="38"/>
      <c r="P12" s="38" t="s">
        <v>705</v>
      </c>
      <c r="Q12" s="38"/>
      <c r="R12" s="73">
        <v>2899999.7538193557</v>
      </c>
      <c r="S12" s="78">
        <v>0</v>
      </c>
      <c r="T12" s="35">
        <f t="shared" si="0"/>
        <v>2899999.7538193557</v>
      </c>
      <c r="U12" s="78">
        <f t="shared" si="3"/>
        <v>2899999.7538193557</v>
      </c>
      <c r="V12" s="97"/>
      <c r="W12" s="35">
        <v>-0.45545607006351929</v>
      </c>
      <c r="X12" s="72">
        <v>0</v>
      </c>
      <c r="Y12" s="35">
        <f t="shared" si="1"/>
        <v>-0.45545607006351929</v>
      </c>
      <c r="Z12" s="78">
        <f t="shared" si="4"/>
        <v>-0.45545607006351929</v>
      </c>
      <c r="AA12" s="36">
        <f t="shared" si="2"/>
        <v>2899999.2983632856</v>
      </c>
      <c r="AB12" s="20" t="s">
        <v>218</v>
      </c>
    </row>
    <row r="13" spans="1:30" s="59" customFormat="1" x14ac:dyDescent="0.25">
      <c r="A13" s="57"/>
      <c r="B13" s="51" t="s">
        <v>758</v>
      </c>
      <c r="C13" s="59" t="s">
        <v>726</v>
      </c>
      <c r="D13" s="59" t="s">
        <v>26</v>
      </c>
      <c r="E13" s="59" t="s">
        <v>13</v>
      </c>
      <c r="F13" s="59" t="s">
        <v>727</v>
      </c>
      <c r="G13" s="55" t="s">
        <v>755</v>
      </c>
      <c r="H13" s="23" t="s">
        <v>240</v>
      </c>
      <c r="I13" s="23" t="s">
        <v>240</v>
      </c>
      <c r="J13" s="23" t="s">
        <v>244</v>
      </c>
      <c r="K13" s="38" t="s">
        <v>589</v>
      </c>
      <c r="L13" s="38">
        <v>1970</v>
      </c>
      <c r="M13" s="38"/>
      <c r="N13" s="38">
        <v>173</v>
      </c>
      <c r="O13" s="38"/>
      <c r="P13" s="38" t="s">
        <v>705</v>
      </c>
      <c r="Q13" s="38"/>
      <c r="R13" s="73">
        <v>-0.27485026844078675</v>
      </c>
      <c r="S13" s="78">
        <v>0</v>
      </c>
      <c r="T13" s="35">
        <f t="shared" si="0"/>
        <v>-0.27485026844078675</v>
      </c>
      <c r="U13" s="78">
        <f t="shared" si="3"/>
        <v>-0.27485026844078675</v>
      </c>
      <c r="V13" s="97"/>
      <c r="W13" s="35">
        <v>0</v>
      </c>
      <c r="X13" s="72">
        <v>0</v>
      </c>
      <c r="Y13" s="35">
        <f t="shared" si="1"/>
        <v>0</v>
      </c>
      <c r="Z13" s="78">
        <f t="shared" si="4"/>
        <v>0</v>
      </c>
      <c r="AA13" s="36">
        <f t="shared" si="2"/>
        <v>-0.27485026844078675</v>
      </c>
      <c r="AB13" s="20" t="s">
        <v>218</v>
      </c>
    </row>
    <row r="14" spans="1:30" s="34" customFormat="1" x14ac:dyDescent="0.25">
      <c r="A14" s="57"/>
      <c r="B14" s="51" t="s">
        <v>759</v>
      </c>
      <c r="C14" s="59" t="s">
        <v>726</v>
      </c>
      <c r="D14" s="59" t="s">
        <v>26</v>
      </c>
      <c r="E14" s="59" t="s">
        <v>13</v>
      </c>
      <c r="F14" s="59" t="s">
        <v>727</v>
      </c>
      <c r="G14" s="55" t="s">
        <v>755</v>
      </c>
      <c r="H14" s="23" t="s">
        <v>240</v>
      </c>
      <c r="I14" s="23" t="s">
        <v>240</v>
      </c>
      <c r="J14" s="23"/>
      <c r="K14" s="38" t="s">
        <v>589</v>
      </c>
      <c r="L14" s="38">
        <v>1970</v>
      </c>
      <c r="M14" s="38"/>
      <c r="N14" s="38">
        <v>13</v>
      </c>
      <c r="O14" s="38"/>
      <c r="P14" s="38" t="s">
        <v>705</v>
      </c>
      <c r="Q14" s="38"/>
      <c r="R14" s="73">
        <v>8.2248604507185519E-2</v>
      </c>
      <c r="S14" s="78">
        <v>0</v>
      </c>
      <c r="T14" s="35">
        <f t="shared" si="0"/>
        <v>8.2248604507185519E-2</v>
      </c>
      <c r="U14" s="78">
        <f t="shared" si="3"/>
        <v>8.2248604507185519E-2</v>
      </c>
      <c r="V14" s="97"/>
      <c r="W14" s="35">
        <v>0</v>
      </c>
      <c r="X14" s="72">
        <v>0</v>
      </c>
      <c r="Y14" s="35">
        <f t="shared" si="1"/>
        <v>0</v>
      </c>
      <c r="Z14" s="78">
        <f t="shared" si="4"/>
        <v>0</v>
      </c>
      <c r="AA14" s="36">
        <f t="shared" si="2"/>
        <v>8.2248604507185519E-2</v>
      </c>
      <c r="AB14" s="20" t="s">
        <v>218</v>
      </c>
      <c r="AC14" s="59"/>
    </row>
    <row r="15" spans="1:30" s="34" customFormat="1" x14ac:dyDescent="0.25">
      <c r="A15" s="20" t="s">
        <v>618</v>
      </c>
      <c r="B15" s="51" t="s">
        <v>515</v>
      </c>
      <c r="C15" s="59" t="s">
        <v>31</v>
      </c>
      <c r="D15" s="59" t="s">
        <v>24</v>
      </c>
      <c r="E15" s="59" t="s">
        <v>13</v>
      </c>
      <c r="F15" s="59" t="s">
        <v>240</v>
      </c>
      <c r="G15" s="59" t="s">
        <v>240</v>
      </c>
      <c r="H15" s="23" t="s">
        <v>666</v>
      </c>
      <c r="I15" s="55" t="s">
        <v>628</v>
      </c>
      <c r="J15" s="23" t="s">
        <v>198</v>
      </c>
      <c r="K15" s="38" t="s">
        <v>240</v>
      </c>
      <c r="L15" s="38"/>
      <c r="M15" s="38"/>
      <c r="N15" s="38"/>
      <c r="O15" s="38"/>
      <c r="P15" s="38" t="s">
        <v>648</v>
      </c>
      <c r="Q15" s="38"/>
      <c r="R15" s="73">
        <v>0</v>
      </c>
      <c r="S15" s="78">
        <v>0</v>
      </c>
      <c r="T15" s="35">
        <f t="shared" si="0"/>
        <v>0</v>
      </c>
      <c r="U15" s="78">
        <f t="shared" si="3"/>
        <v>0</v>
      </c>
      <c r="V15" s="96"/>
      <c r="W15" s="35">
        <v>99008.438663886525</v>
      </c>
      <c r="X15" s="72">
        <v>0</v>
      </c>
      <c r="Y15" s="35">
        <f t="shared" si="1"/>
        <v>99008.438663886525</v>
      </c>
      <c r="Z15" s="78">
        <f t="shared" si="4"/>
        <v>99008.438663886525</v>
      </c>
      <c r="AA15" s="36">
        <f t="shared" si="2"/>
        <v>99008.438663886525</v>
      </c>
      <c r="AB15" s="20" t="s">
        <v>226</v>
      </c>
      <c r="AC15" s="59"/>
    </row>
    <row r="16" spans="1:30" s="37" customFormat="1" x14ac:dyDescent="0.25">
      <c r="A16" s="57" t="s">
        <v>362</v>
      </c>
      <c r="B16" s="51" t="s">
        <v>654</v>
      </c>
      <c r="C16" s="59" t="s">
        <v>73</v>
      </c>
      <c r="D16" s="59" t="s">
        <v>53</v>
      </c>
      <c r="E16" s="59" t="s">
        <v>47</v>
      </c>
      <c r="F16" s="59" t="s">
        <v>363</v>
      </c>
      <c r="G16" s="55" t="s">
        <v>628</v>
      </c>
      <c r="H16" s="23" t="s">
        <v>666</v>
      </c>
      <c r="I16" s="55" t="s">
        <v>628</v>
      </c>
      <c r="J16" s="23" t="s">
        <v>203</v>
      </c>
      <c r="K16" s="38" t="s">
        <v>590</v>
      </c>
      <c r="L16" s="38">
        <v>1977</v>
      </c>
      <c r="M16" s="38">
        <v>3220</v>
      </c>
      <c r="N16" s="38"/>
      <c r="O16" s="38">
        <v>174</v>
      </c>
      <c r="P16" s="38" t="s">
        <v>362</v>
      </c>
      <c r="Q16" s="38"/>
      <c r="R16" s="73">
        <v>8748293.558243515</v>
      </c>
      <c r="S16" s="78">
        <v>0</v>
      </c>
      <c r="T16" s="35">
        <f t="shared" si="0"/>
        <v>8748293.558243515</v>
      </c>
      <c r="U16" s="78">
        <f t="shared" si="3"/>
        <v>8748293.558243515</v>
      </c>
      <c r="V16" s="96"/>
      <c r="W16" s="35">
        <v>1355177.3505858018</v>
      </c>
      <c r="X16" s="72">
        <v>0</v>
      </c>
      <c r="Y16" s="35">
        <f t="shared" si="1"/>
        <v>1355177.3505858018</v>
      </c>
      <c r="Z16" s="78">
        <f t="shared" si="4"/>
        <v>1355177.3505858018</v>
      </c>
      <c r="AA16" s="36">
        <f t="shared" si="2"/>
        <v>10103470.908829316</v>
      </c>
      <c r="AB16" s="20" t="s">
        <v>513</v>
      </c>
      <c r="AC16" s="59"/>
    </row>
    <row r="17" spans="1:30" s="59" customFormat="1" x14ac:dyDescent="0.25">
      <c r="A17" s="57" t="s">
        <v>362</v>
      </c>
      <c r="B17" s="51" t="s">
        <v>563</v>
      </c>
      <c r="C17" s="59" t="s">
        <v>43</v>
      </c>
      <c r="D17" s="59" t="s">
        <v>189</v>
      </c>
      <c r="E17" s="59" t="s">
        <v>47</v>
      </c>
      <c r="F17" s="59" t="s">
        <v>505</v>
      </c>
      <c r="G17" s="55" t="s">
        <v>627</v>
      </c>
      <c r="H17" s="23" t="s">
        <v>736</v>
      </c>
      <c r="I17" s="55" t="s">
        <v>627</v>
      </c>
      <c r="J17" s="23" t="s">
        <v>198</v>
      </c>
      <c r="K17" s="38" t="s">
        <v>590</v>
      </c>
      <c r="L17" s="38">
        <v>2006</v>
      </c>
      <c r="M17" s="38"/>
      <c r="N17" s="38">
        <v>1285</v>
      </c>
      <c r="O17" s="38">
        <v>179</v>
      </c>
      <c r="P17" s="38" t="s">
        <v>362</v>
      </c>
      <c r="Q17" s="38"/>
      <c r="R17" s="73">
        <v>4028164.2547367807</v>
      </c>
      <c r="S17" s="78">
        <v>0</v>
      </c>
      <c r="T17" s="35">
        <f t="shared" si="0"/>
        <v>4028164.2547367807</v>
      </c>
      <c r="U17" s="78">
        <f t="shared" si="3"/>
        <v>4028164.2547367807</v>
      </c>
      <c r="V17" s="96"/>
      <c r="W17" s="35">
        <v>1022450.0582009617</v>
      </c>
      <c r="X17" s="72">
        <v>0</v>
      </c>
      <c r="Y17" s="35">
        <f t="shared" si="1"/>
        <v>1022450.0582009617</v>
      </c>
      <c r="Z17" s="78">
        <f t="shared" si="4"/>
        <v>1022450.0582009617</v>
      </c>
      <c r="AA17" s="36">
        <f t="shared" si="2"/>
        <v>5050614.3129377421</v>
      </c>
      <c r="AB17" s="20" t="s">
        <v>517</v>
      </c>
      <c r="AD17" s="34"/>
    </row>
    <row r="18" spans="1:30" s="34" customFormat="1" x14ac:dyDescent="0.25">
      <c r="A18" s="57"/>
      <c r="B18" s="51" t="s">
        <v>526</v>
      </c>
      <c r="C18" s="59" t="s">
        <v>166</v>
      </c>
      <c r="D18" s="59" t="s">
        <v>111</v>
      </c>
      <c r="E18" s="59" t="s">
        <v>47</v>
      </c>
      <c r="F18" s="59" t="s">
        <v>505</v>
      </c>
      <c r="G18" s="55" t="s">
        <v>760</v>
      </c>
      <c r="H18" s="23" t="s">
        <v>505</v>
      </c>
      <c r="I18" s="55" t="s">
        <v>760</v>
      </c>
      <c r="J18" s="23"/>
      <c r="K18" s="38" t="s">
        <v>589</v>
      </c>
      <c r="L18" s="38"/>
      <c r="M18" s="38"/>
      <c r="N18" s="38"/>
      <c r="O18" s="38"/>
      <c r="P18" s="38"/>
      <c r="Q18" s="38"/>
      <c r="R18" s="73">
        <v>1857323.5422988476</v>
      </c>
      <c r="S18" s="78">
        <v>0</v>
      </c>
      <c r="T18" s="35">
        <f t="shared" si="0"/>
        <v>1857323.5422988476</v>
      </c>
      <c r="U18" s="78">
        <f t="shared" si="3"/>
        <v>1857323.5422988476</v>
      </c>
      <c r="V18" s="96"/>
      <c r="W18" s="35">
        <v>265601.1921136115</v>
      </c>
      <c r="X18" s="72">
        <v>0</v>
      </c>
      <c r="Y18" s="35">
        <f t="shared" si="1"/>
        <v>265601.1921136115</v>
      </c>
      <c r="Z18" s="78">
        <f t="shared" si="4"/>
        <v>265601.1921136115</v>
      </c>
      <c r="AA18" s="36">
        <f t="shared" si="2"/>
        <v>2122924.7344124592</v>
      </c>
      <c r="AB18" s="20" t="s">
        <v>585</v>
      </c>
      <c r="AD18" s="59"/>
    </row>
    <row r="19" spans="1:30" s="45" customFormat="1" ht="18" x14ac:dyDescent="0.25">
      <c r="A19" s="57"/>
      <c r="B19" s="51" t="s">
        <v>785</v>
      </c>
      <c r="C19" s="59" t="s">
        <v>167</v>
      </c>
      <c r="D19" s="59" t="s">
        <v>111</v>
      </c>
      <c r="E19" s="59" t="s">
        <v>47</v>
      </c>
      <c r="F19" s="59" t="s">
        <v>505</v>
      </c>
      <c r="G19" s="55" t="s">
        <v>760</v>
      </c>
      <c r="H19" s="23" t="s">
        <v>505</v>
      </c>
      <c r="I19" s="55" t="s">
        <v>760</v>
      </c>
      <c r="J19" s="23" t="s">
        <v>244</v>
      </c>
      <c r="K19" s="38" t="s">
        <v>590</v>
      </c>
      <c r="L19" s="38">
        <v>1955</v>
      </c>
      <c r="M19" s="38"/>
      <c r="N19" s="38">
        <v>721</v>
      </c>
      <c r="O19" s="38"/>
      <c r="P19" s="38" t="s">
        <v>703</v>
      </c>
      <c r="Q19" s="38"/>
      <c r="R19" s="73">
        <v>3824456.8500520708</v>
      </c>
      <c r="S19" s="78">
        <v>0</v>
      </c>
      <c r="T19" s="35">
        <f t="shared" si="0"/>
        <v>3824456.8500520708</v>
      </c>
      <c r="U19" s="78">
        <f t="shared" si="3"/>
        <v>3824456.8500520708</v>
      </c>
      <c r="V19" s="96"/>
      <c r="W19" s="35">
        <v>51420.30558859653</v>
      </c>
      <c r="X19" s="72">
        <v>0</v>
      </c>
      <c r="Y19" s="35">
        <f t="shared" si="1"/>
        <v>51420.30558859653</v>
      </c>
      <c r="Z19" s="78">
        <f t="shared" si="4"/>
        <v>51420.30558859653</v>
      </c>
      <c r="AA19" s="36">
        <f t="shared" si="2"/>
        <v>3875877.1556406673</v>
      </c>
      <c r="AB19" s="20" t="s">
        <v>499</v>
      </c>
      <c r="AC19" s="59"/>
      <c r="AD19" s="59"/>
    </row>
    <row r="20" spans="1:30" s="37" customFormat="1" x14ac:dyDescent="0.25">
      <c r="A20" s="57"/>
      <c r="B20" s="51" t="s">
        <v>524</v>
      </c>
      <c r="C20" s="59" t="s">
        <v>113</v>
      </c>
      <c r="D20" s="59" t="s">
        <v>114</v>
      </c>
      <c r="E20" s="59" t="s">
        <v>47</v>
      </c>
      <c r="F20" s="59" t="s">
        <v>505</v>
      </c>
      <c r="G20" s="55" t="s">
        <v>760</v>
      </c>
      <c r="H20" s="23" t="s">
        <v>505</v>
      </c>
      <c r="I20" s="55" t="s">
        <v>760</v>
      </c>
      <c r="J20" s="23"/>
      <c r="K20" s="38" t="s">
        <v>589</v>
      </c>
      <c r="L20" s="38">
        <v>1950</v>
      </c>
      <c r="M20" s="38"/>
      <c r="N20" s="38">
        <v>315</v>
      </c>
      <c r="O20" s="38"/>
      <c r="P20" s="38" t="s">
        <v>651</v>
      </c>
      <c r="Q20" s="38"/>
      <c r="R20" s="73">
        <v>555418.62373194064</v>
      </c>
      <c r="S20" s="78">
        <v>0</v>
      </c>
      <c r="T20" s="35">
        <f t="shared" si="0"/>
        <v>555418.62373194064</v>
      </c>
      <c r="U20" s="78">
        <f t="shared" si="3"/>
        <v>555418.62373194064</v>
      </c>
      <c r="V20" s="96"/>
      <c r="W20" s="35">
        <v>134473.85461907051</v>
      </c>
      <c r="X20" s="72">
        <v>0</v>
      </c>
      <c r="Y20" s="35">
        <f t="shared" si="1"/>
        <v>134473.85461907051</v>
      </c>
      <c r="Z20" s="78">
        <f t="shared" si="4"/>
        <v>134473.85461907051</v>
      </c>
      <c r="AA20" s="36">
        <f t="shared" si="2"/>
        <v>689892.47835101117</v>
      </c>
      <c r="AB20" s="20" t="s">
        <v>242</v>
      </c>
      <c r="AC20" s="59"/>
    </row>
    <row r="21" spans="1:30" s="37" customFormat="1" x14ac:dyDescent="0.25">
      <c r="A21" s="100"/>
      <c r="B21" s="51" t="s">
        <v>525</v>
      </c>
      <c r="C21" s="59" t="s">
        <v>113</v>
      </c>
      <c r="D21" s="59" t="s">
        <v>114</v>
      </c>
      <c r="E21" s="59" t="s">
        <v>47</v>
      </c>
      <c r="F21" s="59" t="s">
        <v>505</v>
      </c>
      <c r="G21" s="55" t="s">
        <v>760</v>
      </c>
      <c r="H21" s="23" t="s">
        <v>240</v>
      </c>
      <c r="I21" s="55" t="s">
        <v>760</v>
      </c>
      <c r="J21" s="23"/>
      <c r="K21" s="38" t="s">
        <v>589</v>
      </c>
      <c r="L21" s="38"/>
      <c r="M21" s="38"/>
      <c r="N21" s="38"/>
      <c r="O21" s="38"/>
      <c r="P21" s="38"/>
      <c r="Q21" s="38"/>
      <c r="R21" s="73">
        <v>745439.50278953521</v>
      </c>
      <c r="S21" s="78">
        <v>0</v>
      </c>
      <c r="T21" s="35">
        <f t="shared" si="0"/>
        <v>745439.50278953521</v>
      </c>
      <c r="U21" s="78">
        <f t="shared" si="3"/>
        <v>745439.50278953521</v>
      </c>
      <c r="V21" s="96"/>
      <c r="W21" s="35">
        <v>0</v>
      </c>
      <c r="X21" s="72">
        <v>0</v>
      </c>
      <c r="Y21" s="35">
        <f t="shared" si="1"/>
        <v>0</v>
      </c>
      <c r="Z21" s="78">
        <f t="shared" si="4"/>
        <v>0</v>
      </c>
      <c r="AA21" s="36">
        <f t="shared" si="2"/>
        <v>745439.50278953521</v>
      </c>
      <c r="AB21" s="20" t="s">
        <v>242</v>
      </c>
      <c r="AC21" s="34"/>
    </row>
    <row r="22" spans="1:30" s="59" customFormat="1" x14ac:dyDescent="0.25">
      <c r="A22" s="57" t="s">
        <v>362</v>
      </c>
      <c r="B22" s="51" t="s">
        <v>168</v>
      </c>
      <c r="C22" s="59" t="s">
        <v>496</v>
      </c>
      <c r="D22" s="59" t="s">
        <v>50</v>
      </c>
      <c r="E22" s="59" t="s">
        <v>47</v>
      </c>
      <c r="F22" s="59" t="s">
        <v>363</v>
      </c>
      <c r="G22" s="55" t="s">
        <v>628</v>
      </c>
      <c r="H22" s="23" t="s">
        <v>666</v>
      </c>
      <c r="I22" s="55" t="s">
        <v>628</v>
      </c>
      <c r="J22" s="23" t="s">
        <v>364</v>
      </c>
      <c r="K22" s="38" t="s">
        <v>589</v>
      </c>
      <c r="L22" s="38">
        <v>1962</v>
      </c>
      <c r="M22" s="38">
        <v>11650</v>
      </c>
      <c r="N22" s="38"/>
      <c r="O22" s="38">
        <v>516</v>
      </c>
      <c r="P22" s="38" t="s">
        <v>362</v>
      </c>
      <c r="Q22" s="38"/>
      <c r="R22" s="73">
        <v>27451298.447639216</v>
      </c>
      <c r="S22" s="78">
        <v>0</v>
      </c>
      <c r="T22" s="35">
        <f t="shared" si="0"/>
        <v>27451298.447639216</v>
      </c>
      <c r="U22" s="78">
        <f t="shared" si="3"/>
        <v>27451298.447639216</v>
      </c>
      <c r="V22" s="96"/>
      <c r="W22" s="35">
        <v>3830385.9742394681</v>
      </c>
      <c r="X22" s="72">
        <v>0</v>
      </c>
      <c r="Y22" s="35">
        <f t="shared" si="1"/>
        <v>3830385.9742394681</v>
      </c>
      <c r="Z22" s="78">
        <f t="shared" si="4"/>
        <v>3830385.9742394681</v>
      </c>
      <c r="AA22" s="36">
        <f t="shared" si="2"/>
        <v>31281684.421878684</v>
      </c>
      <c r="AB22" s="20" t="s">
        <v>206</v>
      </c>
      <c r="AC22" s="34"/>
    </row>
    <row r="23" spans="1:30" s="59" customFormat="1" x14ac:dyDescent="0.25">
      <c r="A23" s="57" t="s">
        <v>362</v>
      </c>
      <c r="B23" s="51" t="s">
        <v>356</v>
      </c>
      <c r="C23" s="59" t="s">
        <v>496</v>
      </c>
      <c r="D23" s="59" t="s">
        <v>50</v>
      </c>
      <c r="E23" s="59" t="s">
        <v>47</v>
      </c>
      <c r="F23" s="59" t="s">
        <v>363</v>
      </c>
      <c r="G23" s="55" t="s">
        <v>628</v>
      </c>
      <c r="H23" s="23" t="s">
        <v>666</v>
      </c>
      <c r="I23" s="55" t="s">
        <v>628</v>
      </c>
      <c r="J23" s="23" t="s">
        <v>203</v>
      </c>
      <c r="K23" s="38" t="s">
        <v>589</v>
      </c>
      <c r="L23" s="38">
        <v>1962</v>
      </c>
      <c r="M23" s="38">
        <v>750</v>
      </c>
      <c r="N23" s="38"/>
      <c r="O23" s="38"/>
      <c r="P23" s="38" t="s">
        <v>648</v>
      </c>
      <c r="Q23" s="38"/>
      <c r="R23" s="73">
        <v>1763768.8377724893</v>
      </c>
      <c r="S23" s="78">
        <v>0</v>
      </c>
      <c r="T23" s="35">
        <f t="shared" si="0"/>
        <v>1763768.8377724893</v>
      </c>
      <c r="U23" s="78">
        <f t="shared" si="3"/>
        <v>1763768.8377724893</v>
      </c>
      <c r="V23" s="96"/>
      <c r="W23" s="35">
        <v>99008.567333806874</v>
      </c>
      <c r="X23" s="72">
        <v>0</v>
      </c>
      <c r="Y23" s="35">
        <f t="shared" si="1"/>
        <v>99008.567333806874</v>
      </c>
      <c r="Z23" s="78">
        <f t="shared" si="4"/>
        <v>99008.567333806874</v>
      </c>
      <c r="AA23" s="36">
        <f t="shared" si="2"/>
        <v>1862777.4051062961</v>
      </c>
      <c r="AB23" s="20" t="s">
        <v>206</v>
      </c>
    </row>
    <row r="24" spans="1:30" s="59" customFormat="1" x14ac:dyDescent="0.25">
      <c r="A24" s="57" t="s">
        <v>778</v>
      </c>
      <c r="B24" s="51" t="s">
        <v>779</v>
      </c>
      <c r="C24" s="59" t="s">
        <v>165</v>
      </c>
      <c r="D24" s="59" t="s">
        <v>109</v>
      </c>
      <c r="E24" s="59" t="s">
        <v>47</v>
      </c>
      <c r="F24" s="59" t="s">
        <v>624</v>
      </c>
      <c r="G24" s="77"/>
      <c r="H24" s="23" t="s">
        <v>240</v>
      </c>
      <c r="I24" s="23" t="s">
        <v>240</v>
      </c>
      <c r="J24" s="23" t="s">
        <v>240</v>
      </c>
      <c r="K24" s="38" t="s">
        <v>589</v>
      </c>
      <c r="L24" s="38"/>
      <c r="M24" s="38"/>
      <c r="N24" s="38"/>
      <c r="O24" s="38"/>
      <c r="P24" s="38"/>
      <c r="Q24" s="38"/>
      <c r="R24" s="73">
        <v>-0.25325488220551051</v>
      </c>
      <c r="S24" s="78">
        <v>0</v>
      </c>
      <c r="T24" s="35">
        <f t="shared" si="0"/>
        <v>-0.25325488220551051</v>
      </c>
      <c r="U24" s="78">
        <f t="shared" si="3"/>
        <v>-0.25325488220551051</v>
      </c>
      <c r="V24" s="97"/>
      <c r="W24" s="35">
        <v>0</v>
      </c>
      <c r="X24" s="72">
        <v>0</v>
      </c>
      <c r="Y24" s="35">
        <f t="shared" si="1"/>
        <v>0</v>
      </c>
      <c r="Z24" s="78">
        <f t="shared" si="4"/>
        <v>0</v>
      </c>
      <c r="AA24" s="36">
        <f t="shared" si="2"/>
        <v>-0.25325488220551051</v>
      </c>
      <c r="AB24" s="20" t="s">
        <v>209</v>
      </c>
      <c r="AD24" s="34"/>
    </row>
    <row r="25" spans="1:30" s="59" customFormat="1" x14ac:dyDescent="0.25">
      <c r="A25" s="20" t="s">
        <v>739</v>
      </c>
      <c r="B25" s="51" t="s">
        <v>521</v>
      </c>
      <c r="C25" s="59" t="s">
        <v>501</v>
      </c>
      <c r="D25" s="59" t="s">
        <v>502</v>
      </c>
      <c r="E25" s="59" t="s">
        <v>47</v>
      </c>
      <c r="F25" s="59" t="s">
        <v>240</v>
      </c>
      <c r="G25" s="59" t="s">
        <v>240</v>
      </c>
      <c r="H25" s="23" t="s">
        <v>240</v>
      </c>
      <c r="I25" s="23" t="s">
        <v>240</v>
      </c>
      <c r="J25" s="23"/>
      <c r="K25" s="38" t="s">
        <v>240</v>
      </c>
      <c r="L25" s="38"/>
      <c r="M25" s="38"/>
      <c r="N25" s="38"/>
      <c r="O25" s="38"/>
      <c r="P25" s="38"/>
      <c r="Q25" s="38"/>
      <c r="R25" s="73">
        <v>0</v>
      </c>
      <c r="S25" s="78">
        <v>0</v>
      </c>
      <c r="T25" s="35">
        <f t="shared" si="0"/>
        <v>0</v>
      </c>
      <c r="U25" s="78">
        <f t="shared" si="3"/>
        <v>0</v>
      </c>
      <c r="V25" s="98"/>
      <c r="W25" s="35">
        <v>10624.039152657431</v>
      </c>
      <c r="X25" s="72">
        <v>0</v>
      </c>
      <c r="Y25" s="35">
        <f t="shared" si="1"/>
        <v>10624.039152657431</v>
      </c>
      <c r="Z25" s="78">
        <f t="shared" si="4"/>
        <v>10624.039152657431</v>
      </c>
      <c r="AA25" s="36">
        <f t="shared" si="2"/>
        <v>10624.039152657431</v>
      </c>
      <c r="AB25" s="20" t="s">
        <v>503</v>
      </c>
      <c r="AD25" s="34"/>
    </row>
    <row r="26" spans="1:30" s="59" customFormat="1" x14ac:dyDescent="0.25">
      <c r="A26" s="57"/>
      <c r="B26" s="51" t="s">
        <v>687</v>
      </c>
      <c r="C26" s="59" t="s">
        <v>484</v>
      </c>
      <c r="D26" s="59" t="s">
        <v>57</v>
      </c>
      <c r="E26" s="59" t="s">
        <v>47</v>
      </c>
      <c r="F26" s="23" t="s">
        <v>666</v>
      </c>
      <c r="G26" s="23" t="s">
        <v>667</v>
      </c>
      <c r="H26" s="23" t="s">
        <v>240</v>
      </c>
      <c r="I26" s="23" t="s">
        <v>240</v>
      </c>
      <c r="J26" s="23" t="s">
        <v>198</v>
      </c>
      <c r="K26" s="38" t="s">
        <v>589</v>
      </c>
      <c r="L26" s="38">
        <v>1955</v>
      </c>
      <c r="M26" s="38">
        <v>1245</v>
      </c>
      <c r="N26" s="38"/>
      <c r="O26" s="38"/>
      <c r="P26" s="38"/>
      <c r="Q26" s="38" t="s">
        <v>624</v>
      </c>
      <c r="R26" s="73">
        <v>2503183.714044563</v>
      </c>
      <c r="S26" s="78">
        <v>0</v>
      </c>
      <c r="T26" s="35">
        <f t="shared" si="0"/>
        <v>2503183.714044563</v>
      </c>
      <c r="U26" s="78">
        <f t="shared" si="3"/>
        <v>2503183.714044563</v>
      </c>
      <c r="V26" s="96"/>
      <c r="W26" s="35">
        <v>-0.26874912117134897</v>
      </c>
      <c r="X26" s="72">
        <v>0</v>
      </c>
      <c r="Y26" s="35">
        <f t="shared" si="1"/>
        <v>-0.26874912117134897</v>
      </c>
      <c r="Z26" s="78">
        <f t="shared" si="4"/>
        <v>-0.26874912117134897</v>
      </c>
      <c r="AA26" s="36">
        <f t="shared" si="2"/>
        <v>2503183.4452954419</v>
      </c>
      <c r="AB26" s="20" t="s">
        <v>643</v>
      </c>
      <c r="AD26" s="34"/>
    </row>
    <row r="27" spans="1:30" s="59" customFormat="1" x14ac:dyDescent="0.25">
      <c r="A27" s="20" t="s">
        <v>680</v>
      </c>
      <c r="B27" s="51" t="s">
        <v>757</v>
      </c>
      <c r="C27" s="59" t="s">
        <v>483</v>
      </c>
      <c r="D27" s="59" t="s">
        <v>57</v>
      </c>
      <c r="E27" s="59" t="s">
        <v>47</v>
      </c>
      <c r="F27" s="59" t="s">
        <v>240</v>
      </c>
      <c r="G27" s="59" t="s">
        <v>240</v>
      </c>
      <c r="H27" s="23" t="s">
        <v>240</v>
      </c>
      <c r="I27" s="23" t="s">
        <v>240</v>
      </c>
      <c r="J27" s="23"/>
      <c r="K27" s="38" t="s">
        <v>240</v>
      </c>
      <c r="L27" s="38"/>
      <c r="M27" s="38"/>
      <c r="N27" s="38"/>
      <c r="O27" s="38"/>
      <c r="P27" s="38"/>
      <c r="Q27" s="38"/>
      <c r="R27" s="73">
        <v>74999.627657028323</v>
      </c>
      <c r="S27" s="78">
        <v>0</v>
      </c>
      <c r="T27" s="35">
        <f t="shared" si="0"/>
        <v>74999.627657028323</v>
      </c>
      <c r="U27" s="78">
        <f t="shared" si="3"/>
        <v>74999.627657028323</v>
      </c>
      <c r="V27" s="96"/>
      <c r="W27" s="35">
        <v>8.9406609996057082E-2</v>
      </c>
      <c r="X27" s="72">
        <v>0</v>
      </c>
      <c r="Y27" s="35">
        <f t="shared" si="1"/>
        <v>8.9406609996057082E-2</v>
      </c>
      <c r="Z27" s="78">
        <f t="shared" si="4"/>
        <v>8.9406609996057082E-2</v>
      </c>
      <c r="AA27" s="36">
        <f t="shared" si="2"/>
        <v>74999.717063638323</v>
      </c>
      <c r="AB27" s="20" t="s">
        <v>482</v>
      </c>
      <c r="AC27" s="34"/>
    </row>
    <row r="28" spans="1:30" s="34" customFormat="1" x14ac:dyDescent="0.25">
      <c r="A28" s="57"/>
      <c r="B28" s="51" t="s">
        <v>529</v>
      </c>
      <c r="C28" s="59" t="s">
        <v>527</v>
      </c>
      <c r="D28" s="59" t="s">
        <v>57</v>
      </c>
      <c r="E28" s="59" t="s">
        <v>47</v>
      </c>
      <c r="F28" s="66" t="s">
        <v>623</v>
      </c>
      <c r="G28" s="55" t="s">
        <v>630</v>
      </c>
      <c r="H28" s="23" t="s">
        <v>240</v>
      </c>
      <c r="I28" s="23" t="s">
        <v>240</v>
      </c>
      <c r="J28" s="23"/>
      <c r="K28" s="38" t="s">
        <v>589</v>
      </c>
      <c r="L28" s="38"/>
      <c r="M28" s="38"/>
      <c r="N28" s="38"/>
      <c r="O28" s="38"/>
      <c r="P28" s="38"/>
      <c r="Q28" s="38"/>
      <c r="R28" s="73">
        <v>173784.56674856963</v>
      </c>
      <c r="S28" s="78">
        <v>0</v>
      </c>
      <c r="T28" s="35">
        <f t="shared" si="0"/>
        <v>173784.56674856963</v>
      </c>
      <c r="U28" s="78">
        <f t="shared" si="3"/>
        <v>173784.56674856963</v>
      </c>
      <c r="V28" s="96"/>
      <c r="W28" s="35">
        <v>0</v>
      </c>
      <c r="X28" s="72">
        <v>0</v>
      </c>
      <c r="Y28" s="35">
        <f t="shared" si="1"/>
        <v>0</v>
      </c>
      <c r="Z28" s="78">
        <f t="shared" si="4"/>
        <v>0</v>
      </c>
      <c r="AA28" s="36">
        <f t="shared" si="2"/>
        <v>173784.56674856963</v>
      </c>
      <c r="AB28" s="20" t="s">
        <v>583</v>
      </c>
      <c r="AC28" s="59"/>
      <c r="AD28" s="59"/>
    </row>
    <row r="29" spans="1:30" s="34" customFormat="1" x14ac:dyDescent="0.25">
      <c r="A29" s="57" t="s">
        <v>362</v>
      </c>
      <c r="B29" s="51" t="s">
        <v>768</v>
      </c>
      <c r="C29" s="59" t="s">
        <v>58</v>
      </c>
      <c r="D29" s="59" t="s">
        <v>59</v>
      </c>
      <c r="E29" s="59" t="s">
        <v>47</v>
      </c>
      <c r="F29" s="59" t="s">
        <v>505</v>
      </c>
      <c r="G29" s="55" t="s">
        <v>627</v>
      </c>
      <c r="H29" s="23" t="s">
        <v>736</v>
      </c>
      <c r="I29" s="55" t="s">
        <v>627</v>
      </c>
      <c r="J29" s="23" t="s">
        <v>198</v>
      </c>
      <c r="K29" s="38" t="s">
        <v>589</v>
      </c>
      <c r="L29" s="38">
        <v>1972</v>
      </c>
      <c r="M29" s="38"/>
      <c r="N29" s="38">
        <v>785</v>
      </c>
      <c r="O29" s="38"/>
      <c r="P29" s="38" t="s">
        <v>362</v>
      </c>
      <c r="Q29" s="38"/>
      <c r="R29" s="73">
        <v>2109365.188545499</v>
      </c>
      <c r="S29" s="78">
        <v>0</v>
      </c>
      <c r="T29" s="35">
        <f t="shared" si="0"/>
        <v>2109365.188545499</v>
      </c>
      <c r="U29" s="78">
        <f t="shared" si="3"/>
        <v>2109365.188545499</v>
      </c>
      <c r="V29" s="96"/>
      <c r="W29" s="35">
        <v>496100.20387211384</v>
      </c>
      <c r="X29" s="72">
        <v>0</v>
      </c>
      <c r="Y29" s="35">
        <f t="shared" si="1"/>
        <v>496100.20387211384</v>
      </c>
      <c r="Z29" s="78">
        <f t="shared" si="4"/>
        <v>496100.20387211384</v>
      </c>
      <c r="AA29" s="36">
        <f t="shared" si="2"/>
        <v>2605465.392417613</v>
      </c>
      <c r="AB29" s="20" t="s">
        <v>517</v>
      </c>
      <c r="AC29" s="59"/>
      <c r="AD29" s="59"/>
    </row>
    <row r="30" spans="1:30" s="107" customFormat="1" x14ac:dyDescent="0.25">
      <c r="A30" s="105" t="s">
        <v>680</v>
      </c>
      <c r="B30" s="106" t="s">
        <v>769</v>
      </c>
      <c r="C30" s="107" t="s">
        <v>106</v>
      </c>
      <c r="D30" s="107" t="s">
        <v>107</v>
      </c>
      <c r="E30" s="107" t="s">
        <v>47</v>
      </c>
      <c r="F30" s="107" t="s">
        <v>505</v>
      </c>
      <c r="G30" s="109" t="s">
        <v>240</v>
      </c>
      <c r="H30" s="110" t="s">
        <v>505</v>
      </c>
      <c r="I30" s="109" t="s">
        <v>240</v>
      </c>
      <c r="J30" s="110" t="s">
        <v>198</v>
      </c>
      <c r="K30" s="111" t="s">
        <v>589</v>
      </c>
      <c r="L30" s="111">
        <v>1969</v>
      </c>
      <c r="M30" s="111"/>
      <c r="N30" s="111">
        <v>819</v>
      </c>
      <c r="O30" s="111"/>
      <c r="P30" s="111" t="s">
        <v>362</v>
      </c>
      <c r="Q30" s="111"/>
      <c r="R30" s="112">
        <v>149999.93174417317</v>
      </c>
      <c r="S30" s="113">
        <v>0</v>
      </c>
      <c r="T30" s="114">
        <f t="shared" si="0"/>
        <v>149999.93174417317</v>
      </c>
      <c r="U30" s="113">
        <f t="shared" si="3"/>
        <v>149999.93174417317</v>
      </c>
      <c r="V30" s="122"/>
      <c r="W30" s="114">
        <v>0.14846227748785168</v>
      </c>
      <c r="X30" s="116">
        <v>0</v>
      </c>
      <c r="Y30" s="114">
        <f t="shared" si="1"/>
        <v>0.14846227748785168</v>
      </c>
      <c r="Z30" s="113">
        <f t="shared" si="4"/>
        <v>0.14846227748785168</v>
      </c>
      <c r="AA30" s="117">
        <f t="shared" si="2"/>
        <v>150000.08020645066</v>
      </c>
      <c r="AB30" s="123" t="s">
        <v>743</v>
      </c>
    </row>
    <row r="31" spans="1:30" s="59" customFormat="1" x14ac:dyDescent="0.25">
      <c r="A31" s="57"/>
      <c r="B31" s="51" t="s">
        <v>713</v>
      </c>
      <c r="C31" s="59" t="s">
        <v>195</v>
      </c>
      <c r="D31" s="59" t="s">
        <v>112</v>
      </c>
      <c r="E31" s="59" t="s">
        <v>47</v>
      </c>
      <c r="F31" s="23" t="s">
        <v>724</v>
      </c>
      <c r="G31" s="55" t="s">
        <v>755</v>
      </c>
      <c r="H31" s="59" t="s">
        <v>724</v>
      </c>
      <c r="I31" s="55" t="s">
        <v>627</v>
      </c>
      <c r="J31" s="23" t="s">
        <v>624</v>
      </c>
      <c r="K31" s="38" t="s">
        <v>589</v>
      </c>
      <c r="L31" s="38">
        <v>1950</v>
      </c>
      <c r="M31" s="38"/>
      <c r="N31" s="38">
        <v>52</v>
      </c>
      <c r="O31" s="38"/>
      <c r="P31" s="38" t="s">
        <v>651</v>
      </c>
      <c r="Q31" s="38"/>
      <c r="R31" s="73">
        <v>205699.89328877337</v>
      </c>
      <c r="S31" s="78">
        <v>0</v>
      </c>
      <c r="T31" s="35">
        <f t="shared" si="0"/>
        <v>205699.89328877337</v>
      </c>
      <c r="U31" s="78">
        <f t="shared" si="3"/>
        <v>205699.89328877337</v>
      </c>
      <c r="V31" s="96"/>
      <c r="W31" s="35">
        <v>12099.749130490072</v>
      </c>
      <c r="X31" s="72">
        <v>0</v>
      </c>
      <c r="Y31" s="35">
        <f t="shared" si="1"/>
        <v>12099.749130490072</v>
      </c>
      <c r="Z31" s="78">
        <f t="shared" si="4"/>
        <v>12099.749130490072</v>
      </c>
      <c r="AA31" s="36">
        <f t="shared" si="2"/>
        <v>217799.64241926343</v>
      </c>
      <c r="AB31" s="20" t="s">
        <v>556</v>
      </c>
      <c r="AC31" s="34"/>
    </row>
    <row r="32" spans="1:30" s="37" customFormat="1" x14ac:dyDescent="0.25">
      <c r="A32" s="57"/>
      <c r="B32" s="51" t="s">
        <v>355</v>
      </c>
      <c r="C32" s="59" t="s">
        <v>70</v>
      </c>
      <c r="D32" s="59" t="s">
        <v>99</v>
      </c>
      <c r="E32" s="59" t="s">
        <v>47</v>
      </c>
      <c r="F32" s="59" t="s">
        <v>505</v>
      </c>
      <c r="G32" s="55" t="s">
        <v>627</v>
      </c>
      <c r="H32" s="23" t="s">
        <v>724</v>
      </c>
      <c r="I32" s="55" t="s">
        <v>627</v>
      </c>
      <c r="J32" s="23" t="s">
        <v>244</v>
      </c>
      <c r="K32" s="38" t="s">
        <v>589</v>
      </c>
      <c r="L32" s="38">
        <v>1975</v>
      </c>
      <c r="M32" s="38"/>
      <c r="N32" s="38">
        <v>2379</v>
      </c>
      <c r="O32" s="38"/>
      <c r="P32" s="38" t="s">
        <v>649</v>
      </c>
      <c r="Q32" s="38"/>
      <c r="R32" s="73">
        <v>6169353.3862447012</v>
      </c>
      <c r="S32" s="78">
        <v>0</v>
      </c>
      <c r="T32" s="35">
        <f t="shared" si="0"/>
        <v>6169353.3862447012</v>
      </c>
      <c r="U32" s="78">
        <f t="shared" si="3"/>
        <v>6169353.3862447012</v>
      </c>
      <c r="V32" s="96"/>
      <c r="W32" s="35">
        <v>450000.45516928268</v>
      </c>
      <c r="X32" s="72">
        <v>0</v>
      </c>
      <c r="Y32" s="35">
        <f t="shared" si="1"/>
        <v>450000.45516928268</v>
      </c>
      <c r="Z32" s="78">
        <f t="shared" si="4"/>
        <v>450000.45516928268</v>
      </c>
      <c r="AA32" s="36">
        <f t="shared" si="2"/>
        <v>6619353.8414139841</v>
      </c>
      <c r="AB32" s="20" t="s">
        <v>560</v>
      </c>
      <c r="AC32" s="59"/>
    </row>
    <row r="33" spans="1:30" s="59" customFormat="1" x14ac:dyDescent="0.25">
      <c r="A33" s="57"/>
      <c r="B33" s="51" t="s">
        <v>606</v>
      </c>
      <c r="C33" s="59" t="s">
        <v>78</v>
      </c>
      <c r="D33" s="59" t="s">
        <v>104</v>
      </c>
      <c r="E33" s="59" t="s">
        <v>47</v>
      </c>
      <c r="F33" s="66" t="s">
        <v>623</v>
      </c>
      <c r="G33" s="55" t="s">
        <v>630</v>
      </c>
      <c r="H33" s="66" t="s">
        <v>623</v>
      </c>
      <c r="I33" s="55" t="s">
        <v>629</v>
      </c>
      <c r="J33" s="23"/>
      <c r="K33" s="38" t="s">
        <v>590</v>
      </c>
      <c r="L33" s="38"/>
      <c r="M33" s="38"/>
      <c r="N33" s="38"/>
      <c r="O33" s="38"/>
      <c r="P33" s="38"/>
      <c r="Q33" s="38"/>
      <c r="R33" s="73">
        <v>1189392.4015354873</v>
      </c>
      <c r="S33" s="78">
        <v>0</v>
      </c>
      <c r="T33" s="35">
        <f t="shared" si="0"/>
        <v>1189392.4015354873</v>
      </c>
      <c r="U33" s="78">
        <f t="shared" si="3"/>
        <v>1189392.4015354873</v>
      </c>
      <c r="V33" s="96"/>
      <c r="W33" s="35">
        <v>115512.94798995275</v>
      </c>
      <c r="X33" s="72">
        <v>0</v>
      </c>
      <c r="Y33" s="35">
        <f t="shared" si="1"/>
        <v>115512.94798995275</v>
      </c>
      <c r="Z33" s="78">
        <f t="shared" si="4"/>
        <v>115512.94798995275</v>
      </c>
      <c r="AA33" s="36">
        <f t="shared" si="2"/>
        <v>1304905.34952544</v>
      </c>
      <c r="AB33" s="20" t="s">
        <v>554</v>
      </c>
    </row>
    <row r="34" spans="1:30" s="34" customFormat="1" x14ac:dyDescent="0.25">
      <c r="A34" s="57"/>
      <c r="B34" s="51" t="s">
        <v>192</v>
      </c>
      <c r="C34" s="59" t="s">
        <v>79</v>
      </c>
      <c r="D34" s="59" t="s">
        <v>104</v>
      </c>
      <c r="E34" s="59" t="s">
        <v>47</v>
      </c>
      <c r="F34" s="66" t="s">
        <v>623</v>
      </c>
      <c r="G34" s="55" t="s">
        <v>630</v>
      </c>
      <c r="H34" s="23" t="s">
        <v>240</v>
      </c>
      <c r="I34" s="23" t="s">
        <v>240</v>
      </c>
      <c r="J34" s="23" t="s">
        <v>199</v>
      </c>
      <c r="K34" s="38" t="s">
        <v>589</v>
      </c>
      <c r="L34" s="38"/>
      <c r="M34" s="38"/>
      <c r="N34" s="38"/>
      <c r="O34" s="38"/>
      <c r="P34" s="38"/>
      <c r="Q34" s="38"/>
      <c r="R34" s="73">
        <v>1097395.16570695</v>
      </c>
      <c r="S34" s="78">
        <v>0</v>
      </c>
      <c r="T34" s="35">
        <f t="shared" si="0"/>
        <v>1097395.16570695</v>
      </c>
      <c r="U34" s="78">
        <f t="shared" si="3"/>
        <v>1097395.16570695</v>
      </c>
      <c r="V34" s="96"/>
      <c r="W34" s="35">
        <v>0</v>
      </c>
      <c r="X34" s="72">
        <v>0</v>
      </c>
      <c r="Y34" s="35">
        <f t="shared" si="1"/>
        <v>0</v>
      </c>
      <c r="Z34" s="78">
        <f t="shared" si="4"/>
        <v>0</v>
      </c>
      <c r="AA34" s="36">
        <f t="shared" si="2"/>
        <v>1097395.16570695</v>
      </c>
      <c r="AB34" s="20" t="s">
        <v>555</v>
      </c>
      <c r="AD34" s="59"/>
    </row>
    <row r="35" spans="1:30" s="37" customFormat="1" x14ac:dyDescent="0.25">
      <c r="A35" s="57" t="s">
        <v>362</v>
      </c>
      <c r="B35" s="51" t="s">
        <v>607</v>
      </c>
      <c r="C35" s="59" t="s">
        <v>121</v>
      </c>
      <c r="D35" s="59" t="s">
        <v>55</v>
      </c>
      <c r="E35" s="59" t="s">
        <v>47</v>
      </c>
      <c r="F35" s="59" t="s">
        <v>363</v>
      </c>
      <c r="G35" s="55" t="s">
        <v>628</v>
      </c>
      <c r="H35" s="23" t="s">
        <v>666</v>
      </c>
      <c r="I35" s="55" t="s">
        <v>628</v>
      </c>
      <c r="J35" s="23" t="s">
        <v>198</v>
      </c>
      <c r="K35" s="38" t="s">
        <v>590</v>
      </c>
      <c r="L35" s="38">
        <v>1974</v>
      </c>
      <c r="M35" s="38">
        <v>1533</v>
      </c>
      <c r="N35" s="38"/>
      <c r="O35" s="38">
        <v>63</v>
      </c>
      <c r="P35" s="38" t="s">
        <v>362</v>
      </c>
      <c r="Q35" s="38"/>
      <c r="R35" s="73">
        <v>4360036.4853446232</v>
      </c>
      <c r="S35" s="78">
        <v>0</v>
      </c>
      <c r="T35" s="35">
        <f t="shared" ref="T35:T70" si="5">R35+S35</f>
        <v>4360036.4853446232</v>
      </c>
      <c r="U35" s="78">
        <f t="shared" si="3"/>
        <v>4360036.4853446232</v>
      </c>
      <c r="V35" s="96"/>
      <c r="W35" s="35">
        <v>346529.44149772282</v>
      </c>
      <c r="X35" s="72">
        <v>0</v>
      </c>
      <c r="Y35" s="35">
        <f t="shared" si="1"/>
        <v>346529.44149772282</v>
      </c>
      <c r="Z35" s="78">
        <f t="shared" si="4"/>
        <v>346529.44149772282</v>
      </c>
      <c r="AA35" s="36">
        <f t="shared" si="2"/>
        <v>4706565.9268423459</v>
      </c>
      <c r="AB35" s="20" t="s">
        <v>517</v>
      </c>
      <c r="AC35" s="59"/>
    </row>
    <row r="36" spans="1:30" s="59" customFormat="1" x14ac:dyDescent="0.25">
      <c r="A36" s="57" t="s">
        <v>778</v>
      </c>
      <c r="B36" s="80" t="s">
        <v>780</v>
      </c>
      <c r="C36" s="59" t="s">
        <v>116</v>
      </c>
      <c r="D36" s="59" t="s">
        <v>115</v>
      </c>
      <c r="E36" s="59" t="s">
        <v>47</v>
      </c>
      <c r="F36" s="23" t="s">
        <v>724</v>
      </c>
      <c r="G36" s="55" t="s">
        <v>755</v>
      </c>
      <c r="I36" s="23" t="s">
        <v>240</v>
      </c>
      <c r="J36" s="23" t="s">
        <v>240</v>
      </c>
      <c r="K36" s="38" t="s">
        <v>589</v>
      </c>
      <c r="L36" s="38"/>
      <c r="M36" s="38"/>
      <c r="N36" s="38"/>
      <c r="O36" s="38"/>
      <c r="P36" s="38"/>
      <c r="Q36" s="38"/>
      <c r="R36" s="73">
        <v>277999.76573377731</v>
      </c>
      <c r="S36" s="78">
        <v>0</v>
      </c>
      <c r="T36" s="35">
        <f t="shared" si="5"/>
        <v>277999.76573377731</v>
      </c>
      <c r="U36" s="78">
        <f t="shared" si="3"/>
        <v>277999.76573377731</v>
      </c>
      <c r="V36" s="97"/>
      <c r="W36" s="35">
        <v>0</v>
      </c>
      <c r="X36" s="72">
        <v>0</v>
      </c>
      <c r="Y36" s="35">
        <f t="shared" si="1"/>
        <v>0</v>
      </c>
      <c r="Z36" s="78">
        <f t="shared" si="4"/>
        <v>0</v>
      </c>
      <c r="AA36" s="36">
        <f t="shared" si="2"/>
        <v>277999.76573377731</v>
      </c>
      <c r="AB36" s="20" t="s">
        <v>209</v>
      </c>
      <c r="AD36" s="34"/>
    </row>
    <row r="37" spans="1:30" s="34" customFormat="1" x14ac:dyDescent="0.25">
      <c r="A37" s="57"/>
      <c r="B37" s="51" t="s">
        <v>714</v>
      </c>
      <c r="C37" s="59" t="s">
        <v>715</v>
      </c>
      <c r="D37" s="59" t="s">
        <v>105</v>
      </c>
      <c r="E37" s="59" t="s">
        <v>47</v>
      </c>
      <c r="F37" s="59" t="s">
        <v>724</v>
      </c>
      <c r="G37" s="55" t="s">
        <v>755</v>
      </c>
      <c r="H37" s="23" t="s">
        <v>240</v>
      </c>
      <c r="I37" s="23" t="s">
        <v>240</v>
      </c>
      <c r="J37" s="23" t="s">
        <v>240</v>
      </c>
      <c r="K37" s="38" t="s">
        <v>240</v>
      </c>
      <c r="L37" s="38">
        <v>1712</v>
      </c>
      <c r="M37" s="38"/>
      <c r="N37" s="38"/>
      <c r="O37" s="38"/>
      <c r="P37" s="38" t="s">
        <v>729</v>
      </c>
      <c r="Q37" s="38"/>
      <c r="R37" s="73">
        <v>65000.31942700244</v>
      </c>
      <c r="S37" s="78">
        <v>0</v>
      </c>
      <c r="T37" s="35">
        <f t="shared" si="5"/>
        <v>65000.31942700244</v>
      </c>
      <c r="U37" s="78">
        <f t="shared" si="3"/>
        <v>65000.31942700244</v>
      </c>
      <c r="V37" s="97"/>
      <c r="W37" s="35">
        <v>0</v>
      </c>
      <c r="X37" s="72">
        <v>0</v>
      </c>
      <c r="Y37" s="35">
        <f t="shared" si="1"/>
        <v>0</v>
      </c>
      <c r="Z37" s="78">
        <f t="shared" si="4"/>
        <v>0</v>
      </c>
      <c r="AA37" s="36">
        <f t="shared" si="2"/>
        <v>65000.31942700244</v>
      </c>
      <c r="AB37" s="20" t="s">
        <v>519</v>
      </c>
      <c r="AC37" s="59"/>
    </row>
    <row r="38" spans="1:30" s="34" customFormat="1" x14ac:dyDescent="0.25">
      <c r="A38" s="57"/>
      <c r="B38" s="51" t="s">
        <v>234</v>
      </c>
      <c r="C38" s="59" t="s">
        <v>71</v>
      </c>
      <c r="D38" s="59" t="s">
        <v>101</v>
      </c>
      <c r="E38" s="59" t="s">
        <v>47</v>
      </c>
      <c r="F38" s="70" t="s">
        <v>625</v>
      </c>
      <c r="G38" s="55" t="s">
        <v>629</v>
      </c>
      <c r="H38" s="23" t="s">
        <v>240</v>
      </c>
      <c r="I38" s="23" t="s">
        <v>240</v>
      </c>
      <c r="J38" s="23" t="s">
        <v>198</v>
      </c>
      <c r="K38" s="38" t="s">
        <v>589</v>
      </c>
      <c r="L38" s="38"/>
      <c r="M38" s="38"/>
      <c r="N38" s="38"/>
      <c r="O38" s="38"/>
      <c r="P38" s="38"/>
      <c r="Q38" s="38"/>
      <c r="R38" s="73">
        <v>1974184.6498618589</v>
      </c>
      <c r="S38" s="78">
        <v>0</v>
      </c>
      <c r="T38" s="35">
        <f t="shared" si="5"/>
        <v>1974184.6498618589</v>
      </c>
      <c r="U38" s="78">
        <f t="shared" si="3"/>
        <v>1974184.6498618589</v>
      </c>
      <c r="V38" s="96"/>
      <c r="W38" s="35">
        <v>0</v>
      </c>
      <c r="X38" s="72">
        <v>0</v>
      </c>
      <c r="Y38" s="35">
        <f t="shared" ref="Y38:Y67" si="6">W38+X38</f>
        <v>0</v>
      </c>
      <c r="Z38" s="78">
        <f t="shared" si="4"/>
        <v>0</v>
      </c>
      <c r="AA38" s="36">
        <f t="shared" ref="AA38:AA67" si="7">U38+Z38</f>
        <v>1974184.6498618589</v>
      </c>
      <c r="AB38" s="20" t="s">
        <v>213</v>
      </c>
      <c r="AC38" s="59"/>
    </row>
    <row r="39" spans="1:30" s="59" customFormat="1" x14ac:dyDescent="0.25">
      <c r="A39" s="57"/>
      <c r="B39" s="51" t="s">
        <v>229</v>
      </c>
      <c r="C39" s="59" t="s">
        <v>230</v>
      </c>
      <c r="D39" s="59" t="s">
        <v>100</v>
      </c>
      <c r="E39" s="59" t="s">
        <v>47</v>
      </c>
      <c r="F39" s="70" t="s">
        <v>625</v>
      </c>
      <c r="G39" s="55" t="s">
        <v>629</v>
      </c>
      <c r="H39" s="23" t="s">
        <v>240</v>
      </c>
      <c r="I39" s="23" t="s">
        <v>240</v>
      </c>
      <c r="J39" s="23" t="s">
        <v>198</v>
      </c>
      <c r="K39" s="38" t="s">
        <v>589</v>
      </c>
      <c r="L39" s="38"/>
      <c r="M39" s="38"/>
      <c r="N39" s="38"/>
      <c r="O39" s="38"/>
      <c r="P39" s="38"/>
      <c r="Q39" s="38"/>
      <c r="R39" s="73">
        <v>657029.01599999995</v>
      </c>
      <c r="S39" s="78">
        <v>0</v>
      </c>
      <c r="T39" s="35">
        <f t="shared" si="5"/>
        <v>657029.01599999995</v>
      </c>
      <c r="U39" s="78">
        <f t="shared" si="3"/>
        <v>657029.01599999995</v>
      </c>
      <c r="V39" s="96"/>
      <c r="W39" s="35">
        <v>0</v>
      </c>
      <c r="X39" s="72">
        <v>0</v>
      </c>
      <c r="Y39" s="35">
        <f t="shared" si="6"/>
        <v>0</v>
      </c>
      <c r="Z39" s="78">
        <f t="shared" si="4"/>
        <v>0</v>
      </c>
      <c r="AA39" s="36">
        <f t="shared" si="7"/>
        <v>657029.01599999995</v>
      </c>
      <c r="AB39" s="20" t="s">
        <v>224</v>
      </c>
    </row>
    <row r="40" spans="1:30" s="59" customFormat="1" x14ac:dyDescent="0.25">
      <c r="A40" s="57"/>
      <c r="B40" s="51" t="s">
        <v>232</v>
      </c>
      <c r="C40" s="59" t="s">
        <v>228</v>
      </c>
      <c r="D40" s="59" t="s">
        <v>100</v>
      </c>
      <c r="E40" s="59" t="s">
        <v>47</v>
      </c>
      <c r="F40" s="70" t="s">
        <v>625</v>
      </c>
      <c r="G40" s="55" t="s">
        <v>629</v>
      </c>
      <c r="H40" s="23" t="s">
        <v>240</v>
      </c>
      <c r="I40" s="23" t="s">
        <v>240</v>
      </c>
      <c r="J40" s="23" t="s">
        <v>198</v>
      </c>
      <c r="K40" s="38" t="s">
        <v>589</v>
      </c>
      <c r="L40" s="38"/>
      <c r="M40" s="38"/>
      <c r="N40" s="38"/>
      <c r="O40" s="38"/>
      <c r="P40" s="38"/>
      <c r="Q40" s="38"/>
      <c r="R40" s="73">
        <v>2017002.9738888887</v>
      </c>
      <c r="S40" s="78">
        <v>0</v>
      </c>
      <c r="T40" s="35">
        <f t="shared" si="5"/>
        <v>2017002.9738888887</v>
      </c>
      <c r="U40" s="78">
        <f t="shared" si="3"/>
        <v>2017002.9738888887</v>
      </c>
      <c r="V40" s="96"/>
      <c r="W40" s="35">
        <v>0</v>
      </c>
      <c r="X40" s="72">
        <v>0</v>
      </c>
      <c r="Y40" s="35">
        <f t="shared" si="6"/>
        <v>0</v>
      </c>
      <c r="Z40" s="78">
        <f t="shared" si="4"/>
        <v>0</v>
      </c>
      <c r="AA40" s="36">
        <f t="shared" si="7"/>
        <v>2017002.9738888887</v>
      </c>
      <c r="AB40" s="20" t="s">
        <v>224</v>
      </c>
    </row>
    <row r="41" spans="1:30" s="59" customFormat="1" x14ac:dyDescent="0.25">
      <c r="A41" s="57"/>
      <c r="B41" s="51" t="s">
        <v>233</v>
      </c>
      <c r="C41" s="59" t="s">
        <v>231</v>
      </c>
      <c r="D41" s="59" t="s">
        <v>100</v>
      </c>
      <c r="E41" s="59" t="s">
        <v>47</v>
      </c>
      <c r="F41" s="70" t="s">
        <v>625</v>
      </c>
      <c r="G41" s="55" t="s">
        <v>629</v>
      </c>
      <c r="H41" s="23" t="s">
        <v>240</v>
      </c>
      <c r="I41" s="23" t="s">
        <v>240</v>
      </c>
      <c r="J41" s="23" t="s">
        <v>198</v>
      </c>
      <c r="K41" s="38" t="s">
        <v>589</v>
      </c>
      <c r="L41" s="38"/>
      <c r="M41" s="38"/>
      <c r="N41" s="38"/>
      <c r="O41" s="38"/>
      <c r="P41" s="38"/>
      <c r="Q41" s="38"/>
      <c r="R41" s="73">
        <v>1922085.3922222222</v>
      </c>
      <c r="S41" s="78">
        <v>0</v>
      </c>
      <c r="T41" s="35">
        <f t="shared" si="5"/>
        <v>1922085.3922222222</v>
      </c>
      <c r="U41" s="78">
        <f t="shared" si="3"/>
        <v>1922085.3922222222</v>
      </c>
      <c r="V41" s="96"/>
      <c r="W41" s="35">
        <v>0</v>
      </c>
      <c r="X41" s="72">
        <v>0</v>
      </c>
      <c r="Y41" s="35">
        <f t="shared" si="6"/>
        <v>0</v>
      </c>
      <c r="Z41" s="78">
        <f t="shared" si="4"/>
        <v>0</v>
      </c>
      <c r="AA41" s="36">
        <f t="shared" si="7"/>
        <v>1922085.3922222222</v>
      </c>
      <c r="AB41" s="20" t="s">
        <v>224</v>
      </c>
    </row>
    <row r="42" spans="1:30" s="59" customFormat="1" x14ac:dyDescent="0.25">
      <c r="A42" s="57"/>
      <c r="B42" s="51" t="s">
        <v>721</v>
      </c>
      <c r="C42" s="59" t="s">
        <v>723</v>
      </c>
      <c r="D42" s="59" t="s">
        <v>129</v>
      </c>
      <c r="E42" s="59" t="s">
        <v>47</v>
      </c>
      <c r="F42" s="70" t="s">
        <v>625</v>
      </c>
      <c r="G42" s="55" t="s">
        <v>629</v>
      </c>
      <c r="H42" s="70" t="s">
        <v>625</v>
      </c>
      <c r="I42" s="55" t="s">
        <v>629</v>
      </c>
      <c r="J42" s="23" t="s">
        <v>198</v>
      </c>
      <c r="K42" s="38" t="s">
        <v>589</v>
      </c>
      <c r="L42" s="38"/>
      <c r="M42" s="38"/>
      <c r="N42" s="38"/>
      <c r="O42" s="38"/>
      <c r="P42" s="38"/>
      <c r="Q42" s="38"/>
      <c r="R42" s="73">
        <v>14491542.959259257</v>
      </c>
      <c r="S42" s="78">
        <v>0</v>
      </c>
      <c r="T42" s="35">
        <f t="shared" si="5"/>
        <v>14491542.959259257</v>
      </c>
      <c r="U42" s="78">
        <f t="shared" si="3"/>
        <v>14491542.959259257</v>
      </c>
      <c r="V42" s="96"/>
      <c r="W42" s="35">
        <v>1065661.6682734403</v>
      </c>
      <c r="X42" s="72">
        <v>0</v>
      </c>
      <c r="Y42" s="35">
        <f t="shared" si="6"/>
        <v>1065661.6682734403</v>
      </c>
      <c r="Z42" s="78">
        <f t="shared" si="4"/>
        <v>1065661.6682734403</v>
      </c>
      <c r="AA42" s="36">
        <f t="shared" si="7"/>
        <v>15557204.627532696</v>
      </c>
      <c r="AB42" s="20" t="s">
        <v>215</v>
      </c>
    </row>
    <row r="43" spans="1:30" s="59" customFormat="1" ht="18" x14ac:dyDescent="0.25">
      <c r="A43" s="57"/>
      <c r="B43" s="51" t="s">
        <v>722</v>
      </c>
      <c r="C43" s="59" t="s">
        <v>122</v>
      </c>
      <c r="D43" s="59" t="s">
        <v>129</v>
      </c>
      <c r="E43" s="59" t="s">
        <v>47</v>
      </c>
      <c r="F43" s="70" t="s">
        <v>625</v>
      </c>
      <c r="G43" s="55" t="s">
        <v>629</v>
      </c>
      <c r="H43" s="23" t="s">
        <v>240</v>
      </c>
      <c r="I43" s="23" t="s">
        <v>240</v>
      </c>
      <c r="J43" s="23" t="s">
        <v>198</v>
      </c>
      <c r="K43" s="38" t="s">
        <v>589</v>
      </c>
      <c r="L43" s="38"/>
      <c r="M43" s="38"/>
      <c r="N43" s="38"/>
      <c r="O43" s="38"/>
      <c r="P43" s="38"/>
      <c r="Q43" s="38"/>
      <c r="R43" s="73">
        <v>1569974.0370370366</v>
      </c>
      <c r="S43" s="78">
        <v>0</v>
      </c>
      <c r="T43" s="35">
        <f t="shared" si="5"/>
        <v>1569974.0370370366</v>
      </c>
      <c r="U43" s="78">
        <f t="shared" si="3"/>
        <v>1569974.0370370366</v>
      </c>
      <c r="V43" s="96"/>
      <c r="W43" s="35">
        <v>0</v>
      </c>
      <c r="X43" s="72">
        <v>0</v>
      </c>
      <c r="Y43" s="35">
        <f t="shared" si="6"/>
        <v>0</v>
      </c>
      <c r="Z43" s="78">
        <f t="shared" si="4"/>
        <v>0</v>
      </c>
      <c r="AA43" s="36">
        <f t="shared" si="7"/>
        <v>1569974.0370370366</v>
      </c>
      <c r="AB43" s="20" t="s">
        <v>215</v>
      </c>
      <c r="AD43" s="45"/>
    </row>
    <row r="44" spans="1:30" s="59" customFormat="1" x14ac:dyDescent="0.25">
      <c r="A44" s="57"/>
      <c r="B44" s="51" t="s">
        <v>720</v>
      </c>
      <c r="C44" s="59" t="s">
        <v>128</v>
      </c>
      <c r="D44" s="59" t="s">
        <v>103</v>
      </c>
      <c r="E44" s="59" t="s">
        <v>47</v>
      </c>
      <c r="F44" s="66" t="s">
        <v>665</v>
      </c>
      <c r="G44" s="55" t="s">
        <v>630</v>
      </c>
      <c r="H44" s="66" t="s">
        <v>665</v>
      </c>
      <c r="I44" s="55" t="s">
        <v>629</v>
      </c>
      <c r="J44" s="23" t="s">
        <v>198</v>
      </c>
      <c r="K44" s="38" t="s">
        <v>620</v>
      </c>
      <c r="L44" s="38"/>
      <c r="M44" s="38"/>
      <c r="N44" s="38"/>
      <c r="O44" s="38"/>
      <c r="P44" s="38"/>
      <c r="Q44" s="38"/>
      <c r="R44" s="73">
        <v>10816901.883076921</v>
      </c>
      <c r="S44" s="78">
        <v>0</v>
      </c>
      <c r="T44" s="35">
        <f>R44+S44</f>
        <v>10816901.883076921</v>
      </c>
      <c r="U44" s="78">
        <f t="shared" si="3"/>
        <v>10816901.883076921</v>
      </c>
      <c r="V44" s="96"/>
      <c r="W44" s="35">
        <v>3580356.0567823346</v>
      </c>
      <c r="X44" s="72">
        <v>0</v>
      </c>
      <c r="Y44" s="35">
        <f t="shared" si="6"/>
        <v>3580356.0567823346</v>
      </c>
      <c r="Z44" s="78">
        <f t="shared" si="4"/>
        <v>3580356.0567823346</v>
      </c>
      <c r="AA44" s="36">
        <f t="shared" si="7"/>
        <v>14397257.939859256</v>
      </c>
      <c r="AB44" s="20" t="s">
        <v>215</v>
      </c>
      <c r="AD44" s="34"/>
    </row>
    <row r="45" spans="1:30" s="37" customFormat="1" x14ac:dyDescent="0.25">
      <c r="A45" s="57"/>
      <c r="B45" s="51" t="s">
        <v>41</v>
      </c>
      <c r="C45" s="59" t="s">
        <v>118</v>
      </c>
      <c r="D45" s="59" t="s">
        <v>127</v>
      </c>
      <c r="E45" s="59" t="s">
        <v>47</v>
      </c>
      <c r="F45" s="23" t="s">
        <v>724</v>
      </c>
      <c r="G45" s="55" t="s">
        <v>755</v>
      </c>
      <c r="H45" s="23" t="s">
        <v>240</v>
      </c>
      <c r="I45" s="23" t="s">
        <v>240</v>
      </c>
      <c r="J45" s="23" t="s">
        <v>240</v>
      </c>
      <c r="K45" s="38" t="s">
        <v>589</v>
      </c>
      <c r="L45" s="38">
        <v>1900</v>
      </c>
      <c r="M45" s="38"/>
      <c r="N45" s="38">
        <v>27</v>
      </c>
      <c r="O45" s="38"/>
      <c r="P45" s="38" t="s">
        <v>731</v>
      </c>
      <c r="Q45" s="38"/>
      <c r="R45" s="73">
        <v>175000.23626272724</v>
      </c>
      <c r="S45" s="78">
        <v>0</v>
      </c>
      <c r="T45" s="35">
        <f t="shared" si="5"/>
        <v>175000.23626272724</v>
      </c>
      <c r="U45" s="78">
        <f t="shared" si="3"/>
        <v>175000.23626272724</v>
      </c>
      <c r="V45" s="97"/>
      <c r="W45" s="35">
        <v>0</v>
      </c>
      <c r="X45" s="72">
        <v>0</v>
      </c>
      <c r="Y45" s="35">
        <f t="shared" si="6"/>
        <v>0</v>
      </c>
      <c r="Z45" s="78">
        <f t="shared" si="4"/>
        <v>0</v>
      </c>
      <c r="AA45" s="36">
        <f t="shared" si="7"/>
        <v>175000.23626272724</v>
      </c>
      <c r="AB45" s="20" t="s">
        <v>305</v>
      </c>
      <c r="AC45" s="34"/>
    </row>
    <row r="46" spans="1:30" s="59" customFormat="1" x14ac:dyDescent="0.25">
      <c r="A46" s="57"/>
      <c r="B46" s="51" t="s">
        <v>42</v>
      </c>
      <c r="C46" s="59" t="s">
        <v>119</v>
      </c>
      <c r="D46" s="59" t="s">
        <v>127</v>
      </c>
      <c r="E46" s="59" t="s">
        <v>47</v>
      </c>
      <c r="F46" s="59" t="s">
        <v>505</v>
      </c>
      <c r="G46" s="55" t="s">
        <v>627</v>
      </c>
      <c r="H46" s="59" t="s">
        <v>240</v>
      </c>
      <c r="I46" s="55" t="s">
        <v>240</v>
      </c>
      <c r="J46" s="23"/>
      <c r="K46" s="38" t="s">
        <v>589</v>
      </c>
      <c r="L46" s="38"/>
      <c r="M46" s="38"/>
      <c r="N46" s="38"/>
      <c r="O46" s="38"/>
      <c r="P46" s="38"/>
      <c r="Q46" s="38"/>
      <c r="R46" s="73">
        <v>81461.251223917934</v>
      </c>
      <c r="S46" s="78">
        <v>0</v>
      </c>
      <c r="T46" s="35">
        <f t="shared" si="5"/>
        <v>81461.251223917934</v>
      </c>
      <c r="U46" s="78">
        <f t="shared" si="3"/>
        <v>81461.251223917934</v>
      </c>
      <c r="V46" s="96"/>
      <c r="W46" s="35">
        <v>0</v>
      </c>
      <c r="X46" s="72">
        <v>0</v>
      </c>
      <c r="Y46" s="35">
        <f t="shared" si="6"/>
        <v>0</v>
      </c>
      <c r="Z46" s="78">
        <f t="shared" si="4"/>
        <v>0</v>
      </c>
      <c r="AA46" s="36">
        <f t="shared" si="7"/>
        <v>81461.251223917934</v>
      </c>
      <c r="AB46" s="20" t="s">
        <v>223</v>
      </c>
      <c r="AC46" s="34"/>
    </row>
    <row r="47" spans="1:30" s="37" customFormat="1" x14ac:dyDescent="0.25">
      <c r="A47" s="57"/>
      <c r="B47" s="51" t="s">
        <v>584</v>
      </c>
      <c r="C47" s="59" t="s">
        <v>120</v>
      </c>
      <c r="D47" s="59" t="s">
        <v>127</v>
      </c>
      <c r="E47" s="59" t="s">
        <v>47</v>
      </c>
      <c r="F47" s="66" t="s">
        <v>623</v>
      </c>
      <c r="G47" s="55" t="s">
        <v>630</v>
      </c>
      <c r="H47" s="23" t="s">
        <v>240</v>
      </c>
      <c r="I47" s="23" t="s">
        <v>240</v>
      </c>
      <c r="J47" s="23"/>
      <c r="K47" s="38" t="s">
        <v>589</v>
      </c>
      <c r="L47" s="38"/>
      <c r="M47" s="38"/>
      <c r="N47" s="38"/>
      <c r="O47" s="38"/>
      <c r="P47" s="38"/>
      <c r="Q47" s="38"/>
      <c r="R47" s="73">
        <v>289134.28922274569</v>
      </c>
      <c r="S47" s="78">
        <v>0</v>
      </c>
      <c r="T47" s="35">
        <f t="shared" si="5"/>
        <v>289134.28922274569</v>
      </c>
      <c r="U47" s="78">
        <f t="shared" si="3"/>
        <v>289134.28922274569</v>
      </c>
      <c r="V47" s="96"/>
      <c r="W47" s="35">
        <v>0</v>
      </c>
      <c r="X47" s="72">
        <v>0</v>
      </c>
      <c r="Y47" s="35">
        <f t="shared" si="6"/>
        <v>0</v>
      </c>
      <c r="Z47" s="78">
        <f t="shared" si="4"/>
        <v>0</v>
      </c>
      <c r="AA47" s="36">
        <f t="shared" si="7"/>
        <v>289134.28922274569</v>
      </c>
      <c r="AB47" s="20" t="s">
        <v>519</v>
      </c>
      <c r="AC47" s="34"/>
    </row>
    <row r="48" spans="1:30" s="119" customFormat="1" x14ac:dyDescent="0.25">
      <c r="A48" s="105"/>
      <c r="B48" s="106" t="s">
        <v>700</v>
      </c>
      <c r="C48" s="107" t="s">
        <v>690</v>
      </c>
      <c r="D48" s="107" t="s">
        <v>691</v>
      </c>
      <c r="E48" s="107" t="s">
        <v>47</v>
      </c>
      <c r="F48" s="108" t="s">
        <v>240</v>
      </c>
      <c r="G48" s="108" t="s">
        <v>240</v>
      </c>
      <c r="H48" s="108" t="s">
        <v>240</v>
      </c>
      <c r="I48" s="108" t="s">
        <v>240</v>
      </c>
      <c r="J48" s="108" t="s">
        <v>240</v>
      </c>
      <c r="K48" s="124"/>
      <c r="L48" s="124"/>
      <c r="M48" s="124"/>
      <c r="N48" s="124"/>
      <c r="O48" s="124"/>
      <c r="P48" s="124"/>
      <c r="Q48" s="124"/>
      <c r="R48" s="112">
        <v>7662807.525325615</v>
      </c>
      <c r="S48" s="113">
        <v>0</v>
      </c>
      <c r="T48" s="114">
        <f t="shared" ref="T48" si="8">R48+S48</f>
        <v>7662807.525325615</v>
      </c>
      <c r="U48" s="113">
        <f t="shared" si="3"/>
        <v>7662807.525325615</v>
      </c>
      <c r="V48" s="115"/>
      <c r="W48" s="114">
        <v>255703.42205323195</v>
      </c>
      <c r="X48" s="116">
        <v>0</v>
      </c>
      <c r="Y48" s="114">
        <f t="shared" si="6"/>
        <v>255703.42205323195</v>
      </c>
      <c r="Z48" s="113">
        <f t="shared" si="4"/>
        <v>255703.42205323195</v>
      </c>
      <c r="AA48" s="117">
        <f t="shared" si="7"/>
        <v>7918510.9473788468</v>
      </c>
      <c r="AB48" s="123" t="s">
        <v>697</v>
      </c>
    </row>
    <row r="49" spans="1:30" s="37" customFormat="1" x14ac:dyDescent="0.25">
      <c r="A49" s="57" t="s">
        <v>362</v>
      </c>
      <c r="B49" s="51" t="s">
        <v>652</v>
      </c>
      <c r="C49" s="59" t="s">
        <v>125</v>
      </c>
      <c r="D49" s="59" t="s">
        <v>56</v>
      </c>
      <c r="E49" s="59" t="s">
        <v>47</v>
      </c>
      <c r="F49" s="59" t="s">
        <v>363</v>
      </c>
      <c r="G49" s="55" t="s">
        <v>628</v>
      </c>
      <c r="H49" s="23" t="s">
        <v>666</v>
      </c>
      <c r="I49" s="55" t="s">
        <v>628</v>
      </c>
      <c r="J49" s="23" t="s">
        <v>364</v>
      </c>
      <c r="K49" s="38" t="s">
        <v>589</v>
      </c>
      <c r="L49" s="38">
        <v>1969</v>
      </c>
      <c r="M49" s="38">
        <v>2969</v>
      </c>
      <c r="N49" s="38"/>
      <c r="O49" s="38">
        <v>201</v>
      </c>
      <c r="P49" s="38" t="s">
        <v>362</v>
      </c>
      <c r="Q49" s="38"/>
      <c r="R49" s="73">
        <v>7788802.8494261475</v>
      </c>
      <c r="S49" s="78">
        <v>0</v>
      </c>
      <c r="T49" s="35">
        <f t="shared" si="5"/>
        <v>7788802.8494261475</v>
      </c>
      <c r="U49" s="78">
        <f t="shared" si="3"/>
        <v>7788802.8494261475</v>
      </c>
      <c r="V49" s="96"/>
      <c r="W49" s="35">
        <v>1590322.290226883</v>
      </c>
      <c r="X49" s="72">
        <v>0</v>
      </c>
      <c r="Y49" s="35">
        <f t="shared" si="6"/>
        <v>1590322.290226883</v>
      </c>
      <c r="Z49" s="78">
        <f t="shared" si="4"/>
        <v>1590322.290226883</v>
      </c>
      <c r="AA49" s="36">
        <f t="shared" si="7"/>
        <v>9379125.1396530308</v>
      </c>
      <c r="AB49" s="20" t="s">
        <v>206</v>
      </c>
      <c r="AC49" s="34"/>
    </row>
    <row r="50" spans="1:30" s="37" customFormat="1" x14ac:dyDescent="0.25">
      <c r="A50" s="57" t="s">
        <v>362</v>
      </c>
      <c r="B50" s="51" t="s">
        <v>653</v>
      </c>
      <c r="C50" s="59" t="s">
        <v>125</v>
      </c>
      <c r="D50" s="59" t="s">
        <v>56</v>
      </c>
      <c r="E50" s="59" t="s">
        <v>47</v>
      </c>
      <c r="F50" s="59" t="s">
        <v>363</v>
      </c>
      <c r="G50" s="55" t="s">
        <v>628</v>
      </c>
      <c r="H50" s="23" t="s">
        <v>666</v>
      </c>
      <c r="I50" s="55" t="s">
        <v>628</v>
      </c>
      <c r="J50" s="23" t="s">
        <v>364</v>
      </c>
      <c r="K50" s="38" t="s">
        <v>589</v>
      </c>
      <c r="L50" s="38">
        <v>1969</v>
      </c>
      <c r="M50" s="38">
        <v>555</v>
      </c>
      <c r="N50" s="38"/>
      <c r="O50" s="38"/>
      <c r="P50" s="38" t="s">
        <v>648</v>
      </c>
      <c r="Q50" s="38"/>
      <c r="R50" s="73">
        <v>1340464.3167070919</v>
      </c>
      <c r="S50" s="78">
        <v>0</v>
      </c>
      <c r="T50" s="35">
        <f t="shared" si="5"/>
        <v>1340464.3167070919</v>
      </c>
      <c r="U50" s="78">
        <f t="shared" si="3"/>
        <v>1340464.3167070919</v>
      </c>
      <c r="V50" s="96"/>
      <c r="W50" s="35">
        <v>123760.66982827059</v>
      </c>
      <c r="X50" s="72">
        <v>0</v>
      </c>
      <c r="Y50" s="35">
        <f t="shared" si="6"/>
        <v>123760.66982827059</v>
      </c>
      <c r="Z50" s="78">
        <f t="shared" si="4"/>
        <v>123760.66982827059</v>
      </c>
      <c r="AA50" s="36">
        <f t="shared" si="7"/>
        <v>1464224.9865353624</v>
      </c>
      <c r="AB50" s="20" t="s">
        <v>206</v>
      </c>
      <c r="AC50" s="34"/>
    </row>
    <row r="51" spans="1:30" s="37" customFormat="1" x14ac:dyDescent="0.25">
      <c r="A51" s="57"/>
      <c r="B51" s="51" t="s">
        <v>528</v>
      </c>
      <c r="C51" s="59" t="s">
        <v>69</v>
      </c>
      <c r="D51" s="59" t="s">
        <v>56</v>
      </c>
      <c r="E51" s="59" t="s">
        <v>47</v>
      </c>
      <c r="F51" s="66" t="s">
        <v>623</v>
      </c>
      <c r="G51" s="55" t="s">
        <v>630</v>
      </c>
      <c r="H51" s="23" t="s">
        <v>240</v>
      </c>
      <c r="I51" s="23" t="s">
        <v>240</v>
      </c>
      <c r="J51" s="23"/>
      <c r="K51" s="38" t="s">
        <v>589</v>
      </c>
      <c r="L51" s="38"/>
      <c r="M51" s="38"/>
      <c r="N51" s="38"/>
      <c r="O51" s="38"/>
      <c r="P51" s="38"/>
      <c r="Q51" s="38"/>
      <c r="R51" s="73">
        <v>867378.52696583897</v>
      </c>
      <c r="S51" s="78">
        <v>0</v>
      </c>
      <c r="T51" s="35">
        <f t="shared" si="5"/>
        <v>867378.52696583897</v>
      </c>
      <c r="U51" s="78">
        <f t="shared" si="3"/>
        <v>867378.52696583897</v>
      </c>
      <c r="V51" s="96"/>
      <c r="W51" s="35">
        <v>0</v>
      </c>
      <c r="X51" s="72">
        <v>0</v>
      </c>
      <c r="Y51" s="35">
        <f t="shared" si="6"/>
        <v>0</v>
      </c>
      <c r="Z51" s="78">
        <f t="shared" si="4"/>
        <v>0</v>
      </c>
      <c r="AA51" s="36">
        <f t="shared" si="7"/>
        <v>867378.52696583897</v>
      </c>
      <c r="AB51" s="20" t="s">
        <v>217</v>
      </c>
      <c r="AC51" s="21"/>
    </row>
    <row r="52" spans="1:30" s="37" customFormat="1" x14ac:dyDescent="0.25">
      <c r="A52" s="20" t="s">
        <v>618</v>
      </c>
      <c r="B52" s="51" t="s">
        <v>693</v>
      </c>
      <c r="C52" s="59" t="s">
        <v>694</v>
      </c>
      <c r="D52" s="59" t="s">
        <v>692</v>
      </c>
      <c r="E52" s="59" t="s">
        <v>47</v>
      </c>
      <c r="F52" s="59" t="s">
        <v>240</v>
      </c>
      <c r="G52" s="59" t="s">
        <v>240</v>
      </c>
      <c r="H52" s="23" t="s">
        <v>724</v>
      </c>
      <c r="I52" s="55" t="s">
        <v>627</v>
      </c>
      <c r="J52" s="23" t="s">
        <v>199</v>
      </c>
      <c r="K52" s="38" t="s">
        <v>240</v>
      </c>
      <c r="L52" s="38"/>
      <c r="M52" s="38"/>
      <c r="N52" s="38"/>
      <c r="O52" s="38"/>
      <c r="P52" s="38"/>
      <c r="Q52" s="38"/>
      <c r="R52" s="73">
        <v>0</v>
      </c>
      <c r="S52" s="78">
        <v>0</v>
      </c>
      <c r="T52" s="35">
        <f t="shared" ref="T52" si="9">R52+S52</f>
        <v>0</v>
      </c>
      <c r="U52" s="78">
        <f t="shared" si="3"/>
        <v>0</v>
      </c>
      <c r="V52" s="96"/>
      <c r="W52" s="35">
        <v>120000</v>
      </c>
      <c r="X52" s="72">
        <v>0</v>
      </c>
      <c r="Y52" s="35">
        <f t="shared" si="6"/>
        <v>120000</v>
      </c>
      <c r="Z52" s="78">
        <f t="shared" si="4"/>
        <v>120000</v>
      </c>
      <c r="AA52" s="36">
        <f t="shared" si="7"/>
        <v>120000</v>
      </c>
      <c r="AB52" s="20" t="s">
        <v>699</v>
      </c>
      <c r="AC52" s="21"/>
    </row>
    <row r="53" spans="1:30" s="59" customFormat="1" x14ac:dyDescent="0.25">
      <c r="A53" s="57" t="s">
        <v>362</v>
      </c>
      <c r="B53" s="51" t="s">
        <v>763</v>
      </c>
      <c r="C53" s="59" t="s">
        <v>658</v>
      </c>
      <c r="D53" s="59" t="s">
        <v>659</v>
      </c>
      <c r="E53" s="59" t="s">
        <v>47</v>
      </c>
      <c r="F53" s="23" t="s">
        <v>666</v>
      </c>
      <c r="G53" s="23" t="s">
        <v>629</v>
      </c>
      <c r="H53" s="23" t="s">
        <v>666</v>
      </c>
      <c r="I53" s="55" t="s">
        <v>629</v>
      </c>
      <c r="J53" s="23" t="s">
        <v>364</v>
      </c>
      <c r="K53" s="38" t="s">
        <v>590</v>
      </c>
      <c r="L53" s="38">
        <v>2024</v>
      </c>
      <c r="M53" s="38">
        <v>1175</v>
      </c>
      <c r="N53" s="38"/>
      <c r="O53" s="38">
        <v>202</v>
      </c>
      <c r="P53" s="38" t="s">
        <v>362</v>
      </c>
      <c r="Q53" s="38" t="s">
        <v>624</v>
      </c>
      <c r="R53" s="73">
        <v>4426190.8827785822</v>
      </c>
      <c r="S53" s="78">
        <v>0</v>
      </c>
      <c r="T53" s="35">
        <f t="shared" si="5"/>
        <v>4426190.8827785822</v>
      </c>
      <c r="U53" s="78">
        <f t="shared" si="3"/>
        <v>4426190.8827785822</v>
      </c>
      <c r="V53" s="97"/>
      <c r="W53" s="35">
        <v>564746.57794676803</v>
      </c>
      <c r="X53" s="72">
        <v>0</v>
      </c>
      <c r="Y53" s="35">
        <f t="shared" si="6"/>
        <v>564746.57794676803</v>
      </c>
      <c r="Z53" s="78">
        <f t="shared" si="4"/>
        <v>564746.57794676803</v>
      </c>
      <c r="AA53" s="36">
        <f t="shared" si="7"/>
        <v>4990937.4607253503</v>
      </c>
      <c r="AB53" s="20" t="s">
        <v>517</v>
      </c>
      <c r="AC53" s="34"/>
    </row>
    <row r="54" spans="1:30" s="84" customFormat="1" x14ac:dyDescent="0.25">
      <c r="A54" s="101"/>
      <c r="B54" s="80" t="s">
        <v>777</v>
      </c>
      <c r="C54" s="65" t="s">
        <v>748</v>
      </c>
      <c r="D54" s="65" t="s">
        <v>749</v>
      </c>
      <c r="E54" s="65" t="s">
        <v>47</v>
      </c>
      <c r="F54" s="87"/>
      <c r="G54" s="56" t="s">
        <v>629</v>
      </c>
      <c r="H54" s="87"/>
      <c r="I54" s="81" t="s">
        <v>629</v>
      </c>
      <c r="J54" s="87"/>
      <c r="K54" s="88"/>
      <c r="L54" s="88"/>
      <c r="M54" s="88"/>
      <c r="N54" s="88"/>
      <c r="O54" s="88"/>
      <c r="P54" s="88"/>
      <c r="Q54" s="88"/>
      <c r="R54" s="83">
        <v>170000</v>
      </c>
      <c r="S54" s="102">
        <v>0</v>
      </c>
      <c r="T54" s="48">
        <f t="shared" ref="T54" si="10">R54+S54</f>
        <v>170000</v>
      </c>
      <c r="U54" s="102">
        <f t="shared" si="3"/>
        <v>170000</v>
      </c>
      <c r="V54" s="103"/>
      <c r="W54" s="48">
        <v>0</v>
      </c>
      <c r="X54" s="104">
        <v>0</v>
      </c>
      <c r="Y54" s="48">
        <f t="shared" si="6"/>
        <v>0</v>
      </c>
      <c r="Z54" s="102">
        <f t="shared" si="4"/>
        <v>0</v>
      </c>
      <c r="AA54" s="95">
        <f t="shared" si="7"/>
        <v>170000</v>
      </c>
      <c r="AB54" s="67" t="s">
        <v>583</v>
      </c>
    </row>
    <row r="55" spans="1:30" s="121" customFormat="1" x14ac:dyDescent="0.25">
      <c r="A55" s="105" t="s">
        <v>680</v>
      </c>
      <c r="B55" s="106" t="s">
        <v>169</v>
      </c>
      <c r="C55" s="107" t="s">
        <v>124</v>
      </c>
      <c r="D55" s="107" t="s">
        <v>51</v>
      </c>
      <c r="E55" s="107" t="s">
        <v>47</v>
      </c>
      <c r="F55" s="107" t="s">
        <v>363</v>
      </c>
      <c r="G55" s="109" t="s">
        <v>628</v>
      </c>
      <c r="H55" s="110" t="s">
        <v>666</v>
      </c>
      <c r="I55" s="109" t="s">
        <v>628</v>
      </c>
      <c r="J55" s="110" t="s">
        <v>364</v>
      </c>
      <c r="K55" s="111" t="s">
        <v>589</v>
      </c>
      <c r="L55" s="111">
        <v>1980</v>
      </c>
      <c r="M55" s="111">
        <v>3570</v>
      </c>
      <c r="N55" s="111"/>
      <c r="O55" s="111">
        <v>350</v>
      </c>
      <c r="P55" s="111" t="s">
        <v>362</v>
      </c>
      <c r="Q55" s="111"/>
      <c r="R55" s="112">
        <v>9101047.4711155221</v>
      </c>
      <c r="S55" s="113">
        <v>0</v>
      </c>
      <c r="T55" s="114">
        <f t="shared" si="5"/>
        <v>9101047.4711155221</v>
      </c>
      <c r="U55" s="113">
        <f t="shared" si="3"/>
        <v>9101047.4711155221</v>
      </c>
      <c r="V55" s="115"/>
      <c r="W55" s="114">
        <v>1732646.5101207539</v>
      </c>
      <c r="X55" s="116">
        <v>0</v>
      </c>
      <c r="Y55" s="114">
        <f t="shared" si="6"/>
        <v>1732646.5101207539</v>
      </c>
      <c r="Z55" s="113">
        <f t="shared" si="4"/>
        <v>1732646.5101207539</v>
      </c>
      <c r="AA55" s="117">
        <f t="shared" si="7"/>
        <v>10833693.981236275</v>
      </c>
      <c r="AB55" s="118" t="s">
        <v>206</v>
      </c>
      <c r="AC55" s="120"/>
    </row>
    <row r="56" spans="1:30" s="59" customFormat="1" x14ac:dyDescent="0.25">
      <c r="A56" s="57" t="s">
        <v>362</v>
      </c>
      <c r="B56" s="51" t="s">
        <v>130</v>
      </c>
      <c r="C56" s="59" t="s">
        <v>194</v>
      </c>
      <c r="D56" s="59" t="s">
        <v>51</v>
      </c>
      <c r="E56" s="59" t="s">
        <v>47</v>
      </c>
      <c r="F56" s="59" t="s">
        <v>363</v>
      </c>
      <c r="G56" s="55" t="s">
        <v>628</v>
      </c>
      <c r="H56" s="23" t="s">
        <v>666</v>
      </c>
      <c r="I56" s="55" t="s">
        <v>628</v>
      </c>
      <c r="J56" s="23" t="s">
        <v>364</v>
      </c>
      <c r="K56" s="38" t="s">
        <v>589</v>
      </c>
      <c r="L56" s="38">
        <v>1980</v>
      </c>
      <c r="M56" s="38">
        <v>3040</v>
      </c>
      <c r="N56" s="38"/>
      <c r="O56" s="38">
        <v>353</v>
      </c>
      <c r="P56" s="38" t="s">
        <v>362</v>
      </c>
      <c r="Q56" s="38"/>
      <c r="R56" s="73">
        <v>7732363.1561973905</v>
      </c>
      <c r="S56" s="78">
        <v>0</v>
      </c>
      <c r="T56" s="35">
        <f t="shared" si="5"/>
        <v>7732363.1561973905</v>
      </c>
      <c r="U56" s="78">
        <f t="shared" si="3"/>
        <v>7732363.1561973905</v>
      </c>
      <c r="V56" s="96"/>
      <c r="W56" s="35">
        <v>1745022.8230284543</v>
      </c>
      <c r="X56" s="72">
        <v>0</v>
      </c>
      <c r="Y56" s="35">
        <f t="shared" si="6"/>
        <v>1745022.8230284543</v>
      </c>
      <c r="Z56" s="78">
        <f t="shared" si="4"/>
        <v>1745022.8230284543</v>
      </c>
      <c r="AA56" s="36">
        <f t="shared" si="7"/>
        <v>9477385.9792258441</v>
      </c>
      <c r="AB56" s="20" t="s">
        <v>206</v>
      </c>
      <c r="AC56" s="34"/>
      <c r="AD56" s="34"/>
    </row>
    <row r="57" spans="1:30" s="59" customFormat="1" x14ac:dyDescent="0.25">
      <c r="A57" s="57"/>
      <c r="B57" s="51" t="s">
        <v>608</v>
      </c>
      <c r="C57" s="59" t="s">
        <v>117</v>
      </c>
      <c r="D57" s="59" t="s">
        <v>51</v>
      </c>
      <c r="E57" s="59" t="s">
        <v>47</v>
      </c>
      <c r="F57" s="59" t="s">
        <v>363</v>
      </c>
      <c r="G57" s="55" t="s">
        <v>628</v>
      </c>
      <c r="H57" s="23" t="s">
        <v>666</v>
      </c>
      <c r="I57" s="55" t="s">
        <v>628</v>
      </c>
      <c r="J57" s="23" t="s">
        <v>198</v>
      </c>
      <c r="K57" s="38" t="s">
        <v>590</v>
      </c>
      <c r="L57" s="38">
        <v>1980</v>
      </c>
      <c r="M57" s="38">
        <v>2740</v>
      </c>
      <c r="N57" s="38"/>
      <c r="O57" s="38"/>
      <c r="P57" s="38" t="s">
        <v>648</v>
      </c>
      <c r="Q57" s="38"/>
      <c r="R57" s="73">
        <v>6582384.5472746938</v>
      </c>
      <c r="S57" s="78">
        <v>0</v>
      </c>
      <c r="T57" s="35">
        <f t="shared" si="5"/>
        <v>6582384.5472746938</v>
      </c>
      <c r="U57" s="78">
        <f t="shared" si="3"/>
        <v>6582384.5472746938</v>
      </c>
      <c r="V57" s="96"/>
      <c r="W57" s="35">
        <v>464101.39869240241</v>
      </c>
      <c r="X57" s="72">
        <v>0</v>
      </c>
      <c r="Y57" s="35">
        <f t="shared" si="6"/>
        <v>464101.39869240241</v>
      </c>
      <c r="Z57" s="78">
        <f t="shared" si="4"/>
        <v>464101.39869240241</v>
      </c>
      <c r="AA57" s="36">
        <f t="shared" si="7"/>
        <v>7046485.9459670959</v>
      </c>
      <c r="AB57" s="20" t="s">
        <v>221</v>
      </c>
      <c r="AD57" s="34"/>
    </row>
    <row r="58" spans="1:30" s="65" customFormat="1" x14ac:dyDescent="0.25">
      <c r="A58" s="58"/>
      <c r="B58" s="80" t="s">
        <v>761</v>
      </c>
      <c r="C58" s="65" t="s">
        <v>40</v>
      </c>
      <c r="D58" s="65" t="s">
        <v>110</v>
      </c>
      <c r="E58" s="65" t="s">
        <v>47</v>
      </c>
      <c r="F58" s="56" t="s">
        <v>736</v>
      </c>
      <c r="G58" s="81" t="s">
        <v>755</v>
      </c>
      <c r="H58" s="56" t="s">
        <v>736</v>
      </c>
      <c r="I58" s="81" t="s">
        <v>627</v>
      </c>
      <c r="J58" s="56" t="s">
        <v>198</v>
      </c>
      <c r="K58" s="82" t="s">
        <v>240</v>
      </c>
      <c r="L58" s="82">
        <v>2022</v>
      </c>
      <c r="M58" s="82"/>
      <c r="N58" s="82"/>
      <c r="O58" s="82"/>
      <c r="P58" s="82" t="s">
        <v>362</v>
      </c>
      <c r="Q58" s="82"/>
      <c r="R58" s="83">
        <v>-7.692307693650946E-2</v>
      </c>
      <c r="S58" s="102">
        <v>0</v>
      </c>
      <c r="T58" s="48">
        <f t="shared" si="5"/>
        <v>-7.692307693650946E-2</v>
      </c>
      <c r="U58" s="102">
        <f t="shared" si="3"/>
        <v>-7.692307693650946E-2</v>
      </c>
      <c r="V58" s="103"/>
      <c r="W58" s="48">
        <v>0.36686594874069456</v>
      </c>
      <c r="X58" s="104">
        <v>0</v>
      </c>
      <c r="Y58" s="48">
        <f t="shared" si="6"/>
        <v>0.36686594874069456</v>
      </c>
      <c r="Z58" s="102">
        <f t="shared" si="4"/>
        <v>0.36686594874069456</v>
      </c>
      <c r="AA58" s="95">
        <f t="shared" si="7"/>
        <v>0.2899428718041851</v>
      </c>
      <c r="AB58" s="153" t="s">
        <v>517</v>
      </c>
    </row>
    <row r="59" spans="1:30" s="84" customFormat="1" x14ac:dyDescent="0.25">
      <c r="A59" s="58"/>
      <c r="B59" s="80" t="s">
        <v>762</v>
      </c>
      <c r="C59" s="65" t="s">
        <v>40</v>
      </c>
      <c r="D59" s="65" t="s">
        <v>110</v>
      </c>
      <c r="E59" s="65" t="s">
        <v>47</v>
      </c>
      <c r="F59" s="56" t="s">
        <v>736</v>
      </c>
      <c r="G59" s="81" t="s">
        <v>755</v>
      </c>
      <c r="H59" s="56" t="s">
        <v>736</v>
      </c>
      <c r="I59" s="81" t="s">
        <v>627</v>
      </c>
      <c r="J59" s="56" t="s">
        <v>198</v>
      </c>
      <c r="K59" s="82" t="s">
        <v>240</v>
      </c>
      <c r="L59" s="82">
        <v>2024</v>
      </c>
      <c r="M59" s="82"/>
      <c r="N59" s="82"/>
      <c r="O59" s="82"/>
      <c r="P59" s="82" t="s">
        <v>362</v>
      </c>
      <c r="Q59" s="82"/>
      <c r="R59" s="83">
        <v>0</v>
      </c>
      <c r="S59" s="102">
        <v>0</v>
      </c>
      <c r="T59" s="48">
        <f t="shared" ref="T59" si="11">R59+S59</f>
        <v>0</v>
      </c>
      <c r="U59" s="102">
        <f t="shared" si="3"/>
        <v>0</v>
      </c>
      <c r="V59" s="103"/>
      <c r="W59" s="48">
        <v>0</v>
      </c>
      <c r="X59" s="104">
        <v>0</v>
      </c>
      <c r="Y59" s="48">
        <f t="shared" si="6"/>
        <v>0</v>
      </c>
      <c r="Z59" s="102">
        <f t="shared" si="4"/>
        <v>0</v>
      </c>
      <c r="AA59" s="95">
        <f t="shared" si="7"/>
        <v>0</v>
      </c>
      <c r="AB59" s="153" t="s">
        <v>517</v>
      </c>
    </row>
    <row r="60" spans="1:30" x14ac:dyDescent="0.25">
      <c r="A60" s="58" t="s">
        <v>362</v>
      </c>
      <c r="B60" s="80" t="s">
        <v>751</v>
      </c>
      <c r="C60" s="65" t="s">
        <v>40</v>
      </c>
      <c r="D60" s="65" t="s">
        <v>110</v>
      </c>
      <c r="E60" s="65" t="s">
        <v>47</v>
      </c>
      <c r="F60" s="56" t="s">
        <v>736</v>
      </c>
      <c r="G60" s="81" t="s">
        <v>755</v>
      </c>
      <c r="H60" s="56" t="s">
        <v>736</v>
      </c>
      <c r="I60" s="81" t="s">
        <v>627</v>
      </c>
      <c r="J60" s="56" t="s">
        <v>198</v>
      </c>
      <c r="K60" s="82" t="s">
        <v>590</v>
      </c>
      <c r="L60" s="82"/>
      <c r="M60" s="82">
        <v>1246</v>
      </c>
      <c r="N60" s="82"/>
      <c r="O60" s="82">
        <v>267</v>
      </c>
      <c r="P60" s="82" t="s">
        <v>362</v>
      </c>
      <c r="Q60" s="82"/>
      <c r="R60" s="83">
        <v>4083750.3643681481</v>
      </c>
      <c r="S60" s="102">
        <v>0</v>
      </c>
      <c r="T60" s="48">
        <f t="shared" si="5"/>
        <v>4083750.3643681481</v>
      </c>
      <c r="U60" s="102">
        <f t="shared" si="3"/>
        <v>4083750.3643681481</v>
      </c>
      <c r="V60" s="103"/>
      <c r="W60" s="48">
        <v>1312849.550719775</v>
      </c>
      <c r="X60" s="104">
        <v>0</v>
      </c>
      <c r="Y60" s="48">
        <f t="shared" si="6"/>
        <v>1312849.550719775</v>
      </c>
      <c r="Z60" s="102">
        <f t="shared" si="4"/>
        <v>1312849.550719775</v>
      </c>
      <c r="AA60" s="95">
        <f t="shared" si="7"/>
        <v>5396599.9150879234</v>
      </c>
      <c r="AB60" s="67" t="s">
        <v>517</v>
      </c>
      <c r="AC60" s="65"/>
    </row>
    <row r="61" spans="1:30" s="59" customFormat="1" x14ac:dyDescent="0.25">
      <c r="A61" s="57"/>
      <c r="B61" s="51" t="s">
        <v>730</v>
      </c>
      <c r="C61" s="59" t="s">
        <v>717</v>
      </c>
      <c r="D61" s="59" t="s">
        <v>126</v>
      </c>
      <c r="E61" s="59" t="s">
        <v>47</v>
      </c>
      <c r="F61" s="23" t="s">
        <v>724</v>
      </c>
      <c r="G61" s="55" t="s">
        <v>755</v>
      </c>
      <c r="H61" s="59" t="s">
        <v>240</v>
      </c>
      <c r="I61" s="23" t="s">
        <v>240</v>
      </c>
      <c r="J61" s="23" t="s">
        <v>240</v>
      </c>
      <c r="K61" s="38" t="s">
        <v>240</v>
      </c>
      <c r="L61" s="38">
        <v>1884</v>
      </c>
      <c r="M61" s="38"/>
      <c r="N61" s="38"/>
      <c r="O61" s="38"/>
      <c r="P61" s="38" t="s">
        <v>729</v>
      </c>
      <c r="Q61" s="38"/>
      <c r="R61" s="73">
        <v>125000.31942700244</v>
      </c>
      <c r="S61" s="78">
        <v>0</v>
      </c>
      <c r="T61" s="35">
        <f t="shared" si="5"/>
        <v>125000.31942700244</v>
      </c>
      <c r="U61" s="78">
        <f t="shared" si="3"/>
        <v>125000.31942700244</v>
      </c>
      <c r="V61" s="97"/>
      <c r="W61" s="35">
        <v>0</v>
      </c>
      <c r="X61" s="72">
        <v>0</v>
      </c>
      <c r="Y61" s="35">
        <f t="shared" si="6"/>
        <v>0</v>
      </c>
      <c r="Z61" s="78">
        <f t="shared" si="4"/>
        <v>0</v>
      </c>
      <c r="AA61" s="36">
        <f t="shared" si="7"/>
        <v>125000.31942700244</v>
      </c>
      <c r="AB61" s="20" t="s">
        <v>519</v>
      </c>
      <c r="AD61" s="34"/>
    </row>
    <row r="62" spans="1:30" s="37" customFormat="1" x14ac:dyDescent="0.25">
      <c r="A62" s="57"/>
      <c r="B62" s="51" t="s">
        <v>572</v>
      </c>
      <c r="C62" s="59" t="s">
        <v>76</v>
      </c>
      <c r="D62" s="59" t="s">
        <v>54</v>
      </c>
      <c r="E62" s="59" t="s">
        <v>47</v>
      </c>
      <c r="F62" s="66" t="s">
        <v>623</v>
      </c>
      <c r="G62" s="55" t="s">
        <v>630</v>
      </c>
      <c r="H62" s="66" t="s">
        <v>623</v>
      </c>
      <c r="I62" s="55" t="s">
        <v>629</v>
      </c>
      <c r="J62" s="23"/>
      <c r="K62" s="38" t="s">
        <v>590</v>
      </c>
      <c r="L62" s="38"/>
      <c r="M62" s="38"/>
      <c r="N62" s="38"/>
      <c r="O62" s="38"/>
      <c r="P62" s="38"/>
      <c r="Q62" s="38"/>
      <c r="R62" s="73">
        <v>1156536.359696412</v>
      </c>
      <c r="S62" s="78">
        <v>0</v>
      </c>
      <c r="T62" s="35">
        <f t="shared" si="5"/>
        <v>1156536.359696412</v>
      </c>
      <c r="U62" s="78">
        <f t="shared" si="3"/>
        <v>1156536.359696412</v>
      </c>
      <c r="V62" s="96"/>
      <c r="W62" s="35">
        <v>121930.33757985811</v>
      </c>
      <c r="X62" s="72">
        <v>0</v>
      </c>
      <c r="Y62" s="35">
        <f t="shared" si="6"/>
        <v>121930.33757985811</v>
      </c>
      <c r="Z62" s="78">
        <f t="shared" si="4"/>
        <v>121930.33757985811</v>
      </c>
      <c r="AA62" s="36">
        <f t="shared" si="7"/>
        <v>1278466.69727627</v>
      </c>
      <c r="AB62" s="20" t="s">
        <v>553</v>
      </c>
      <c r="AC62" s="21"/>
    </row>
    <row r="63" spans="1:30" s="34" customFormat="1" x14ac:dyDescent="0.25">
      <c r="A63" s="57" t="s">
        <v>362</v>
      </c>
      <c r="B63" s="51" t="s">
        <v>530</v>
      </c>
      <c r="C63" s="59" t="s">
        <v>75</v>
      </c>
      <c r="D63" s="59" t="s">
        <v>54</v>
      </c>
      <c r="E63" s="59" t="s">
        <v>47</v>
      </c>
      <c r="F63" s="66" t="s">
        <v>623</v>
      </c>
      <c r="G63" s="55" t="s">
        <v>630</v>
      </c>
      <c r="H63" s="66" t="s">
        <v>623</v>
      </c>
      <c r="I63" s="55" t="s">
        <v>629</v>
      </c>
      <c r="J63" s="23" t="s">
        <v>198</v>
      </c>
      <c r="K63" s="38" t="s">
        <v>589</v>
      </c>
      <c r="L63" s="38"/>
      <c r="M63" s="38"/>
      <c r="N63" s="38"/>
      <c r="O63" s="38"/>
      <c r="P63" s="38"/>
      <c r="Q63" s="38"/>
      <c r="R63" s="73">
        <v>2661348.0250655264</v>
      </c>
      <c r="S63" s="78">
        <v>0</v>
      </c>
      <c r="T63" s="35">
        <f t="shared" si="5"/>
        <v>2661348.0250655264</v>
      </c>
      <c r="U63" s="78">
        <f t="shared" si="3"/>
        <v>2661348.0250655264</v>
      </c>
      <c r="V63" s="96"/>
      <c r="W63" s="35">
        <v>840678.54755756725</v>
      </c>
      <c r="X63" s="72">
        <v>0</v>
      </c>
      <c r="Y63" s="35">
        <f t="shared" si="6"/>
        <v>840678.54755756725</v>
      </c>
      <c r="Z63" s="78">
        <f t="shared" si="4"/>
        <v>840678.54755756725</v>
      </c>
      <c r="AA63" s="36">
        <f t="shared" si="7"/>
        <v>3502026.5726230936</v>
      </c>
      <c r="AB63" s="20" t="s">
        <v>517</v>
      </c>
      <c r="AC63" s="59"/>
      <c r="AD63" s="59"/>
    </row>
    <row r="64" spans="1:30" s="34" customFormat="1" x14ac:dyDescent="0.25">
      <c r="A64" s="57" t="s">
        <v>362</v>
      </c>
      <c r="B64" s="51" t="s">
        <v>752</v>
      </c>
      <c r="C64" s="59" t="s">
        <v>75</v>
      </c>
      <c r="D64" s="59" t="s">
        <v>750</v>
      </c>
      <c r="E64" s="59" t="s">
        <v>47</v>
      </c>
      <c r="F64" s="90" t="s">
        <v>753</v>
      </c>
      <c r="G64" s="55" t="s">
        <v>240</v>
      </c>
      <c r="H64" s="90"/>
      <c r="I64" s="55" t="s">
        <v>629</v>
      </c>
      <c r="J64" s="79"/>
      <c r="K64" s="71"/>
      <c r="L64" s="71"/>
      <c r="M64" s="71"/>
      <c r="N64" s="71"/>
      <c r="O64" s="71"/>
      <c r="P64" s="71"/>
      <c r="Q64" s="71"/>
      <c r="R64" s="73">
        <v>133100</v>
      </c>
      <c r="S64" s="78">
        <v>0</v>
      </c>
      <c r="T64" s="35">
        <f t="shared" ref="T64" si="12">R64+S64</f>
        <v>133100</v>
      </c>
      <c r="U64" s="78">
        <f t="shared" si="3"/>
        <v>133100</v>
      </c>
      <c r="V64" s="99"/>
      <c r="W64" s="60">
        <v>75000</v>
      </c>
      <c r="X64" s="72">
        <v>0</v>
      </c>
      <c r="Y64" s="35">
        <f t="shared" si="6"/>
        <v>75000</v>
      </c>
      <c r="Z64" s="78">
        <f t="shared" si="4"/>
        <v>75000</v>
      </c>
      <c r="AA64" s="36">
        <f t="shared" si="7"/>
        <v>208100</v>
      </c>
      <c r="AB64" s="20" t="s">
        <v>517</v>
      </c>
    </row>
    <row r="65" spans="1:30" s="34" customFormat="1" x14ac:dyDescent="0.25">
      <c r="A65" s="57" t="s">
        <v>362</v>
      </c>
      <c r="B65" s="51" t="s">
        <v>770</v>
      </c>
      <c r="C65" s="59" t="s">
        <v>77</v>
      </c>
      <c r="D65" s="59" t="s">
        <v>54</v>
      </c>
      <c r="E65" s="59" t="s">
        <v>47</v>
      </c>
      <c r="F65" s="66" t="s">
        <v>623</v>
      </c>
      <c r="G65" s="55" t="s">
        <v>630</v>
      </c>
      <c r="H65" s="66" t="s">
        <v>623</v>
      </c>
      <c r="I65" s="55" t="s">
        <v>629</v>
      </c>
      <c r="J65" s="23" t="s">
        <v>198</v>
      </c>
      <c r="K65" s="38" t="s">
        <v>589</v>
      </c>
      <c r="L65" s="38"/>
      <c r="M65" s="38"/>
      <c r="N65" s="38"/>
      <c r="O65" s="38"/>
      <c r="P65" s="38"/>
      <c r="Q65" s="38"/>
      <c r="R65" s="73">
        <v>3962451.9979629619</v>
      </c>
      <c r="S65" s="78">
        <v>0</v>
      </c>
      <c r="T65" s="35">
        <f t="shared" si="5"/>
        <v>3962451.9979629619</v>
      </c>
      <c r="U65" s="78">
        <f t="shared" si="3"/>
        <v>3962451.9979629619</v>
      </c>
      <c r="V65" s="96"/>
      <c r="W65" s="35">
        <v>622486.41582057031</v>
      </c>
      <c r="X65" s="72">
        <v>0</v>
      </c>
      <c r="Y65" s="35">
        <f t="shared" si="6"/>
        <v>622486.41582057031</v>
      </c>
      <c r="Z65" s="78">
        <f t="shared" si="4"/>
        <v>622486.41582057031</v>
      </c>
      <c r="AA65" s="36">
        <f t="shared" si="7"/>
        <v>4584938.4137835326</v>
      </c>
      <c r="AB65" s="20" t="s">
        <v>517</v>
      </c>
      <c r="AD65" s="59"/>
    </row>
    <row r="66" spans="1:30" s="34" customFormat="1" x14ac:dyDescent="0.25">
      <c r="A66" s="76"/>
      <c r="B66" s="51" t="s">
        <v>745</v>
      </c>
      <c r="C66" s="59" t="s">
        <v>746</v>
      </c>
      <c r="D66" s="59" t="s">
        <v>747</v>
      </c>
      <c r="E66" s="59" t="s">
        <v>47</v>
      </c>
      <c r="F66" s="90"/>
      <c r="G66" s="55" t="s">
        <v>629</v>
      </c>
      <c r="H66" s="23" t="s">
        <v>240</v>
      </c>
      <c r="I66" s="23" t="s">
        <v>240</v>
      </c>
      <c r="J66" s="79"/>
      <c r="K66" s="71"/>
      <c r="L66" s="71"/>
      <c r="M66" s="71"/>
      <c r="N66" s="71"/>
      <c r="O66" s="71"/>
      <c r="P66" s="71"/>
      <c r="Q66" s="71"/>
      <c r="R66" s="73">
        <v>60000</v>
      </c>
      <c r="S66" s="78">
        <v>0</v>
      </c>
      <c r="T66" s="35">
        <f t="shared" ref="T66" si="13">R66+S66</f>
        <v>60000</v>
      </c>
      <c r="U66" s="78">
        <f t="shared" si="3"/>
        <v>60000</v>
      </c>
      <c r="V66" s="99"/>
      <c r="W66" s="60">
        <v>0</v>
      </c>
      <c r="X66" s="72">
        <v>0</v>
      </c>
      <c r="Y66" s="35">
        <f t="shared" si="6"/>
        <v>0</v>
      </c>
      <c r="Z66" s="78">
        <f t="shared" si="4"/>
        <v>0</v>
      </c>
      <c r="AA66" s="36">
        <f t="shared" si="7"/>
        <v>60000</v>
      </c>
      <c r="AB66" s="20" t="s">
        <v>211</v>
      </c>
    </row>
    <row r="67" spans="1:30" s="59" customFormat="1" x14ac:dyDescent="0.25">
      <c r="A67" s="57"/>
      <c r="B67" s="51" t="s">
        <v>771</v>
      </c>
      <c r="C67" s="59" t="s">
        <v>191</v>
      </c>
      <c r="D67" s="59" t="s">
        <v>102</v>
      </c>
      <c r="E67" s="59" t="s">
        <v>47</v>
      </c>
      <c r="F67" s="59" t="s">
        <v>240</v>
      </c>
      <c r="G67" s="59" t="s">
        <v>240</v>
      </c>
      <c r="H67" s="23" t="s">
        <v>240</v>
      </c>
      <c r="I67" s="23" t="s">
        <v>240</v>
      </c>
      <c r="J67" s="23" t="s">
        <v>198</v>
      </c>
      <c r="K67" s="38" t="s">
        <v>240</v>
      </c>
      <c r="L67" s="38"/>
      <c r="M67" s="38"/>
      <c r="N67" s="38"/>
      <c r="O67" s="38"/>
      <c r="P67" s="38"/>
      <c r="Q67" s="38"/>
      <c r="R67" s="73">
        <v>-0.31911745318455903</v>
      </c>
      <c r="S67" s="78">
        <v>0</v>
      </c>
      <c r="T67" s="35">
        <f t="shared" si="5"/>
        <v>-0.31911745318455903</v>
      </c>
      <c r="U67" s="78">
        <f t="shared" si="3"/>
        <v>-0.31911745318455903</v>
      </c>
      <c r="V67" s="96"/>
      <c r="W67" s="35">
        <v>0</v>
      </c>
      <c r="X67" s="72">
        <v>0</v>
      </c>
      <c r="Y67" s="35">
        <f t="shared" si="6"/>
        <v>0</v>
      </c>
      <c r="Z67" s="78">
        <f t="shared" si="4"/>
        <v>0</v>
      </c>
      <c r="AA67" s="36">
        <f t="shared" si="7"/>
        <v>-0.31911745318455903</v>
      </c>
      <c r="AB67" s="20" t="s">
        <v>208</v>
      </c>
      <c r="AC67" s="34"/>
    </row>
    <row r="68" spans="1:30" s="59" customFormat="1" x14ac:dyDescent="0.25">
      <c r="A68" s="57"/>
      <c r="B68" s="51" t="s">
        <v>772</v>
      </c>
      <c r="C68" s="59" t="s">
        <v>675</v>
      </c>
      <c r="D68" s="59" t="s">
        <v>102</v>
      </c>
      <c r="E68" s="59" t="s">
        <v>47</v>
      </c>
      <c r="F68" s="59" t="s">
        <v>240</v>
      </c>
      <c r="G68" s="59" t="s">
        <v>240</v>
      </c>
      <c r="H68" s="23" t="s">
        <v>240</v>
      </c>
      <c r="I68" s="23" t="s">
        <v>240</v>
      </c>
      <c r="J68" s="23" t="s">
        <v>240</v>
      </c>
      <c r="K68" s="38" t="s">
        <v>240</v>
      </c>
      <c r="L68" s="38"/>
      <c r="M68" s="38"/>
      <c r="N68" s="38"/>
      <c r="O68" s="38"/>
      <c r="P68" s="38"/>
      <c r="Q68" s="38"/>
      <c r="R68" s="73">
        <v>0</v>
      </c>
      <c r="S68" s="78">
        <v>0</v>
      </c>
      <c r="T68" s="35">
        <f t="shared" si="5"/>
        <v>0</v>
      </c>
      <c r="U68" s="78">
        <f t="shared" ref="U68:U130" si="14">T68</f>
        <v>0</v>
      </c>
      <c r="V68" s="96"/>
      <c r="W68" s="35">
        <v>0</v>
      </c>
      <c r="X68" s="72">
        <v>0</v>
      </c>
      <c r="Y68" s="35">
        <f t="shared" ref="Y68:Y99" si="15">W68+X68</f>
        <v>0</v>
      </c>
      <c r="Z68" s="78">
        <f t="shared" ref="Z68:Z130" si="16">Y68</f>
        <v>0</v>
      </c>
      <c r="AA68" s="36">
        <f t="shared" ref="AA68:AA99" si="17">U68+Z68</f>
        <v>0</v>
      </c>
      <c r="AB68" s="20" t="s">
        <v>208</v>
      </c>
      <c r="AC68" s="34"/>
    </row>
    <row r="69" spans="1:30" s="34" customFormat="1" x14ac:dyDescent="0.25">
      <c r="A69" s="57" t="s">
        <v>778</v>
      </c>
      <c r="B69" s="51" t="s">
        <v>781</v>
      </c>
      <c r="C69" s="59" t="s">
        <v>74</v>
      </c>
      <c r="D69" s="59" t="s">
        <v>102</v>
      </c>
      <c r="E69" s="59" t="s">
        <v>47</v>
      </c>
      <c r="F69" s="59" t="s">
        <v>624</v>
      </c>
      <c r="G69" s="23" t="s">
        <v>240</v>
      </c>
      <c r="H69" s="23" t="s">
        <v>240</v>
      </c>
      <c r="I69" s="59" t="s">
        <v>240</v>
      </c>
      <c r="J69" s="23" t="s">
        <v>240</v>
      </c>
      <c r="K69" s="38" t="s">
        <v>589</v>
      </c>
      <c r="L69" s="38"/>
      <c r="M69" s="38"/>
      <c r="N69" s="38"/>
      <c r="O69" s="38"/>
      <c r="P69" s="38"/>
      <c r="Q69" s="38"/>
      <c r="R69" s="73">
        <v>0.17946277826558799</v>
      </c>
      <c r="S69" s="78">
        <v>0</v>
      </c>
      <c r="T69" s="35">
        <f t="shared" si="5"/>
        <v>0.17946277826558799</v>
      </c>
      <c r="U69" s="78">
        <f t="shared" si="14"/>
        <v>0.17946277826558799</v>
      </c>
      <c r="V69" s="97"/>
      <c r="W69" s="35">
        <v>0</v>
      </c>
      <c r="X69" s="72">
        <v>0</v>
      </c>
      <c r="Y69" s="35">
        <f t="shared" si="15"/>
        <v>0</v>
      </c>
      <c r="Z69" s="78">
        <f t="shared" si="16"/>
        <v>0</v>
      </c>
      <c r="AA69" s="36">
        <f t="shared" si="17"/>
        <v>0.17946277826558799</v>
      </c>
      <c r="AB69" s="20" t="s">
        <v>209</v>
      </c>
      <c r="AC69" s="59"/>
      <c r="AD69" s="59"/>
    </row>
    <row r="70" spans="1:30" s="59" customFormat="1" x14ac:dyDescent="0.25">
      <c r="A70" s="57" t="s">
        <v>362</v>
      </c>
      <c r="B70" s="51" t="s">
        <v>573</v>
      </c>
      <c r="C70" s="59" t="s">
        <v>68</v>
      </c>
      <c r="D70" s="59" t="s">
        <v>60</v>
      </c>
      <c r="E70" s="59" t="s">
        <v>47</v>
      </c>
      <c r="F70" s="66" t="s">
        <v>623</v>
      </c>
      <c r="G70" s="55" t="s">
        <v>630</v>
      </c>
      <c r="H70" s="66" t="s">
        <v>623</v>
      </c>
      <c r="I70" s="55" t="s">
        <v>629</v>
      </c>
      <c r="J70" s="23" t="s">
        <v>198</v>
      </c>
      <c r="K70" s="38" t="s">
        <v>590</v>
      </c>
      <c r="L70" s="38"/>
      <c r="M70" s="38"/>
      <c r="N70" s="38"/>
      <c r="O70" s="38">
        <v>76</v>
      </c>
      <c r="P70" s="38"/>
      <c r="Q70" s="38"/>
      <c r="R70" s="73">
        <v>2470783.2921937318</v>
      </c>
      <c r="S70" s="78">
        <v>0</v>
      </c>
      <c r="T70" s="35">
        <f t="shared" si="5"/>
        <v>2470783.2921937318</v>
      </c>
      <c r="U70" s="78">
        <f t="shared" si="14"/>
        <v>2470783.2921937318</v>
      </c>
      <c r="V70" s="96"/>
      <c r="W70" s="35">
        <v>577564.60567792866</v>
      </c>
      <c r="X70" s="72">
        <v>0</v>
      </c>
      <c r="Y70" s="35">
        <f t="shared" si="15"/>
        <v>577564.60567792866</v>
      </c>
      <c r="Z70" s="78">
        <f t="shared" si="16"/>
        <v>577564.60567792866</v>
      </c>
      <c r="AA70" s="36">
        <f t="shared" si="17"/>
        <v>3048347.8978716605</v>
      </c>
      <c r="AB70" s="20" t="s">
        <v>517</v>
      </c>
      <c r="AC70" s="34"/>
    </row>
    <row r="71" spans="1:30" s="59" customFormat="1" x14ac:dyDescent="0.25">
      <c r="A71" s="57"/>
      <c r="B71" s="51" t="s">
        <v>614</v>
      </c>
      <c r="C71" s="59" t="s">
        <v>633</v>
      </c>
      <c r="D71" s="59" t="s">
        <v>108</v>
      </c>
      <c r="E71" s="59" t="s">
        <v>47</v>
      </c>
      <c r="F71" s="23" t="s">
        <v>666</v>
      </c>
      <c r="G71" s="23" t="s">
        <v>667</v>
      </c>
      <c r="H71" s="23" t="s">
        <v>240</v>
      </c>
      <c r="I71" s="23" t="s">
        <v>240</v>
      </c>
      <c r="J71" s="23" t="s">
        <v>240</v>
      </c>
      <c r="K71" s="38" t="s">
        <v>589</v>
      </c>
      <c r="L71" s="38">
        <v>2004</v>
      </c>
      <c r="M71" s="38">
        <v>47</v>
      </c>
      <c r="N71" s="38"/>
      <c r="O71" s="38"/>
      <c r="P71" s="38" t="s">
        <v>651</v>
      </c>
      <c r="Q71" s="38" t="s">
        <v>624</v>
      </c>
      <c r="R71" s="73">
        <v>123627.03960681905</v>
      </c>
      <c r="S71" s="78">
        <v>0</v>
      </c>
      <c r="T71" s="35">
        <f t="shared" ref="T71:T101" si="18">R71+S71</f>
        <v>123627.03960681905</v>
      </c>
      <c r="U71" s="78">
        <f t="shared" si="14"/>
        <v>123627.03960681905</v>
      </c>
      <c r="V71" s="96"/>
      <c r="W71" s="35">
        <v>0</v>
      </c>
      <c r="X71" s="72">
        <v>0</v>
      </c>
      <c r="Y71" s="35">
        <f t="shared" si="15"/>
        <v>0</v>
      </c>
      <c r="Z71" s="78">
        <f t="shared" si="16"/>
        <v>0</v>
      </c>
      <c r="AA71" s="36">
        <f t="shared" si="17"/>
        <v>123627.03960681905</v>
      </c>
      <c r="AB71" s="20" t="s">
        <v>211</v>
      </c>
    </row>
    <row r="72" spans="1:30" s="59" customFormat="1" x14ac:dyDescent="0.25">
      <c r="A72" s="57"/>
      <c r="B72" s="51" t="s">
        <v>613</v>
      </c>
      <c r="C72" s="59" t="s">
        <v>197</v>
      </c>
      <c r="D72" s="59" t="s">
        <v>193</v>
      </c>
      <c r="E72" s="59" t="s">
        <v>47</v>
      </c>
      <c r="F72" s="23" t="s">
        <v>666</v>
      </c>
      <c r="G72" s="23" t="s">
        <v>667</v>
      </c>
      <c r="H72" s="23" t="s">
        <v>666</v>
      </c>
      <c r="I72" s="55" t="s">
        <v>628</v>
      </c>
      <c r="J72" s="23" t="s">
        <v>364</v>
      </c>
      <c r="K72" s="38" t="s">
        <v>590</v>
      </c>
      <c r="L72" s="38">
        <v>1991</v>
      </c>
      <c r="M72" s="38">
        <v>4660</v>
      </c>
      <c r="N72" s="38"/>
      <c r="O72" s="38"/>
      <c r="P72" s="38" t="s">
        <v>648</v>
      </c>
      <c r="Q72" s="38" t="s">
        <v>624</v>
      </c>
      <c r="R72" s="73">
        <v>15627019.159297716</v>
      </c>
      <c r="S72" s="78">
        <v>0</v>
      </c>
      <c r="T72" s="35">
        <f t="shared" si="18"/>
        <v>15627019.159297716</v>
      </c>
      <c r="U72" s="78">
        <f t="shared" si="14"/>
        <v>15627019.159297716</v>
      </c>
      <c r="V72" s="96"/>
      <c r="W72" s="35">
        <v>439810.03649804089</v>
      </c>
      <c r="X72" s="72">
        <v>0</v>
      </c>
      <c r="Y72" s="35">
        <f t="shared" si="15"/>
        <v>439810.03649804089</v>
      </c>
      <c r="Z72" s="78">
        <f t="shared" si="16"/>
        <v>439810.03649804089</v>
      </c>
      <c r="AA72" s="36">
        <f t="shared" si="17"/>
        <v>16066829.195795756</v>
      </c>
      <c r="AB72" s="20" t="s">
        <v>220</v>
      </c>
      <c r="AC72" s="34"/>
    </row>
    <row r="73" spans="1:30" s="65" customFormat="1" x14ac:dyDescent="0.25">
      <c r="A73" s="57" t="s">
        <v>740</v>
      </c>
      <c r="B73" s="80" t="s">
        <v>131</v>
      </c>
      <c r="C73" s="65" t="s">
        <v>123</v>
      </c>
      <c r="D73" s="65" t="s">
        <v>52</v>
      </c>
      <c r="E73" s="65" t="s">
        <v>47</v>
      </c>
      <c r="F73" s="65" t="s">
        <v>363</v>
      </c>
      <c r="G73" s="81" t="s">
        <v>628</v>
      </c>
      <c r="H73" s="56" t="s">
        <v>666</v>
      </c>
      <c r="I73" s="81" t="s">
        <v>628</v>
      </c>
      <c r="J73" s="56" t="s">
        <v>364</v>
      </c>
      <c r="K73" s="82" t="s">
        <v>589</v>
      </c>
      <c r="L73" s="82">
        <v>2002</v>
      </c>
      <c r="M73" s="82">
        <v>4625</v>
      </c>
      <c r="N73" s="82"/>
      <c r="O73" s="82">
        <v>340</v>
      </c>
      <c r="P73" s="82" t="s">
        <v>362</v>
      </c>
      <c r="Q73" s="82"/>
      <c r="R73" s="83">
        <v>12134729.697164983</v>
      </c>
      <c r="S73" s="78">
        <v>0</v>
      </c>
      <c r="T73" s="48">
        <f t="shared" si="18"/>
        <v>12134729.697164983</v>
      </c>
      <c r="U73" s="78">
        <f t="shared" si="14"/>
        <v>12134729.697164983</v>
      </c>
      <c r="V73" s="96"/>
      <c r="W73" s="48">
        <v>1806902.9389930221</v>
      </c>
      <c r="X73" s="72">
        <v>0</v>
      </c>
      <c r="Y73" s="48">
        <f t="shared" si="15"/>
        <v>1806902.9389930221</v>
      </c>
      <c r="Z73" s="78">
        <f t="shared" si="16"/>
        <v>1806902.9389930221</v>
      </c>
      <c r="AA73" s="95">
        <f t="shared" si="17"/>
        <v>13941632.636158004</v>
      </c>
      <c r="AB73" s="67" t="s">
        <v>514</v>
      </c>
      <c r="AC73" s="84"/>
    </row>
    <row r="74" spans="1:30" s="59" customFormat="1" x14ac:dyDescent="0.25">
      <c r="A74" s="57" t="s">
        <v>362</v>
      </c>
      <c r="B74" s="51" t="s">
        <v>481</v>
      </c>
      <c r="C74" s="59" t="s">
        <v>367</v>
      </c>
      <c r="D74" s="59" t="s">
        <v>52</v>
      </c>
      <c r="E74" s="59" t="s">
        <v>47</v>
      </c>
      <c r="F74" s="59" t="s">
        <v>363</v>
      </c>
      <c r="G74" s="55" t="s">
        <v>628</v>
      </c>
      <c r="H74" s="23" t="s">
        <v>666</v>
      </c>
      <c r="I74" s="55" t="s">
        <v>628</v>
      </c>
      <c r="J74" s="23" t="s">
        <v>198</v>
      </c>
      <c r="K74" s="38" t="s">
        <v>589</v>
      </c>
      <c r="L74" s="38">
        <v>2005</v>
      </c>
      <c r="M74" s="38">
        <v>1600</v>
      </c>
      <c r="N74" s="38"/>
      <c r="O74" s="38">
        <v>431</v>
      </c>
      <c r="P74" s="38" t="s">
        <v>362</v>
      </c>
      <c r="Q74" s="38"/>
      <c r="R74" s="73">
        <v>4289485.8834303841</v>
      </c>
      <c r="S74" s="78">
        <v>0</v>
      </c>
      <c r="T74" s="35">
        <f t="shared" si="18"/>
        <v>4289485.8834303841</v>
      </c>
      <c r="U74" s="78">
        <f t="shared" si="14"/>
        <v>4289485.8834303841</v>
      </c>
      <c r="V74" s="96"/>
      <c r="W74" s="35">
        <v>1287108.6321194584</v>
      </c>
      <c r="X74" s="72">
        <v>0</v>
      </c>
      <c r="Y74" s="35">
        <f t="shared" si="15"/>
        <v>1287108.6321194584</v>
      </c>
      <c r="Z74" s="78">
        <f t="shared" si="16"/>
        <v>1287108.6321194584</v>
      </c>
      <c r="AA74" s="36">
        <f t="shared" si="17"/>
        <v>5576594.5155498423</v>
      </c>
      <c r="AB74" s="20" t="s">
        <v>206</v>
      </c>
    </row>
    <row r="75" spans="1:30" s="59" customFormat="1" x14ac:dyDescent="0.25">
      <c r="A75" s="57" t="s">
        <v>362</v>
      </c>
      <c r="B75" s="51" t="s">
        <v>369</v>
      </c>
      <c r="C75" s="59" t="s">
        <v>368</v>
      </c>
      <c r="D75" s="59" t="s">
        <v>52</v>
      </c>
      <c r="E75" s="59" t="s">
        <v>47</v>
      </c>
      <c r="F75" s="59" t="s">
        <v>363</v>
      </c>
      <c r="G75" s="55" t="s">
        <v>628</v>
      </c>
      <c r="H75" s="23" t="s">
        <v>666</v>
      </c>
      <c r="I75" s="55" t="s">
        <v>628</v>
      </c>
      <c r="J75" s="23" t="s">
        <v>198</v>
      </c>
      <c r="K75" s="38" t="s">
        <v>589</v>
      </c>
      <c r="L75" s="38" t="s">
        <v>673</v>
      </c>
      <c r="M75" s="38">
        <v>1060</v>
      </c>
      <c r="N75" s="38"/>
      <c r="O75" s="38"/>
      <c r="P75" s="38" t="s">
        <v>362</v>
      </c>
      <c r="Q75" s="38"/>
      <c r="R75" s="73">
        <v>1799044.214527939</v>
      </c>
      <c r="S75" s="78">
        <v>0</v>
      </c>
      <c r="T75" s="35">
        <f t="shared" si="18"/>
        <v>1799044.214527939</v>
      </c>
      <c r="U75" s="78">
        <f t="shared" si="14"/>
        <v>1799044.214527939</v>
      </c>
      <c r="V75" s="96"/>
      <c r="W75" s="35">
        <v>847759.14795470692</v>
      </c>
      <c r="X75" s="72">
        <v>0</v>
      </c>
      <c r="Y75" s="35">
        <f t="shared" si="15"/>
        <v>847759.14795470692</v>
      </c>
      <c r="Z75" s="78">
        <f t="shared" si="16"/>
        <v>847759.14795470692</v>
      </c>
      <c r="AA75" s="36">
        <f t="shared" si="17"/>
        <v>2646803.362482646</v>
      </c>
      <c r="AB75" s="20" t="s">
        <v>206</v>
      </c>
    </row>
    <row r="76" spans="1:30" s="65" customFormat="1" x14ac:dyDescent="0.25">
      <c r="A76" s="57" t="s">
        <v>618</v>
      </c>
      <c r="B76" s="80" t="s">
        <v>707</v>
      </c>
      <c r="C76" s="65" t="s">
        <v>619</v>
      </c>
      <c r="D76" s="65" t="s">
        <v>190</v>
      </c>
      <c r="E76" s="65" t="s">
        <v>622</v>
      </c>
      <c r="F76" s="65" t="s">
        <v>240</v>
      </c>
      <c r="G76" s="65" t="s">
        <v>240</v>
      </c>
      <c r="H76" s="56" t="s">
        <v>727</v>
      </c>
      <c r="I76" s="55" t="s">
        <v>627</v>
      </c>
      <c r="J76" s="56"/>
      <c r="K76" s="82" t="s">
        <v>240</v>
      </c>
      <c r="L76" s="82"/>
      <c r="M76" s="82"/>
      <c r="N76" s="82"/>
      <c r="O76" s="82"/>
      <c r="P76" s="82" t="s">
        <v>737</v>
      </c>
      <c r="Q76" s="82"/>
      <c r="R76" s="83">
        <v>0</v>
      </c>
      <c r="S76" s="78">
        <v>0</v>
      </c>
      <c r="T76" s="48">
        <f t="shared" si="18"/>
        <v>0</v>
      </c>
      <c r="U76" s="78">
        <f t="shared" si="14"/>
        <v>0</v>
      </c>
      <c r="V76" s="96"/>
      <c r="W76" s="48">
        <v>187549.76581109368</v>
      </c>
      <c r="X76" s="72">
        <v>0</v>
      </c>
      <c r="Y76" s="48">
        <f t="shared" si="15"/>
        <v>187549.76581109368</v>
      </c>
      <c r="Z76" s="78">
        <f t="shared" si="16"/>
        <v>187549.76581109368</v>
      </c>
      <c r="AA76" s="95">
        <f t="shared" si="17"/>
        <v>187549.76581109368</v>
      </c>
      <c r="AB76" s="67" t="s">
        <v>706</v>
      </c>
      <c r="AD76" s="84"/>
    </row>
    <row r="77" spans="1:30" s="84" customFormat="1" x14ac:dyDescent="0.25">
      <c r="A77" s="76" t="s">
        <v>741</v>
      </c>
      <c r="B77" s="80" t="s">
        <v>735</v>
      </c>
      <c r="C77" s="65" t="s">
        <v>732</v>
      </c>
      <c r="D77" s="65" t="s">
        <v>733</v>
      </c>
      <c r="E77" s="65" t="s">
        <v>734</v>
      </c>
      <c r="H77" s="87"/>
      <c r="I77" s="87"/>
      <c r="J77" s="87"/>
      <c r="K77" s="88"/>
      <c r="L77" s="88"/>
      <c r="M77" s="88"/>
      <c r="N77" s="88"/>
      <c r="O77" s="88"/>
      <c r="P77" s="88"/>
      <c r="Q77" s="88"/>
      <c r="R77" s="83">
        <v>0</v>
      </c>
      <c r="S77" s="78">
        <v>0</v>
      </c>
      <c r="T77" s="48">
        <f t="shared" ref="T77" si="19">R77+S77</f>
        <v>0</v>
      </c>
      <c r="U77" s="78">
        <f t="shared" si="14"/>
        <v>0</v>
      </c>
      <c r="V77" s="96"/>
      <c r="W77" s="48">
        <v>250000</v>
      </c>
      <c r="X77" s="72">
        <v>0</v>
      </c>
      <c r="Y77" s="48">
        <f t="shared" si="15"/>
        <v>250000</v>
      </c>
      <c r="Z77" s="78">
        <f t="shared" si="16"/>
        <v>250000</v>
      </c>
      <c r="AA77" s="95">
        <f t="shared" si="17"/>
        <v>250000</v>
      </c>
      <c r="AB77" s="20" t="s">
        <v>519</v>
      </c>
    </row>
    <row r="78" spans="1:30" s="59" customFormat="1" x14ac:dyDescent="0.25">
      <c r="A78" s="20" t="s">
        <v>701</v>
      </c>
      <c r="B78" s="51" t="s">
        <v>523</v>
      </c>
      <c r="C78" s="59" t="s">
        <v>32</v>
      </c>
      <c r="D78" s="59" t="s">
        <v>23</v>
      </c>
      <c r="E78" s="59" t="s">
        <v>11</v>
      </c>
      <c r="F78" s="59" t="s">
        <v>240</v>
      </c>
      <c r="G78" s="59" t="s">
        <v>240</v>
      </c>
      <c r="H78" s="23" t="s">
        <v>666</v>
      </c>
      <c r="I78" s="55" t="s">
        <v>628</v>
      </c>
      <c r="J78" s="23"/>
      <c r="K78" s="38" t="s">
        <v>240</v>
      </c>
      <c r="L78" s="38"/>
      <c r="M78" s="38"/>
      <c r="N78" s="38"/>
      <c r="O78" s="38"/>
      <c r="P78" s="38" t="s">
        <v>648</v>
      </c>
      <c r="Q78" s="38"/>
      <c r="R78" s="73">
        <v>0</v>
      </c>
      <c r="S78" s="78">
        <v>0</v>
      </c>
      <c r="T78" s="35">
        <f t="shared" si="18"/>
        <v>0</v>
      </c>
      <c r="U78" s="78">
        <f t="shared" si="14"/>
        <v>0</v>
      </c>
      <c r="V78" s="96"/>
      <c r="W78" s="35">
        <v>0.17384037149895448</v>
      </c>
      <c r="X78" s="72">
        <v>0</v>
      </c>
      <c r="Y78" s="35">
        <f t="shared" si="15"/>
        <v>0.17384037149895448</v>
      </c>
      <c r="Z78" s="78">
        <f t="shared" si="16"/>
        <v>0.17384037149895448</v>
      </c>
      <c r="AA78" s="36">
        <f t="shared" si="17"/>
        <v>0.17384037149895448</v>
      </c>
      <c r="AB78" s="20" t="s">
        <v>226</v>
      </c>
    </row>
    <row r="79" spans="1:30" s="34" customFormat="1" x14ac:dyDescent="0.25">
      <c r="A79" s="30"/>
      <c r="B79" s="51" t="s">
        <v>742</v>
      </c>
      <c r="C79" s="59" t="s">
        <v>718</v>
      </c>
      <c r="D79" s="59" t="s">
        <v>702</v>
      </c>
      <c r="E79" s="59" t="s">
        <v>11</v>
      </c>
      <c r="F79" s="59" t="s">
        <v>727</v>
      </c>
      <c r="G79" s="55" t="s">
        <v>755</v>
      </c>
      <c r="H79" s="59" t="s">
        <v>727</v>
      </c>
      <c r="I79" s="55" t="s">
        <v>627</v>
      </c>
      <c r="J79" s="79" t="s">
        <v>244</v>
      </c>
      <c r="K79" s="71" t="s">
        <v>589</v>
      </c>
      <c r="L79" s="71">
        <v>2011</v>
      </c>
      <c r="M79" s="71"/>
      <c r="N79" s="71">
        <v>3185</v>
      </c>
      <c r="O79" s="71"/>
      <c r="P79" s="71" t="s">
        <v>651</v>
      </c>
      <c r="Q79" s="71" t="s">
        <v>624</v>
      </c>
      <c r="R79" s="73">
        <v>20231200</v>
      </c>
      <c r="S79" s="78">
        <v>0</v>
      </c>
      <c r="T79" s="35">
        <f t="shared" ref="T79" si="20">R79+S79</f>
        <v>20231200</v>
      </c>
      <c r="U79" s="78">
        <f t="shared" si="14"/>
        <v>20231200</v>
      </c>
      <c r="V79" s="97"/>
      <c r="W79" s="35">
        <v>145200</v>
      </c>
      <c r="X79" s="72">
        <v>0</v>
      </c>
      <c r="Y79" s="35">
        <f t="shared" si="15"/>
        <v>145200</v>
      </c>
      <c r="Z79" s="78">
        <f t="shared" si="16"/>
        <v>145200</v>
      </c>
      <c r="AA79" s="36">
        <f t="shared" si="17"/>
        <v>20376400</v>
      </c>
      <c r="AB79" s="20" t="s">
        <v>728</v>
      </c>
    </row>
    <row r="80" spans="1:30" s="59" customFormat="1" x14ac:dyDescent="0.25">
      <c r="A80" s="57" t="s">
        <v>362</v>
      </c>
      <c r="B80" s="51" t="s">
        <v>575</v>
      </c>
      <c r="C80" s="59" t="s">
        <v>5</v>
      </c>
      <c r="D80" s="59" t="s">
        <v>23</v>
      </c>
      <c r="E80" s="59" t="s">
        <v>11</v>
      </c>
      <c r="F80" s="66" t="s">
        <v>623</v>
      </c>
      <c r="G80" s="55" t="s">
        <v>630</v>
      </c>
      <c r="H80" s="66" t="s">
        <v>623</v>
      </c>
      <c r="I80" s="55" t="s">
        <v>629</v>
      </c>
      <c r="J80" s="23" t="s">
        <v>364</v>
      </c>
      <c r="K80" s="38" t="s">
        <v>590</v>
      </c>
      <c r="L80" s="38"/>
      <c r="M80" s="38"/>
      <c r="N80" s="38"/>
      <c r="O80" s="38"/>
      <c r="P80" s="38"/>
      <c r="Q80" s="38"/>
      <c r="R80" s="73">
        <v>3785028.7128860392</v>
      </c>
      <c r="S80" s="78">
        <v>0</v>
      </c>
      <c r="T80" s="35">
        <f t="shared" si="18"/>
        <v>3785028.7128860392</v>
      </c>
      <c r="U80" s="78">
        <f t="shared" si="14"/>
        <v>3785028.7128860392</v>
      </c>
      <c r="V80" s="96"/>
      <c r="W80" s="35">
        <v>834260.66706182668</v>
      </c>
      <c r="X80" s="72">
        <v>0</v>
      </c>
      <c r="Y80" s="35">
        <f t="shared" si="15"/>
        <v>834260.66706182668</v>
      </c>
      <c r="Z80" s="78">
        <f t="shared" si="16"/>
        <v>834260.66706182668</v>
      </c>
      <c r="AA80" s="36">
        <f t="shared" si="17"/>
        <v>4619289.3799478654</v>
      </c>
      <c r="AB80" s="20" t="s">
        <v>517</v>
      </c>
    </row>
    <row r="81" spans="1:30" s="59" customFormat="1" x14ac:dyDescent="0.25">
      <c r="A81" s="57"/>
      <c r="B81" s="51" t="s">
        <v>773</v>
      </c>
      <c r="C81" s="59" t="s">
        <v>634</v>
      </c>
      <c r="D81" s="59" t="s">
        <v>37</v>
      </c>
      <c r="E81" s="59" t="s">
        <v>11</v>
      </c>
      <c r="F81" s="59" t="s">
        <v>727</v>
      </c>
      <c r="G81" s="55" t="s">
        <v>755</v>
      </c>
      <c r="H81" s="23" t="s">
        <v>240</v>
      </c>
      <c r="I81" s="23" t="s">
        <v>240</v>
      </c>
      <c r="J81" s="23"/>
      <c r="K81" s="38" t="s">
        <v>590</v>
      </c>
      <c r="L81" s="38">
        <v>2013</v>
      </c>
      <c r="M81" s="38"/>
      <c r="N81" s="38">
        <v>57</v>
      </c>
      <c r="O81" s="38"/>
      <c r="P81" s="38" t="s">
        <v>651</v>
      </c>
      <c r="Q81" s="38"/>
      <c r="R81" s="73">
        <v>284349.72938004008</v>
      </c>
      <c r="S81" s="78">
        <v>0</v>
      </c>
      <c r="T81" s="35">
        <f t="shared" si="18"/>
        <v>284349.72938004008</v>
      </c>
      <c r="U81" s="78">
        <f t="shared" si="14"/>
        <v>284349.72938004008</v>
      </c>
      <c r="V81" s="97"/>
      <c r="W81" s="35">
        <v>0</v>
      </c>
      <c r="X81" s="72">
        <v>0</v>
      </c>
      <c r="Y81" s="35">
        <f t="shared" si="15"/>
        <v>0</v>
      </c>
      <c r="Z81" s="78">
        <f t="shared" si="16"/>
        <v>0</v>
      </c>
      <c r="AA81" s="36">
        <f t="shared" si="17"/>
        <v>284349.72938004008</v>
      </c>
      <c r="AB81" s="20" t="s">
        <v>222</v>
      </c>
      <c r="AD81" s="34"/>
    </row>
    <row r="82" spans="1:30" s="59" customFormat="1" x14ac:dyDescent="0.25">
      <c r="A82" s="57"/>
      <c r="B82" s="51" t="s">
        <v>139</v>
      </c>
      <c r="C82" s="59" t="s">
        <v>716</v>
      </c>
      <c r="D82" s="59" t="s">
        <v>28</v>
      </c>
      <c r="E82" s="59" t="s">
        <v>11</v>
      </c>
      <c r="F82" s="59" t="s">
        <v>727</v>
      </c>
      <c r="G82" s="55" t="s">
        <v>755</v>
      </c>
      <c r="H82" s="23" t="s">
        <v>727</v>
      </c>
      <c r="I82" s="55" t="s">
        <v>627</v>
      </c>
      <c r="J82" s="23" t="s">
        <v>199</v>
      </c>
      <c r="K82" s="38" t="s">
        <v>589</v>
      </c>
      <c r="L82" s="38">
        <v>1990</v>
      </c>
      <c r="M82" s="38"/>
      <c r="N82" s="38">
        <v>6</v>
      </c>
      <c r="O82" s="38"/>
      <c r="P82" s="38" t="s">
        <v>731</v>
      </c>
      <c r="Q82" s="38"/>
      <c r="R82" s="73">
        <v>60000.06875883801</v>
      </c>
      <c r="S82" s="78">
        <v>0</v>
      </c>
      <c r="T82" s="35">
        <f t="shared" si="18"/>
        <v>60000.06875883801</v>
      </c>
      <c r="U82" s="78">
        <f t="shared" si="14"/>
        <v>60000.06875883801</v>
      </c>
      <c r="V82" s="97"/>
      <c r="W82" s="35">
        <v>35000.174733960623</v>
      </c>
      <c r="X82" s="72">
        <v>0</v>
      </c>
      <c r="Y82" s="35">
        <f t="shared" si="15"/>
        <v>35000.174733960623</v>
      </c>
      <c r="Z82" s="78">
        <f t="shared" si="16"/>
        <v>35000.174733960623</v>
      </c>
      <c r="AA82" s="36">
        <f t="shared" si="17"/>
        <v>95000.243492798632</v>
      </c>
      <c r="AB82" s="20" t="s">
        <v>223</v>
      </c>
    </row>
    <row r="83" spans="1:30" s="59" customFormat="1" x14ac:dyDescent="0.25">
      <c r="A83" s="57"/>
      <c r="B83" s="51" t="s">
        <v>140</v>
      </c>
      <c r="C83" s="59" t="s">
        <v>635</v>
      </c>
      <c r="D83" s="59" t="s">
        <v>10</v>
      </c>
      <c r="E83" s="59" t="s">
        <v>11</v>
      </c>
      <c r="F83" s="59" t="s">
        <v>727</v>
      </c>
      <c r="G83" s="55" t="s">
        <v>755</v>
      </c>
      <c r="H83" s="23" t="s">
        <v>727</v>
      </c>
      <c r="I83" s="55" t="s">
        <v>627</v>
      </c>
      <c r="J83" s="23"/>
      <c r="K83" s="38" t="s">
        <v>589</v>
      </c>
      <c r="L83" s="38">
        <v>1990</v>
      </c>
      <c r="M83" s="38"/>
      <c r="N83" s="38">
        <v>10</v>
      </c>
      <c r="O83" s="38"/>
      <c r="P83" s="38" t="s">
        <v>651</v>
      </c>
      <c r="Q83" s="38"/>
      <c r="R83" s="73">
        <v>69999.78275145877</v>
      </c>
      <c r="S83" s="78">
        <v>0</v>
      </c>
      <c r="T83" s="35">
        <f t="shared" si="18"/>
        <v>69999.78275145877</v>
      </c>
      <c r="U83" s="78">
        <f t="shared" si="14"/>
        <v>69999.78275145877</v>
      </c>
      <c r="V83" s="97"/>
      <c r="W83" s="35">
        <v>30000.349467921245</v>
      </c>
      <c r="X83" s="72">
        <v>0</v>
      </c>
      <c r="Y83" s="35">
        <f t="shared" si="15"/>
        <v>30000.349467921245</v>
      </c>
      <c r="Z83" s="78">
        <f t="shared" si="16"/>
        <v>30000.349467921245</v>
      </c>
      <c r="AA83" s="36">
        <f t="shared" si="17"/>
        <v>100000.13221938002</v>
      </c>
      <c r="AB83" s="20" t="s">
        <v>223</v>
      </c>
    </row>
    <row r="84" spans="1:30" s="34" customFormat="1" x14ac:dyDescent="0.25">
      <c r="A84" s="57"/>
      <c r="B84" s="51" t="s">
        <v>615</v>
      </c>
      <c r="C84" s="59" t="s">
        <v>688</v>
      </c>
      <c r="D84" s="59" t="s">
        <v>29</v>
      </c>
      <c r="E84" s="59" t="s">
        <v>11</v>
      </c>
      <c r="F84" s="23" t="s">
        <v>666</v>
      </c>
      <c r="G84" s="23" t="s">
        <v>667</v>
      </c>
      <c r="H84" s="23" t="s">
        <v>666</v>
      </c>
      <c r="I84" s="55" t="s">
        <v>628</v>
      </c>
      <c r="J84" s="23" t="s">
        <v>240</v>
      </c>
      <c r="K84" s="38" t="s">
        <v>589</v>
      </c>
      <c r="L84" s="38">
        <v>1980</v>
      </c>
      <c r="M84" s="38">
        <v>28</v>
      </c>
      <c r="N84" s="38"/>
      <c r="O84" s="38"/>
      <c r="P84" s="38" t="s">
        <v>651</v>
      </c>
      <c r="Q84" s="38" t="s">
        <v>624</v>
      </c>
      <c r="R84" s="73">
        <v>61813.660397761036</v>
      </c>
      <c r="S84" s="78">
        <v>0</v>
      </c>
      <c r="T84" s="35">
        <f t="shared" si="18"/>
        <v>61813.660397761036</v>
      </c>
      <c r="U84" s="78">
        <f t="shared" si="14"/>
        <v>61813.660397761036</v>
      </c>
      <c r="V84" s="96"/>
      <c r="W84" s="35">
        <v>6188.4157509489287</v>
      </c>
      <c r="X84" s="72">
        <v>0</v>
      </c>
      <c r="Y84" s="35">
        <f t="shared" si="15"/>
        <v>6188.4157509489287</v>
      </c>
      <c r="Z84" s="78">
        <f t="shared" si="16"/>
        <v>6188.4157509489287</v>
      </c>
      <c r="AA84" s="36">
        <f t="shared" si="17"/>
        <v>68002.076148709966</v>
      </c>
      <c r="AB84" s="20" t="s">
        <v>211</v>
      </c>
      <c r="AC84" s="59"/>
      <c r="AD84" s="59"/>
    </row>
    <row r="85" spans="1:30" s="34" customFormat="1" x14ac:dyDescent="0.25">
      <c r="A85" s="57" t="s">
        <v>362</v>
      </c>
      <c r="B85" s="51" t="s">
        <v>136</v>
      </c>
      <c r="C85" s="59" t="s">
        <v>64</v>
      </c>
      <c r="D85" s="59" t="s">
        <v>92</v>
      </c>
      <c r="E85" s="59" t="s">
        <v>591</v>
      </c>
      <c r="F85" s="66" t="s">
        <v>623</v>
      </c>
      <c r="G85" s="55" t="s">
        <v>630</v>
      </c>
      <c r="H85" s="66" t="s">
        <v>623</v>
      </c>
      <c r="I85" s="55" t="s">
        <v>629</v>
      </c>
      <c r="J85" s="23" t="s">
        <v>198</v>
      </c>
      <c r="K85" s="38" t="s">
        <v>589</v>
      </c>
      <c r="L85" s="38"/>
      <c r="M85" s="38"/>
      <c r="N85" s="38"/>
      <c r="O85" s="38"/>
      <c r="P85" s="38"/>
      <c r="Q85" s="38"/>
      <c r="R85" s="73">
        <v>2319644.2332450147</v>
      </c>
      <c r="S85" s="78">
        <v>0</v>
      </c>
      <c r="T85" s="35">
        <f t="shared" si="18"/>
        <v>2319644.2332450147</v>
      </c>
      <c r="U85" s="78">
        <f t="shared" si="14"/>
        <v>2319644.2332450147</v>
      </c>
      <c r="V85" s="96"/>
      <c r="W85" s="35">
        <v>519808.7835623828</v>
      </c>
      <c r="X85" s="72">
        <v>0</v>
      </c>
      <c r="Y85" s="35">
        <f t="shared" si="15"/>
        <v>519808.7835623828</v>
      </c>
      <c r="Z85" s="78">
        <f t="shared" si="16"/>
        <v>519808.7835623828</v>
      </c>
      <c r="AA85" s="36">
        <f t="shared" si="17"/>
        <v>2839453.0168073974</v>
      </c>
      <c r="AB85" s="20" t="s">
        <v>517</v>
      </c>
      <c r="AC85" s="59"/>
      <c r="AD85" s="59"/>
    </row>
    <row r="86" spans="1:30" s="37" customFormat="1" x14ac:dyDescent="0.25">
      <c r="A86" s="57"/>
      <c r="B86" s="51" t="s">
        <v>616</v>
      </c>
      <c r="C86" s="59" t="s">
        <v>660</v>
      </c>
      <c r="D86" s="59" t="s">
        <v>91</v>
      </c>
      <c r="E86" s="59" t="s">
        <v>591</v>
      </c>
      <c r="F86" s="23" t="s">
        <v>666</v>
      </c>
      <c r="G86" s="23" t="s">
        <v>667</v>
      </c>
      <c r="H86" s="23" t="s">
        <v>240</v>
      </c>
      <c r="I86" s="23" t="s">
        <v>240</v>
      </c>
      <c r="J86" s="23" t="s">
        <v>240</v>
      </c>
      <c r="K86" s="38" t="s">
        <v>589</v>
      </c>
      <c r="L86" s="38">
        <v>1965</v>
      </c>
      <c r="M86" s="38">
        <v>8</v>
      </c>
      <c r="N86" s="38"/>
      <c r="O86" s="38"/>
      <c r="P86" s="38" t="s">
        <v>651</v>
      </c>
      <c r="Q86" s="38"/>
      <c r="R86" s="73">
        <v>14835.41381195621</v>
      </c>
      <c r="S86" s="78">
        <v>0</v>
      </c>
      <c r="T86" s="35">
        <f t="shared" si="18"/>
        <v>14835.41381195621</v>
      </c>
      <c r="U86" s="78">
        <f t="shared" si="14"/>
        <v>14835.41381195621</v>
      </c>
      <c r="V86" s="96"/>
      <c r="W86" s="35">
        <v>0</v>
      </c>
      <c r="X86" s="72">
        <v>0</v>
      </c>
      <c r="Y86" s="35">
        <f t="shared" si="15"/>
        <v>0</v>
      </c>
      <c r="Z86" s="78">
        <f t="shared" si="16"/>
        <v>0</v>
      </c>
      <c r="AA86" s="36">
        <f t="shared" si="17"/>
        <v>14835.41381195621</v>
      </c>
      <c r="AB86" s="20" t="s">
        <v>211</v>
      </c>
      <c r="AC86" s="34"/>
    </row>
    <row r="87" spans="1:30" s="59" customFormat="1" x14ac:dyDescent="0.25">
      <c r="A87" s="20" t="s">
        <v>618</v>
      </c>
      <c r="B87" s="51" t="s">
        <v>522</v>
      </c>
      <c r="C87" s="59" t="s">
        <v>491</v>
      </c>
      <c r="D87" s="59" t="s">
        <v>492</v>
      </c>
      <c r="E87" s="59" t="s">
        <v>533</v>
      </c>
      <c r="F87" s="59" t="s">
        <v>240</v>
      </c>
      <c r="G87" s="59" t="s">
        <v>240</v>
      </c>
      <c r="H87" s="23" t="s">
        <v>666</v>
      </c>
      <c r="I87" s="55" t="s">
        <v>628</v>
      </c>
      <c r="J87" s="23"/>
      <c r="K87" s="38" t="s">
        <v>240</v>
      </c>
      <c r="L87" s="38"/>
      <c r="M87" s="38"/>
      <c r="N87" s="38"/>
      <c r="O87" s="38"/>
      <c r="P87" s="38"/>
      <c r="Q87" s="38"/>
      <c r="R87" s="73">
        <v>0</v>
      </c>
      <c r="S87" s="78">
        <v>0</v>
      </c>
      <c r="T87" s="35">
        <f t="shared" si="18"/>
        <v>0</v>
      </c>
      <c r="U87" s="78">
        <f t="shared" si="14"/>
        <v>0</v>
      </c>
      <c r="V87" s="96"/>
      <c r="W87" s="35">
        <v>105195.96058141213</v>
      </c>
      <c r="X87" s="72">
        <v>0</v>
      </c>
      <c r="Y87" s="35">
        <f t="shared" si="15"/>
        <v>105195.96058141213</v>
      </c>
      <c r="Z87" s="78">
        <f t="shared" si="16"/>
        <v>105195.96058141213</v>
      </c>
      <c r="AA87" s="36">
        <f t="shared" si="17"/>
        <v>105195.96058141213</v>
      </c>
      <c r="AB87" s="20" t="s">
        <v>226</v>
      </c>
      <c r="AC87" s="34"/>
      <c r="AD87" s="34"/>
    </row>
    <row r="88" spans="1:30" s="59" customFormat="1" x14ac:dyDescent="0.25">
      <c r="A88" s="57"/>
      <c r="B88" s="51" t="s">
        <v>39</v>
      </c>
      <c r="C88" s="59" t="s">
        <v>592</v>
      </c>
      <c r="D88" s="59" t="s">
        <v>636</v>
      </c>
      <c r="E88" s="59" t="s">
        <v>533</v>
      </c>
      <c r="F88" s="23" t="s">
        <v>666</v>
      </c>
      <c r="G88" s="23" t="s">
        <v>667</v>
      </c>
      <c r="H88" s="23" t="s">
        <v>240</v>
      </c>
      <c r="I88" s="23" t="s">
        <v>240</v>
      </c>
      <c r="J88" s="23"/>
      <c r="K88" s="38" t="s">
        <v>589</v>
      </c>
      <c r="L88" s="38">
        <v>1900</v>
      </c>
      <c r="M88" s="38">
        <v>48</v>
      </c>
      <c r="N88" s="38"/>
      <c r="O88" s="38"/>
      <c r="P88" s="38" t="s">
        <v>649</v>
      </c>
      <c r="Q88" s="38" t="s">
        <v>624</v>
      </c>
      <c r="R88" s="73">
        <v>111263.72279350735</v>
      </c>
      <c r="S88" s="78">
        <v>0</v>
      </c>
      <c r="T88" s="35">
        <f t="shared" si="18"/>
        <v>111263.72279350735</v>
      </c>
      <c r="U88" s="78">
        <f t="shared" si="14"/>
        <v>111263.72279350735</v>
      </c>
      <c r="V88" s="96"/>
      <c r="W88" s="35">
        <v>0</v>
      </c>
      <c r="X88" s="72">
        <v>0</v>
      </c>
      <c r="Y88" s="35">
        <f t="shared" si="15"/>
        <v>0</v>
      </c>
      <c r="Z88" s="78">
        <f t="shared" si="16"/>
        <v>0</v>
      </c>
      <c r="AA88" s="36">
        <f t="shared" si="17"/>
        <v>111263.72279350735</v>
      </c>
      <c r="AB88" s="20" t="s">
        <v>214</v>
      </c>
    </row>
    <row r="89" spans="1:30" s="59" customFormat="1" x14ac:dyDescent="0.25">
      <c r="A89" s="57" t="s">
        <v>362</v>
      </c>
      <c r="B89" s="51" t="s">
        <v>576</v>
      </c>
      <c r="C89" s="59" t="s">
        <v>145</v>
      </c>
      <c r="D89" s="59" t="s">
        <v>84</v>
      </c>
      <c r="E89" s="23" t="s">
        <v>533</v>
      </c>
      <c r="F89" s="66" t="s">
        <v>623</v>
      </c>
      <c r="G89" s="55" t="s">
        <v>630</v>
      </c>
      <c r="H89" s="66" t="s">
        <v>623</v>
      </c>
      <c r="I89" s="55" t="s">
        <v>629</v>
      </c>
      <c r="J89" s="23" t="s">
        <v>198</v>
      </c>
      <c r="K89" s="38" t="s">
        <v>590</v>
      </c>
      <c r="L89" s="38"/>
      <c r="M89" s="38"/>
      <c r="N89" s="38"/>
      <c r="O89" s="38"/>
      <c r="P89" s="38"/>
      <c r="Q89" s="38"/>
      <c r="R89" s="73">
        <v>2963625.0115527064</v>
      </c>
      <c r="S89" s="78">
        <v>0</v>
      </c>
      <c r="T89" s="35">
        <f t="shared" si="18"/>
        <v>2963625.0115527064</v>
      </c>
      <c r="U89" s="78">
        <f t="shared" si="14"/>
        <v>2963625.0115527064</v>
      </c>
      <c r="V89" s="96"/>
      <c r="W89" s="35">
        <v>558313.15430713666</v>
      </c>
      <c r="X89" s="72">
        <v>0</v>
      </c>
      <c r="Y89" s="35">
        <f t="shared" si="15"/>
        <v>558313.15430713666</v>
      </c>
      <c r="Z89" s="78">
        <f t="shared" si="16"/>
        <v>558313.15430713666</v>
      </c>
      <c r="AA89" s="36">
        <f t="shared" si="17"/>
        <v>3521938.1658598431</v>
      </c>
      <c r="AB89" s="20" t="s">
        <v>517</v>
      </c>
    </row>
    <row r="90" spans="1:30" s="59" customFormat="1" x14ac:dyDescent="0.25">
      <c r="A90" s="57" t="s">
        <v>362</v>
      </c>
      <c r="B90" s="51" t="s">
        <v>135</v>
      </c>
      <c r="C90" s="59" t="s">
        <v>61</v>
      </c>
      <c r="D90" s="59" t="s">
        <v>85</v>
      </c>
      <c r="E90" s="59" t="s">
        <v>534</v>
      </c>
      <c r="F90" s="66" t="s">
        <v>623</v>
      </c>
      <c r="G90" s="55" t="s">
        <v>630</v>
      </c>
      <c r="H90" s="66" t="s">
        <v>623</v>
      </c>
      <c r="I90" s="55" t="s">
        <v>629</v>
      </c>
      <c r="J90" s="23" t="s">
        <v>198</v>
      </c>
      <c r="K90" s="38" t="s">
        <v>589</v>
      </c>
      <c r="L90" s="38"/>
      <c r="M90" s="38"/>
      <c r="N90" s="38"/>
      <c r="O90" s="38"/>
      <c r="P90" s="38"/>
      <c r="Q90" s="38"/>
      <c r="R90" s="73">
        <v>1623093.4569230767</v>
      </c>
      <c r="S90" s="78">
        <v>0</v>
      </c>
      <c r="T90" s="35">
        <f t="shared" si="18"/>
        <v>1623093.4569230767</v>
      </c>
      <c r="U90" s="78">
        <f t="shared" si="14"/>
        <v>1623093.4569230767</v>
      </c>
      <c r="V90" s="96"/>
      <c r="W90" s="35">
        <v>385043.01165257016</v>
      </c>
      <c r="X90" s="72">
        <v>0</v>
      </c>
      <c r="Y90" s="35">
        <f t="shared" si="15"/>
        <v>385043.01165257016</v>
      </c>
      <c r="Z90" s="78">
        <f t="shared" si="16"/>
        <v>385043.01165257016</v>
      </c>
      <c r="AA90" s="36">
        <f t="shared" si="17"/>
        <v>2008136.4685756469</v>
      </c>
      <c r="AB90" s="20" t="s">
        <v>517</v>
      </c>
    </row>
    <row r="91" spans="1:30" s="59" customFormat="1" x14ac:dyDescent="0.25">
      <c r="A91" s="57"/>
      <c r="B91" s="51" t="s">
        <v>698</v>
      </c>
      <c r="C91" s="59" t="s">
        <v>695</v>
      </c>
      <c r="D91" s="59" t="s">
        <v>696</v>
      </c>
      <c r="E91" s="59" t="s">
        <v>534</v>
      </c>
      <c r="F91" s="66" t="s">
        <v>727</v>
      </c>
      <c r="G91" s="55" t="s">
        <v>755</v>
      </c>
      <c r="H91" s="66" t="s">
        <v>240</v>
      </c>
      <c r="I91" s="55" t="s">
        <v>240</v>
      </c>
      <c r="J91" s="23"/>
      <c r="K91" s="38" t="s">
        <v>589</v>
      </c>
      <c r="L91" s="38">
        <v>1980</v>
      </c>
      <c r="M91" s="38">
        <v>109</v>
      </c>
      <c r="N91" s="38"/>
      <c r="O91" s="38"/>
      <c r="P91" s="38" t="s">
        <v>651</v>
      </c>
      <c r="Q91" s="38"/>
      <c r="R91" s="73">
        <v>344850</v>
      </c>
      <c r="S91" s="78">
        <v>0</v>
      </c>
      <c r="T91" s="35">
        <f t="shared" ref="T91" si="21">R91+S91</f>
        <v>344850</v>
      </c>
      <c r="U91" s="78">
        <f t="shared" si="14"/>
        <v>344850</v>
      </c>
      <c r="V91" s="97"/>
      <c r="W91" s="60">
        <v>0</v>
      </c>
      <c r="X91" s="72">
        <v>0</v>
      </c>
      <c r="Y91" s="35">
        <f t="shared" si="15"/>
        <v>0</v>
      </c>
      <c r="Z91" s="78">
        <f t="shared" si="16"/>
        <v>0</v>
      </c>
      <c r="AA91" s="36">
        <f t="shared" si="17"/>
        <v>344850</v>
      </c>
      <c r="AB91" s="20" t="s">
        <v>744</v>
      </c>
    </row>
    <row r="92" spans="1:30" s="59" customFormat="1" x14ac:dyDescent="0.25">
      <c r="A92" s="57"/>
      <c r="B92" s="51" t="s">
        <v>637</v>
      </c>
      <c r="C92" s="59" t="s">
        <v>593</v>
      </c>
      <c r="D92" s="59" t="s">
        <v>82</v>
      </c>
      <c r="E92" s="59" t="s">
        <v>532</v>
      </c>
      <c r="F92" s="23" t="s">
        <v>624</v>
      </c>
      <c r="G92" s="23" t="s">
        <v>240</v>
      </c>
      <c r="H92" s="23" t="s">
        <v>240</v>
      </c>
      <c r="I92" s="23" t="s">
        <v>240</v>
      </c>
      <c r="J92" s="23" t="s">
        <v>240</v>
      </c>
      <c r="K92" s="38" t="s">
        <v>589</v>
      </c>
      <c r="L92" s="38"/>
      <c r="M92" s="38"/>
      <c r="N92" s="38"/>
      <c r="O92" s="38"/>
      <c r="P92" s="38"/>
      <c r="Q92" s="38"/>
      <c r="R92" s="73">
        <v>12621.294069601952</v>
      </c>
      <c r="S92" s="78">
        <v>0</v>
      </c>
      <c r="T92" s="35">
        <f t="shared" si="18"/>
        <v>12621.294069601952</v>
      </c>
      <c r="U92" s="78">
        <f t="shared" si="14"/>
        <v>12621.294069601952</v>
      </c>
      <c r="V92" s="96"/>
      <c r="W92" s="35">
        <v>0</v>
      </c>
      <c r="X92" s="72">
        <v>0</v>
      </c>
      <c r="Y92" s="35">
        <f t="shared" si="15"/>
        <v>0</v>
      </c>
      <c r="Z92" s="78">
        <f t="shared" si="16"/>
        <v>0</v>
      </c>
      <c r="AA92" s="36">
        <f t="shared" si="17"/>
        <v>12621.294069601952</v>
      </c>
      <c r="AB92" s="20" t="s">
        <v>208</v>
      </c>
    </row>
    <row r="93" spans="1:30" s="59" customFormat="1" x14ac:dyDescent="0.25">
      <c r="A93" s="57"/>
      <c r="B93" s="51" t="s">
        <v>574</v>
      </c>
      <c r="C93" s="59" t="s">
        <v>531</v>
      </c>
      <c r="D93" s="59" t="s">
        <v>81</v>
      </c>
      <c r="E93" s="59" t="s">
        <v>532</v>
      </c>
      <c r="F93" s="66" t="s">
        <v>623</v>
      </c>
      <c r="G93" s="55" t="s">
        <v>630</v>
      </c>
      <c r="H93" s="66" t="s">
        <v>623</v>
      </c>
      <c r="I93" s="55" t="s">
        <v>629</v>
      </c>
      <c r="J93" s="23"/>
      <c r="K93" s="38" t="s">
        <v>590</v>
      </c>
      <c r="L93" s="38"/>
      <c r="M93" s="38"/>
      <c r="N93" s="38"/>
      <c r="O93" s="38"/>
      <c r="P93" s="38"/>
      <c r="Q93" s="38"/>
      <c r="R93" s="73">
        <v>1209106.9024128078</v>
      </c>
      <c r="S93" s="78">
        <v>0</v>
      </c>
      <c r="T93" s="35">
        <f t="shared" si="18"/>
        <v>1209106.9024128078</v>
      </c>
      <c r="U93" s="78">
        <f t="shared" si="14"/>
        <v>1209106.9024128078</v>
      </c>
      <c r="V93" s="96"/>
      <c r="W93" s="35">
        <v>115513.21242259852</v>
      </c>
      <c r="X93" s="72">
        <v>0</v>
      </c>
      <c r="Y93" s="35">
        <f t="shared" si="15"/>
        <v>115513.21242259852</v>
      </c>
      <c r="Z93" s="78">
        <f t="shared" si="16"/>
        <v>115513.21242259852</v>
      </c>
      <c r="AA93" s="36">
        <f t="shared" si="17"/>
        <v>1324620.1148354064</v>
      </c>
      <c r="AB93" s="20" t="s">
        <v>243</v>
      </c>
    </row>
    <row r="94" spans="1:30" s="59" customFormat="1" x14ac:dyDescent="0.25">
      <c r="A94" s="57" t="s">
        <v>362</v>
      </c>
      <c r="B94" s="51" t="s">
        <v>609</v>
      </c>
      <c r="C94" s="59" t="s">
        <v>543</v>
      </c>
      <c r="D94" s="59" t="s">
        <v>80</v>
      </c>
      <c r="E94" s="59" t="s">
        <v>532</v>
      </c>
      <c r="F94" s="66" t="s">
        <v>623</v>
      </c>
      <c r="G94" s="55" t="s">
        <v>630</v>
      </c>
      <c r="H94" s="66" t="s">
        <v>623</v>
      </c>
      <c r="I94" s="55" t="s">
        <v>629</v>
      </c>
      <c r="J94" s="23" t="s">
        <v>198</v>
      </c>
      <c r="K94" s="38" t="s">
        <v>590</v>
      </c>
      <c r="L94" s="38"/>
      <c r="M94" s="38"/>
      <c r="N94" s="38"/>
      <c r="O94" s="38"/>
      <c r="P94" s="38"/>
      <c r="Q94" s="38"/>
      <c r="R94" s="73">
        <v>3121334.3136752131</v>
      </c>
      <c r="S94" s="78">
        <v>0</v>
      </c>
      <c r="T94" s="35">
        <f t="shared" si="18"/>
        <v>3121334.3136752131</v>
      </c>
      <c r="U94" s="78">
        <f t="shared" si="14"/>
        <v>3121334.3136752131</v>
      </c>
      <c r="V94" s="96"/>
      <c r="W94" s="35">
        <v>795756.53100900666</v>
      </c>
      <c r="X94" s="72">
        <v>0</v>
      </c>
      <c r="Y94" s="35">
        <f t="shared" si="15"/>
        <v>795756.53100900666</v>
      </c>
      <c r="Z94" s="78">
        <f t="shared" si="16"/>
        <v>795756.53100900666</v>
      </c>
      <c r="AA94" s="36">
        <f t="shared" si="17"/>
        <v>3917090.8446842199</v>
      </c>
      <c r="AB94" s="20" t="s">
        <v>517</v>
      </c>
      <c r="AC94" s="34"/>
    </row>
    <row r="95" spans="1:30" s="59" customFormat="1" x14ac:dyDescent="0.25">
      <c r="A95" s="57" t="s">
        <v>362</v>
      </c>
      <c r="B95" s="51" t="s">
        <v>610</v>
      </c>
      <c r="C95" s="59" t="s">
        <v>631</v>
      </c>
      <c r="D95" s="59" t="s">
        <v>90</v>
      </c>
      <c r="E95" s="59" t="s">
        <v>535</v>
      </c>
      <c r="F95" s="66" t="s">
        <v>623</v>
      </c>
      <c r="G95" s="55" t="s">
        <v>629</v>
      </c>
      <c r="H95" s="66" t="s">
        <v>623</v>
      </c>
      <c r="I95" s="55" t="s">
        <v>754</v>
      </c>
      <c r="J95" s="23" t="s">
        <v>198</v>
      </c>
      <c r="K95" s="38" t="s">
        <v>590</v>
      </c>
      <c r="L95" s="38"/>
      <c r="M95" s="38"/>
      <c r="N95" s="38"/>
      <c r="O95" s="38"/>
      <c r="P95" s="38"/>
      <c r="Q95" s="38"/>
      <c r="R95" s="73">
        <v>1807088.6133988602</v>
      </c>
      <c r="S95" s="78">
        <v>0</v>
      </c>
      <c r="T95" s="35">
        <f t="shared" si="18"/>
        <v>1807088.6133988602</v>
      </c>
      <c r="U95" s="78">
        <f t="shared" si="14"/>
        <v>1807088.6133988602</v>
      </c>
      <c r="V95" s="96"/>
      <c r="W95" s="35">
        <v>40000.245170758513</v>
      </c>
      <c r="X95" s="72">
        <v>0</v>
      </c>
      <c r="Y95" s="35">
        <f t="shared" si="15"/>
        <v>40000.245170758513</v>
      </c>
      <c r="Z95" s="78">
        <f t="shared" si="16"/>
        <v>40000.245170758513</v>
      </c>
      <c r="AA95" s="36">
        <f t="shared" si="17"/>
        <v>1847088.8585696188</v>
      </c>
      <c r="AB95" s="20" t="s">
        <v>517</v>
      </c>
      <c r="AC95" s="34"/>
    </row>
    <row r="96" spans="1:30" s="107" customFormat="1" x14ac:dyDescent="0.25">
      <c r="A96" s="105" t="s">
        <v>783</v>
      </c>
      <c r="B96" s="106" t="s">
        <v>784</v>
      </c>
      <c r="C96" s="107" t="s">
        <v>94</v>
      </c>
      <c r="D96" s="107" t="s">
        <v>541</v>
      </c>
      <c r="E96" s="107" t="s">
        <v>542</v>
      </c>
      <c r="F96" s="108" t="s">
        <v>623</v>
      </c>
      <c r="G96" s="109" t="s">
        <v>630</v>
      </c>
      <c r="H96" s="108" t="s">
        <v>623</v>
      </c>
      <c r="I96" s="109" t="s">
        <v>629</v>
      </c>
      <c r="J96" s="110" t="s">
        <v>199</v>
      </c>
      <c r="K96" s="111" t="s">
        <v>589</v>
      </c>
      <c r="L96" s="111"/>
      <c r="M96" s="111"/>
      <c r="N96" s="111"/>
      <c r="O96" s="111"/>
      <c r="P96" s="111"/>
      <c r="Q96" s="111"/>
      <c r="R96" s="112">
        <v>1780803.5636039886</v>
      </c>
      <c r="S96" s="113">
        <v>0</v>
      </c>
      <c r="T96" s="114">
        <f t="shared" si="18"/>
        <v>1780803.5636039886</v>
      </c>
      <c r="U96" s="113">
        <f t="shared" si="14"/>
        <v>1780803.5636039886</v>
      </c>
      <c r="V96" s="115"/>
      <c r="W96" s="114">
        <v>349002.63073134306</v>
      </c>
      <c r="X96" s="116">
        <v>0</v>
      </c>
      <c r="Y96" s="114">
        <f t="shared" si="15"/>
        <v>349002.63073134306</v>
      </c>
      <c r="Z96" s="113">
        <f t="shared" si="16"/>
        <v>349002.63073134306</v>
      </c>
      <c r="AA96" s="117">
        <f t="shared" si="17"/>
        <v>2129806.1943353317</v>
      </c>
      <c r="AB96" s="118" t="s">
        <v>517</v>
      </c>
      <c r="AC96" s="119"/>
    </row>
    <row r="97" spans="1:30" s="59" customFormat="1" x14ac:dyDescent="0.25">
      <c r="A97" s="57" t="s">
        <v>362</v>
      </c>
      <c r="B97" s="51" t="s">
        <v>712</v>
      </c>
      <c r="C97" s="59" t="s">
        <v>508</v>
      </c>
      <c r="D97" s="59" t="s">
        <v>509</v>
      </c>
      <c r="E97" s="59" t="s">
        <v>536</v>
      </c>
      <c r="F97" s="59" t="s">
        <v>505</v>
      </c>
      <c r="G97" s="55" t="s">
        <v>627</v>
      </c>
      <c r="H97" s="23" t="s">
        <v>736</v>
      </c>
      <c r="I97" s="55" t="s">
        <v>627</v>
      </c>
      <c r="J97" s="23" t="s">
        <v>364</v>
      </c>
      <c r="K97" s="38" t="s">
        <v>590</v>
      </c>
      <c r="L97" s="38">
        <v>2022</v>
      </c>
      <c r="M97" s="38"/>
      <c r="N97" s="38">
        <v>1123</v>
      </c>
      <c r="O97" s="38"/>
      <c r="P97" s="38" t="s">
        <v>711</v>
      </c>
      <c r="Q97" s="38"/>
      <c r="R97" s="73">
        <v>3265901.6923076916</v>
      </c>
      <c r="S97" s="78">
        <v>0</v>
      </c>
      <c r="T97" s="35">
        <f t="shared" si="18"/>
        <v>3265901.6923076916</v>
      </c>
      <c r="U97" s="78">
        <f t="shared" si="14"/>
        <v>3265901.6923076916</v>
      </c>
      <c r="V97" s="96"/>
      <c r="W97" s="35">
        <v>1016399.6664462124</v>
      </c>
      <c r="X97" s="72">
        <v>0</v>
      </c>
      <c r="Y97" s="35">
        <f t="shared" si="15"/>
        <v>1016399.6664462124</v>
      </c>
      <c r="Z97" s="78">
        <f t="shared" si="16"/>
        <v>1016399.6664462124</v>
      </c>
      <c r="AA97" s="36">
        <f t="shared" si="17"/>
        <v>4282301.3587539038</v>
      </c>
      <c r="AB97" s="20" t="s">
        <v>517</v>
      </c>
    </row>
    <row r="98" spans="1:30" s="37" customFormat="1" x14ac:dyDescent="0.25">
      <c r="A98" s="20" t="s">
        <v>618</v>
      </c>
      <c r="B98" s="51" t="s">
        <v>522</v>
      </c>
      <c r="C98" s="59" t="s">
        <v>357</v>
      </c>
      <c r="D98" s="59" t="s">
        <v>358</v>
      </c>
      <c r="E98" s="59" t="s">
        <v>536</v>
      </c>
      <c r="F98" s="59" t="s">
        <v>240</v>
      </c>
      <c r="G98" s="59" t="s">
        <v>240</v>
      </c>
      <c r="H98" s="23" t="s">
        <v>666</v>
      </c>
      <c r="I98" s="55" t="s">
        <v>628</v>
      </c>
      <c r="J98" s="23" t="s">
        <v>198</v>
      </c>
      <c r="K98" s="38" t="s">
        <v>589</v>
      </c>
      <c r="L98" s="38"/>
      <c r="M98" s="38"/>
      <c r="N98" s="38"/>
      <c r="O98" s="38"/>
      <c r="P98" s="38" t="s">
        <v>648</v>
      </c>
      <c r="Q98" s="38"/>
      <c r="R98" s="73">
        <v>0</v>
      </c>
      <c r="S98" s="78">
        <v>0</v>
      </c>
      <c r="T98" s="35">
        <f t="shared" si="18"/>
        <v>0</v>
      </c>
      <c r="U98" s="78">
        <f t="shared" si="14"/>
        <v>0</v>
      </c>
      <c r="V98" s="96"/>
      <c r="W98" s="35">
        <v>111383.98339510035</v>
      </c>
      <c r="X98" s="72">
        <v>0</v>
      </c>
      <c r="Y98" s="35">
        <f t="shared" si="15"/>
        <v>111383.98339510035</v>
      </c>
      <c r="Z98" s="78">
        <f t="shared" si="16"/>
        <v>111383.98339510035</v>
      </c>
      <c r="AA98" s="36">
        <f t="shared" si="17"/>
        <v>111383.98339510035</v>
      </c>
      <c r="AB98" s="20" t="s">
        <v>226</v>
      </c>
      <c r="AC98" s="59"/>
    </row>
    <row r="99" spans="1:30" s="59" customFormat="1" x14ac:dyDescent="0.25">
      <c r="A99" s="57"/>
      <c r="B99" s="51" t="s">
        <v>235</v>
      </c>
      <c r="C99" s="59" t="s">
        <v>65</v>
      </c>
      <c r="D99" s="59" t="s">
        <v>93</v>
      </c>
      <c r="E99" s="59" t="s">
        <v>45</v>
      </c>
      <c r="F99" s="70" t="s">
        <v>625</v>
      </c>
      <c r="G99" s="55" t="s">
        <v>629</v>
      </c>
      <c r="H99" s="23" t="s">
        <v>240</v>
      </c>
      <c r="I99" s="23" t="s">
        <v>240</v>
      </c>
      <c r="J99" s="23" t="s">
        <v>198</v>
      </c>
      <c r="K99" s="38" t="s">
        <v>589</v>
      </c>
      <c r="L99" s="38"/>
      <c r="M99" s="38"/>
      <c r="N99" s="38"/>
      <c r="O99" s="38"/>
      <c r="P99" s="38"/>
      <c r="Q99" s="38"/>
      <c r="R99" s="73">
        <v>292663.74611551285</v>
      </c>
      <c r="S99" s="78">
        <v>0</v>
      </c>
      <c r="T99" s="35">
        <f t="shared" si="18"/>
        <v>292663.74611551285</v>
      </c>
      <c r="U99" s="78">
        <f t="shared" si="14"/>
        <v>292663.74611551285</v>
      </c>
      <c r="V99" s="96"/>
      <c r="W99" s="35">
        <v>0</v>
      </c>
      <c r="X99" s="72">
        <v>0</v>
      </c>
      <c r="Y99" s="35">
        <f t="shared" si="15"/>
        <v>0</v>
      </c>
      <c r="Z99" s="78">
        <f t="shared" si="16"/>
        <v>0</v>
      </c>
      <c r="AA99" s="36">
        <f t="shared" si="17"/>
        <v>292663.74611551285</v>
      </c>
      <c r="AB99" s="20" t="s">
        <v>212</v>
      </c>
      <c r="AC99" s="34"/>
      <c r="AD99" s="34"/>
    </row>
    <row r="100" spans="1:30" s="59" customFormat="1" ht="18" x14ac:dyDescent="0.25">
      <c r="A100" s="57"/>
      <c r="B100" s="51" t="s">
        <v>236</v>
      </c>
      <c r="C100" s="59" t="s">
        <v>66</v>
      </c>
      <c r="D100" s="59" t="s">
        <v>93</v>
      </c>
      <c r="E100" s="59" t="s">
        <v>45</v>
      </c>
      <c r="F100" s="70" t="s">
        <v>625</v>
      </c>
      <c r="G100" s="55" t="s">
        <v>629</v>
      </c>
      <c r="H100" s="23" t="s">
        <v>240</v>
      </c>
      <c r="I100" s="23" t="s">
        <v>240</v>
      </c>
      <c r="J100" s="23" t="s">
        <v>198</v>
      </c>
      <c r="K100" s="38" t="s">
        <v>589</v>
      </c>
      <c r="L100" s="38"/>
      <c r="M100" s="38"/>
      <c r="N100" s="38"/>
      <c r="O100" s="38"/>
      <c r="P100" s="38"/>
      <c r="Q100" s="38"/>
      <c r="R100" s="73">
        <v>292663.74611551285</v>
      </c>
      <c r="S100" s="78">
        <v>0</v>
      </c>
      <c r="T100" s="35">
        <f t="shared" si="18"/>
        <v>292663.74611551285</v>
      </c>
      <c r="U100" s="78">
        <f t="shared" si="14"/>
        <v>292663.74611551285</v>
      </c>
      <c r="V100" s="96"/>
      <c r="W100" s="35">
        <v>0</v>
      </c>
      <c r="X100" s="72">
        <v>0</v>
      </c>
      <c r="Y100" s="35">
        <f t="shared" ref="Y100:Y131" si="22">W100+X100</f>
        <v>0</v>
      </c>
      <c r="Z100" s="78">
        <f t="shared" si="16"/>
        <v>0</v>
      </c>
      <c r="AA100" s="36">
        <f t="shared" ref="AA100:AA131" si="23">U100+Z100</f>
        <v>292663.74611551285</v>
      </c>
      <c r="AB100" s="20" t="s">
        <v>212</v>
      </c>
      <c r="AC100" s="45"/>
      <c r="AD100" s="34"/>
    </row>
    <row r="101" spans="1:30" s="59" customFormat="1" ht="18" x14ac:dyDescent="0.25">
      <c r="A101" s="57"/>
      <c r="B101" s="51" t="s">
        <v>237</v>
      </c>
      <c r="C101" s="59" t="s">
        <v>67</v>
      </c>
      <c r="D101" s="59" t="s">
        <v>93</v>
      </c>
      <c r="E101" s="59" t="s">
        <v>45</v>
      </c>
      <c r="F101" s="70" t="s">
        <v>625</v>
      </c>
      <c r="G101" s="55" t="s">
        <v>629</v>
      </c>
      <c r="H101" s="23" t="s">
        <v>240</v>
      </c>
      <c r="I101" s="23" t="s">
        <v>240</v>
      </c>
      <c r="J101" s="23" t="s">
        <v>198</v>
      </c>
      <c r="K101" s="38" t="s">
        <v>589</v>
      </c>
      <c r="L101" s="38"/>
      <c r="M101" s="38"/>
      <c r="N101" s="38"/>
      <c r="O101" s="38"/>
      <c r="P101" s="38"/>
      <c r="Q101" s="38"/>
      <c r="R101" s="73">
        <v>308483.37574514246</v>
      </c>
      <c r="S101" s="78">
        <v>0</v>
      </c>
      <c r="T101" s="35">
        <f t="shared" si="18"/>
        <v>308483.37574514246</v>
      </c>
      <c r="U101" s="78">
        <f t="shared" si="14"/>
        <v>308483.37574514246</v>
      </c>
      <c r="V101" s="96"/>
      <c r="W101" s="35">
        <v>0</v>
      </c>
      <c r="X101" s="72">
        <v>0</v>
      </c>
      <c r="Y101" s="35">
        <f t="shared" si="22"/>
        <v>0</v>
      </c>
      <c r="Z101" s="78">
        <f t="shared" si="16"/>
        <v>0</v>
      </c>
      <c r="AA101" s="36">
        <f t="shared" si="23"/>
        <v>308483.37574514246</v>
      </c>
      <c r="AB101" s="20" t="s">
        <v>212</v>
      </c>
      <c r="AC101" s="45"/>
      <c r="AD101" s="34"/>
    </row>
    <row r="102" spans="1:30" s="37" customFormat="1" x14ac:dyDescent="0.25">
      <c r="A102" s="57" t="s">
        <v>362</v>
      </c>
      <c r="B102" s="51" t="s">
        <v>164</v>
      </c>
      <c r="C102" s="59" t="s">
        <v>62</v>
      </c>
      <c r="D102" s="59" t="s">
        <v>49</v>
      </c>
      <c r="E102" s="59" t="s">
        <v>544</v>
      </c>
      <c r="F102" s="66" t="s">
        <v>623</v>
      </c>
      <c r="G102" s="55" t="s">
        <v>630</v>
      </c>
      <c r="H102" s="66" t="s">
        <v>623</v>
      </c>
      <c r="I102" s="55" t="s">
        <v>629</v>
      </c>
      <c r="J102" s="23" t="s">
        <v>198</v>
      </c>
      <c r="K102" s="38" t="s">
        <v>589</v>
      </c>
      <c r="L102" s="38"/>
      <c r="M102" s="38"/>
      <c r="N102" s="38"/>
      <c r="O102" s="38"/>
      <c r="P102" s="38"/>
      <c r="Q102" s="38"/>
      <c r="R102" s="73">
        <v>2181648.3146809116</v>
      </c>
      <c r="S102" s="78">
        <v>0</v>
      </c>
      <c r="T102" s="35">
        <f t="shared" ref="T102:T129" si="24">R102+S102</f>
        <v>2181648.3146809116</v>
      </c>
      <c r="U102" s="78">
        <f t="shared" si="14"/>
        <v>2181648.3146809116</v>
      </c>
      <c r="V102" s="96"/>
      <c r="W102" s="35">
        <v>372208.67705512128</v>
      </c>
      <c r="X102" s="72">
        <v>0</v>
      </c>
      <c r="Y102" s="35">
        <f t="shared" si="22"/>
        <v>372208.67705512128</v>
      </c>
      <c r="Z102" s="78">
        <f t="shared" si="16"/>
        <v>372208.67705512128</v>
      </c>
      <c r="AA102" s="36">
        <f t="shared" si="23"/>
        <v>2553856.991736033</v>
      </c>
      <c r="AB102" s="20" t="s">
        <v>517</v>
      </c>
      <c r="AC102" s="59"/>
    </row>
    <row r="103" spans="1:30" s="33" customFormat="1" ht="18" x14ac:dyDescent="0.25">
      <c r="A103" s="57" t="s">
        <v>680</v>
      </c>
      <c r="B103" s="51" t="s">
        <v>657</v>
      </c>
      <c r="C103" s="59" t="s">
        <v>72</v>
      </c>
      <c r="D103" s="59" t="s">
        <v>96</v>
      </c>
      <c r="E103" s="59" t="s">
        <v>46</v>
      </c>
      <c r="F103" s="66" t="s">
        <v>623</v>
      </c>
      <c r="G103" s="55" t="s">
        <v>630</v>
      </c>
      <c r="H103" s="23" t="s">
        <v>240</v>
      </c>
      <c r="I103" s="23" t="s">
        <v>240</v>
      </c>
      <c r="J103" s="23" t="s">
        <v>199</v>
      </c>
      <c r="K103" s="38" t="s">
        <v>589</v>
      </c>
      <c r="L103" s="38"/>
      <c r="M103" s="38"/>
      <c r="N103" s="38"/>
      <c r="O103" s="38"/>
      <c r="P103" s="38"/>
      <c r="Q103" s="38"/>
      <c r="R103" s="73">
        <v>74999.57666125102</v>
      </c>
      <c r="S103" s="78">
        <v>0</v>
      </c>
      <c r="T103" s="35">
        <f t="shared" si="24"/>
        <v>74999.57666125102</v>
      </c>
      <c r="U103" s="78">
        <f t="shared" si="14"/>
        <v>74999.57666125102</v>
      </c>
      <c r="V103" s="96"/>
      <c r="W103" s="35">
        <v>0</v>
      </c>
      <c r="X103" s="72">
        <v>0</v>
      </c>
      <c r="Y103" s="35">
        <f t="shared" si="22"/>
        <v>0</v>
      </c>
      <c r="Z103" s="78">
        <f t="shared" si="16"/>
        <v>0</v>
      </c>
      <c r="AA103" s="36">
        <f t="shared" si="23"/>
        <v>74999.57666125102</v>
      </c>
      <c r="AB103" s="20" t="s">
        <v>219</v>
      </c>
      <c r="AC103" s="59"/>
      <c r="AD103" s="59"/>
    </row>
    <row r="104" spans="1:30" s="37" customFormat="1" ht="18" x14ac:dyDescent="0.25">
      <c r="A104" s="57"/>
      <c r="B104" s="51" t="s">
        <v>617</v>
      </c>
      <c r="C104" s="59" t="s">
        <v>661</v>
      </c>
      <c r="D104" s="59" t="s">
        <v>98</v>
      </c>
      <c r="E104" s="59" t="s">
        <v>46</v>
      </c>
      <c r="F104" s="23" t="s">
        <v>666</v>
      </c>
      <c r="G104" s="23" t="s">
        <v>667</v>
      </c>
      <c r="H104" s="23" t="s">
        <v>240</v>
      </c>
      <c r="I104" s="23" t="s">
        <v>240</v>
      </c>
      <c r="J104" s="23" t="s">
        <v>240</v>
      </c>
      <c r="K104" s="38" t="s">
        <v>589</v>
      </c>
      <c r="L104" s="38">
        <v>1960</v>
      </c>
      <c r="M104" s="38">
        <v>20</v>
      </c>
      <c r="N104" s="38"/>
      <c r="O104" s="38"/>
      <c r="P104" s="38" t="s">
        <v>651</v>
      </c>
      <c r="Q104" s="38" t="s">
        <v>624</v>
      </c>
      <c r="R104" s="73">
        <v>43269.752567260875</v>
      </c>
      <c r="S104" s="78">
        <v>0</v>
      </c>
      <c r="T104" s="35">
        <f t="shared" si="24"/>
        <v>43269.752567260875</v>
      </c>
      <c r="U104" s="78">
        <f t="shared" si="14"/>
        <v>43269.752567260875</v>
      </c>
      <c r="V104" s="96"/>
      <c r="W104" s="35">
        <v>0</v>
      </c>
      <c r="X104" s="72">
        <v>0</v>
      </c>
      <c r="Y104" s="35">
        <f t="shared" si="22"/>
        <v>0</v>
      </c>
      <c r="Z104" s="78">
        <f t="shared" si="16"/>
        <v>0</v>
      </c>
      <c r="AA104" s="36">
        <f t="shared" si="23"/>
        <v>43269.752567260875</v>
      </c>
      <c r="AB104" s="20" t="s">
        <v>211</v>
      </c>
      <c r="AC104" s="33"/>
    </row>
    <row r="105" spans="1:30" s="34" customFormat="1" x14ac:dyDescent="0.25">
      <c r="A105" s="57"/>
      <c r="B105" s="51" t="s">
        <v>639</v>
      </c>
      <c r="C105" s="59" t="s">
        <v>548</v>
      </c>
      <c r="D105" s="59" t="s">
        <v>545</v>
      </c>
      <c r="E105" s="59" t="s">
        <v>46</v>
      </c>
      <c r="F105" s="66" t="s">
        <v>623</v>
      </c>
      <c r="G105" s="55" t="s">
        <v>630</v>
      </c>
      <c r="H105" s="66" t="s">
        <v>623</v>
      </c>
      <c r="I105" s="55" t="s">
        <v>629</v>
      </c>
      <c r="J105" s="23"/>
      <c r="K105" s="38" t="s">
        <v>590</v>
      </c>
      <c r="L105" s="38"/>
      <c r="M105" s="38"/>
      <c r="N105" s="38"/>
      <c r="O105" s="38"/>
      <c r="P105" s="38"/>
      <c r="Q105" s="38"/>
      <c r="R105" s="73">
        <v>1209106.5676003699</v>
      </c>
      <c r="S105" s="78">
        <v>0</v>
      </c>
      <c r="T105" s="35">
        <f t="shared" si="24"/>
        <v>1209106.5676003699</v>
      </c>
      <c r="U105" s="78">
        <f t="shared" si="14"/>
        <v>1209106.5676003699</v>
      </c>
      <c r="V105" s="96"/>
      <c r="W105" s="35">
        <v>121930.33757985811</v>
      </c>
      <c r="X105" s="72">
        <v>0</v>
      </c>
      <c r="Y105" s="35">
        <f t="shared" si="22"/>
        <v>121930.33757985811</v>
      </c>
      <c r="Z105" s="78">
        <f t="shared" si="16"/>
        <v>121930.33757985811</v>
      </c>
      <c r="AA105" s="36">
        <f t="shared" si="23"/>
        <v>1331036.9051802279</v>
      </c>
      <c r="AB105" s="20" t="s">
        <v>557</v>
      </c>
      <c r="AC105" s="59"/>
      <c r="AD105" s="59"/>
    </row>
    <row r="106" spans="1:30" s="59" customFormat="1" x14ac:dyDescent="0.25">
      <c r="A106" s="57"/>
      <c r="B106" s="51" t="s">
        <v>546</v>
      </c>
      <c r="C106" s="59" t="s">
        <v>549</v>
      </c>
      <c r="D106" s="59" t="s">
        <v>95</v>
      </c>
      <c r="E106" s="59" t="s">
        <v>46</v>
      </c>
      <c r="F106" s="66" t="s">
        <v>623</v>
      </c>
      <c r="G106" s="55" t="s">
        <v>630</v>
      </c>
      <c r="H106" s="66" t="s">
        <v>623</v>
      </c>
      <c r="I106" s="55" t="s">
        <v>629</v>
      </c>
      <c r="J106" s="23"/>
      <c r="K106" s="38" t="s">
        <v>589</v>
      </c>
      <c r="L106" s="38"/>
      <c r="M106" s="38"/>
      <c r="N106" s="38"/>
      <c r="O106" s="38"/>
      <c r="P106" s="38"/>
      <c r="Q106" s="38"/>
      <c r="R106" s="73">
        <v>1846516.2744090434</v>
      </c>
      <c r="S106" s="78">
        <v>0</v>
      </c>
      <c r="T106" s="35">
        <f t="shared" si="24"/>
        <v>1846516.2744090434</v>
      </c>
      <c r="U106" s="78">
        <f t="shared" si="14"/>
        <v>1846516.2744090434</v>
      </c>
      <c r="V106" s="96"/>
      <c r="W106" s="35">
        <v>539061.05814318405</v>
      </c>
      <c r="X106" s="72">
        <v>0</v>
      </c>
      <c r="Y106" s="35">
        <f t="shared" si="22"/>
        <v>539061.05814318405</v>
      </c>
      <c r="Z106" s="78">
        <f t="shared" si="16"/>
        <v>539061.05814318405</v>
      </c>
      <c r="AA106" s="36">
        <f t="shared" si="23"/>
        <v>2385577.3325522272</v>
      </c>
      <c r="AB106" s="20" t="s">
        <v>552</v>
      </c>
      <c r="AC106" s="34"/>
    </row>
    <row r="107" spans="1:30" s="37" customFormat="1" x14ac:dyDescent="0.25">
      <c r="A107" s="57" t="s">
        <v>362</v>
      </c>
      <c r="B107" s="51" t="s">
        <v>586</v>
      </c>
      <c r="C107" s="59" t="s">
        <v>547</v>
      </c>
      <c r="D107" s="59" t="s">
        <v>97</v>
      </c>
      <c r="E107" s="59" t="s">
        <v>46</v>
      </c>
      <c r="F107" s="66" t="s">
        <v>623</v>
      </c>
      <c r="G107" s="55" t="s">
        <v>630</v>
      </c>
      <c r="H107" s="66" t="s">
        <v>623</v>
      </c>
      <c r="I107" s="55" t="s">
        <v>629</v>
      </c>
      <c r="J107" s="23" t="s">
        <v>198</v>
      </c>
      <c r="K107" s="38" t="s">
        <v>590</v>
      </c>
      <c r="L107" s="38"/>
      <c r="M107" s="38"/>
      <c r="N107" s="38"/>
      <c r="O107" s="38"/>
      <c r="P107" s="38"/>
      <c r="Q107" s="38"/>
      <c r="R107" s="73">
        <v>3127905.8260398856</v>
      </c>
      <c r="S107" s="78">
        <v>0</v>
      </c>
      <c r="T107" s="35">
        <f t="shared" si="24"/>
        <v>3127905.8260398856</v>
      </c>
      <c r="U107" s="78">
        <f t="shared" si="14"/>
        <v>3127905.8260398856</v>
      </c>
      <c r="V107" s="96"/>
      <c r="W107" s="35">
        <v>776504.34399686067</v>
      </c>
      <c r="X107" s="72">
        <v>0</v>
      </c>
      <c r="Y107" s="35">
        <f t="shared" si="22"/>
        <v>776504.34399686067</v>
      </c>
      <c r="Z107" s="78">
        <f t="shared" si="16"/>
        <v>776504.34399686067</v>
      </c>
      <c r="AA107" s="36">
        <f t="shared" si="23"/>
        <v>3904410.1700367462</v>
      </c>
      <c r="AB107" s="20" t="s">
        <v>517</v>
      </c>
      <c r="AC107" s="59"/>
    </row>
    <row r="108" spans="1:30" s="59" customFormat="1" x14ac:dyDescent="0.25">
      <c r="A108" s="57"/>
      <c r="B108" s="51" t="s">
        <v>764</v>
      </c>
      <c r="C108" s="59" t="s">
        <v>87</v>
      </c>
      <c r="D108" s="59" t="s">
        <v>86</v>
      </c>
      <c r="E108" s="59" t="s">
        <v>44</v>
      </c>
      <c r="F108" s="66" t="s">
        <v>623</v>
      </c>
      <c r="G108" s="55" t="s">
        <v>630</v>
      </c>
      <c r="H108" s="66" t="s">
        <v>623</v>
      </c>
      <c r="I108" s="55" t="s">
        <v>629</v>
      </c>
      <c r="J108" s="23"/>
      <c r="K108" s="38" t="s">
        <v>589</v>
      </c>
      <c r="L108" s="38"/>
      <c r="M108" s="38"/>
      <c r="N108" s="38"/>
      <c r="O108" s="38"/>
      <c r="P108" s="38"/>
      <c r="Q108" s="38"/>
      <c r="R108" s="73">
        <v>499413.00187683303</v>
      </c>
      <c r="S108" s="78">
        <v>0</v>
      </c>
      <c r="T108" s="35">
        <f t="shared" si="24"/>
        <v>499413.00187683303</v>
      </c>
      <c r="U108" s="78">
        <f t="shared" si="14"/>
        <v>499413.00187683303</v>
      </c>
      <c r="V108" s="96"/>
      <c r="W108" s="35">
        <v>21819.496234423277</v>
      </c>
      <c r="X108" s="72">
        <v>0</v>
      </c>
      <c r="Y108" s="35">
        <f t="shared" si="22"/>
        <v>21819.496234423277</v>
      </c>
      <c r="Z108" s="78">
        <f t="shared" si="16"/>
        <v>21819.496234423277</v>
      </c>
      <c r="AA108" s="36">
        <f t="shared" si="23"/>
        <v>521232.49811125628</v>
      </c>
      <c r="AB108" s="20" t="s">
        <v>226</v>
      </c>
    </row>
    <row r="109" spans="1:30" s="37" customFormat="1" x14ac:dyDescent="0.25">
      <c r="A109" s="57"/>
      <c r="B109" s="51" t="s">
        <v>570</v>
      </c>
      <c r="C109" s="59" t="s">
        <v>88</v>
      </c>
      <c r="D109" s="59" t="s">
        <v>89</v>
      </c>
      <c r="E109" s="59" t="s">
        <v>568</v>
      </c>
      <c r="F109" s="23" t="s">
        <v>624</v>
      </c>
      <c r="G109" s="23" t="s">
        <v>240</v>
      </c>
      <c r="H109" s="23" t="s">
        <v>240</v>
      </c>
      <c r="I109" s="23" t="s">
        <v>240</v>
      </c>
      <c r="J109" s="23"/>
      <c r="K109" s="38" t="s">
        <v>589</v>
      </c>
      <c r="L109" s="38"/>
      <c r="M109" s="38"/>
      <c r="N109" s="38"/>
      <c r="O109" s="38"/>
      <c r="P109" s="38"/>
      <c r="Q109" s="38"/>
      <c r="R109" s="73">
        <v>230789.3123964257</v>
      </c>
      <c r="S109" s="78">
        <v>0</v>
      </c>
      <c r="T109" s="35">
        <f t="shared" si="24"/>
        <v>230789.3123964257</v>
      </c>
      <c r="U109" s="78">
        <f t="shared" si="14"/>
        <v>230789.3123964257</v>
      </c>
      <c r="V109" s="96"/>
      <c r="W109" s="35">
        <v>0</v>
      </c>
      <c r="X109" s="72">
        <v>0</v>
      </c>
      <c r="Y109" s="35">
        <f t="shared" si="22"/>
        <v>0</v>
      </c>
      <c r="Z109" s="78">
        <f t="shared" si="16"/>
        <v>0</v>
      </c>
      <c r="AA109" s="36">
        <f t="shared" si="23"/>
        <v>230789.3123964257</v>
      </c>
      <c r="AB109" s="20" t="s">
        <v>216</v>
      </c>
      <c r="AC109" s="34"/>
    </row>
    <row r="110" spans="1:30" s="37" customFormat="1" x14ac:dyDescent="0.25">
      <c r="A110" s="57"/>
      <c r="B110" s="51" t="s">
        <v>710</v>
      </c>
      <c r="C110" s="59" t="s">
        <v>708</v>
      </c>
      <c r="D110" s="59" t="s">
        <v>709</v>
      </c>
      <c r="E110" s="59" t="s">
        <v>568</v>
      </c>
      <c r="F110" s="59" t="s">
        <v>727</v>
      </c>
      <c r="G110" s="55" t="s">
        <v>755</v>
      </c>
      <c r="H110" s="59" t="s">
        <v>727</v>
      </c>
      <c r="I110" s="55" t="s">
        <v>627</v>
      </c>
      <c r="J110" s="23" t="s">
        <v>198</v>
      </c>
      <c r="K110" s="38" t="s">
        <v>589</v>
      </c>
      <c r="L110" s="38">
        <v>1984</v>
      </c>
      <c r="M110" s="38">
        <v>733</v>
      </c>
      <c r="N110" s="38"/>
      <c r="O110" s="38"/>
      <c r="P110" s="38" t="s">
        <v>703</v>
      </c>
      <c r="Q110" s="71" t="s">
        <v>624</v>
      </c>
      <c r="R110" s="73">
        <v>2407900.4996851846</v>
      </c>
      <c r="S110" s="78">
        <v>0</v>
      </c>
      <c r="T110" s="35">
        <f t="shared" si="24"/>
        <v>2407900.4996851846</v>
      </c>
      <c r="U110" s="78">
        <f t="shared" si="14"/>
        <v>2407900.4996851846</v>
      </c>
      <c r="V110" s="97"/>
      <c r="W110" s="35">
        <v>199650.34471028022</v>
      </c>
      <c r="X110" s="72">
        <v>0</v>
      </c>
      <c r="Y110" s="35">
        <f t="shared" si="22"/>
        <v>199650.34471028022</v>
      </c>
      <c r="Z110" s="78">
        <f t="shared" si="16"/>
        <v>199650.34471028022</v>
      </c>
      <c r="AA110" s="36">
        <f t="shared" si="23"/>
        <v>2607550.8443954648</v>
      </c>
      <c r="AB110" s="20" t="s">
        <v>677</v>
      </c>
      <c r="AC110" s="34"/>
    </row>
    <row r="111" spans="1:30" s="37" customFormat="1" x14ac:dyDescent="0.25">
      <c r="A111" s="20" t="s">
        <v>739</v>
      </c>
      <c r="B111" s="51" t="s">
        <v>520</v>
      </c>
      <c r="C111" s="59" t="s">
        <v>640</v>
      </c>
      <c r="D111" s="59" t="s">
        <v>641</v>
      </c>
      <c r="E111" s="59" t="s">
        <v>568</v>
      </c>
      <c r="F111" s="59" t="s">
        <v>240</v>
      </c>
      <c r="G111" s="59" t="s">
        <v>240</v>
      </c>
      <c r="H111" s="23" t="s">
        <v>240</v>
      </c>
      <c r="I111" s="23" t="s">
        <v>240</v>
      </c>
      <c r="J111" s="57"/>
      <c r="K111" s="38" t="s">
        <v>240</v>
      </c>
      <c r="L111" s="38"/>
      <c r="M111" s="38"/>
      <c r="N111" s="38"/>
      <c r="O111" s="38"/>
      <c r="P111" s="38"/>
      <c r="Q111" s="38"/>
      <c r="R111" s="73">
        <v>0</v>
      </c>
      <c r="S111" s="78">
        <v>0</v>
      </c>
      <c r="T111" s="35">
        <f t="shared" si="24"/>
        <v>0</v>
      </c>
      <c r="U111" s="78">
        <f t="shared" si="14"/>
        <v>0</v>
      </c>
      <c r="V111" s="96"/>
      <c r="W111" s="35">
        <v>10624.039152657431</v>
      </c>
      <c r="X111" s="72">
        <v>0</v>
      </c>
      <c r="Y111" s="35">
        <f t="shared" si="22"/>
        <v>10624.039152657431</v>
      </c>
      <c r="Z111" s="78">
        <f t="shared" si="16"/>
        <v>10624.039152657431</v>
      </c>
      <c r="AA111" s="36">
        <f t="shared" si="23"/>
        <v>10624.039152657431</v>
      </c>
      <c r="AB111" s="20" t="s">
        <v>569</v>
      </c>
      <c r="AC111" s="59"/>
    </row>
    <row r="112" spans="1:30" s="37" customFormat="1" ht="18" x14ac:dyDescent="0.25">
      <c r="A112" s="20" t="s">
        <v>618</v>
      </c>
      <c r="B112" s="51" t="s">
        <v>522</v>
      </c>
      <c r="C112" s="59" t="s">
        <v>493</v>
      </c>
      <c r="D112" s="59" t="s">
        <v>494</v>
      </c>
      <c r="E112" s="59" t="s">
        <v>568</v>
      </c>
      <c r="F112" s="59" t="s">
        <v>240</v>
      </c>
      <c r="G112" s="59" t="s">
        <v>240</v>
      </c>
      <c r="H112" s="23" t="s">
        <v>666</v>
      </c>
      <c r="I112" s="55" t="s">
        <v>628</v>
      </c>
      <c r="J112" s="23"/>
      <c r="K112" s="38" t="s">
        <v>240</v>
      </c>
      <c r="L112" s="38"/>
      <c r="M112" s="38"/>
      <c r="N112" s="38"/>
      <c r="O112" s="38"/>
      <c r="P112" s="38" t="s">
        <v>648</v>
      </c>
      <c r="Q112" s="38"/>
      <c r="R112" s="73">
        <v>0</v>
      </c>
      <c r="S112" s="78">
        <v>0</v>
      </c>
      <c r="T112" s="35">
        <f t="shared" si="24"/>
        <v>0</v>
      </c>
      <c r="U112" s="78">
        <f t="shared" si="14"/>
        <v>0</v>
      </c>
      <c r="V112" s="96"/>
      <c r="W112" s="35">
        <v>111383.98339510035</v>
      </c>
      <c r="X112" s="72">
        <v>0</v>
      </c>
      <c r="Y112" s="35">
        <f t="shared" si="22"/>
        <v>111383.98339510035</v>
      </c>
      <c r="Z112" s="78">
        <f t="shared" si="16"/>
        <v>111383.98339510035</v>
      </c>
      <c r="AA112" s="36">
        <f t="shared" si="23"/>
        <v>111383.98339510035</v>
      </c>
      <c r="AB112" s="20" t="s">
        <v>226</v>
      </c>
      <c r="AC112" s="45"/>
    </row>
    <row r="113" spans="1:30" s="59" customFormat="1" x14ac:dyDescent="0.25">
      <c r="A113" s="57" t="s">
        <v>362</v>
      </c>
      <c r="B113" s="51" t="s">
        <v>674</v>
      </c>
      <c r="C113" s="59" t="s">
        <v>516</v>
      </c>
      <c r="D113" s="59" t="s">
        <v>494</v>
      </c>
      <c r="E113" s="59" t="s">
        <v>568</v>
      </c>
      <c r="F113" s="66" t="s">
        <v>665</v>
      </c>
      <c r="G113" s="55" t="s">
        <v>630</v>
      </c>
      <c r="H113" s="66" t="s">
        <v>665</v>
      </c>
      <c r="I113" s="55" t="s">
        <v>629</v>
      </c>
      <c r="J113" s="23" t="s">
        <v>364</v>
      </c>
      <c r="K113" s="38" t="s">
        <v>590</v>
      </c>
      <c r="L113" s="38"/>
      <c r="M113" s="38"/>
      <c r="N113" s="38"/>
      <c r="O113" s="38"/>
      <c r="P113" s="38"/>
      <c r="Q113" s="38"/>
      <c r="R113" s="73">
        <v>3187046.9230769225</v>
      </c>
      <c r="S113" s="78">
        <v>0</v>
      </c>
      <c r="T113" s="35">
        <f t="shared" si="24"/>
        <v>3187046.9230769225</v>
      </c>
      <c r="U113" s="78">
        <f t="shared" si="14"/>
        <v>3187046.9230769225</v>
      </c>
      <c r="V113" s="96"/>
      <c r="W113" s="35">
        <v>802173.69873817032</v>
      </c>
      <c r="X113" s="72">
        <v>0</v>
      </c>
      <c r="Y113" s="35">
        <f t="shared" si="22"/>
        <v>802173.69873817032</v>
      </c>
      <c r="Z113" s="78">
        <f t="shared" si="16"/>
        <v>802173.69873817032</v>
      </c>
      <c r="AA113" s="36">
        <f t="shared" si="23"/>
        <v>3989220.6218150929</v>
      </c>
      <c r="AB113" s="20" t="s">
        <v>517</v>
      </c>
    </row>
    <row r="114" spans="1:30" s="37" customFormat="1" x14ac:dyDescent="0.25">
      <c r="A114" s="57" t="s">
        <v>681</v>
      </c>
      <c r="B114" s="51" t="s">
        <v>774</v>
      </c>
      <c r="C114" s="59" t="s">
        <v>63</v>
      </c>
      <c r="D114" s="59" t="s">
        <v>48</v>
      </c>
      <c r="E114" s="59" t="s">
        <v>568</v>
      </c>
      <c r="F114" s="59" t="s">
        <v>240</v>
      </c>
      <c r="G114" s="59" t="s">
        <v>240</v>
      </c>
      <c r="H114" s="23" t="s">
        <v>240</v>
      </c>
      <c r="I114" s="23" t="s">
        <v>240</v>
      </c>
      <c r="J114" s="23" t="s">
        <v>198</v>
      </c>
      <c r="K114" s="38" t="s">
        <v>589</v>
      </c>
      <c r="L114" s="38"/>
      <c r="M114" s="38"/>
      <c r="N114" s="38"/>
      <c r="O114" s="38"/>
      <c r="P114" s="38"/>
      <c r="Q114" s="38"/>
      <c r="R114" s="73">
        <v>200000.3205185188</v>
      </c>
      <c r="S114" s="78">
        <v>0</v>
      </c>
      <c r="T114" s="35">
        <f t="shared" si="24"/>
        <v>200000.3205185188</v>
      </c>
      <c r="U114" s="78">
        <f t="shared" si="14"/>
        <v>200000.3205185188</v>
      </c>
      <c r="V114" s="97"/>
      <c r="W114" s="35">
        <v>0.49628120288806493</v>
      </c>
      <c r="X114" s="72">
        <v>0</v>
      </c>
      <c r="Y114" s="35">
        <f t="shared" si="22"/>
        <v>0.49628120288806493</v>
      </c>
      <c r="Z114" s="78">
        <f t="shared" si="16"/>
        <v>0.49628120288806493</v>
      </c>
      <c r="AA114" s="36">
        <f t="shared" si="23"/>
        <v>200000.81679972168</v>
      </c>
      <c r="AB114" s="93" t="s">
        <v>678</v>
      </c>
      <c r="AC114" s="59"/>
    </row>
    <row r="115" spans="1:30" s="37" customFormat="1" x14ac:dyDescent="0.25">
      <c r="A115" s="57" t="s">
        <v>362</v>
      </c>
      <c r="B115" s="51" t="s">
        <v>134</v>
      </c>
      <c r="C115" s="59" t="s">
        <v>144</v>
      </c>
      <c r="D115" s="59" t="s">
        <v>83</v>
      </c>
      <c r="E115" s="59" t="s">
        <v>550</v>
      </c>
      <c r="F115" s="66" t="s">
        <v>623</v>
      </c>
      <c r="G115" s="55" t="s">
        <v>630</v>
      </c>
      <c r="H115" s="66" t="s">
        <v>623</v>
      </c>
      <c r="I115" s="55" t="s">
        <v>629</v>
      </c>
      <c r="J115" s="23" t="s">
        <v>199</v>
      </c>
      <c r="K115" s="38" t="s">
        <v>589</v>
      </c>
      <c r="L115" s="38"/>
      <c r="M115" s="38"/>
      <c r="N115" s="38"/>
      <c r="O115" s="38"/>
      <c r="P115" s="38"/>
      <c r="Q115" s="38"/>
      <c r="R115" s="73">
        <v>1531097.0105982905</v>
      </c>
      <c r="S115" s="78">
        <v>0</v>
      </c>
      <c r="T115" s="35">
        <f t="shared" si="24"/>
        <v>1531097.0105982905</v>
      </c>
      <c r="U115" s="78">
        <f t="shared" si="14"/>
        <v>1531097.0105982905</v>
      </c>
      <c r="V115" s="96"/>
      <c r="W115" s="35">
        <v>417130.04917447694</v>
      </c>
      <c r="X115" s="72">
        <v>0</v>
      </c>
      <c r="Y115" s="35">
        <f t="shared" si="22"/>
        <v>417130.04917447694</v>
      </c>
      <c r="Z115" s="78">
        <f t="shared" si="16"/>
        <v>417130.04917447694</v>
      </c>
      <c r="AA115" s="36">
        <f t="shared" si="23"/>
        <v>1948227.0597727674</v>
      </c>
      <c r="AB115" s="20" t="s">
        <v>517</v>
      </c>
      <c r="AC115" s="59"/>
    </row>
    <row r="116" spans="1:30" s="59" customFormat="1" x14ac:dyDescent="0.25">
      <c r="A116" s="57" t="s">
        <v>362</v>
      </c>
      <c r="B116" s="51" t="s">
        <v>551</v>
      </c>
      <c r="C116" s="59" t="s">
        <v>142</v>
      </c>
      <c r="D116" s="59" t="s">
        <v>16</v>
      </c>
      <c r="E116" s="59" t="s">
        <v>17</v>
      </c>
      <c r="F116" s="66" t="s">
        <v>623</v>
      </c>
      <c r="G116" s="55" t="s">
        <v>630</v>
      </c>
      <c r="H116" s="66" t="s">
        <v>623</v>
      </c>
      <c r="I116" s="55" t="s">
        <v>629</v>
      </c>
      <c r="J116" s="23" t="s">
        <v>364</v>
      </c>
      <c r="K116" s="38" t="s">
        <v>590</v>
      </c>
      <c r="L116" s="38"/>
      <c r="M116" s="38"/>
      <c r="N116" s="38"/>
      <c r="O116" s="38"/>
      <c r="P116" s="38"/>
      <c r="Q116" s="38"/>
      <c r="R116" s="73">
        <v>1971368.9665421909</v>
      </c>
      <c r="S116" s="78">
        <v>0</v>
      </c>
      <c r="T116" s="35">
        <f t="shared" si="24"/>
        <v>1971368.9665421909</v>
      </c>
      <c r="U116" s="78">
        <f t="shared" si="14"/>
        <v>1971368.9665421909</v>
      </c>
      <c r="V116" s="96"/>
      <c r="W116" s="35">
        <v>487721.95562754688</v>
      </c>
      <c r="X116" s="72">
        <v>0</v>
      </c>
      <c r="Y116" s="35">
        <f t="shared" si="22"/>
        <v>487721.95562754688</v>
      </c>
      <c r="Z116" s="78">
        <f t="shared" si="16"/>
        <v>487721.95562754688</v>
      </c>
      <c r="AA116" s="36">
        <f t="shared" si="23"/>
        <v>2459090.9221697375</v>
      </c>
      <c r="AB116" s="20" t="s">
        <v>517</v>
      </c>
      <c r="AD116" s="34"/>
    </row>
    <row r="117" spans="1:30" s="37" customFormat="1" x14ac:dyDescent="0.25">
      <c r="A117" s="57"/>
      <c r="B117" s="51" t="s">
        <v>668</v>
      </c>
      <c r="C117" s="59" t="s">
        <v>36</v>
      </c>
      <c r="D117" s="59" t="s">
        <v>9</v>
      </c>
      <c r="E117" s="59" t="s">
        <v>8</v>
      </c>
      <c r="F117" s="23" t="s">
        <v>666</v>
      </c>
      <c r="G117" s="23" t="s">
        <v>667</v>
      </c>
      <c r="H117" s="23" t="s">
        <v>666</v>
      </c>
      <c r="I117" s="55" t="s">
        <v>628</v>
      </c>
      <c r="J117" s="23" t="s">
        <v>198</v>
      </c>
      <c r="K117" s="38" t="s">
        <v>594</v>
      </c>
      <c r="L117" s="38">
        <v>1975</v>
      </c>
      <c r="M117" s="38">
        <v>1095</v>
      </c>
      <c r="N117" s="38"/>
      <c r="O117" s="38"/>
      <c r="P117" s="38" t="s">
        <v>655</v>
      </c>
      <c r="Q117" s="38"/>
      <c r="R117" s="73">
        <v>1294540.1917930979</v>
      </c>
      <c r="S117" s="78">
        <v>0</v>
      </c>
      <c r="T117" s="35">
        <f t="shared" si="24"/>
        <v>1294540.1917930979</v>
      </c>
      <c r="U117" s="78">
        <f t="shared" si="14"/>
        <v>1294540.1917930979</v>
      </c>
      <c r="V117" s="96"/>
      <c r="W117" s="35">
        <v>186614.92185677521</v>
      </c>
      <c r="X117" s="72">
        <v>0</v>
      </c>
      <c r="Y117" s="35">
        <f t="shared" si="22"/>
        <v>186614.92185677521</v>
      </c>
      <c r="Z117" s="78">
        <f t="shared" si="16"/>
        <v>186614.92185677521</v>
      </c>
      <c r="AA117" s="36">
        <f t="shared" si="23"/>
        <v>1481155.1136498731</v>
      </c>
      <c r="AB117" s="20" t="s">
        <v>225</v>
      </c>
      <c r="AC117" s="59"/>
    </row>
    <row r="118" spans="1:30" s="59" customFormat="1" ht="18" x14ac:dyDescent="0.25">
      <c r="A118" s="76"/>
      <c r="B118" s="51" t="s">
        <v>669</v>
      </c>
      <c r="C118" s="59" t="s">
        <v>36</v>
      </c>
      <c r="D118" s="59" t="s">
        <v>9</v>
      </c>
      <c r="E118" s="59" t="s">
        <v>8</v>
      </c>
      <c r="F118" s="23" t="s">
        <v>666</v>
      </c>
      <c r="G118" s="23" t="s">
        <v>667</v>
      </c>
      <c r="H118" s="23" t="s">
        <v>240</v>
      </c>
      <c r="I118" s="23" t="s">
        <v>240</v>
      </c>
      <c r="J118" s="23" t="s">
        <v>240</v>
      </c>
      <c r="K118" s="38" t="s">
        <v>589</v>
      </c>
      <c r="L118" s="38">
        <v>2003</v>
      </c>
      <c r="M118" s="38">
        <v>74</v>
      </c>
      <c r="N118" s="38"/>
      <c r="O118" s="38"/>
      <c r="P118" s="38" t="s">
        <v>656</v>
      </c>
      <c r="Q118" s="38"/>
      <c r="R118" s="73">
        <v>25890.072358900143</v>
      </c>
      <c r="S118" s="78">
        <v>0</v>
      </c>
      <c r="T118" s="35">
        <f t="shared" si="24"/>
        <v>25890.072358900143</v>
      </c>
      <c r="U118" s="78">
        <f t="shared" si="14"/>
        <v>25890.072358900143</v>
      </c>
      <c r="V118" s="96"/>
      <c r="W118" s="35">
        <v>0</v>
      </c>
      <c r="X118" s="72">
        <v>0</v>
      </c>
      <c r="Y118" s="35">
        <f t="shared" si="22"/>
        <v>0</v>
      </c>
      <c r="Z118" s="78">
        <f t="shared" si="16"/>
        <v>0</v>
      </c>
      <c r="AA118" s="36">
        <f t="shared" si="23"/>
        <v>25890.072358900143</v>
      </c>
      <c r="AB118" s="20" t="s">
        <v>225</v>
      </c>
      <c r="AC118" s="34"/>
      <c r="AD118" s="45"/>
    </row>
    <row r="119" spans="1:30" s="40" customFormat="1" x14ac:dyDescent="0.25">
      <c r="A119" s="57" t="s">
        <v>362</v>
      </c>
      <c r="B119" s="51" t="s">
        <v>689</v>
      </c>
      <c r="C119" s="59" t="s">
        <v>359</v>
      </c>
      <c r="D119" s="59" t="s">
        <v>14</v>
      </c>
      <c r="E119" s="59" t="s">
        <v>8</v>
      </c>
      <c r="F119" s="59" t="s">
        <v>363</v>
      </c>
      <c r="G119" s="55" t="s">
        <v>628</v>
      </c>
      <c r="H119" s="23" t="s">
        <v>666</v>
      </c>
      <c r="I119" s="55" t="s">
        <v>628</v>
      </c>
      <c r="J119" s="23" t="s">
        <v>198</v>
      </c>
      <c r="K119" s="38" t="s">
        <v>590</v>
      </c>
      <c r="L119" s="38">
        <v>2004</v>
      </c>
      <c r="M119" s="38">
        <v>580</v>
      </c>
      <c r="N119" s="38"/>
      <c r="O119" s="38">
        <v>63</v>
      </c>
      <c r="P119" s="38" t="s">
        <v>362</v>
      </c>
      <c r="Q119" s="38"/>
      <c r="R119" s="73">
        <v>2321184.5644426206</v>
      </c>
      <c r="S119" s="78">
        <v>0</v>
      </c>
      <c r="T119" s="35">
        <f t="shared" si="24"/>
        <v>2321184.5644426206</v>
      </c>
      <c r="U119" s="78">
        <f t="shared" si="14"/>
        <v>2321184.5644426206</v>
      </c>
      <c r="V119" s="96"/>
      <c r="W119" s="35">
        <v>315588.6988484519</v>
      </c>
      <c r="X119" s="72">
        <v>0</v>
      </c>
      <c r="Y119" s="35">
        <f t="shared" si="22"/>
        <v>315588.6988484519</v>
      </c>
      <c r="Z119" s="78">
        <f t="shared" si="16"/>
        <v>315588.6988484519</v>
      </c>
      <c r="AA119" s="36">
        <f t="shared" si="23"/>
        <v>2636773.2632910726</v>
      </c>
      <c r="AB119" s="20" t="s">
        <v>517</v>
      </c>
      <c r="AC119" s="59"/>
    </row>
    <row r="120" spans="1:30" s="34" customFormat="1" x14ac:dyDescent="0.25">
      <c r="A120" s="57"/>
      <c r="B120" s="51" t="s">
        <v>611</v>
      </c>
      <c r="C120" s="59" t="s">
        <v>33</v>
      </c>
      <c r="D120" s="59" t="s">
        <v>14</v>
      </c>
      <c r="E120" s="59" t="s">
        <v>8</v>
      </c>
      <c r="F120" s="59" t="s">
        <v>363</v>
      </c>
      <c r="G120" s="55" t="s">
        <v>628</v>
      </c>
      <c r="H120" s="23" t="s">
        <v>666</v>
      </c>
      <c r="I120" s="55" t="s">
        <v>628</v>
      </c>
      <c r="J120" s="23" t="s">
        <v>198</v>
      </c>
      <c r="K120" s="38" t="s">
        <v>590</v>
      </c>
      <c r="L120" s="38">
        <v>1980</v>
      </c>
      <c r="M120" s="38">
        <v>2190</v>
      </c>
      <c r="N120" s="38"/>
      <c r="O120" s="38"/>
      <c r="P120" s="38" t="s">
        <v>648</v>
      </c>
      <c r="Q120" s="38"/>
      <c r="R120" s="73">
        <v>5185479.7910168236</v>
      </c>
      <c r="S120" s="78">
        <v>0</v>
      </c>
      <c r="T120" s="35">
        <f t="shared" si="24"/>
        <v>5185479.7910168236</v>
      </c>
      <c r="U120" s="78">
        <f t="shared" si="14"/>
        <v>5185479.7910168236</v>
      </c>
      <c r="V120" s="96"/>
      <c r="W120" s="35">
        <v>371281.59606658295</v>
      </c>
      <c r="X120" s="72">
        <v>0</v>
      </c>
      <c r="Y120" s="35">
        <f t="shared" si="22"/>
        <v>371281.59606658295</v>
      </c>
      <c r="Z120" s="78">
        <f t="shared" si="16"/>
        <v>371281.59606658295</v>
      </c>
      <c r="AA120" s="36">
        <f t="shared" si="23"/>
        <v>5556761.3870834066</v>
      </c>
      <c r="AB120" s="20" t="s">
        <v>558</v>
      </c>
      <c r="AC120" s="59"/>
    </row>
    <row r="121" spans="1:30" s="59" customFormat="1" x14ac:dyDescent="0.25">
      <c r="A121" s="57" t="s">
        <v>362</v>
      </c>
      <c r="B121" s="51" t="s">
        <v>132</v>
      </c>
      <c r="C121" s="59" t="s">
        <v>2</v>
      </c>
      <c r="D121" s="59" t="s">
        <v>15</v>
      </c>
      <c r="E121" s="59" t="s">
        <v>8</v>
      </c>
      <c r="F121" s="23" t="s">
        <v>666</v>
      </c>
      <c r="G121" s="23" t="s">
        <v>667</v>
      </c>
      <c r="H121" s="23" t="s">
        <v>666</v>
      </c>
      <c r="I121" s="55" t="s">
        <v>628</v>
      </c>
      <c r="J121" s="23" t="s">
        <v>198</v>
      </c>
      <c r="K121" s="38" t="s">
        <v>589</v>
      </c>
      <c r="L121" s="38">
        <v>1983</v>
      </c>
      <c r="M121" s="38">
        <v>972</v>
      </c>
      <c r="N121" s="38"/>
      <c r="O121" s="38">
        <v>81</v>
      </c>
      <c r="P121" s="38" t="s">
        <v>362</v>
      </c>
      <c r="Q121" s="38" t="s">
        <v>624</v>
      </c>
      <c r="R121" s="73">
        <v>3201930.0452471194</v>
      </c>
      <c r="S121" s="78">
        <v>0</v>
      </c>
      <c r="T121" s="35">
        <f t="shared" si="24"/>
        <v>3201930.0452471194</v>
      </c>
      <c r="U121" s="78">
        <f t="shared" si="14"/>
        <v>3201930.0452471194</v>
      </c>
      <c r="V121" s="96"/>
      <c r="W121" s="35">
        <v>383656.96929346991</v>
      </c>
      <c r="X121" s="72">
        <v>0</v>
      </c>
      <c r="Y121" s="35">
        <f t="shared" si="22"/>
        <v>383656.96929346991</v>
      </c>
      <c r="Z121" s="78">
        <f t="shared" si="16"/>
        <v>383656.96929346991</v>
      </c>
      <c r="AA121" s="36">
        <f t="shared" si="23"/>
        <v>3585587.0145405894</v>
      </c>
      <c r="AB121" s="20" t="s">
        <v>517</v>
      </c>
    </row>
    <row r="122" spans="1:30" s="59" customFormat="1" x14ac:dyDescent="0.25">
      <c r="A122" s="30" t="s">
        <v>756</v>
      </c>
      <c r="B122" s="51" t="s">
        <v>775</v>
      </c>
      <c r="C122" s="59" t="s">
        <v>35</v>
      </c>
      <c r="D122" s="59" t="s">
        <v>7</v>
      </c>
      <c r="E122" s="59" t="s">
        <v>8</v>
      </c>
      <c r="F122" s="66" t="s">
        <v>765</v>
      </c>
      <c r="G122" s="59" t="s">
        <v>766</v>
      </c>
      <c r="H122" s="23" t="s">
        <v>240</v>
      </c>
      <c r="I122" s="23" t="s">
        <v>240</v>
      </c>
      <c r="J122" s="23" t="s">
        <v>200</v>
      </c>
      <c r="K122" s="38" t="s">
        <v>589</v>
      </c>
      <c r="L122" s="38"/>
      <c r="M122" s="38"/>
      <c r="N122" s="38"/>
      <c r="O122" s="38"/>
      <c r="P122" s="38"/>
      <c r="Q122" s="38"/>
      <c r="R122" s="73">
        <v>7180219.692307692</v>
      </c>
      <c r="S122" s="78">
        <v>0</v>
      </c>
      <c r="T122" s="35">
        <f t="shared" si="24"/>
        <v>7180219.692307692</v>
      </c>
      <c r="U122" s="78">
        <f t="shared" si="14"/>
        <v>7180219.692307692</v>
      </c>
      <c r="V122" s="96"/>
      <c r="W122" s="35">
        <v>10624.039152657431</v>
      </c>
      <c r="X122" s="72">
        <v>0</v>
      </c>
      <c r="Y122" s="35">
        <f t="shared" si="22"/>
        <v>10624.039152657431</v>
      </c>
      <c r="Z122" s="78">
        <f t="shared" si="16"/>
        <v>10624.039152657431</v>
      </c>
      <c r="AA122" s="36">
        <f t="shared" si="23"/>
        <v>7190843.7314603496</v>
      </c>
      <c r="AB122" s="20" t="s">
        <v>500</v>
      </c>
    </row>
    <row r="123" spans="1:30" s="107" customFormat="1" x14ac:dyDescent="0.25">
      <c r="A123" s="105" t="s">
        <v>680</v>
      </c>
      <c r="B123" s="106" t="s">
        <v>486</v>
      </c>
      <c r="C123" s="107" t="s">
        <v>141</v>
      </c>
      <c r="D123" s="107" t="s">
        <v>27</v>
      </c>
      <c r="E123" s="107" t="s">
        <v>8</v>
      </c>
      <c r="F123" s="107" t="s">
        <v>240</v>
      </c>
      <c r="G123" s="107" t="s">
        <v>240</v>
      </c>
      <c r="H123" s="110" t="s">
        <v>240</v>
      </c>
      <c r="I123" s="110" t="s">
        <v>240</v>
      </c>
      <c r="J123" s="110" t="s">
        <v>240</v>
      </c>
      <c r="K123" s="111" t="s">
        <v>589</v>
      </c>
      <c r="L123" s="111"/>
      <c r="M123" s="111"/>
      <c r="N123" s="111"/>
      <c r="O123" s="111"/>
      <c r="P123" s="111"/>
      <c r="Q123" s="111"/>
      <c r="R123" s="112">
        <v>75001.420407407408</v>
      </c>
      <c r="S123" s="113">
        <v>0</v>
      </c>
      <c r="T123" s="114">
        <f t="shared" si="24"/>
        <v>75001.420407407408</v>
      </c>
      <c r="U123" s="113">
        <f t="shared" si="14"/>
        <v>75001.420407407408</v>
      </c>
      <c r="V123" s="115"/>
      <c r="W123" s="114">
        <v>0</v>
      </c>
      <c r="X123" s="116">
        <v>0</v>
      </c>
      <c r="Y123" s="114">
        <f t="shared" si="22"/>
        <v>0</v>
      </c>
      <c r="Z123" s="113">
        <f t="shared" si="16"/>
        <v>0</v>
      </c>
      <c r="AA123" s="117">
        <f t="shared" si="23"/>
        <v>75001.420407407408</v>
      </c>
      <c r="AB123" s="118" t="s">
        <v>208</v>
      </c>
      <c r="AC123" s="120"/>
    </row>
    <row r="124" spans="1:30" s="45" customFormat="1" ht="18" x14ac:dyDescent="0.25">
      <c r="A124" s="57"/>
      <c r="B124" s="51" t="s">
        <v>776</v>
      </c>
      <c r="C124" s="59" t="s">
        <v>143</v>
      </c>
      <c r="D124" s="59" t="s">
        <v>18</v>
      </c>
      <c r="E124" s="59" t="s">
        <v>19</v>
      </c>
      <c r="F124" s="59" t="s">
        <v>727</v>
      </c>
      <c r="G124" s="55" t="s">
        <v>755</v>
      </c>
      <c r="H124" s="23" t="s">
        <v>240</v>
      </c>
      <c r="I124" s="23" t="s">
        <v>240</v>
      </c>
      <c r="J124" s="23" t="s">
        <v>199</v>
      </c>
      <c r="K124" s="38" t="s">
        <v>589</v>
      </c>
      <c r="L124" s="38">
        <v>2003</v>
      </c>
      <c r="M124" s="38"/>
      <c r="N124" s="38">
        <v>115</v>
      </c>
      <c r="O124" s="38"/>
      <c r="P124" s="38" t="s">
        <v>648</v>
      </c>
      <c r="Q124" s="38"/>
      <c r="R124" s="73">
        <v>490050.31568013463</v>
      </c>
      <c r="S124" s="78">
        <v>0</v>
      </c>
      <c r="T124" s="35">
        <f t="shared" si="24"/>
        <v>490050.31568013463</v>
      </c>
      <c r="U124" s="78">
        <f t="shared" si="14"/>
        <v>490050.31568013463</v>
      </c>
      <c r="V124" s="97"/>
      <c r="W124" s="35">
        <v>0</v>
      </c>
      <c r="X124" s="72">
        <v>0</v>
      </c>
      <c r="Y124" s="35">
        <f t="shared" si="22"/>
        <v>0</v>
      </c>
      <c r="Z124" s="78">
        <f t="shared" si="16"/>
        <v>0</v>
      </c>
      <c r="AA124" s="36">
        <f t="shared" si="23"/>
        <v>490050.31568013463</v>
      </c>
      <c r="AB124" s="20" t="s">
        <v>208</v>
      </c>
      <c r="AC124" s="59"/>
      <c r="AD124" s="59"/>
    </row>
    <row r="125" spans="1:30" s="84" customFormat="1" x14ac:dyDescent="0.25">
      <c r="A125" s="57" t="s">
        <v>738</v>
      </c>
      <c r="B125" s="85" t="s">
        <v>306</v>
      </c>
      <c r="C125" s="65" t="s">
        <v>245</v>
      </c>
      <c r="D125" s="65" t="s">
        <v>246</v>
      </c>
      <c r="E125" s="65" t="s">
        <v>161</v>
      </c>
      <c r="F125" s="86" t="s">
        <v>625</v>
      </c>
      <c r="G125" s="81" t="s">
        <v>629</v>
      </c>
      <c r="H125" s="56" t="s">
        <v>666</v>
      </c>
      <c r="I125" s="81" t="s">
        <v>629</v>
      </c>
      <c r="J125" s="56" t="s">
        <v>198</v>
      </c>
      <c r="K125" s="82" t="s">
        <v>590</v>
      </c>
      <c r="L125" s="82">
        <v>2020</v>
      </c>
      <c r="M125" s="82">
        <v>1323</v>
      </c>
      <c r="N125" s="82"/>
      <c r="O125" s="82">
        <v>335</v>
      </c>
      <c r="P125" s="82" t="s">
        <v>362</v>
      </c>
      <c r="Q125" s="82"/>
      <c r="R125" s="83">
        <v>7232157.7424023151</v>
      </c>
      <c r="S125" s="78">
        <v>0</v>
      </c>
      <c r="T125" s="48">
        <f t="shared" si="24"/>
        <v>7232157.7424023151</v>
      </c>
      <c r="U125" s="78">
        <f t="shared" si="14"/>
        <v>7232157.7424023151</v>
      </c>
      <c r="V125" s="96"/>
      <c r="W125" s="48">
        <v>1485125.7717529067</v>
      </c>
      <c r="X125" s="72">
        <v>0</v>
      </c>
      <c r="Y125" s="48">
        <f t="shared" si="22"/>
        <v>1485125.7717529067</v>
      </c>
      <c r="Z125" s="78">
        <f t="shared" si="16"/>
        <v>1485125.7717529067</v>
      </c>
      <c r="AA125" s="95">
        <f t="shared" si="23"/>
        <v>8717283.5141552221</v>
      </c>
      <c r="AB125" s="67" t="s">
        <v>517</v>
      </c>
      <c r="AC125" s="65"/>
      <c r="AD125" s="65"/>
    </row>
    <row r="126" spans="1:30" s="65" customFormat="1" x14ac:dyDescent="0.25">
      <c r="A126" s="57" t="s">
        <v>738</v>
      </c>
      <c r="B126" s="80" t="s">
        <v>511</v>
      </c>
      <c r="C126" s="65" t="s">
        <v>227</v>
      </c>
      <c r="D126" s="65" t="s">
        <v>174</v>
      </c>
      <c r="E126" s="65" t="s">
        <v>161</v>
      </c>
      <c r="F126" s="65" t="s">
        <v>626</v>
      </c>
      <c r="G126" s="81" t="s">
        <v>682</v>
      </c>
      <c r="H126" s="56" t="s">
        <v>579</v>
      </c>
      <c r="I126" s="81" t="s">
        <v>683</v>
      </c>
      <c r="J126" s="56" t="s">
        <v>198</v>
      </c>
      <c r="K126" s="82" t="s">
        <v>590</v>
      </c>
      <c r="L126" s="82"/>
      <c r="M126" s="82"/>
      <c r="N126" s="82"/>
      <c r="O126" s="82"/>
      <c r="P126" s="82"/>
      <c r="Q126" s="82"/>
      <c r="R126" s="83">
        <v>11575003.131428573</v>
      </c>
      <c r="S126" s="78">
        <v>0</v>
      </c>
      <c r="T126" s="48">
        <f t="shared" si="24"/>
        <v>11575003.131428573</v>
      </c>
      <c r="U126" s="78">
        <f t="shared" si="14"/>
        <v>11575003.131428573</v>
      </c>
      <c r="V126" s="96"/>
      <c r="W126" s="48">
        <v>2719753.9226956801</v>
      </c>
      <c r="X126" s="72">
        <v>0</v>
      </c>
      <c r="Y126" s="48">
        <f t="shared" si="22"/>
        <v>2719753.9226956801</v>
      </c>
      <c r="Z126" s="78">
        <f t="shared" si="16"/>
        <v>2719753.9226956801</v>
      </c>
      <c r="AA126" s="95">
        <f t="shared" si="23"/>
        <v>14294757.054124253</v>
      </c>
      <c r="AB126" s="67" t="s">
        <v>206</v>
      </c>
      <c r="AC126" s="39"/>
    </row>
    <row r="127" spans="1:30" s="34" customFormat="1" x14ac:dyDescent="0.25">
      <c r="A127" s="57"/>
      <c r="B127" s="51" t="s">
        <v>612</v>
      </c>
      <c r="C127" s="59" t="s">
        <v>152</v>
      </c>
      <c r="D127" s="59" t="s">
        <v>178</v>
      </c>
      <c r="E127" s="59" t="s">
        <v>161</v>
      </c>
      <c r="F127" s="23" t="s">
        <v>666</v>
      </c>
      <c r="G127" s="23" t="s">
        <v>667</v>
      </c>
      <c r="H127" s="23" t="s">
        <v>240</v>
      </c>
      <c r="I127" s="23" t="s">
        <v>240</v>
      </c>
      <c r="J127" s="23" t="s">
        <v>199</v>
      </c>
      <c r="K127" s="38" t="s">
        <v>590</v>
      </c>
      <c r="L127" s="38">
        <v>1979</v>
      </c>
      <c r="M127" s="38">
        <v>310</v>
      </c>
      <c r="N127" s="38"/>
      <c r="O127" s="38"/>
      <c r="P127" s="38" t="s">
        <v>651</v>
      </c>
      <c r="Q127" s="38" t="s">
        <v>624</v>
      </c>
      <c r="R127" s="73">
        <v>989012.77423320746</v>
      </c>
      <c r="S127" s="78">
        <v>0</v>
      </c>
      <c r="T127" s="35">
        <f t="shared" si="24"/>
        <v>989012.77423320746</v>
      </c>
      <c r="U127" s="78">
        <f t="shared" si="14"/>
        <v>989012.77423320746</v>
      </c>
      <c r="V127" s="96"/>
      <c r="W127" s="35">
        <v>-0.21663842322583088</v>
      </c>
      <c r="X127" s="72">
        <v>0</v>
      </c>
      <c r="Y127" s="35">
        <f t="shared" si="22"/>
        <v>-0.21663842322583088</v>
      </c>
      <c r="Z127" s="78">
        <f t="shared" si="16"/>
        <v>-0.21663842322583088</v>
      </c>
      <c r="AA127" s="36">
        <f t="shared" si="23"/>
        <v>989012.55759478419</v>
      </c>
      <c r="AB127" s="20" t="s">
        <v>207</v>
      </c>
    </row>
    <row r="128" spans="1:30" s="59" customFormat="1" x14ac:dyDescent="0.25">
      <c r="A128" s="57"/>
      <c r="B128" s="51" t="s">
        <v>719</v>
      </c>
      <c r="C128" s="59" t="s">
        <v>149</v>
      </c>
      <c r="D128" s="59" t="s">
        <v>175</v>
      </c>
      <c r="E128" s="59" t="s">
        <v>161</v>
      </c>
      <c r="F128" s="59" t="s">
        <v>505</v>
      </c>
      <c r="G128" s="55" t="s">
        <v>627</v>
      </c>
      <c r="H128" s="23" t="s">
        <v>724</v>
      </c>
      <c r="I128" s="55" t="s">
        <v>627</v>
      </c>
      <c r="J128" s="23" t="s">
        <v>198</v>
      </c>
      <c r="K128" s="38" t="s">
        <v>590</v>
      </c>
      <c r="L128" s="38">
        <v>1975</v>
      </c>
      <c r="M128" s="38"/>
      <c r="N128" s="38">
        <v>1676</v>
      </c>
      <c r="O128" s="38"/>
      <c r="P128" s="38" t="s">
        <v>648</v>
      </c>
      <c r="Q128" s="38"/>
      <c r="R128" s="73">
        <v>5322696.3830945324</v>
      </c>
      <c r="S128" s="78">
        <v>0</v>
      </c>
      <c r="T128" s="35">
        <f t="shared" si="24"/>
        <v>5322696.3830945324</v>
      </c>
      <c r="U128" s="78">
        <f t="shared" si="14"/>
        <v>5322696.3830945324</v>
      </c>
      <c r="V128" s="96"/>
      <c r="W128" s="35">
        <v>290400.23540360772</v>
      </c>
      <c r="X128" s="72">
        <v>0</v>
      </c>
      <c r="Y128" s="35">
        <f t="shared" si="22"/>
        <v>290400.23540360772</v>
      </c>
      <c r="Z128" s="78">
        <f t="shared" si="16"/>
        <v>290400.23540360772</v>
      </c>
      <c r="AA128" s="36">
        <f t="shared" si="23"/>
        <v>5613096.61849814</v>
      </c>
      <c r="AB128" s="20" t="s">
        <v>559</v>
      </c>
      <c r="AC128" s="34"/>
    </row>
    <row r="129" spans="1:30" s="34" customFormat="1" x14ac:dyDescent="0.25">
      <c r="A129" s="57"/>
      <c r="B129" s="51" t="s">
        <v>595</v>
      </c>
      <c r="C129" s="59" t="s">
        <v>596</v>
      </c>
      <c r="D129" s="59" t="s">
        <v>597</v>
      </c>
      <c r="E129" s="59" t="s">
        <v>161</v>
      </c>
      <c r="F129" s="23" t="s">
        <v>666</v>
      </c>
      <c r="G129" s="23" t="s">
        <v>667</v>
      </c>
      <c r="H129" s="59" t="s">
        <v>240</v>
      </c>
      <c r="I129" s="23" t="s">
        <v>240</v>
      </c>
      <c r="J129" s="23" t="s">
        <v>240</v>
      </c>
      <c r="K129" s="38" t="s">
        <v>589</v>
      </c>
      <c r="L129" s="38">
        <v>1917</v>
      </c>
      <c r="M129" s="38">
        <v>18</v>
      </c>
      <c r="N129" s="38"/>
      <c r="O129" s="38"/>
      <c r="P129" s="38" t="s">
        <v>651</v>
      </c>
      <c r="Q129" s="38"/>
      <c r="R129" s="73">
        <v>67994.645441389293</v>
      </c>
      <c r="S129" s="78">
        <v>0</v>
      </c>
      <c r="T129" s="35">
        <f t="shared" si="24"/>
        <v>67994.645441389293</v>
      </c>
      <c r="U129" s="78">
        <f t="shared" si="14"/>
        <v>67994.645441389293</v>
      </c>
      <c r="V129" s="96"/>
      <c r="W129" s="35">
        <v>0</v>
      </c>
      <c r="X129" s="72">
        <v>0</v>
      </c>
      <c r="Y129" s="35">
        <f t="shared" si="22"/>
        <v>0</v>
      </c>
      <c r="Z129" s="78">
        <f t="shared" si="16"/>
        <v>0</v>
      </c>
      <c r="AA129" s="36">
        <f t="shared" si="23"/>
        <v>67994.645441389293</v>
      </c>
      <c r="AB129" s="20" t="s">
        <v>211</v>
      </c>
      <c r="AC129" s="59"/>
    </row>
    <row r="130" spans="1:30" s="21" customFormat="1" x14ac:dyDescent="0.25">
      <c r="A130" s="57"/>
      <c r="B130" s="51" t="s">
        <v>238</v>
      </c>
      <c r="C130" s="59" t="s">
        <v>151</v>
      </c>
      <c r="D130" s="59" t="s">
        <v>177</v>
      </c>
      <c r="E130" s="59" t="s">
        <v>161</v>
      </c>
      <c r="F130" s="70" t="s">
        <v>625</v>
      </c>
      <c r="G130" s="55" t="s">
        <v>629</v>
      </c>
      <c r="H130" s="70" t="s">
        <v>625</v>
      </c>
      <c r="I130" s="55" t="s">
        <v>629</v>
      </c>
      <c r="J130" s="23" t="s">
        <v>198</v>
      </c>
      <c r="K130" s="38" t="s">
        <v>589</v>
      </c>
      <c r="L130" s="38"/>
      <c r="M130" s="38"/>
      <c r="N130" s="38"/>
      <c r="O130" s="38"/>
      <c r="P130" s="38"/>
      <c r="Q130" s="38"/>
      <c r="R130" s="73">
        <v>7467257.6802867856</v>
      </c>
      <c r="S130" s="78">
        <v>0</v>
      </c>
      <c r="T130" s="35">
        <f t="shared" ref="T130:T154" si="25">R130+S130</f>
        <v>7467257.6802867856</v>
      </c>
      <c r="U130" s="78">
        <f t="shared" si="14"/>
        <v>7467257.6802867856</v>
      </c>
      <c r="V130" s="96"/>
      <c r="W130" s="35">
        <v>0.36345270271934882</v>
      </c>
      <c r="X130" s="72">
        <v>0</v>
      </c>
      <c r="Y130" s="35">
        <f t="shared" si="22"/>
        <v>0.36345270271934882</v>
      </c>
      <c r="Z130" s="78">
        <f t="shared" si="16"/>
        <v>0.36345270271934882</v>
      </c>
      <c r="AA130" s="36">
        <f t="shared" si="23"/>
        <v>7467258.0437394883</v>
      </c>
      <c r="AB130" s="92" t="s">
        <v>497</v>
      </c>
      <c r="AC130" s="34"/>
    </row>
    <row r="131" spans="1:30" s="21" customFormat="1" x14ac:dyDescent="0.25">
      <c r="A131" s="57" t="s">
        <v>362</v>
      </c>
      <c r="B131" s="51" t="s">
        <v>638</v>
      </c>
      <c r="C131" s="59" t="s">
        <v>153</v>
      </c>
      <c r="D131" s="59" t="s">
        <v>179</v>
      </c>
      <c r="E131" s="59" t="s">
        <v>161</v>
      </c>
      <c r="F131" s="59" t="s">
        <v>505</v>
      </c>
      <c r="G131" s="55" t="s">
        <v>627</v>
      </c>
      <c r="H131" s="23" t="s">
        <v>736</v>
      </c>
      <c r="I131" s="55" t="s">
        <v>627</v>
      </c>
      <c r="J131" s="23" t="s">
        <v>364</v>
      </c>
      <c r="K131" s="38" t="s">
        <v>589</v>
      </c>
      <c r="L131" s="38">
        <v>1957</v>
      </c>
      <c r="M131" s="38"/>
      <c r="N131" s="38">
        <v>3673</v>
      </c>
      <c r="O131" s="38"/>
      <c r="P131" s="38" t="s">
        <v>362</v>
      </c>
      <c r="Q131" s="38"/>
      <c r="R131" s="73">
        <v>10737391.42368775</v>
      </c>
      <c r="S131" s="78">
        <v>0</v>
      </c>
      <c r="T131" s="35">
        <f t="shared" si="25"/>
        <v>10737391.42368775</v>
      </c>
      <c r="U131" s="78">
        <f t="shared" ref="U131:U154" si="26">T131</f>
        <v>10737391.42368775</v>
      </c>
      <c r="V131" s="96"/>
      <c r="W131" s="35">
        <v>1270500.3158635625</v>
      </c>
      <c r="X131" s="72">
        <v>0</v>
      </c>
      <c r="Y131" s="35">
        <f t="shared" si="22"/>
        <v>1270500.3158635625</v>
      </c>
      <c r="Z131" s="78">
        <f t="shared" ref="Z131:Z154" si="27">Y131</f>
        <v>1270500.3158635625</v>
      </c>
      <c r="AA131" s="36">
        <f t="shared" si="23"/>
        <v>12007891.739551313</v>
      </c>
      <c r="AB131" s="20" t="s">
        <v>498</v>
      </c>
      <c r="AC131" s="34"/>
    </row>
    <row r="132" spans="1:30" s="34" customFormat="1" x14ac:dyDescent="0.25">
      <c r="A132" s="57" t="s">
        <v>681</v>
      </c>
      <c r="B132" s="51" t="s">
        <v>495</v>
      </c>
      <c r="C132" s="59" t="s">
        <v>153</v>
      </c>
      <c r="D132" s="59" t="s">
        <v>179</v>
      </c>
      <c r="E132" s="59" t="s">
        <v>161</v>
      </c>
      <c r="F132" s="59" t="s">
        <v>240</v>
      </c>
      <c r="G132" s="59" t="s">
        <v>240</v>
      </c>
      <c r="H132" s="23" t="s">
        <v>240</v>
      </c>
      <c r="I132" s="23" t="s">
        <v>240</v>
      </c>
      <c r="J132" s="23" t="s">
        <v>198</v>
      </c>
      <c r="K132" s="38" t="s">
        <v>588</v>
      </c>
      <c r="L132" s="38"/>
      <c r="M132" s="38"/>
      <c r="N132" s="38"/>
      <c r="O132" s="38"/>
      <c r="P132" s="38"/>
      <c r="Q132" s="38"/>
      <c r="R132" s="73">
        <v>168354.06338461532</v>
      </c>
      <c r="S132" s="78">
        <v>0</v>
      </c>
      <c r="T132" s="35">
        <f t="shared" si="25"/>
        <v>168354.06338461532</v>
      </c>
      <c r="U132" s="78">
        <f t="shared" si="26"/>
        <v>168354.06338461532</v>
      </c>
      <c r="V132" s="96"/>
      <c r="W132" s="35">
        <v>-4.2429022075227273E-2</v>
      </c>
      <c r="X132" s="72">
        <v>0</v>
      </c>
      <c r="Y132" s="35">
        <f t="shared" ref="Y132:Y154" si="28">W132+X132</f>
        <v>-4.2429022075227273E-2</v>
      </c>
      <c r="Z132" s="78">
        <f t="shared" si="27"/>
        <v>-4.2429022075227273E-2</v>
      </c>
      <c r="AA132" s="36">
        <f t="shared" ref="AA132:AA154" si="29">U132+Z132</f>
        <v>168354.02095559324</v>
      </c>
      <c r="AB132" s="20" t="s">
        <v>643</v>
      </c>
    </row>
    <row r="133" spans="1:30" s="37" customFormat="1" x14ac:dyDescent="0.25">
      <c r="A133" s="57"/>
      <c r="B133" s="51" t="s">
        <v>564</v>
      </c>
      <c r="C133" s="59" t="s">
        <v>147</v>
      </c>
      <c r="D133" s="59" t="s">
        <v>172</v>
      </c>
      <c r="E133" s="59" t="s">
        <v>161</v>
      </c>
      <c r="F133" s="59" t="s">
        <v>505</v>
      </c>
      <c r="G133" s="55" t="s">
        <v>627</v>
      </c>
      <c r="H133" s="23" t="s">
        <v>724</v>
      </c>
      <c r="I133" s="55" t="s">
        <v>627</v>
      </c>
      <c r="J133" s="23"/>
      <c r="K133" s="38" t="s">
        <v>590</v>
      </c>
      <c r="L133" s="38">
        <v>1968</v>
      </c>
      <c r="M133" s="38"/>
      <c r="N133" s="38">
        <v>519</v>
      </c>
      <c r="O133" s="38"/>
      <c r="P133" s="38" t="s">
        <v>648</v>
      </c>
      <c r="Q133" s="38"/>
      <c r="R133" s="73">
        <v>1097395.2966106241</v>
      </c>
      <c r="S133" s="78">
        <v>0</v>
      </c>
      <c r="T133" s="35">
        <f t="shared" si="25"/>
        <v>1097395.2966106241</v>
      </c>
      <c r="U133" s="78">
        <f t="shared" si="26"/>
        <v>1097395.2966106241</v>
      </c>
      <c r="V133" s="96"/>
      <c r="W133" s="35">
        <v>127049.61448300412</v>
      </c>
      <c r="X133" s="72">
        <v>0</v>
      </c>
      <c r="Y133" s="35">
        <f t="shared" si="28"/>
        <v>127049.61448300412</v>
      </c>
      <c r="Z133" s="78">
        <f t="shared" si="27"/>
        <v>127049.61448300412</v>
      </c>
      <c r="AA133" s="36">
        <f t="shared" si="29"/>
        <v>1224444.9110936283</v>
      </c>
      <c r="AB133" s="20" t="s">
        <v>567</v>
      </c>
      <c r="AC133" s="59"/>
    </row>
    <row r="134" spans="1:30" s="59" customFormat="1" x14ac:dyDescent="0.25">
      <c r="A134" s="57" t="s">
        <v>362</v>
      </c>
      <c r="B134" s="51" t="s">
        <v>571</v>
      </c>
      <c r="C134" s="59" t="s">
        <v>148</v>
      </c>
      <c r="D134" s="59" t="s">
        <v>173</v>
      </c>
      <c r="E134" s="59" t="s">
        <v>161</v>
      </c>
      <c r="F134" s="59" t="s">
        <v>363</v>
      </c>
      <c r="G134" s="55" t="s">
        <v>628</v>
      </c>
      <c r="H134" s="23" t="s">
        <v>666</v>
      </c>
      <c r="I134" s="55" t="s">
        <v>628</v>
      </c>
      <c r="J134" s="23" t="s">
        <v>198</v>
      </c>
      <c r="K134" s="38" t="s">
        <v>590</v>
      </c>
      <c r="L134" s="38">
        <v>1963</v>
      </c>
      <c r="M134" s="38">
        <v>1200</v>
      </c>
      <c r="N134" s="38"/>
      <c r="O134" s="38">
        <v>149</v>
      </c>
      <c r="P134" s="38" t="s">
        <v>362</v>
      </c>
      <c r="Q134" s="38"/>
      <c r="R134" s="73">
        <v>3376558.6082416726</v>
      </c>
      <c r="S134" s="78">
        <v>0</v>
      </c>
      <c r="T134" s="35">
        <f t="shared" si="25"/>
        <v>3376558.6082416726</v>
      </c>
      <c r="U134" s="78">
        <f t="shared" si="26"/>
        <v>3376558.6082416726</v>
      </c>
      <c r="V134" s="96"/>
      <c r="W134" s="35">
        <v>538357.47602536238</v>
      </c>
      <c r="X134" s="72">
        <v>0</v>
      </c>
      <c r="Y134" s="35">
        <f t="shared" si="28"/>
        <v>538357.47602536238</v>
      </c>
      <c r="Z134" s="78">
        <f t="shared" si="27"/>
        <v>538357.47602536238</v>
      </c>
      <c r="AA134" s="36">
        <f t="shared" si="29"/>
        <v>3914916.0842670351</v>
      </c>
      <c r="AB134" s="20" t="s">
        <v>517</v>
      </c>
    </row>
    <row r="135" spans="1:30" s="59" customFormat="1" x14ac:dyDescent="0.25">
      <c r="A135" s="20" t="s">
        <v>618</v>
      </c>
      <c r="B135" s="51" t="s">
        <v>670</v>
      </c>
      <c r="C135" s="59" t="s">
        <v>581</v>
      </c>
      <c r="D135" s="59" t="s">
        <v>604</v>
      </c>
      <c r="E135" s="59" t="s">
        <v>161</v>
      </c>
      <c r="F135" s="59" t="s">
        <v>240</v>
      </c>
      <c r="G135" s="59" t="s">
        <v>240</v>
      </c>
      <c r="H135" s="23" t="s">
        <v>666</v>
      </c>
      <c r="I135" s="55" t="s">
        <v>628</v>
      </c>
      <c r="J135" s="23" t="s">
        <v>199</v>
      </c>
      <c r="K135" s="38" t="s">
        <v>240</v>
      </c>
      <c r="L135" s="38"/>
      <c r="M135" s="38"/>
      <c r="N135" s="38"/>
      <c r="O135" s="38"/>
      <c r="P135" s="38" t="s">
        <v>655</v>
      </c>
      <c r="Q135" s="38"/>
      <c r="R135" s="73">
        <v>0</v>
      </c>
      <c r="S135" s="78">
        <v>0</v>
      </c>
      <c r="T135" s="35">
        <f t="shared" si="25"/>
        <v>0</v>
      </c>
      <c r="U135" s="78">
        <f t="shared" si="26"/>
        <v>0</v>
      </c>
      <c r="V135" s="96"/>
      <c r="W135" s="35">
        <v>710855.53920200223</v>
      </c>
      <c r="X135" s="72">
        <v>0</v>
      </c>
      <c r="Y135" s="35">
        <f t="shared" si="28"/>
        <v>710855.53920200223</v>
      </c>
      <c r="Z135" s="78">
        <f t="shared" si="27"/>
        <v>710855.53920200223</v>
      </c>
      <c r="AA135" s="36">
        <f t="shared" si="29"/>
        <v>710855.53920200223</v>
      </c>
      <c r="AB135" s="20" t="s">
        <v>582</v>
      </c>
    </row>
    <row r="136" spans="1:30" s="37" customFormat="1" x14ac:dyDescent="0.25">
      <c r="A136" s="57"/>
      <c r="B136" s="51" t="s">
        <v>662</v>
      </c>
      <c r="C136" s="59" t="s">
        <v>150</v>
      </c>
      <c r="D136" s="59" t="s">
        <v>176</v>
      </c>
      <c r="E136" s="59" t="s">
        <v>161</v>
      </c>
      <c r="F136" s="23" t="s">
        <v>240</v>
      </c>
      <c r="G136" s="23" t="s">
        <v>667</v>
      </c>
      <c r="H136" s="23" t="s">
        <v>666</v>
      </c>
      <c r="I136" s="55" t="s">
        <v>628</v>
      </c>
      <c r="J136" s="23"/>
      <c r="K136" s="38" t="s">
        <v>589</v>
      </c>
      <c r="L136" s="38">
        <v>1991</v>
      </c>
      <c r="M136" s="38">
        <v>430</v>
      </c>
      <c r="N136" s="38"/>
      <c r="O136" s="38"/>
      <c r="P136" s="38" t="s">
        <v>671</v>
      </c>
      <c r="Q136" s="38"/>
      <c r="R136" s="73">
        <v>265644.42018403648</v>
      </c>
      <c r="S136" s="78">
        <v>0</v>
      </c>
      <c r="T136" s="35">
        <f t="shared" si="25"/>
        <v>265644.42018403648</v>
      </c>
      <c r="U136" s="78">
        <f t="shared" si="26"/>
        <v>265644.42018403648</v>
      </c>
      <c r="V136" s="96"/>
      <c r="W136" s="35">
        <v>25570.823422953345</v>
      </c>
      <c r="X136" s="72">
        <v>0</v>
      </c>
      <c r="Y136" s="35">
        <f t="shared" si="28"/>
        <v>25570.823422953345</v>
      </c>
      <c r="Z136" s="78">
        <f t="shared" si="27"/>
        <v>25570.823422953345</v>
      </c>
      <c r="AA136" s="36">
        <f t="shared" si="29"/>
        <v>291215.24360698985</v>
      </c>
      <c r="AB136" s="20" t="s">
        <v>642</v>
      </c>
      <c r="AC136" s="59"/>
    </row>
    <row r="137" spans="1:30" s="34" customFormat="1" x14ac:dyDescent="0.25">
      <c r="A137" s="20" t="s">
        <v>618</v>
      </c>
      <c r="B137" s="51" t="s">
        <v>522</v>
      </c>
      <c r="C137" s="59" t="s">
        <v>663</v>
      </c>
      <c r="D137" s="59" t="s">
        <v>664</v>
      </c>
      <c r="E137" s="59" t="s">
        <v>162</v>
      </c>
      <c r="F137" s="59" t="s">
        <v>240</v>
      </c>
      <c r="G137" s="59" t="s">
        <v>240</v>
      </c>
      <c r="H137" s="23" t="s">
        <v>666</v>
      </c>
      <c r="I137" s="55" t="s">
        <v>628</v>
      </c>
      <c r="J137" s="23" t="s">
        <v>198</v>
      </c>
      <c r="K137" s="38" t="s">
        <v>240</v>
      </c>
      <c r="L137" s="38"/>
      <c r="M137" s="38"/>
      <c r="N137" s="38"/>
      <c r="O137" s="38"/>
      <c r="P137" s="38" t="s">
        <v>648</v>
      </c>
      <c r="Q137" s="38"/>
      <c r="R137" s="73">
        <v>0</v>
      </c>
      <c r="S137" s="78">
        <v>0</v>
      </c>
      <c r="T137" s="35">
        <f t="shared" si="25"/>
        <v>0</v>
      </c>
      <c r="U137" s="78">
        <f t="shared" si="26"/>
        <v>0</v>
      </c>
      <c r="V137" s="96"/>
      <c r="W137" s="35">
        <v>99007.937767723924</v>
      </c>
      <c r="X137" s="72">
        <v>0</v>
      </c>
      <c r="Y137" s="35">
        <f t="shared" si="28"/>
        <v>99007.937767723924</v>
      </c>
      <c r="Z137" s="78">
        <f t="shared" si="27"/>
        <v>99007.937767723924</v>
      </c>
      <c r="AA137" s="36">
        <f t="shared" si="29"/>
        <v>99007.937767723924</v>
      </c>
      <c r="AB137" s="20" t="s">
        <v>226</v>
      </c>
      <c r="AC137" s="59"/>
      <c r="AD137" s="59"/>
    </row>
    <row r="138" spans="1:30" s="119" customFormat="1" ht="18" x14ac:dyDescent="0.25">
      <c r="A138" s="105" t="s">
        <v>680</v>
      </c>
      <c r="B138" s="106" t="s">
        <v>632</v>
      </c>
      <c r="C138" s="107" t="s">
        <v>180</v>
      </c>
      <c r="D138" s="107" t="s">
        <v>181</v>
      </c>
      <c r="E138" s="107" t="s">
        <v>162</v>
      </c>
      <c r="F138" s="108" t="s">
        <v>623</v>
      </c>
      <c r="G138" s="109" t="s">
        <v>630</v>
      </c>
      <c r="H138" s="108" t="s">
        <v>623</v>
      </c>
      <c r="I138" s="109" t="s">
        <v>629</v>
      </c>
      <c r="J138" s="110" t="s">
        <v>198</v>
      </c>
      <c r="K138" s="111" t="s">
        <v>589</v>
      </c>
      <c r="L138" s="111"/>
      <c r="M138" s="111"/>
      <c r="N138" s="111"/>
      <c r="O138" s="111"/>
      <c r="P138" s="111"/>
      <c r="Q138" s="111"/>
      <c r="R138" s="112">
        <v>153256.45512676216</v>
      </c>
      <c r="S138" s="113">
        <v>0</v>
      </c>
      <c r="T138" s="114">
        <f t="shared" si="25"/>
        <v>153256.45512676216</v>
      </c>
      <c r="U138" s="113">
        <f t="shared" si="26"/>
        <v>153256.45512676216</v>
      </c>
      <c r="V138" s="115"/>
      <c r="W138" s="114">
        <v>0.4289690490666323</v>
      </c>
      <c r="X138" s="116">
        <v>0</v>
      </c>
      <c r="Y138" s="114">
        <f t="shared" si="28"/>
        <v>0.4289690490666323</v>
      </c>
      <c r="Z138" s="113">
        <f t="shared" si="27"/>
        <v>0.4289690490666323</v>
      </c>
      <c r="AA138" s="117">
        <f t="shared" si="29"/>
        <v>153256.88409581123</v>
      </c>
      <c r="AB138" s="118" t="s">
        <v>679</v>
      </c>
      <c r="AC138" s="126"/>
    </row>
    <row r="139" spans="1:30" s="34" customFormat="1" x14ac:dyDescent="0.25">
      <c r="A139" s="57" t="s">
        <v>362</v>
      </c>
      <c r="B139" s="51" t="s">
        <v>186</v>
      </c>
      <c r="C139" s="59" t="s">
        <v>158</v>
      </c>
      <c r="D139" s="59" t="s">
        <v>187</v>
      </c>
      <c r="E139" s="59" t="s">
        <v>537</v>
      </c>
      <c r="F139" s="66" t="s">
        <v>623</v>
      </c>
      <c r="G139" s="55" t="s">
        <v>630</v>
      </c>
      <c r="H139" s="66" t="s">
        <v>623</v>
      </c>
      <c r="I139" s="55" t="s">
        <v>629</v>
      </c>
      <c r="J139" s="23" t="s">
        <v>198</v>
      </c>
      <c r="K139" s="38" t="s">
        <v>589</v>
      </c>
      <c r="L139" s="38"/>
      <c r="M139" s="38"/>
      <c r="N139" s="38"/>
      <c r="O139" s="38"/>
      <c r="P139" s="38"/>
      <c r="Q139" s="38"/>
      <c r="R139" s="73">
        <v>1544239.7537321935</v>
      </c>
      <c r="S139" s="78">
        <v>0</v>
      </c>
      <c r="T139" s="35">
        <f t="shared" si="25"/>
        <v>1544239.7537321935</v>
      </c>
      <c r="U139" s="78">
        <f t="shared" si="26"/>
        <v>1544239.7537321935</v>
      </c>
      <c r="V139" s="96"/>
      <c r="W139" s="35">
        <v>359374.31581142655</v>
      </c>
      <c r="X139" s="72">
        <v>0</v>
      </c>
      <c r="Y139" s="35">
        <f t="shared" si="28"/>
        <v>359374.31581142655</v>
      </c>
      <c r="Z139" s="78">
        <f t="shared" si="27"/>
        <v>359374.31581142655</v>
      </c>
      <c r="AA139" s="36">
        <f t="shared" si="29"/>
        <v>1903614.0695436201</v>
      </c>
      <c r="AB139" s="20" t="s">
        <v>517</v>
      </c>
      <c r="AC139" s="59"/>
      <c r="AD139" s="59"/>
    </row>
    <row r="140" spans="1:30" s="45" customFormat="1" ht="18" x14ac:dyDescent="0.25">
      <c r="A140" s="20" t="s">
        <v>618</v>
      </c>
      <c r="B140" s="51" t="s">
        <v>522</v>
      </c>
      <c r="C140" s="59" t="s">
        <v>489</v>
      </c>
      <c r="D140" s="59" t="s">
        <v>490</v>
      </c>
      <c r="E140" s="59" t="s">
        <v>537</v>
      </c>
      <c r="F140" s="59" t="s">
        <v>240</v>
      </c>
      <c r="G140" s="59" t="s">
        <v>240</v>
      </c>
      <c r="H140" s="23" t="s">
        <v>666</v>
      </c>
      <c r="I140" s="55" t="s">
        <v>628</v>
      </c>
      <c r="J140" s="23" t="s">
        <v>198</v>
      </c>
      <c r="K140" s="38" t="s">
        <v>240</v>
      </c>
      <c r="L140" s="38"/>
      <c r="M140" s="38"/>
      <c r="N140" s="38"/>
      <c r="O140" s="38"/>
      <c r="P140" s="38" t="s">
        <v>648</v>
      </c>
      <c r="Q140" s="38"/>
      <c r="R140" s="73">
        <v>0</v>
      </c>
      <c r="S140" s="78">
        <v>0</v>
      </c>
      <c r="T140" s="35">
        <f t="shared" si="25"/>
        <v>0</v>
      </c>
      <c r="U140" s="78">
        <f t="shared" si="26"/>
        <v>0</v>
      </c>
      <c r="V140" s="96"/>
      <c r="W140" s="35">
        <v>99007.937767723924</v>
      </c>
      <c r="X140" s="72">
        <v>0</v>
      </c>
      <c r="Y140" s="35">
        <f t="shared" si="28"/>
        <v>99007.937767723924</v>
      </c>
      <c r="Z140" s="78">
        <f t="shared" si="27"/>
        <v>99007.937767723924</v>
      </c>
      <c r="AA140" s="36">
        <f t="shared" si="29"/>
        <v>99007.937767723924</v>
      </c>
      <c r="AB140" s="20" t="s">
        <v>226</v>
      </c>
      <c r="AC140" s="59"/>
      <c r="AD140" s="34"/>
    </row>
    <row r="141" spans="1:30" s="107" customFormat="1" x14ac:dyDescent="0.25">
      <c r="A141" s="125" t="s">
        <v>783</v>
      </c>
      <c r="B141" s="106" t="s">
        <v>156</v>
      </c>
      <c r="C141" s="107" t="s">
        <v>157</v>
      </c>
      <c r="D141" s="107" t="s">
        <v>185</v>
      </c>
      <c r="E141" s="107" t="s">
        <v>537</v>
      </c>
      <c r="F141" s="108" t="s">
        <v>623</v>
      </c>
      <c r="G141" s="109" t="s">
        <v>630</v>
      </c>
      <c r="H141" s="108" t="s">
        <v>623</v>
      </c>
      <c r="I141" s="109" t="s">
        <v>629</v>
      </c>
      <c r="J141" s="110"/>
      <c r="K141" s="111" t="s">
        <v>589</v>
      </c>
      <c r="L141" s="111"/>
      <c r="M141" s="111"/>
      <c r="N141" s="111"/>
      <c r="O141" s="111"/>
      <c r="P141" s="111"/>
      <c r="Q141" s="111"/>
      <c r="R141" s="112">
        <v>834545.83142463549</v>
      </c>
      <c r="S141" s="113">
        <v>0</v>
      </c>
      <c r="T141" s="114">
        <f t="shared" si="25"/>
        <v>834545.83142463549</v>
      </c>
      <c r="U141" s="113">
        <f t="shared" si="26"/>
        <v>834545.83142463549</v>
      </c>
      <c r="V141" s="115"/>
      <c r="W141" s="114">
        <v>134765.42929102297</v>
      </c>
      <c r="X141" s="116">
        <v>0</v>
      </c>
      <c r="Y141" s="114">
        <f t="shared" si="28"/>
        <v>134765.42929102297</v>
      </c>
      <c r="Z141" s="113">
        <f t="shared" si="27"/>
        <v>134765.42929102297</v>
      </c>
      <c r="AA141" s="117">
        <f t="shared" si="29"/>
        <v>969311.26071565843</v>
      </c>
      <c r="AB141" s="118" t="s">
        <v>210</v>
      </c>
      <c r="AD141" s="120"/>
    </row>
    <row r="142" spans="1:30" s="37" customFormat="1" x14ac:dyDescent="0.25">
      <c r="A142" s="57" t="s">
        <v>362</v>
      </c>
      <c r="B142" s="51" t="s">
        <v>650</v>
      </c>
      <c r="C142" s="59" t="s">
        <v>159</v>
      </c>
      <c r="D142" s="59" t="s">
        <v>188</v>
      </c>
      <c r="E142" s="59" t="s">
        <v>538</v>
      </c>
      <c r="F142" s="59" t="s">
        <v>363</v>
      </c>
      <c r="G142" s="55" t="s">
        <v>628</v>
      </c>
      <c r="H142" s="23" t="s">
        <v>666</v>
      </c>
      <c r="I142" s="55" t="s">
        <v>628</v>
      </c>
      <c r="J142" s="23" t="s">
        <v>198</v>
      </c>
      <c r="K142" s="38" t="s">
        <v>590</v>
      </c>
      <c r="L142" s="38">
        <v>2012</v>
      </c>
      <c r="M142" s="38">
        <v>1343</v>
      </c>
      <c r="N142" s="38"/>
      <c r="O142" s="38">
        <v>71</v>
      </c>
      <c r="P142" s="38" t="s">
        <v>362</v>
      </c>
      <c r="Q142" s="38"/>
      <c r="R142" s="73">
        <v>3139508.5312350309</v>
      </c>
      <c r="S142" s="78">
        <v>0</v>
      </c>
      <c r="T142" s="35">
        <f t="shared" si="25"/>
        <v>3139508.5312350309</v>
      </c>
      <c r="U142" s="78">
        <f t="shared" si="26"/>
        <v>3139508.5312350309</v>
      </c>
      <c r="V142" s="96"/>
      <c r="W142" s="35">
        <v>396033.48154389334</v>
      </c>
      <c r="X142" s="72">
        <v>0</v>
      </c>
      <c r="Y142" s="35">
        <f t="shared" si="28"/>
        <v>396033.48154389334</v>
      </c>
      <c r="Z142" s="78">
        <f t="shared" si="27"/>
        <v>396033.48154389334</v>
      </c>
      <c r="AA142" s="36">
        <f t="shared" si="29"/>
        <v>3535542.0127789243</v>
      </c>
      <c r="AB142" s="20" t="s">
        <v>517</v>
      </c>
      <c r="AC142" s="59"/>
    </row>
    <row r="143" spans="1:30" s="37" customFormat="1" x14ac:dyDescent="0.25">
      <c r="A143" s="57"/>
      <c r="B143" s="51" t="s">
        <v>366</v>
      </c>
      <c r="C143" s="59" t="s">
        <v>159</v>
      </c>
      <c r="D143" s="59" t="s">
        <v>188</v>
      </c>
      <c r="E143" s="59" t="s">
        <v>538</v>
      </c>
      <c r="F143" s="59" t="s">
        <v>363</v>
      </c>
      <c r="G143" s="55" t="s">
        <v>628</v>
      </c>
      <c r="H143" s="23" t="s">
        <v>240</v>
      </c>
      <c r="I143" s="23" t="s">
        <v>240</v>
      </c>
      <c r="J143" s="23" t="s">
        <v>198</v>
      </c>
      <c r="K143" s="38" t="s">
        <v>590</v>
      </c>
      <c r="L143" s="38">
        <v>2012</v>
      </c>
      <c r="M143" s="38">
        <v>655</v>
      </c>
      <c r="N143" s="38"/>
      <c r="O143" s="38"/>
      <c r="P143" s="38" t="s">
        <v>649</v>
      </c>
      <c r="Q143" s="38"/>
      <c r="R143" s="73">
        <v>2100025.0989440712</v>
      </c>
      <c r="S143" s="78">
        <v>0</v>
      </c>
      <c r="T143" s="35">
        <f t="shared" si="25"/>
        <v>2100025.0989440712</v>
      </c>
      <c r="U143" s="78">
        <f t="shared" si="26"/>
        <v>2100025.0989440712</v>
      </c>
      <c r="V143" s="96"/>
      <c r="W143" s="35">
        <v>0.48175100338416671</v>
      </c>
      <c r="X143" s="72">
        <v>0</v>
      </c>
      <c r="Y143" s="35">
        <f t="shared" si="28"/>
        <v>0.48175100338416671</v>
      </c>
      <c r="Z143" s="78">
        <f t="shared" si="27"/>
        <v>0.48175100338416671</v>
      </c>
      <c r="AA143" s="36">
        <f t="shared" si="29"/>
        <v>2100025.5806950745</v>
      </c>
      <c r="AB143" s="20" t="s">
        <v>518</v>
      </c>
      <c r="AC143" s="40"/>
    </row>
    <row r="144" spans="1:30" s="59" customFormat="1" x14ac:dyDescent="0.25">
      <c r="A144" s="57"/>
      <c r="B144" s="51" t="s">
        <v>365</v>
      </c>
      <c r="C144" s="59" t="s">
        <v>159</v>
      </c>
      <c r="D144" s="59" t="s">
        <v>188</v>
      </c>
      <c r="E144" s="59" t="s">
        <v>538</v>
      </c>
      <c r="F144" s="59" t="s">
        <v>363</v>
      </c>
      <c r="G144" s="55" t="s">
        <v>628</v>
      </c>
      <c r="H144" s="23" t="s">
        <v>240</v>
      </c>
      <c r="I144" s="23" t="s">
        <v>240</v>
      </c>
      <c r="J144" s="23" t="s">
        <v>198</v>
      </c>
      <c r="K144" s="38" t="s">
        <v>590</v>
      </c>
      <c r="L144" s="38">
        <v>2013</v>
      </c>
      <c r="M144" s="38">
        <v>1050</v>
      </c>
      <c r="N144" s="38"/>
      <c r="O144" s="38"/>
      <c r="P144" s="38" t="s">
        <v>651</v>
      </c>
      <c r="Q144" s="38"/>
      <c r="R144" s="73">
        <v>300003.91241428698</v>
      </c>
      <c r="S144" s="78">
        <v>0</v>
      </c>
      <c r="T144" s="35">
        <f t="shared" si="25"/>
        <v>300003.91241428698</v>
      </c>
      <c r="U144" s="78">
        <f t="shared" si="26"/>
        <v>300003.91241428698</v>
      </c>
      <c r="V144" s="96"/>
      <c r="W144" s="35">
        <v>0</v>
      </c>
      <c r="X144" s="72">
        <v>0</v>
      </c>
      <c r="Y144" s="35">
        <f t="shared" si="28"/>
        <v>0</v>
      </c>
      <c r="Z144" s="78">
        <f t="shared" si="27"/>
        <v>0</v>
      </c>
      <c r="AA144" s="36">
        <f t="shared" si="29"/>
        <v>300003.91241428698</v>
      </c>
      <c r="AB144" s="20" t="s">
        <v>518</v>
      </c>
      <c r="AC144" s="34"/>
    </row>
    <row r="145" spans="1:30" s="34" customFormat="1" x14ac:dyDescent="0.25">
      <c r="A145" s="57"/>
      <c r="B145" s="51" t="s">
        <v>510</v>
      </c>
      <c r="C145" s="59" t="s">
        <v>159</v>
      </c>
      <c r="D145" s="59" t="s">
        <v>188</v>
      </c>
      <c r="E145" s="59" t="s">
        <v>538</v>
      </c>
      <c r="F145" s="59" t="s">
        <v>363</v>
      </c>
      <c r="G145" s="55" t="s">
        <v>628</v>
      </c>
      <c r="H145" s="23" t="s">
        <v>240</v>
      </c>
      <c r="I145" s="23" t="s">
        <v>240</v>
      </c>
      <c r="J145" s="23" t="s">
        <v>198</v>
      </c>
      <c r="K145" s="38" t="s">
        <v>590</v>
      </c>
      <c r="L145" s="38">
        <v>2013</v>
      </c>
      <c r="M145" s="38" t="s">
        <v>240</v>
      </c>
      <c r="N145" s="38"/>
      <c r="O145" s="38"/>
      <c r="P145" s="38" t="s">
        <v>651</v>
      </c>
      <c r="Q145" s="38"/>
      <c r="R145" s="73">
        <v>375004.38981562771</v>
      </c>
      <c r="S145" s="78">
        <v>0</v>
      </c>
      <c r="T145" s="35">
        <f t="shared" si="25"/>
        <v>375004.38981562771</v>
      </c>
      <c r="U145" s="78">
        <f t="shared" si="26"/>
        <v>375004.38981562771</v>
      </c>
      <c r="V145" s="96"/>
      <c r="W145" s="35">
        <v>0</v>
      </c>
      <c r="X145" s="72">
        <v>0</v>
      </c>
      <c r="Y145" s="35">
        <f t="shared" si="28"/>
        <v>0</v>
      </c>
      <c r="Z145" s="78">
        <f t="shared" si="27"/>
        <v>0</v>
      </c>
      <c r="AA145" s="36">
        <f t="shared" si="29"/>
        <v>375004.38981562771</v>
      </c>
      <c r="AB145" s="20" t="s">
        <v>518</v>
      </c>
      <c r="AC145" s="59"/>
      <c r="AD145" s="59"/>
    </row>
    <row r="146" spans="1:30" s="59" customFormat="1" x14ac:dyDescent="0.25">
      <c r="A146" s="57" t="s">
        <v>778</v>
      </c>
      <c r="B146" s="51" t="s">
        <v>782</v>
      </c>
      <c r="C146" s="59" t="s">
        <v>201</v>
      </c>
      <c r="D146" s="59" t="s">
        <v>202</v>
      </c>
      <c r="E146" s="59" t="s">
        <v>539</v>
      </c>
      <c r="F146" s="59" t="s">
        <v>727</v>
      </c>
      <c r="G146" s="55" t="s">
        <v>755</v>
      </c>
      <c r="H146" s="23" t="s">
        <v>624</v>
      </c>
      <c r="I146" s="55" t="s">
        <v>240</v>
      </c>
      <c r="J146" s="23" t="s">
        <v>240</v>
      </c>
      <c r="K146" s="38" t="s">
        <v>589</v>
      </c>
      <c r="L146" s="38">
        <v>1985</v>
      </c>
      <c r="M146" s="38"/>
      <c r="N146" s="38">
        <v>12</v>
      </c>
      <c r="O146" s="38"/>
      <c r="P146" s="38" t="s">
        <v>731</v>
      </c>
      <c r="Q146" s="38"/>
      <c r="R146" s="73">
        <v>224999.8108108108</v>
      </c>
      <c r="S146" s="78">
        <v>0</v>
      </c>
      <c r="T146" s="35">
        <f t="shared" si="25"/>
        <v>224999.8108108108</v>
      </c>
      <c r="U146" s="78">
        <f t="shared" si="26"/>
        <v>224999.8108108108</v>
      </c>
      <c r="V146" s="97"/>
      <c r="W146" s="35">
        <v>28084.566606350782</v>
      </c>
      <c r="X146" s="72">
        <v>0</v>
      </c>
      <c r="Y146" s="35">
        <f t="shared" si="28"/>
        <v>28084.566606350782</v>
      </c>
      <c r="Z146" s="78">
        <f t="shared" si="27"/>
        <v>28084.566606350782</v>
      </c>
      <c r="AA146" s="36">
        <f t="shared" si="29"/>
        <v>253084.3774171616</v>
      </c>
      <c r="AB146" s="20" t="s">
        <v>209</v>
      </c>
    </row>
    <row r="147" spans="1:30" s="37" customFormat="1" x14ac:dyDescent="0.25">
      <c r="A147" s="57"/>
      <c r="B147" s="51" t="s">
        <v>183</v>
      </c>
      <c r="C147" s="59" t="s">
        <v>566</v>
      </c>
      <c r="D147" s="59" t="s">
        <v>605</v>
      </c>
      <c r="E147" s="59" t="s">
        <v>540</v>
      </c>
      <c r="F147" s="59" t="s">
        <v>505</v>
      </c>
      <c r="G147" s="55" t="s">
        <v>627</v>
      </c>
      <c r="H147" s="23" t="s">
        <v>727</v>
      </c>
      <c r="I147" s="55" t="s">
        <v>627</v>
      </c>
      <c r="J147" s="23" t="s">
        <v>199</v>
      </c>
      <c r="K147" s="38" t="s">
        <v>589</v>
      </c>
      <c r="L147" s="38">
        <v>1987</v>
      </c>
      <c r="M147" s="38"/>
      <c r="N147" s="38">
        <v>1008</v>
      </c>
      <c r="O147" s="38"/>
      <c r="P147" s="38" t="s">
        <v>648</v>
      </c>
      <c r="Q147" s="38"/>
      <c r="R147" s="73">
        <v>2102793.4091008771</v>
      </c>
      <c r="S147" s="78">
        <v>0</v>
      </c>
      <c r="T147" s="35">
        <f t="shared" si="25"/>
        <v>2102793.4091008771</v>
      </c>
      <c r="U147" s="78">
        <f t="shared" si="26"/>
        <v>2102793.4091008771</v>
      </c>
      <c r="V147" s="96"/>
      <c r="W147" s="35">
        <v>278300.07205370831</v>
      </c>
      <c r="X147" s="72">
        <v>0</v>
      </c>
      <c r="Y147" s="35">
        <f t="shared" si="28"/>
        <v>278300.07205370831</v>
      </c>
      <c r="Z147" s="78">
        <f t="shared" si="27"/>
        <v>278300.07205370831</v>
      </c>
      <c r="AA147" s="36">
        <f t="shared" si="29"/>
        <v>2381093.4811545853</v>
      </c>
      <c r="AB147" s="20" t="s">
        <v>239</v>
      </c>
      <c r="AC147" s="59"/>
    </row>
    <row r="148" spans="1:30" s="34" customFormat="1" x14ac:dyDescent="0.25">
      <c r="A148" s="57" t="s">
        <v>362</v>
      </c>
      <c r="B148" s="51" t="s">
        <v>565</v>
      </c>
      <c r="C148" s="59" t="s">
        <v>154</v>
      </c>
      <c r="D148" s="59" t="s">
        <v>182</v>
      </c>
      <c r="E148" s="59" t="s">
        <v>540</v>
      </c>
      <c r="F148" s="59" t="s">
        <v>505</v>
      </c>
      <c r="G148" s="55" t="s">
        <v>627</v>
      </c>
      <c r="H148" s="23" t="s">
        <v>736</v>
      </c>
      <c r="I148" s="55" t="s">
        <v>627</v>
      </c>
      <c r="J148" s="23" t="s">
        <v>198</v>
      </c>
      <c r="K148" s="38" t="s">
        <v>590</v>
      </c>
      <c r="L148" s="38">
        <v>1953</v>
      </c>
      <c r="M148" s="38"/>
      <c r="N148" s="38">
        <v>1584</v>
      </c>
      <c r="O148" s="38">
        <v>240</v>
      </c>
      <c r="P148" s="38" t="s">
        <v>362</v>
      </c>
      <c r="Q148" s="38"/>
      <c r="R148" s="73">
        <v>5979819.4815626778</v>
      </c>
      <c r="S148" s="78">
        <v>0</v>
      </c>
      <c r="T148" s="35">
        <f t="shared" si="25"/>
        <v>5979819.4815626778</v>
      </c>
      <c r="U148" s="78">
        <f t="shared" si="26"/>
        <v>5979819.4815626778</v>
      </c>
      <c r="V148" s="96"/>
      <c r="W148" s="35">
        <v>1101100.2850550446</v>
      </c>
      <c r="X148" s="72">
        <v>0</v>
      </c>
      <c r="Y148" s="35">
        <f t="shared" si="28"/>
        <v>1101100.2850550446</v>
      </c>
      <c r="Z148" s="78">
        <f t="shared" si="27"/>
        <v>1101100.2850550446</v>
      </c>
      <c r="AA148" s="36">
        <f t="shared" si="29"/>
        <v>7080919.7666177228</v>
      </c>
      <c r="AB148" s="20" t="s">
        <v>517</v>
      </c>
      <c r="AC148" s="59"/>
      <c r="AD148" s="59"/>
    </row>
    <row r="149" spans="1:30" s="59" customFormat="1" x14ac:dyDescent="0.25">
      <c r="A149" s="57" t="s">
        <v>362</v>
      </c>
      <c r="B149" s="51" t="s">
        <v>577</v>
      </c>
      <c r="C149" s="59" t="s">
        <v>146</v>
      </c>
      <c r="D149" s="59" t="s">
        <v>171</v>
      </c>
      <c r="E149" s="59" t="s">
        <v>160</v>
      </c>
      <c r="F149" s="66" t="s">
        <v>623</v>
      </c>
      <c r="G149" s="55" t="s">
        <v>630</v>
      </c>
      <c r="H149" s="66" t="s">
        <v>623</v>
      </c>
      <c r="I149" s="55" t="s">
        <v>629</v>
      </c>
      <c r="J149" s="23" t="s">
        <v>199</v>
      </c>
      <c r="K149" s="38" t="s">
        <v>590</v>
      </c>
      <c r="L149" s="38"/>
      <c r="M149" s="38"/>
      <c r="N149" s="38"/>
      <c r="O149" s="38"/>
      <c r="P149" s="38"/>
      <c r="Q149" s="38"/>
      <c r="R149" s="73">
        <v>2037081.8351424497</v>
      </c>
      <c r="S149" s="78">
        <v>0</v>
      </c>
      <c r="T149" s="35">
        <f t="shared" si="25"/>
        <v>2037081.8351424497</v>
      </c>
      <c r="U149" s="78">
        <f t="shared" si="26"/>
        <v>2037081.8351424497</v>
      </c>
      <c r="V149" s="96"/>
      <c r="W149" s="35">
        <v>609652.14906856231</v>
      </c>
      <c r="X149" s="72">
        <v>0</v>
      </c>
      <c r="Y149" s="35">
        <f t="shared" si="28"/>
        <v>609652.14906856231</v>
      </c>
      <c r="Z149" s="78">
        <f t="shared" si="27"/>
        <v>609652.14906856231</v>
      </c>
      <c r="AA149" s="36">
        <f t="shared" si="29"/>
        <v>2646733.9842110118</v>
      </c>
      <c r="AB149" s="20" t="s">
        <v>517</v>
      </c>
    </row>
    <row r="150" spans="1:30" s="37" customFormat="1" x14ac:dyDescent="0.25">
      <c r="A150" s="57"/>
      <c r="B150" s="51" t="s">
        <v>598</v>
      </c>
      <c r="C150" s="59" t="s">
        <v>599</v>
      </c>
      <c r="D150" s="59" t="s">
        <v>600</v>
      </c>
      <c r="E150" s="59" t="s">
        <v>160</v>
      </c>
      <c r="F150" s="23" t="s">
        <v>666</v>
      </c>
      <c r="G150" s="23" t="s">
        <v>667</v>
      </c>
      <c r="H150" s="23" t="s">
        <v>240</v>
      </c>
      <c r="I150" s="23" t="s">
        <v>240</v>
      </c>
      <c r="J150" s="23" t="s">
        <v>240</v>
      </c>
      <c r="K150" s="38" t="s">
        <v>589</v>
      </c>
      <c r="L150" s="38">
        <v>1913</v>
      </c>
      <c r="M150" s="38">
        <v>16</v>
      </c>
      <c r="N150" s="38"/>
      <c r="O150" s="38"/>
      <c r="P150" s="38" t="s">
        <v>651</v>
      </c>
      <c r="Q150" s="38"/>
      <c r="R150" s="73">
        <v>55631.982633863961</v>
      </c>
      <c r="S150" s="78">
        <v>0</v>
      </c>
      <c r="T150" s="35">
        <f t="shared" si="25"/>
        <v>55631.982633863961</v>
      </c>
      <c r="U150" s="78">
        <f t="shared" si="26"/>
        <v>55631.982633863961</v>
      </c>
      <c r="V150" s="96"/>
      <c r="W150" s="35">
        <v>0</v>
      </c>
      <c r="X150" s="72">
        <v>0</v>
      </c>
      <c r="Y150" s="35">
        <f t="shared" si="28"/>
        <v>0</v>
      </c>
      <c r="Z150" s="78">
        <f t="shared" si="27"/>
        <v>0</v>
      </c>
      <c r="AA150" s="36">
        <f t="shared" si="29"/>
        <v>55631.982633863961</v>
      </c>
      <c r="AB150" s="20" t="s">
        <v>211</v>
      </c>
      <c r="AC150" s="59"/>
    </row>
    <row r="151" spans="1:30" s="59" customFormat="1" x14ac:dyDescent="0.25">
      <c r="A151" s="57" t="s">
        <v>362</v>
      </c>
      <c r="B151" s="51" t="s">
        <v>578</v>
      </c>
      <c r="C151" s="59" t="s">
        <v>155</v>
      </c>
      <c r="D151" s="59" t="s">
        <v>184</v>
      </c>
      <c r="E151" s="59" t="s">
        <v>163</v>
      </c>
      <c r="F151" s="66" t="s">
        <v>623</v>
      </c>
      <c r="G151" s="55" t="s">
        <v>630</v>
      </c>
      <c r="H151" s="66" t="s">
        <v>623</v>
      </c>
      <c r="I151" s="55" t="s">
        <v>629</v>
      </c>
      <c r="J151" s="23" t="s">
        <v>198</v>
      </c>
      <c r="K151" s="38" t="s">
        <v>590</v>
      </c>
      <c r="L151" s="38"/>
      <c r="M151" s="38"/>
      <c r="N151" s="38"/>
      <c r="O151" s="38"/>
      <c r="P151" s="38"/>
      <c r="Q151" s="38"/>
      <c r="R151" s="73">
        <v>1629665.6179629627</v>
      </c>
      <c r="S151" s="78">
        <v>0</v>
      </c>
      <c r="T151" s="35">
        <f t="shared" si="25"/>
        <v>1629665.6179629627</v>
      </c>
      <c r="U151" s="78">
        <f t="shared" si="26"/>
        <v>1629665.6179629627</v>
      </c>
      <c r="V151" s="96"/>
      <c r="W151" s="35">
        <v>346538.85407778237</v>
      </c>
      <c r="X151" s="72">
        <v>0</v>
      </c>
      <c r="Y151" s="35">
        <f t="shared" si="28"/>
        <v>346538.85407778237</v>
      </c>
      <c r="Z151" s="78">
        <f t="shared" si="27"/>
        <v>346538.85407778237</v>
      </c>
      <c r="AA151" s="36">
        <f t="shared" si="29"/>
        <v>1976204.472040745</v>
      </c>
      <c r="AB151" s="20" t="s">
        <v>517</v>
      </c>
    </row>
    <row r="152" spans="1:30" s="59" customFormat="1" x14ac:dyDescent="0.25">
      <c r="A152" s="20" t="s">
        <v>618</v>
      </c>
      <c r="B152" s="51" t="s">
        <v>522</v>
      </c>
      <c r="C152" s="59" t="s">
        <v>487</v>
      </c>
      <c r="D152" s="59" t="s">
        <v>488</v>
      </c>
      <c r="E152" s="59" t="s">
        <v>163</v>
      </c>
      <c r="F152" s="59" t="s">
        <v>240</v>
      </c>
      <c r="G152" s="59" t="s">
        <v>240</v>
      </c>
      <c r="H152" s="23" t="s">
        <v>666</v>
      </c>
      <c r="I152" s="55" t="s">
        <v>628</v>
      </c>
      <c r="J152" s="23"/>
      <c r="K152" s="38" t="s">
        <v>240</v>
      </c>
      <c r="L152" s="38"/>
      <c r="M152" s="38"/>
      <c r="N152" s="38"/>
      <c r="O152" s="38"/>
      <c r="P152" s="38"/>
      <c r="Q152" s="38"/>
      <c r="R152" s="73">
        <v>0</v>
      </c>
      <c r="S152" s="78">
        <v>0</v>
      </c>
      <c r="T152" s="35">
        <f t="shared" si="25"/>
        <v>0</v>
      </c>
      <c r="U152" s="78">
        <f t="shared" si="26"/>
        <v>0</v>
      </c>
      <c r="V152" s="96"/>
      <c r="W152" s="35">
        <v>105195.96058141213</v>
      </c>
      <c r="X152" s="72">
        <v>0</v>
      </c>
      <c r="Y152" s="35">
        <f t="shared" si="28"/>
        <v>105195.96058141213</v>
      </c>
      <c r="Z152" s="78">
        <f t="shared" si="27"/>
        <v>105195.96058141213</v>
      </c>
      <c r="AA152" s="36">
        <f t="shared" si="29"/>
        <v>105195.96058141213</v>
      </c>
      <c r="AB152" s="20" t="s">
        <v>226</v>
      </c>
      <c r="AD152" s="34"/>
    </row>
    <row r="153" spans="1:30" s="37" customFormat="1" x14ac:dyDescent="0.25">
      <c r="A153" s="57"/>
      <c r="B153" s="51" t="s">
        <v>601</v>
      </c>
      <c r="C153" s="59" t="s">
        <v>602</v>
      </c>
      <c r="D153" s="59" t="s">
        <v>603</v>
      </c>
      <c r="E153" s="59" t="s">
        <v>163</v>
      </c>
      <c r="F153" s="23" t="s">
        <v>666</v>
      </c>
      <c r="G153" s="23" t="s">
        <v>667</v>
      </c>
      <c r="H153" s="23" t="s">
        <v>240</v>
      </c>
      <c r="I153" s="23" t="s">
        <v>240</v>
      </c>
      <c r="J153" s="23" t="s">
        <v>240</v>
      </c>
      <c r="K153" s="38" t="s">
        <v>589</v>
      </c>
      <c r="L153" s="38">
        <v>1974</v>
      </c>
      <c r="M153" s="38">
        <v>13</v>
      </c>
      <c r="N153" s="38"/>
      <c r="O153" s="38"/>
      <c r="P153" s="38" t="s">
        <v>651</v>
      </c>
      <c r="Q153" s="38"/>
      <c r="R153" s="73">
        <v>43269.319826338637</v>
      </c>
      <c r="S153" s="78">
        <v>0</v>
      </c>
      <c r="T153" s="35">
        <f t="shared" si="25"/>
        <v>43269.319826338637</v>
      </c>
      <c r="U153" s="78">
        <f t="shared" si="26"/>
        <v>43269.319826338637</v>
      </c>
      <c r="V153" s="96"/>
      <c r="W153" s="35">
        <v>0</v>
      </c>
      <c r="X153" s="72">
        <v>0</v>
      </c>
      <c r="Y153" s="35">
        <f t="shared" si="28"/>
        <v>0</v>
      </c>
      <c r="Z153" s="78">
        <f t="shared" si="27"/>
        <v>0</v>
      </c>
      <c r="AA153" s="36">
        <f t="shared" si="29"/>
        <v>43269.319826338637</v>
      </c>
      <c r="AB153" s="20" t="s">
        <v>211</v>
      </c>
      <c r="AC153" s="59"/>
    </row>
    <row r="154" spans="1:30" s="33" customFormat="1" ht="18" x14ac:dyDescent="0.25">
      <c r="A154" s="57" t="s">
        <v>618</v>
      </c>
      <c r="B154" s="51" t="s">
        <v>485</v>
      </c>
      <c r="C154" s="59" t="s">
        <v>360</v>
      </c>
      <c r="D154" s="59" t="s">
        <v>676</v>
      </c>
      <c r="E154" s="59" t="s">
        <v>361</v>
      </c>
      <c r="F154" s="23" t="s">
        <v>684</v>
      </c>
      <c r="G154" s="59" t="s">
        <v>240</v>
      </c>
      <c r="H154" s="23" t="s">
        <v>684</v>
      </c>
      <c r="I154" s="23" t="s">
        <v>240</v>
      </c>
      <c r="J154" s="23"/>
      <c r="K154" s="38" t="s">
        <v>240</v>
      </c>
      <c r="L154" s="38"/>
      <c r="M154" s="38"/>
      <c r="N154" s="38"/>
      <c r="O154" s="38"/>
      <c r="P154" s="38"/>
      <c r="Q154" s="38"/>
      <c r="R154" s="73">
        <v>7282661.9149027737</v>
      </c>
      <c r="S154" s="78">
        <v>0</v>
      </c>
      <c r="T154" s="35">
        <f t="shared" si="25"/>
        <v>7282661.9149027737</v>
      </c>
      <c r="U154" s="78">
        <f t="shared" si="26"/>
        <v>7282661.9149027737</v>
      </c>
      <c r="V154" s="96"/>
      <c r="W154" s="35">
        <v>0</v>
      </c>
      <c r="X154" s="72">
        <v>0</v>
      </c>
      <c r="Y154" s="35">
        <f t="shared" si="28"/>
        <v>0</v>
      </c>
      <c r="Z154" s="78">
        <f t="shared" si="27"/>
        <v>0</v>
      </c>
      <c r="AA154" s="36">
        <f t="shared" si="29"/>
        <v>7282661.9149027737</v>
      </c>
      <c r="AB154" s="20" t="s">
        <v>519</v>
      </c>
      <c r="AC154" s="59"/>
      <c r="AD154" s="59"/>
    </row>
    <row r="155" spans="1:30" s="67" customFormat="1" x14ac:dyDescent="0.25">
      <c r="A155" s="57"/>
      <c r="B155" s="42"/>
      <c r="C155" s="20"/>
      <c r="D155" s="20"/>
      <c r="E155" s="20"/>
      <c r="G155" s="58"/>
      <c r="H155" s="58"/>
      <c r="I155" s="58"/>
      <c r="J155" s="57"/>
      <c r="K155" s="41"/>
      <c r="L155" s="41"/>
      <c r="M155" s="41"/>
      <c r="N155" s="41"/>
      <c r="O155" s="41"/>
      <c r="P155" s="41"/>
      <c r="Q155" s="41"/>
      <c r="R155" s="1">
        <f>SUM(R6:R154)</f>
        <v>367674098.00285387</v>
      </c>
      <c r="S155" s="22">
        <f>SUM(S6:S154)</f>
        <v>0</v>
      </c>
      <c r="T155" s="1">
        <f>SUM(T6:T154)</f>
        <v>367674098.00285387</v>
      </c>
      <c r="U155" s="22">
        <f>SUM(U6:U154)</f>
        <v>367674098.00285387</v>
      </c>
      <c r="V155" s="22"/>
      <c r="W155" s="1">
        <f>SUM(W6:W154)</f>
        <v>50857071.720681071</v>
      </c>
      <c r="X155" s="1">
        <f>SUM(X6:X154)</f>
        <v>0</v>
      </c>
      <c r="Y155" s="1">
        <f>SUM(Y6:Y154)</f>
        <v>50857071.720681071</v>
      </c>
      <c r="Z155" s="22">
        <f>SUM(Z6:Z154)</f>
        <v>50857071.720681071</v>
      </c>
      <c r="AA155" s="1">
        <f>SUM(AA6:AA154)</f>
        <v>418531169.72353476</v>
      </c>
      <c r="AB155" s="20"/>
    </row>
    <row r="156" spans="1:30" x14ac:dyDescent="0.25">
      <c r="Q156" s="82"/>
      <c r="R156" s="132"/>
      <c r="S156" s="127"/>
      <c r="U156" s="47"/>
      <c r="V156" s="128"/>
      <c r="W156" s="129"/>
      <c r="X156" s="130"/>
      <c r="Z156" s="48"/>
      <c r="AA156" s="131"/>
    </row>
    <row r="157" spans="1:30" ht="16.5" thickBot="1" x14ac:dyDescent="0.3">
      <c r="Q157" s="134"/>
      <c r="R157" s="83"/>
      <c r="S157" s="149"/>
      <c r="T157" s="133"/>
      <c r="U157" s="46"/>
      <c r="V157" s="128"/>
      <c r="W157" s="129"/>
      <c r="X157" s="130"/>
      <c r="Z157" s="48"/>
      <c r="AA157" s="131"/>
    </row>
    <row r="158" spans="1:30" x14ac:dyDescent="0.25">
      <c r="Q158" s="134"/>
      <c r="R158" s="152"/>
      <c r="S158" s="146"/>
      <c r="T158" s="135"/>
      <c r="U158" s="136"/>
      <c r="V158" s="128"/>
      <c r="W158" s="129"/>
      <c r="X158" s="130"/>
      <c r="Z158" s="48"/>
      <c r="AA158" s="155"/>
    </row>
    <row r="159" spans="1:30" x14ac:dyDescent="0.25">
      <c r="Q159" s="134"/>
      <c r="R159" s="129"/>
      <c r="S159" s="137"/>
      <c r="T159" s="138"/>
      <c r="U159" s="136"/>
      <c r="V159" s="128"/>
      <c r="W159" s="129"/>
      <c r="X159" s="130"/>
      <c r="Z159" s="48"/>
      <c r="AA159" s="131"/>
    </row>
    <row r="160" spans="1:30" x14ac:dyDescent="0.25">
      <c r="Q160" s="134"/>
      <c r="R160" s="129"/>
      <c r="S160" s="137"/>
      <c r="T160" s="138"/>
      <c r="U160" s="136"/>
      <c r="V160" s="128"/>
      <c r="W160" s="129"/>
      <c r="X160" s="130"/>
      <c r="Z160" s="48"/>
      <c r="AA160" s="131"/>
    </row>
    <row r="161" spans="17:27" ht="16.5" thickBot="1" x14ac:dyDescent="0.3">
      <c r="Q161" s="134"/>
      <c r="R161" s="129"/>
      <c r="S161" s="137"/>
      <c r="T161" s="139"/>
      <c r="U161" s="136"/>
      <c r="V161" s="128"/>
      <c r="W161" s="129"/>
      <c r="X161" s="130"/>
      <c r="Z161" s="48"/>
      <c r="AA161" s="131"/>
    </row>
    <row r="162" spans="17:27" ht="16.5" thickBot="1" x14ac:dyDescent="0.3">
      <c r="Q162" s="134"/>
      <c r="R162" s="129"/>
      <c r="S162" s="141"/>
      <c r="T162" s="140"/>
      <c r="U162" s="136"/>
      <c r="V162" s="128"/>
      <c r="W162" s="129"/>
      <c r="X162" s="130"/>
      <c r="Z162" s="48"/>
      <c r="AA162" s="131"/>
    </row>
    <row r="163" spans="17:27" x14ac:dyDescent="0.25">
      <c r="Q163" s="134"/>
      <c r="R163" s="83"/>
      <c r="S163" s="137"/>
      <c r="T163" s="142"/>
      <c r="U163" s="136"/>
      <c r="V163" s="128"/>
      <c r="W163" s="129"/>
      <c r="X163" s="130"/>
      <c r="Z163" s="48"/>
      <c r="AA163" s="131"/>
    </row>
    <row r="164" spans="17:27" x14ac:dyDescent="0.25">
      <c r="Q164" s="134"/>
      <c r="R164" s="152"/>
      <c r="S164" s="147"/>
      <c r="T164" s="143"/>
      <c r="U164" s="136"/>
      <c r="V164" s="128"/>
      <c r="W164" s="129"/>
      <c r="X164" s="130"/>
      <c r="Z164" s="48"/>
      <c r="AA164" s="131"/>
    </row>
    <row r="165" spans="17:27" ht="16.5" thickBot="1" x14ac:dyDescent="0.3">
      <c r="Q165" s="134"/>
      <c r="R165" s="83"/>
      <c r="S165" s="148"/>
      <c r="T165" s="144"/>
      <c r="U165" s="136"/>
      <c r="V165" s="128"/>
      <c r="W165" s="129"/>
      <c r="X165" s="130"/>
      <c r="Z165" s="48"/>
      <c r="AA165" s="131"/>
    </row>
    <row r="166" spans="17:27" x14ac:dyDescent="0.25">
      <c r="Q166" s="134"/>
      <c r="R166" s="83"/>
      <c r="S166" s="150"/>
      <c r="T166" s="145"/>
      <c r="U166" s="46"/>
      <c r="V166" s="128"/>
      <c r="W166" s="129"/>
      <c r="X166" s="130"/>
      <c r="Z166" s="48"/>
      <c r="AA166" s="131"/>
    </row>
    <row r="167" spans="17:27" x14ac:dyDescent="0.25">
      <c r="R167" s="151"/>
    </row>
  </sheetData>
  <autoFilter ref="A5:AD157" xr:uid="{FC3020F2-C302-4232-92F7-FC449044C54B}"/>
  <sortState xmlns:xlrd2="http://schemas.microsoft.com/office/spreadsheetml/2017/richdata2" ref="A6:AC154">
    <sortCondition ref="D6:D154"/>
  </sortState>
  <phoneticPr fontId="50" type="noConversion"/>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2:G117"/>
  <sheetViews>
    <sheetView workbookViewId="0">
      <selection activeCell="I29" sqref="I29"/>
    </sheetView>
  </sheetViews>
  <sheetFormatPr defaultColWidth="8.85546875" defaultRowHeight="15" x14ac:dyDescent="0.25"/>
  <cols>
    <col min="1" max="1" width="3.7109375" bestFit="1" customWidth="1"/>
    <col min="2" max="2" width="8" bestFit="1" customWidth="1"/>
    <col min="3" max="3" width="63.85546875" bestFit="1" customWidth="1"/>
    <col min="4" max="4" width="6" bestFit="1" customWidth="1"/>
    <col min="5" max="5" width="9.85546875" bestFit="1" customWidth="1"/>
    <col min="6" max="6" width="6.42578125" style="18" bestFit="1" customWidth="1"/>
    <col min="250" max="250" width="3.7109375" bestFit="1" customWidth="1"/>
    <col min="251" max="251" width="8" bestFit="1" customWidth="1"/>
    <col min="252" max="252" width="63.85546875" bestFit="1" customWidth="1"/>
    <col min="253" max="253" width="6" bestFit="1" customWidth="1"/>
    <col min="254" max="254" width="9.85546875" bestFit="1" customWidth="1"/>
    <col min="255" max="255" width="6.42578125" bestFit="1" customWidth="1"/>
  </cols>
  <sheetData>
    <row r="2" spans="1:6" ht="15.75" x14ac:dyDescent="0.25">
      <c r="B2" s="29" t="s">
        <v>477</v>
      </c>
    </row>
    <row r="3" spans="1:6" ht="15.75" x14ac:dyDescent="0.25">
      <c r="B3" s="2" t="s">
        <v>478</v>
      </c>
    </row>
    <row r="4" spans="1:6" ht="15.75" x14ac:dyDescent="0.25">
      <c r="B4" s="2" t="s">
        <v>479</v>
      </c>
    </row>
    <row r="5" spans="1:6" ht="15.75" x14ac:dyDescent="0.25">
      <c r="B5" s="2" t="s">
        <v>480</v>
      </c>
    </row>
    <row r="6" spans="1:6" ht="15.75" x14ac:dyDescent="0.25">
      <c r="B6" s="2"/>
    </row>
    <row r="7" spans="1:6" x14ac:dyDescent="0.25">
      <c r="D7" s="53"/>
      <c r="E7" s="53" t="s">
        <v>370</v>
      </c>
      <c r="F7" s="54"/>
    </row>
    <row r="8" spans="1:6" x14ac:dyDescent="0.25">
      <c r="A8" s="3" t="s">
        <v>247</v>
      </c>
      <c r="B8" s="3" t="s">
        <v>248</v>
      </c>
      <c r="C8" s="3" t="s">
        <v>249</v>
      </c>
      <c r="D8" s="154"/>
      <c r="E8" s="154"/>
      <c r="F8" s="154"/>
    </row>
    <row r="9" spans="1:6" x14ac:dyDescent="0.25">
      <c r="A9" s="4"/>
      <c r="B9" s="5"/>
      <c r="C9" s="4"/>
      <c r="D9" s="24" t="s">
        <v>372</v>
      </c>
      <c r="E9" s="24" t="s">
        <v>373</v>
      </c>
      <c r="F9" s="52" t="s">
        <v>374</v>
      </c>
    </row>
    <row r="10" spans="1:6" x14ac:dyDescent="0.25">
      <c r="A10" s="6">
        <v>10</v>
      </c>
      <c r="B10" s="7">
        <v>5300010</v>
      </c>
      <c r="C10" s="7" t="s">
        <v>250</v>
      </c>
      <c r="D10">
        <v>27.85</v>
      </c>
      <c r="E10">
        <v>67.73</v>
      </c>
      <c r="F10" s="18">
        <v>4.42</v>
      </c>
    </row>
    <row r="11" spans="1:6" x14ac:dyDescent="0.25">
      <c r="A11" s="6">
        <v>10</v>
      </c>
      <c r="B11" s="7">
        <v>5300020</v>
      </c>
      <c r="C11" s="7" t="s">
        <v>251</v>
      </c>
      <c r="D11">
        <v>27.85</v>
      </c>
      <c r="E11">
        <v>67.73</v>
      </c>
      <c r="F11" s="18">
        <v>4.42</v>
      </c>
    </row>
    <row r="12" spans="1:6" x14ac:dyDescent="0.25">
      <c r="A12" s="6">
        <v>10</v>
      </c>
      <c r="B12" s="7">
        <v>5300030</v>
      </c>
      <c r="C12" s="7" t="s">
        <v>252</v>
      </c>
      <c r="D12">
        <v>27.85</v>
      </c>
      <c r="E12">
        <v>67.73</v>
      </c>
      <c r="F12" s="18">
        <v>4.42</v>
      </c>
    </row>
    <row r="13" spans="1:6" x14ac:dyDescent="0.25">
      <c r="A13" s="6">
        <v>10</v>
      </c>
      <c r="B13" s="7">
        <v>5300040</v>
      </c>
      <c r="C13" s="7" t="s">
        <v>253</v>
      </c>
      <c r="D13">
        <v>27.85</v>
      </c>
      <c r="E13">
        <v>67.73</v>
      </c>
      <c r="F13" s="18">
        <v>4.42</v>
      </c>
    </row>
    <row r="14" spans="1:6" x14ac:dyDescent="0.25">
      <c r="A14" s="6">
        <v>10</v>
      </c>
      <c r="B14" s="7">
        <v>5300050</v>
      </c>
      <c r="C14" s="7" t="s">
        <v>254</v>
      </c>
      <c r="D14">
        <v>26.38</v>
      </c>
      <c r="E14">
        <v>73.62</v>
      </c>
      <c r="F14" s="18">
        <v>0</v>
      </c>
    </row>
    <row r="15" spans="1:6" x14ac:dyDescent="0.25">
      <c r="A15" s="6">
        <v>10</v>
      </c>
      <c r="B15" s="7">
        <v>5300060</v>
      </c>
      <c r="C15" s="7" t="s">
        <v>255</v>
      </c>
      <c r="D15">
        <v>26.38</v>
      </c>
      <c r="E15">
        <v>73.62</v>
      </c>
      <c r="F15" s="18">
        <v>0</v>
      </c>
    </row>
    <row r="16" spans="1:6" x14ac:dyDescent="0.25">
      <c r="A16" s="6">
        <v>10</v>
      </c>
      <c r="B16" s="7">
        <v>5300070</v>
      </c>
      <c r="C16" s="7" t="s">
        <v>256</v>
      </c>
      <c r="D16">
        <v>26.38</v>
      </c>
      <c r="E16">
        <v>73.62</v>
      </c>
      <c r="F16" s="18">
        <v>0</v>
      </c>
    </row>
    <row r="17" spans="1:6" x14ac:dyDescent="0.25">
      <c r="A17" s="6">
        <v>10</v>
      </c>
      <c r="B17" s="7">
        <v>5300071</v>
      </c>
      <c r="C17" s="8" t="s">
        <v>257</v>
      </c>
      <c r="D17">
        <v>26.38</v>
      </c>
      <c r="E17">
        <v>73.62</v>
      </c>
      <c r="F17" s="18">
        <v>0</v>
      </c>
    </row>
    <row r="18" spans="1:6" x14ac:dyDescent="0.25">
      <c r="A18" s="6">
        <v>10</v>
      </c>
      <c r="B18" s="7">
        <v>5300080</v>
      </c>
      <c r="C18" s="7" t="s">
        <v>258</v>
      </c>
      <c r="D18">
        <v>27.85</v>
      </c>
      <c r="E18">
        <v>67.73</v>
      </c>
      <c r="F18" s="18">
        <v>4.42</v>
      </c>
    </row>
    <row r="19" spans="1:6" x14ac:dyDescent="0.25">
      <c r="A19" s="6">
        <v>10</v>
      </c>
      <c r="B19" s="7">
        <v>5300090</v>
      </c>
      <c r="C19" s="7" t="s">
        <v>259</v>
      </c>
      <c r="D19">
        <v>27.85</v>
      </c>
      <c r="E19">
        <v>67.73</v>
      </c>
      <c r="F19" s="18">
        <v>4.42</v>
      </c>
    </row>
    <row r="20" spans="1:6" x14ac:dyDescent="0.25">
      <c r="A20" s="6">
        <v>10</v>
      </c>
      <c r="B20" s="7">
        <v>5300100</v>
      </c>
      <c r="C20" s="7" t="s">
        <v>260</v>
      </c>
      <c r="D20">
        <v>26.38</v>
      </c>
      <c r="E20">
        <v>73.62</v>
      </c>
      <c r="F20" s="18">
        <v>0</v>
      </c>
    </row>
    <row r="21" spans="1:6" x14ac:dyDescent="0.25">
      <c r="A21" s="6">
        <v>10</v>
      </c>
      <c r="B21" s="7">
        <v>5300110</v>
      </c>
      <c r="C21" s="7" t="s">
        <v>261</v>
      </c>
      <c r="D21">
        <v>27.85</v>
      </c>
      <c r="E21">
        <v>67.73</v>
      </c>
      <c r="F21" s="18">
        <v>4.42</v>
      </c>
    </row>
    <row r="22" spans="1:6" x14ac:dyDescent="0.25">
      <c r="A22" s="6">
        <v>10</v>
      </c>
      <c r="B22" s="7">
        <v>5300120</v>
      </c>
      <c r="C22" s="7" t="s">
        <v>262</v>
      </c>
      <c r="D22">
        <v>27.85</v>
      </c>
      <c r="E22">
        <v>67.73</v>
      </c>
      <c r="F22" s="18">
        <v>4.42</v>
      </c>
    </row>
    <row r="23" spans="1:6" x14ac:dyDescent="0.25">
      <c r="A23" s="6">
        <v>10</v>
      </c>
      <c r="B23" s="7">
        <v>5300130</v>
      </c>
      <c r="C23" s="7" t="s">
        <v>263</v>
      </c>
      <c r="D23">
        <v>27.85</v>
      </c>
      <c r="E23">
        <v>67.73</v>
      </c>
      <c r="F23" s="18">
        <v>4.42</v>
      </c>
    </row>
    <row r="24" spans="1:6" x14ac:dyDescent="0.25">
      <c r="A24" s="6">
        <v>10</v>
      </c>
      <c r="B24" s="9">
        <v>5300200</v>
      </c>
      <c r="C24" t="s">
        <v>264</v>
      </c>
      <c r="D24">
        <v>100</v>
      </c>
      <c r="E24">
        <v>0</v>
      </c>
      <c r="F24" s="18">
        <v>0</v>
      </c>
    </row>
    <row r="25" spans="1:6" x14ac:dyDescent="0.25">
      <c r="A25" s="6">
        <v>10</v>
      </c>
      <c r="B25" s="7">
        <v>5400000</v>
      </c>
      <c r="C25" s="10" t="s">
        <v>265</v>
      </c>
      <c r="D25">
        <v>27.85</v>
      </c>
      <c r="E25">
        <v>67.73</v>
      </c>
      <c r="F25" s="18">
        <v>4.42</v>
      </c>
    </row>
    <row r="26" spans="1:6" x14ac:dyDescent="0.25">
      <c r="A26" s="6">
        <v>10</v>
      </c>
      <c r="B26" s="7">
        <v>5400001</v>
      </c>
      <c r="C26" s="10" t="s">
        <v>266</v>
      </c>
      <c r="D26">
        <v>27.85</v>
      </c>
      <c r="E26">
        <v>67.73</v>
      </c>
      <c r="F26" s="18">
        <v>4.42</v>
      </c>
    </row>
    <row r="27" spans="1:6" x14ac:dyDescent="0.25">
      <c r="A27" s="6">
        <v>10</v>
      </c>
      <c r="B27" s="7">
        <v>5400002</v>
      </c>
      <c r="C27" s="10" t="s">
        <v>267</v>
      </c>
      <c r="D27">
        <v>27.85</v>
      </c>
      <c r="E27">
        <v>67.73</v>
      </c>
      <c r="F27" s="18">
        <v>4.42</v>
      </c>
    </row>
    <row r="28" spans="1:6" x14ac:dyDescent="0.25">
      <c r="A28" s="6">
        <v>10</v>
      </c>
      <c r="B28" s="7">
        <v>5400009</v>
      </c>
      <c r="C28" s="8" t="s">
        <v>268</v>
      </c>
      <c r="D28">
        <v>27.85</v>
      </c>
      <c r="E28">
        <v>67.73</v>
      </c>
      <c r="F28" s="18">
        <v>4.42</v>
      </c>
    </row>
    <row r="29" spans="1:6" x14ac:dyDescent="0.25">
      <c r="A29" s="6">
        <v>10</v>
      </c>
      <c r="B29" s="7">
        <v>5400010</v>
      </c>
      <c r="C29" s="10" t="s">
        <v>269</v>
      </c>
      <c r="D29">
        <v>27.85</v>
      </c>
      <c r="E29">
        <v>67.73</v>
      </c>
      <c r="F29" s="18">
        <v>4.42</v>
      </c>
    </row>
    <row r="30" spans="1:6" x14ac:dyDescent="0.25">
      <c r="A30" s="6">
        <v>10</v>
      </c>
      <c r="B30" s="7">
        <v>5400011</v>
      </c>
      <c r="C30" s="11" t="s">
        <v>270</v>
      </c>
      <c r="D30" s="12">
        <v>6.8064890028568481</v>
      </c>
      <c r="E30" s="12">
        <v>22.308947957181704</v>
      </c>
      <c r="F30" s="19">
        <v>70.884563039961449</v>
      </c>
    </row>
    <row r="31" spans="1:6" x14ac:dyDescent="0.25">
      <c r="A31" s="6">
        <v>10</v>
      </c>
      <c r="B31" s="7">
        <v>5400012</v>
      </c>
      <c r="C31" s="11" t="s">
        <v>271</v>
      </c>
      <c r="D31">
        <v>27.85</v>
      </c>
      <c r="E31">
        <v>67.73</v>
      </c>
      <c r="F31" s="18">
        <v>4.42</v>
      </c>
    </row>
    <row r="32" spans="1:6" x14ac:dyDescent="0.25">
      <c r="A32" s="6">
        <v>10</v>
      </c>
      <c r="B32" s="7">
        <v>5400013</v>
      </c>
      <c r="C32" s="13" t="s">
        <v>272</v>
      </c>
      <c r="D32">
        <v>27.85</v>
      </c>
      <c r="E32">
        <v>67.73</v>
      </c>
      <c r="F32" s="18">
        <v>4.42</v>
      </c>
    </row>
    <row r="33" spans="1:7" x14ac:dyDescent="0.25">
      <c r="A33" s="6">
        <v>10</v>
      </c>
      <c r="B33" s="7">
        <v>5400014</v>
      </c>
      <c r="C33" s="11" t="s">
        <v>273</v>
      </c>
      <c r="D33">
        <v>0</v>
      </c>
      <c r="E33">
        <v>0</v>
      </c>
      <c r="F33" s="18">
        <v>100</v>
      </c>
    </row>
    <row r="34" spans="1:7" x14ac:dyDescent="0.25">
      <c r="A34" s="6">
        <v>10</v>
      </c>
      <c r="B34" s="7">
        <v>5400015</v>
      </c>
      <c r="C34" s="10" t="s">
        <v>225</v>
      </c>
      <c r="D34">
        <v>27.85</v>
      </c>
      <c r="E34">
        <v>67.73</v>
      </c>
      <c r="F34" s="18">
        <v>4.42</v>
      </c>
    </row>
    <row r="35" spans="1:7" x14ac:dyDescent="0.25">
      <c r="A35" s="6">
        <v>10</v>
      </c>
      <c r="B35" s="7">
        <v>5400016</v>
      </c>
      <c r="C35" s="8" t="s">
        <v>274</v>
      </c>
      <c r="D35">
        <v>27.85</v>
      </c>
      <c r="E35">
        <v>67.73</v>
      </c>
      <c r="F35" s="18">
        <v>4.42</v>
      </c>
    </row>
    <row r="36" spans="1:7" s="14" customFormat="1" x14ac:dyDescent="0.25">
      <c r="A36" s="6">
        <v>10</v>
      </c>
      <c r="B36" s="7">
        <v>5900900</v>
      </c>
      <c r="C36" s="8" t="s">
        <v>275</v>
      </c>
      <c r="D36">
        <v>26.38</v>
      </c>
      <c r="E36">
        <v>0</v>
      </c>
      <c r="F36" s="18">
        <v>73.62</v>
      </c>
      <c r="G36"/>
    </row>
    <row r="37" spans="1:7" x14ac:dyDescent="0.25">
      <c r="A37" s="6">
        <v>10</v>
      </c>
      <c r="B37">
        <v>6003000</v>
      </c>
      <c r="C37" s="15" t="s">
        <v>276</v>
      </c>
      <c r="D37">
        <v>0</v>
      </c>
      <c r="E37">
        <v>0</v>
      </c>
      <c r="F37" s="18">
        <v>100</v>
      </c>
    </row>
    <row r="38" spans="1:7" x14ac:dyDescent="0.25">
      <c r="A38" s="6"/>
      <c r="B38" s="16" t="s">
        <v>277</v>
      </c>
      <c r="C38" s="17"/>
      <c r="D38" s="14"/>
      <c r="E38" s="14"/>
    </row>
    <row r="39" spans="1:7" x14ac:dyDescent="0.25">
      <c r="A39" s="6"/>
      <c r="B39" s="16" t="s">
        <v>278</v>
      </c>
      <c r="C39" s="17"/>
      <c r="D39" s="14"/>
      <c r="E39" s="14"/>
    </row>
    <row r="40" spans="1:7" x14ac:dyDescent="0.25">
      <c r="A40" s="6"/>
      <c r="B40" s="16" t="s">
        <v>279</v>
      </c>
      <c r="C40" s="17"/>
      <c r="D40" s="14"/>
      <c r="E40" s="14"/>
    </row>
    <row r="41" spans="1:7" x14ac:dyDescent="0.25">
      <c r="A41" s="6">
        <v>10</v>
      </c>
      <c r="B41">
        <v>6003700</v>
      </c>
      <c r="C41" s="8" t="s">
        <v>280</v>
      </c>
      <c r="D41">
        <v>0</v>
      </c>
      <c r="E41">
        <v>0</v>
      </c>
      <c r="F41" s="18">
        <v>100</v>
      </c>
    </row>
    <row r="42" spans="1:7" x14ac:dyDescent="0.25">
      <c r="A42" s="6">
        <v>10</v>
      </c>
      <c r="B42">
        <v>6003702</v>
      </c>
      <c r="C42" t="s">
        <v>281</v>
      </c>
      <c r="D42">
        <v>0</v>
      </c>
      <c r="E42">
        <v>0</v>
      </c>
      <c r="F42" s="18">
        <v>100</v>
      </c>
    </row>
    <row r="43" spans="1:7" x14ac:dyDescent="0.25">
      <c r="A43" s="6">
        <v>10</v>
      </c>
      <c r="B43">
        <v>6003703</v>
      </c>
      <c r="C43" t="s">
        <v>282</v>
      </c>
      <c r="D43">
        <v>0</v>
      </c>
      <c r="E43">
        <v>0</v>
      </c>
      <c r="F43" s="18">
        <v>100</v>
      </c>
    </row>
    <row r="44" spans="1:7" x14ac:dyDescent="0.25">
      <c r="A44" s="6">
        <v>10</v>
      </c>
      <c r="B44">
        <v>6003704</v>
      </c>
      <c r="C44" s="8" t="s">
        <v>283</v>
      </c>
      <c r="D44">
        <v>0</v>
      </c>
      <c r="E44">
        <v>0</v>
      </c>
      <c r="F44" s="18">
        <v>100</v>
      </c>
    </row>
    <row r="45" spans="1:7" x14ac:dyDescent="0.25">
      <c r="A45" s="6">
        <v>10</v>
      </c>
      <c r="B45">
        <v>6003705</v>
      </c>
      <c r="C45" s="8" t="s">
        <v>284</v>
      </c>
      <c r="D45">
        <v>100</v>
      </c>
      <c r="E45">
        <v>0</v>
      </c>
      <c r="F45" s="18">
        <v>0</v>
      </c>
    </row>
    <row r="46" spans="1:7" x14ac:dyDescent="0.25">
      <c r="A46" s="6">
        <v>10</v>
      </c>
      <c r="B46">
        <v>6003707</v>
      </c>
      <c r="C46" t="s">
        <v>285</v>
      </c>
      <c r="D46">
        <v>0</v>
      </c>
      <c r="E46">
        <v>0</v>
      </c>
      <c r="F46" s="18">
        <v>100</v>
      </c>
    </row>
    <row r="47" spans="1:7" s="14" customFormat="1" x14ac:dyDescent="0.25">
      <c r="A47" s="6">
        <v>10</v>
      </c>
      <c r="B47" s="8" t="s">
        <v>286</v>
      </c>
      <c r="C47" s="8" t="s">
        <v>269</v>
      </c>
      <c r="D47">
        <v>2</v>
      </c>
      <c r="E47">
        <v>92</v>
      </c>
      <c r="F47" s="18">
        <v>6</v>
      </c>
      <c r="G47"/>
    </row>
    <row r="48" spans="1:7" s="14" customFormat="1" x14ac:dyDescent="0.25">
      <c r="A48" s="6">
        <v>10</v>
      </c>
      <c r="B48" s="8" t="s">
        <v>287</v>
      </c>
      <c r="C48" s="8" t="s">
        <v>241</v>
      </c>
      <c r="D48">
        <v>2</v>
      </c>
      <c r="E48">
        <v>92</v>
      </c>
      <c r="F48" s="18">
        <v>6</v>
      </c>
      <c r="G48"/>
    </row>
    <row r="49" spans="1:7" s="14" customFormat="1" x14ac:dyDescent="0.25">
      <c r="A49" s="6">
        <v>10</v>
      </c>
      <c r="B49" s="8" t="s">
        <v>288</v>
      </c>
      <c r="C49" s="8" t="s">
        <v>289</v>
      </c>
      <c r="D49">
        <v>2</v>
      </c>
      <c r="E49">
        <v>92</v>
      </c>
      <c r="F49" s="18">
        <v>6</v>
      </c>
      <c r="G49"/>
    </row>
    <row r="50" spans="1:7" s="14" customFormat="1" x14ac:dyDescent="0.25">
      <c r="A50" s="6">
        <v>10</v>
      </c>
      <c r="B50" s="8" t="s">
        <v>290</v>
      </c>
      <c r="C50" s="8" t="s">
        <v>291</v>
      </c>
      <c r="D50">
        <v>2</v>
      </c>
      <c r="E50">
        <v>92</v>
      </c>
      <c r="F50" s="18">
        <v>6</v>
      </c>
      <c r="G50"/>
    </row>
    <row r="51" spans="1:7" s="14" customFormat="1" x14ac:dyDescent="0.25">
      <c r="A51" s="6">
        <v>10</v>
      </c>
      <c r="B51">
        <v>6101110</v>
      </c>
      <c r="C51" s="8" t="s">
        <v>292</v>
      </c>
      <c r="D51">
        <v>0</v>
      </c>
      <c r="E51">
        <v>0</v>
      </c>
      <c r="F51" s="18">
        <v>100</v>
      </c>
      <c r="G51"/>
    </row>
    <row r="52" spans="1:7" x14ac:dyDescent="0.25">
      <c r="A52" s="6">
        <v>10</v>
      </c>
      <c r="B52" s="7">
        <v>6202200</v>
      </c>
      <c r="C52" s="7" t="s">
        <v>293</v>
      </c>
      <c r="D52">
        <v>0</v>
      </c>
      <c r="E52">
        <v>100</v>
      </c>
      <c r="F52" s="18">
        <v>0</v>
      </c>
    </row>
    <row r="53" spans="1:7" x14ac:dyDescent="0.25">
      <c r="A53" s="6">
        <v>10</v>
      </c>
      <c r="B53">
        <v>6203000</v>
      </c>
      <c r="C53" s="8" t="s">
        <v>294</v>
      </c>
      <c r="D53">
        <v>0</v>
      </c>
      <c r="E53">
        <v>0</v>
      </c>
      <c r="F53" s="18">
        <v>100</v>
      </c>
    </row>
    <row r="54" spans="1:7" x14ac:dyDescent="0.25">
      <c r="A54" s="6"/>
      <c r="B54" s="16" t="s">
        <v>295</v>
      </c>
      <c r="C54" s="14"/>
      <c r="D54" s="14"/>
      <c r="E54" s="14"/>
    </row>
    <row r="55" spans="1:7" x14ac:dyDescent="0.25">
      <c r="A55" s="6"/>
      <c r="B55" s="16" t="s">
        <v>296</v>
      </c>
      <c r="C55" s="14"/>
      <c r="D55" s="14"/>
      <c r="E55" s="14"/>
    </row>
    <row r="56" spans="1:7" x14ac:dyDescent="0.25">
      <c r="A56" s="6"/>
      <c r="B56" s="16" t="s">
        <v>297</v>
      </c>
      <c r="C56" s="14"/>
      <c r="D56" s="14"/>
      <c r="E56" s="14"/>
    </row>
    <row r="57" spans="1:7" x14ac:dyDescent="0.25">
      <c r="A57" s="6"/>
      <c r="B57" s="16" t="s">
        <v>298</v>
      </c>
      <c r="C57" s="14"/>
      <c r="D57" s="14"/>
      <c r="E57" s="14"/>
    </row>
    <row r="58" spans="1:7" x14ac:dyDescent="0.25">
      <c r="A58" s="6"/>
      <c r="B58" s="16" t="s">
        <v>299</v>
      </c>
      <c r="C58" s="14"/>
      <c r="D58" s="14"/>
      <c r="E58" s="14"/>
    </row>
    <row r="59" spans="1:7" x14ac:dyDescent="0.25">
      <c r="A59" s="6"/>
      <c r="B59" s="16" t="s">
        <v>300</v>
      </c>
      <c r="C59" s="14"/>
      <c r="D59" s="14"/>
      <c r="E59" s="14"/>
    </row>
    <row r="60" spans="1:7" x14ac:dyDescent="0.25">
      <c r="A60" s="6"/>
      <c r="B60" s="16" t="s">
        <v>301</v>
      </c>
      <c r="C60" s="14"/>
      <c r="D60" s="14"/>
      <c r="E60" s="14"/>
    </row>
    <row r="61" spans="1:7" x14ac:dyDescent="0.25">
      <c r="A61" s="6"/>
      <c r="B61" s="16" t="s">
        <v>302</v>
      </c>
      <c r="C61" s="14"/>
      <c r="D61" s="14"/>
      <c r="E61" s="14"/>
    </row>
    <row r="62" spans="1:7" x14ac:dyDescent="0.25">
      <c r="A62" s="6">
        <v>10</v>
      </c>
      <c r="B62">
        <v>6203001</v>
      </c>
      <c r="C62" s="8" t="s">
        <v>303</v>
      </c>
      <c r="D62" s="6">
        <v>100</v>
      </c>
      <c r="E62" s="6">
        <v>0</v>
      </c>
      <c r="F62" s="18">
        <v>0</v>
      </c>
    </row>
    <row r="63" spans="1:7" x14ac:dyDescent="0.25">
      <c r="A63" s="6"/>
      <c r="B63" s="16" t="s">
        <v>304</v>
      </c>
      <c r="C63" s="14"/>
      <c r="D63" s="14"/>
      <c r="E63" s="14"/>
    </row>
    <row r="64" spans="1:7" x14ac:dyDescent="0.25">
      <c r="A64" s="6">
        <v>10</v>
      </c>
      <c r="B64" s="7">
        <v>6203100</v>
      </c>
      <c r="C64" s="8" t="s">
        <v>305</v>
      </c>
      <c r="D64">
        <v>0</v>
      </c>
      <c r="E64">
        <v>100</v>
      </c>
      <c r="F64" s="18">
        <v>0</v>
      </c>
    </row>
    <row r="65" spans="1:6" x14ac:dyDescent="0.25">
      <c r="A65" s="6">
        <v>10</v>
      </c>
      <c r="B65">
        <v>6402000</v>
      </c>
      <c r="C65" t="s">
        <v>205</v>
      </c>
      <c r="D65">
        <v>0</v>
      </c>
      <c r="E65">
        <v>0</v>
      </c>
      <c r="F65" s="18">
        <v>100</v>
      </c>
    </row>
    <row r="66" spans="1:6" x14ac:dyDescent="0.25">
      <c r="A66" s="6">
        <v>10</v>
      </c>
      <c r="B66">
        <v>6402001</v>
      </c>
      <c r="C66" t="s">
        <v>306</v>
      </c>
      <c r="D66">
        <v>0</v>
      </c>
      <c r="E66">
        <v>0</v>
      </c>
      <c r="F66" s="18">
        <v>100</v>
      </c>
    </row>
    <row r="67" spans="1:6" x14ac:dyDescent="0.25">
      <c r="A67" s="6">
        <v>10</v>
      </c>
      <c r="B67">
        <v>6402002</v>
      </c>
      <c r="C67" s="8" t="s">
        <v>307</v>
      </c>
      <c r="D67">
        <v>0</v>
      </c>
      <c r="E67">
        <v>0</v>
      </c>
      <c r="F67" s="18">
        <v>100</v>
      </c>
    </row>
    <row r="68" spans="1:6" x14ac:dyDescent="0.25">
      <c r="A68" s="6">
        <v>10</v>
      </c>
      <c r="B68">
        <v>6402003</v>
      </c>
      <c r="C68" s="8" t="s">
        <v>308</v>
      </c>
      <c r="D68">
        <v>0</v>
      </c>
      <c r="E68">
        <v>0</v>
      </c>
      <c r="F68" s="18">
        <v>100</v>
      </c>
    </row>
    <row r="69" spans="1:6" x14ac:dyDescent="0.25">
      <c r="A69" s="6">
        <v>10</v>
      </c>
      <c r="B69">
        <v>6402010</v>
      </c>
      <c r="C69" t="s">
        <v>309</v>
      </c>
      <c r="D69">
        <v>0</v>
      </c>
      <c r="E69">
        <v>0</v>
      </c>
      <c r="F69" s="18">
        <v>100</v>
      </c>
    </row>
    <row r="70" spans="1:6" x14ac:dyDescent="0.25">
      <c r="A70" s="6">
        <v>10</v>
      </c>
      <c r="B70">
        <v>6402020</v>
      </c>
      <c r="C70" t="s">
        <v>310</v>
      </c>
      <c r="D70">
        <v>0</v>
      </c>
      <c r="E70">
        <v>0</v>
      </c>
      <c r="F70" s="18">
        <v>100</v>
      </c>
    </row>
    <row r="71" spans="1:6" x14ac:dyDescent="0.25">
      <c r="A71" s="6">
        <v>10</v>
      </c>
      <c r="B71">
        <v>6402900</v>
      </c>
      <c r="C71" s="8" t="s">
        <v>311</v>
      </c>
      <c r="D71">
        <v>0</v>
      </c>
      <c r="E71">
        <v>0</v>
      </c>
      <c r="F71" s="18">
        <v>100</v>
      </c>
    </row>
    <row r="72" spans="1:6" x14ac:dyDescent="0.25">
      <c r="A72" s="6">
        <v>10</v>
      </c>
      <c r="B72">
        <v>6403050</v>
      </c>
      <c r="C72" t="s">
        <v>312</v>
      </c>
      <c r="D72">
        <v>0</v>
      </c>
      <c r="E72">
        <v>0</v>
      </c>
      <c r="F72" s="18">
        <v>100</v>
      </c>
    </row>
    <row r="73" spans="1:6" x14ac:dyDescent="0.25">
      <c r="A73" s="6">
        <v>10</v>
      </c>
      <c r="B73">
        <v>6502000</v>
      </c>
      <c r="C73" s="8" t="s">
        <v>208</v>
      </c>
      <c r="D73">
        <v>0</v>
      </c>
      <c r="E73">
        <v>0</v>
      </c>
      <c r="F73" s="18">
        <v>100</v>
      </c>
    </row>
    <row r="74" spans="1:6" x14ac:dyDescent="0.25">
      <c r="A74" s="6">
        <v>10</v>
      </c>
      <c r="B74">
        <v>6502001</v>
      </c>
      <c r="C74" s="7" t="s">
        <v>313</v>
      </c>
      <c r="D74">
        <v>0</v>
      </c>
      <c r="E74">
        <v>0</v>
      </c>
      <c r="F74" s="18">
        <v>100</v>
      </c>
    </row>
    <row r="75" spans="1:6" x14ac:dyDescent="0.25">
      <c r="A75" s="6">
        <v>10</v>
      </c>
      <c r="B75" s="7">
        <v>6502002</v>
      </c>
      <c r="C75" s="7" t="s">
        <v>314</v>
      </c>
      <c r="D75">
        <v>0</v>
      </c>
      <c r="E75">
        <v>0</v>
      </c>
      <c r="F75" s="18">
        <v>100</v>
      </c>
    </row>
    <row r="76" spans="1:6" x14ac:dyDescent="0.25">
      <c r="A76" s="6">
        <v>10</v>
      </c>
      <c r="B76" s="9">
        <v>6502003</v>
      </c>
      <c r="C76" t="s">
        <v>315</v>
      </c>
      <c r="D76">
        <v>0</v>
      </c>
      <c r="E76">
        <v>0</v>
      </c>
      <c r="F76" s="18">
        <v>100</v>
      </c>
    </row>
    <row r="77" spans="1:6" x14ac:dyDescent="0.25">
      <c r="A77" s="6">
        <v>10</v>
      </c>
      <c r="B77" s="9">
        <v>6502004</v>
      </c>
      <c r="C77" t="s">
        <v>316</v>
      </c>
      <c r="D77">
        <v>0</v>
      </c>
      <c r="E77">
        <v>0</v>
      </c>
      <c r="F77" s="18">
        <v>100</v>
      </c>
    </row>
    <row r="78" spans="1:6" x14ac:dyDescent="0.25">
      <c r="A78" s="6">
        <v>10</v>
      </c>
      <c r="B78" s="9">
        <v>6502005</v>
      </c>
      <c r="C78" t="s">
        <v>317</v>
      </c>
      <c r="D78">
        <v>0</v>
      </c>
      <c r="E78">
        <v>0</v>
      </c>
      <c r="F78" s="18">
        <v>100</v>
      </c>
    </row>
    <row r="79" spans="1:6" x14ac:dyDescent="0.25">
      <c r="A79" s="6">
        <v>10</v>
      </c>
      <c r="B79">
        <v>6502010</v>
      </c>
      <c r="C79" s="8" t="s">
        <v>318</v>
      </c>
      <c r="D79">
        <v>100</v>
      </c>
      <c r="E79">
        <v>0</v>
      </c>
      <c r="F79" s="18">
        <v>0</v>
      </c>
    </row>
    <row r="80" spans="1:6" x14ac:dyDescent="0.25">
      <c r="A80" s="6">
        <v>10</v>
      </c>
      <c r="B80">
        <v>6502010</v>
      </c>
      <c r="C80" s="8" t="s">
        <v>318</v>
      </c>
      <c r="D80">
        <v>0</v>
      </c>
      <c r="E80">
        <v>100</v>
      </c>
      <c r="F80" s="18">
        <v>0</v>
      </c>
    </row>
    <row r="81" spans="1:6" s="18" customFormat="1" x14ac:dyDescent="0.25">
      <c r="A81" s="6">
        <v>10</v>
      </c>
      <c r="B81" s="6">
        <v>6502700</v>
      </c>
      <c r="C81" s="6" t="s">
        <v>319</v>
      </c>
      <c r="D81" s="6">
        <v>0</v>
      </c>
      <c r="E81" s="6">
        <v>0</v>
      </c>
      <c r="F81" s="18">
        <v>100</v>
      </c>
    </row>
    <row r="82" spans="1:6" x14ac:dyDescent="0.25">
      <c r="A82" s="6">
        <v>10</v>
      </c>
      <c r="B82" s="6">
        <v>6502710</v>
      </c>
      <c r="C82" s="6" t="s">
        <v>320</v>
      </c>
      <c r="D82" s="6">
        <v>0</v>
      </c>
      <c r="E82" s="6">
        <v>0</v>
      </c>
      <c r="F82" s="18">
        <v>100</v>
      </c>
    </row>
    <row r="83" spans="1:6" s="18" customFormat="1" x14ac:dyDescent="0.25">
      <c r="A83" s="6">
        <v>10</v>
      </c>
      <c r="B83" s="6">
        <v>6502720</v>
      </c>
      <c r="C83" s="11" t="s">
        <v>321</v>
      </c>
      <c r="D83" s="6">
        <v>0</v>
      </c>
      <c r="E83" s="6">
        <v>0</v>
      </c>
      <c r="F83" s="18">
        <v>100</v>
      </c>
    </row>
    <row r="84" spans="1:6" x14ac:dyDescent="0.25">
      <c r="A84" s="6">
        <v>10</v>
      </c>
      <c r="B84">
        <v>6502721</v>
      </c>
      <c r="C84" t="s">
        <v>322</v>
      </c>
      <c r="D84">
        <v>0</v>
      </c>
      <c r="E84">
        <v>0</v>
      </c>
      <c r="F84" s="18">
        <v>100</v>
      </c>
    </row>
    <row r="85" spans="1:6" x14ac:dyDescent="0.25">
      <c r="A85" s="6">
        <v>10</v>
      </c>
      <c r="B85">
        <v>6502722</v>
      </c>
      <c r="C85" t="s">
        <v>323</v>
      </c>
      <c r="D85">
        <v>0</v>
      </c>
      <c r="E85">
        <v>0</v>
      </c>
      <c r="F85" s="18">
        <v>100</v>
      </c>
    </row>
    <row r="86" spans="1:6" x14ac:dyDescent="0.25">
      <c r="A86" s="6">
        <v>10</v>
      </c>
      <c r="B86">
        <v>6502723</v>
      </c>
      <c r="C86" t="s">
        <v>324</v>
      </c>
      <c r="D86">
        <v>0</v>
      </c>
      <c r="E86">
        <v>0</v>
      </c>
      <c r="F86" s="18">
        <v>100</v>
      </c>
    </row>
    <row r="87" spans="1:6" x14ac:dyDescent="0.25">
      <c r="A87" s="6">
        <v>10</v>
      </c>
      <c r="B87">
        <v>6502724</v>
      </c>
      <c r="C87" t="s">
        <v>325</v>
      </c>
      <c r="D87">
        <v>0</v>
      </c>
      <c r="E87">
        <v>0</v>
      </c>
      <c r="F87" s="18">
        <v>100</v>
      </c>
    </row>
    <row r="88" spans="1:6" x14ac:dyDescent="0.25">
      <c r="A88" s="6">
        <v>10</v>
      </c>
      <c r="B88">
        <v>6502790</v>
      </c>
      <c r="C88" t="s">
        <v>326</v>
      </c>
      <c r="D88">
        <v>0</v>
      </c>
      <c r="E88">
        <v>0</v>
      </c>
      <c r="F88" s="18">
        <v>100</v>
      </c>
    </row>
    <row r="89" spans="1:6" x14ac:dyDescent="0.25">
      <c r="A89" s="6">
        <v>10</v>
      </c>
      <c r="B89" s="7">
        <v>6502800</v>
      </c>
      <c r="C89" s="8" t="s">
        <v>218</v>
      </c>
      <c r="D89">
        <v>0</v>
      </c>
      <c r="E89">
        <v>0</v>
      </c>
      <c r="F89" s="18">
        <v>100</v>
      </c>
    </row>
    <row r="90" spans="1:6" x14ac:dyDescent="0.25">
      <c r="A90" s="6"/>
      <c r="B90" s="16" t="s">
        <v>327</v>
      </c>
      <c r="C90" s="7"/>
      <c r="D90" s="14"/>
      <c r="E90" s="14"/>
    </row>
    <row r="91" spans="1:6" x14ac:dyDescent="0.25">
      <c r="A91" s="6"/>
      <c r="B91" s="16" t="s">
        <v>328</v>
      </c>
      <c r="C91" s="7"/>
      <c r="D91" s="14"/>
      <c r="E91" s="14"/>
    </row>
    <row r="92" spans="1:6" x14ac:dyDescent="0.25">
      <c r="A92" s="6">
        <v>10</v>
      </c>
      <c r="B92" s="7">
        <v>6502801</v>
      </c>
      <c r="C92" s="8" t="s">
        <v>329</v>
      </c>
      <c r="D92">
        <v>0</v>
      </c>
      <c r="E92">
        <v>0</v>
      </c>
      <c r="F92" s="18">
        <v>100</v>
      </c>
    </row>
    <row r="93" spans="1:6" x14ac:dyDescent="0.25">
      <c r="A93" s="6">
        <v>10</v>
      </c>
      <c r="B93" s="7" t="s">
        <v>330</v>
      </c>
      <c r="C93" s="7" t="s">
        <v>331</v>
      </c>
      <c r="D93">
        <v>0</v>
      </c>
      <c r="E93">
        <v>0</v>
      </c>
      <c r="F93" s="18">
        <v>100</v>
      </c>
    </row>
    <row r="94" spans="1:6" x14ac:dyDescent="0.25">
      <c r="A94" s="6">
        <v>10</v>
      </c>
      <c r="B94">
        <v>6502803</v>
      </c>
      <c r="C94" t="s">
        <v>332</v>
      </c>
      <c r="D94">
        <v>0</v>
      </c>
      <c r="E94">
        <v>0</v>
      </c>
      <c r="F94" s="18">
        <v>100</v>
      </c>
    </row>
    <row r="95" spans="1:6" x14ac:dyDescent="0.25">
      <c r="A95" s="6">
        <v>10</v>
      </c>
      <c r="B95">
        <v>6502810</v>
      </c>
      <c r="C95" t="s">
        <v>333</v>
      </c>
      <c r="D95">
        <v>0</v>
      </c>
      <c r="E95">
        <v>0</v>
      </c>
      <c r="F95" s="18">
        <v>100</v>
      </c>
    </row>
    <row r="96" spans="1:6" x14ac:dyDescent="0.25">
      <c r="A96" s="6">
        <v>10</v>
      </c>
      <c r="B96">
        <v>6502820</v>
      </c>
      <c r="C96" s="8" t="s">
        <v>334</v>
      </c>
      <c r="D96">
        <v>0</v>
      </c>
      <c r="E96">
        <v>87</v>
      </c>
      <c r="F96" s="18">
        <v>13</v>
      </c>
    </row>
    <row r="97" spans="1:7" x14ac:dyDescent="0.25">
      <c r="A97" s="6">
        <v>10</v>
      </c>
      <c r="B97">
        <v>6502900</v>
      </c>
      <c r="C97" s="6" t="s">
        <v>335</v>
      </c>
      <c r="D97">
        <v>0</v>
      </c>
      <c r="E97">
        <v>0</v>
      </c>
      <c r="F97" s="18">
        <v>100</v>
      </c>
    </row>
    <row r="98" spans="1:7" x14ac:dyDescent="0.25">
      <c r="A98" s="6">
        <v>10</v>
      </c>
      <c r="B98" s="6">
        <v>6502910</v>
      </c>
      <c r="C98" s="11" t="s">
        <v>336</v>
      </c>
      <c r="D98">
        <v>0</v>
      </c>
      <c r="E98">
        <v>0</v>
      </c>
      <c r="F98" s="18">
        <v>100</v>
      </c>
    </row>
    <row r="99" spans="1:7" x14ac:dyDescent="0.25">
      <c r="A99" s="6">
        <v>10</v>
      </c>
      <c r="B99" s="6">
        <v>6502920</v>
      </c>
      <c r="C99" s="6" t="s">
        <v>337</v>
      </c>
      <c r="D99">
        <v>0</v>
      </c>
      <c r="E99">
        <v>0</v>
      </c>
      <c r="F99" s="18">
        <v>100</v>
      </c>
    </row>
    <row r="100" spans="1:7" x14ac:dyDescent="0.25">
      <c r="A100" s="6">
        <v>10</v>
      </c>
      <c r="B100">
        <v>6502930</v>
      </c>
      <c r="C100" t="s">
        <v>338</v>
      </c>
      <c r="D100">
        <v>0</v>
      </c>
      <c r="E100">
        <v>0</v>
      </c>
      <c r="F100" s="18">
        <v>100</v>
      </c>
    </row>
    <row r="101" spans="1:7" x14ac:dyDescent="0.25">
      <c r="A101" s="6">
        <v>10</v>
      </c>
      <c r="B101">
        <v>6504002</v>
      </c>
      <c r="C101" s="8" t="s">
        <v>339</v>
      </c>
      <c r="D101" s="6">
        <v>0</v>
      </c>
      <c r="E101" s="6">
        <v>0</v>
      </c>
      <c r="F101" s="18">
        <v>100</v>
      </c>
    </row>
    <row r="102" spans="1:7" x14ac:dyDescent="0.25">
      <c r="A102" s="6">
        <v>10</v>
      </c>
      <c r="B102">
        <v>6504700</v>
      </c>
      <c r="C102" s="8" t="s">
        <v>340</v>
      </c>
      <c r="D102" s="6">
        <v>0</v>
      </c>
      <c r="E102" s="6">
        <v>0</v>
      </c>
      <c r="F102" s="18">
        <v>100</v>
      </c>
    </row>
    <row r="103" spans="1:7" x14ac:dyDescent="0.25">
      <c r="A103" s="6">
        <v>10</v>
      </c>
      <c r="B103">
        <v>6504710</v>
      </c>
      <c r="C103" s="8" t="s">
        <v>341</v>
      </c>
      <c r="D103" s="6">
        <v>0</v>
      </c>
      <c r="E103" s="6">
        <v>0</v>
      </c>
      <c r="F103" s="18">
        <v>100</v>
      </c>
    </row>
    <row r="104" spans="1:7" x14ac:dyDescent="0.25">
      <c r="A104" s="6">
        <v>10</v>
      </c>
      <c r="B104">
        <v>6504720</v>
      </c>
      <c r="C104" t="s">
        <v>214</v>
      </c>
      <c r="D104">
        <v>0</v>
      </c>
      <c r="E104">
        <v>0</v>
      </c>
      <c r="F104" s="18">
        <v>100</v>
      </c>
    </row>
    <row r="105" spans="1:7" x14ac:dyDescent="0.25">
      <c r="A105" s="6">
        <v>10</v>
      </c>
      <c r="B105">
        <v>6505001</v>
      </c>
      <c r="C105" s="8" t="s">
        <v>342</v>
      </c>
      <c r="D105" s="6">
        <v>0</v>
      </c>
      <c r="E105" s="6">
        <v>0</v>
      </c>
      <c r="F105" s="18">
        <v>100</v>
      </c>
    </row>
    <row r="106" spans="1:7" x14ac:dyDescent="0.25">
      <c r="A106" s="6"/>
      <c r="B106" s="16" t="s">
        <v>343</v>
      </c>
      <c r="C106" s="14"/>
      <c r="D106" s="14"/>
      <c r="E106" s="14"/>
    </row>
    <row r="107" spans="1:7" x14ac:dyDescent="0.25">
      <c r="A107" s="6"/>
      <c r="B107" s="16" t="s">
        <v>344</v>
      </c>
      <c r="C107" s="14"/>
      <c r="D107" s="14"/>
      <c r="E107" s="14"/>
    </row>
    <row r="108" spans="1:7" x14ac:dyDescent="0.25">
      <c r="A108" s="6">
        <v>10</v>
      </c>
      <c r="B108">
        <v>6505002</v>
      </c>
      <c r="C108" t="s">
        <v>345</v>
      </c>
      <c r="D108" s="6">
        <v>0</v>
      </c>
      <c r="E108" s="6">
        <v>0</v>
      </c>
      <c r="F108" s="18">
        <v>100</v>
      </c>
    </row>
    <row r="109" spans="1:7" x14ac:dyDescent="0.25">
      <c r="A109" s="6">
        <v>10</v>
      </c>
      <c r="B109">
        <v>6505700</v>
      </c>
      <c r="C109" t="s">
        <v>346</v>
      </c>
      <c r="D109">
        <v>100</v>
      </c>
      <c r="E109">
        <v>0</v>
      </c>
      <c r="F109" s="18">
        <v>0</v>
      </c>
    </row>
    <row r="110" spans="1:7" x14ac:dyDescent="0.25">
      <c r="A110" s="6">
        <v>10</v>
      </c>
      <c r="B110">
        <v>6506700</v>
      </c>
      <c r="C110" s="11" t="s">
        <v>347</v>
      </c>
      <c r="D110">
        <v>100</v>
      </c>
      <c r="E110">
        <v>0</v>
      </c>
      <c r="F110" s="18">
        <v>0</v>
      </c>
    </row>
    <row r="111" spans="1:7" s="14" customFormat="1" x14ac:dyDescent="0.25">
      <c r="A111" s="6">
        <v>10</v>
      </c>
      <c r="B111">
        <v>6507030</v>
      </c>
      <c r="C111" s="8" t="s">
        <v>348</v>
      </c>
      <c r="D111">
        <v>0</v>
      </c>
      <c r="E111">
        <v>0</v>
      </c>
      <c r="F111" s="18">
        <v>100</v>
      </c>
      <c r="G111"/>
    </row>
    <row r="112" spans="1:7" s="14" customFormat="1" x14ac:dyDescent="0.25">
      <c r="A112" s="6"/>
      <c r="B112" s="16" t="s">
        <v>349</v>
      </c>
      <c r="F112" s="18"/>
      <c r="G112"/>
    </row>
    <row r="113" spans="1:7" s="14" customFormat="1" x14ac:dyDescent="0.25">
      <c r="A113" s="6"/>
      <c r="B113" s="16" t="s">
        <v>350</v>
      </c>
      <c r="F113" s="18"/>
      <c r="G113"/>
    </row>
    <row r="114" spans="1:7" s="14" customFormat="1" x14ac:dyDescent="0.25">
      <c r="A114" s="6"/>
      <c r="B114" s="16" t="s">
        <v>351</v>
      </c>
      <c r="F114" s="18"/>
      <c r="G114"/>
    </row>
    <row r="115" spans="1:7" x14ac:dyDescent="0.25">
      <c r="A115" s="6">
        <v>10</v>
      </c>
      <c r="B115">
        <v>6601080</v>
      </c>
      <c r="C115" t="s">
        <v>352</v>
      </c>
      <c r="D115">
        <v>0</v>
      </c>
      <c r="E115">
        <v>0</v>
      </c>
      <c r="F115" s="18">
        <v>100</v>
      </c>
    </row>
    <row r="116" spans="1:7" x14ac:dyDescent="0.25">
      <c r="A116" s="6">
        <v>10</v>
      </c>
      <c r="B116">
        <v>6601900</v>
      </c>
      <c r="C116" t="s">
        <v>353</v>
      </c>
      <c r="D116">
        <v>0</v>
      </c>
      <c r="E116">
        <v>0</v>
      </c>
      <c r="F116" s="18">
        <v>100</v>
      </c>
    </row>
    <row r="117" spans="1:7" x14ac:dyDescent="0.25">
      <c r="A117" s="6">
        <v>10</v>
      </c>
      <c r="B117">
        <v>6705900</v>
      </c>
      <c r="C117" s="8" t="s">
        <v>354</v>
      </c>
      <c r="D117">
        <v>0</v>
      </c>
      <c r="E117">
        <v>0</v>
      </c>
      <c r="F117" s="18">
        <v>100</v>
      </c>
    </row>
  </sheetData>
  <mergeCells count="1">
    <mergeCell ref="D8:F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2:G179"/>
  <sheetViews>
    <sheetView workbookViewId="0">
      <selection activeCell="J28" sqref="J28"/>
    </sheetView>
  </sheetViews>
  <sheetFormatPr defaultColWidth="6.42578125" defaultRowHeight="15" x14ac:dyDescent="0.25"/>
  <cols>
    <col min="1" max="1" width="8.85546875" customWidth="1"/>
    <col min="2" max="2" width="4" bestFit="1" customWidth="1"/>
    <col min="3" max="3" width="8.85546875" customWidth="1"/>
    <col min="4" max="4" width="63.7109375" bestFit="1" customWidth="1"/>
    <col min="5" max="5" width="8.85546875" customWidth="1"/>
    <col min="6" max="6" width="9.85546875" bestFit="1" customWidth="1"/>
    <col min="7" max="7" width="5" style="18" bestFit="1" customWidth="1"/>
    <col min="8" max="250" width="8.85546875" customWidth="1"/>
    <col min="251" max="251" width="3.7109375" bestFit="1" customWidth="1"/>
    <col min="252" max="252" width="8" bestFit="1" customWidth="1"/>
    <col min="253" max="253" width="63.85546875" bestFit="1" customWidth="1"/>
    <col min="254" max="254" width="6" bestFit="1" customWidth="1"/>
    <col min="255" max="255" width="9.85546875" bestFit="1" customWidth="1"/>
  </cols>
  <sheetData>
    <row r="2" spans="2:7" ht="15.75" x14ac:dyDescent="0.25">
      <c r="B2" s="29" t="s">
        <v>477</v>
      </c>
      <c r="F2" s="18"/>
      <c r="G2"/>
    </row>
    <row r="3" spans="2:7" ht="15.75" x14ac:dyDescent="0.25">
      <c r="B3" s="2" t="s">
        <v>478</v>
      </c>
      <c r="F3" s="18"/>
      <c r="G3"/>
    </row>
    <row r="4" spans="2:7" ht="15.75" x14ac:dyDescent="0.25">
      <c r="B4" s="2" t="s">
        <v>479</v>
      </c>
      <c r="F4" s="18"/>
      <c r="G4"/>
    </row>
    <row r="5" spans="2:7" ht="15.75" x14ac:dyDescent="0.25">
      <c r="B5" s="2" t="s">
        <v>480</v>
      </c>
      <c r="F5" s="18"/>
      <c r="G5"/>
    </row>
    <row r="6" spans="2:7" ht="15.75" x14ac:dyDescent="0.25">
      <c r="B6" s="2"/>
      <c r="F6" s="18"/>
      <c r="G6"/>
    </row>
    <row r="7" spans="2:7" x14ac:dyDescent="0.25">
      <c r="E7" s="53"/>
      <c r="F7" s="53" t="s">
        <v>371</v>
      </c>
      <c r="G7" s="54"/>
    </row>
    <row r="8" spans="2:7" x14ac:dyDescent="0.25">
      <c r="B8" s="3" t="s">
        <v>247</v>
      </c>
      <c r="C8" s="3" t="s">
        <v>248</v>
      </c>
      <c r="D8" s="3" t="s">
        <v>249</v>
      </c>
      <c r="E8" s="154"/>
      <c r="F8" s="154"/>
      <c r="G8" s="154"/>
    </row>
    <row r="9" spans="2:7" x14ac:dyDescent="0.25">
      <c r="B9" s="4"/>
      <c r="C9" s="5"/>
      <c r="D9" s="4"/>
      <c r="E9" s="24" t="s">
        <v>372</v>
      </c>
      <c r="F9" s="24" t="s">
        <v>373</v>
      </c>
      <c r="G9" s="52" t="s">
        <v>374</v>
      </c>
    </row>
    <row r="10" spans="2:7" x14ac:dyDescent="0.25">
      <c r="B10" s="6">
        <v>10</v>
      </c>
      <c r="C10" s="7">
        <v>5300010</v>
      </c>
      <c r="D10" s="7" t="s">
        <v>250</v>
      </c>
      <c r="E10">
        <v>27.85</v>
      </c>
      <c r="F10">
        <v>67.73</v>
      </c>
      <c r="G10" s="18">
        <v>4.42</v>
      </c>
    </row>
    <row r="11" spans="2:7" x14ac:dyDescent="0.25">
      <c r="B11" s="6">
        <v>10</v>
      </c>
      <c r="C11" s="7">
        <v>5300020</v>
      </c>
      <c r="D11" s="7" t="s">
        <v>251</v>
      </c>
      <c r="E11">
        <v>27.85</v>
      </c>
      <c r="F11">
        <v>67.73</v>
      </c>
      <c r="G11" s="18">
        <v>4.42</v>
      </c>
    </row>
    <row r="12" spans="2:7" x14ac:dyDescent="0.25">
      <c r="B12" s="6">
        <v>10</v>
      </c>
      <c r="C12" s="7">
        <v>5300030</v>
      </c>
      <c r="D12" s="7" t="s">
        <v>252</v>
      </c>
      <c r="E12">
        <v>27.85</v>
      </c>
      <c r="F12">
        <v>67.73</v>
      </c>
      <c r="G12" s="18">
        <v>4.42</v>
      </c>
    </row>
    <row r="13" spans="2:7" x14ac:dyDescent="0.25">
      <c r="B13" s="6">
        <v>10</v>
      </c>
      <c r="C13" s="7">
        <v>5300040</v>
      </c>
      <c r="D13" s="7" t="s">
        <v>253</v>
      </c>
      <c r="E13">
        <v>27.85</v>
      </c>
      <c r="F13">
        <v>67.73</v>
      </c>
      <c r="G13" s="18">
        <v>4.42</v>
      </c>
    </row>
    <row r="14" spans="2:7" x14ac:dyDescent="0.25">
      <c r="B14" s="6">
        <v>10</v>
      </c>
      <c r="C14" s="7">
        <v>5300050</v>
      </c>
      <c r="D14" s="7" t="s">
        <v>254</v>
      </c>
      <c r="E14">
        <v>26.38</v>
      </c>
      <c r="F14">
        <v>73.62</v>
      </c>
      <c r="G14" s="18">
        <v>0</v>
      </c>
    </row>
    <row r="15" spans="2:7" x14ac:dyDescent="0.25">
      <c r="B15" s="6">
        <v>10</v>
      </c>
      <c r="C15" s="7">
        <v>5300060</v>
      </c>
      <c r="D15" s="7" t="s">
        <v>255</v>
      </c>
      <c r="E15">
        <v>26.38</v>
      </c>
      <c r="F15">
        <v>73.62</v>
      </c>
      <c r="G15" s="18">
        <v>0</v>
      </c>
    </row>
    <row r="16" spans="2:7" x14ac:dyDescent="0.25">
      <c r="B16" s="6">
        <v>10</v>
      </c>
      <c r="C16" s="7">
        <v>5300070</v>
      </c>
      <c r="D16" s="7" t="s">
        <v>256</v>
      </c>
      <c r="E16">
        <v>26.38</v>
      </c>
      <c r="F16">
        <v>73.62</v>
      </c>
      <c r="G16" s="18">
        <v>0</v>
      </c>
    </row>
    <row r="17" spans="2:7" x14ac:dyDescent="0.25">
      <c r="B17" s="6">
        <v>10</v>
      </c>
      <c r="C17" s="7">
        <v>5300071</v>
      </c>
      <c r="D17" s="8" t="s">
        <v>257</v>
      </c>
      <c r="E17">
        <v>26.38</v>
      </c>
      <c r="F17">
        <v>73.62</v>
      </c>
      <c r="G17" s="18">
        <v>0</v>
      </c>
    </row>
    <row r="18" spans="2:7" x14ac:dyDescent="0.25">
      <c r="B18" s="6">
        <v>10</v>
      </c>
      <c r="C18" s="7">
        <v>5300080</v>
      </c>
      <c r="D18" s="7" t="s">
        <v>258</v>
      </c>
      <c r="E18">
        <v>27.85</v>
      </c>
      <c r="F18">
        <v>67.73</v>
      </c>
      <c r="G18" s="18">
        <v>4.42</v>
      </c>
    </row>
    <row r="19" spans="2:7" x14ac:dyDescent="0.25">
      <c r="B19" s="6">
        <v>10</v>
      </c>
      <c r="C19" s="7">
        <v>5300090</v>
      </c>
      <c r="D19" s="7" t="s">
        <v>259</v>
      </c>
      <c r="E19">
        <v>27.85</v>
      </c>
      <c r="F19">
        <v>67.73</v>
      </c>
      <c r="G19" s="18">
        <v>4.42</v>
      </c>
    </row>
    <row r="20" spans="2:7" x14ac:dyDescent="0.25">
      <c r="B20" s="6">
        <v>10</v>
      </c>
      <c r="C20" s="7">
        <v>5300100</v>
      </c>
      <c r="D20" s="7" t="s">
        <v>260</v>
      </c>
      <c r="E20">
        <v>26.38</v>
      </c>
      <c r="F20">
        <v>73.62</v>
      </c>
      <c r="G20" s="18">
        <v>0</v>
      </c>
    </row>
    <row r="21" spans="2:7" x14ac:dyDescent="0.25">
      <c r="B21" s="6">
        <v>10</v>
      </c>
      <c r="C21" s="7">
        <v>5300110</v>
      </c>
      <c r="D21" s="7" t="s">
        <v>261</v>
      </c>
      <c r="E21">
        <v>27.85</v>
      </c>
      <c r="F21">
        <v>67.73</v>
      </c>
      <c r="G21" s="18">
        <v>4.42</v>
      </c>
    </row>
    <row r="22" spans="2:7" x14ac:dyDescent="0.25">
      <c r="B22" s="6">
        <v>10</v>
      </c>
      <c r="C22" s="7">
        <v>5300120</v>
      </c>
      <c r="D22" s="7" t="s">
        <v>262</v>
      </c>
      <c r="E22">
        <v>27.85</v>
      </c>
      <c r="F22">
        <v>67.73</v>
      </c>
      <c r="G22" s="18">
        <v>4.42</v>
      </c>
    </row>
    <row r="23" spans="2:7" x14ac:dyDescent="0.25">
      <c r="B23" s="6">
        <v>10</v>
      </c>
      <c r="C23" s="7">
        <v>5300130</v>
      </c>
      <c r="D23" s="7" t="s">
        <v>263</v>
      </c>
      <c r="E23">
        <v>27.85</v>
      </c>
      <c r="F23">
        <v>67.73</v>
      </c>
      <c r="G23" s="18">
        <v>4.42</v>
      </c>
    </row>
    <row r="24" spans="2:7" x14ac:dyDescent="0.25">
      <c r="B24" s="6">
        <v>10</v>
      </c>
      <c r="C24" s="7">
        <v>5300200</v>
      </c>
      <c r="D24" t="s">
        <v>264</v>
      </c>
      <c r="E24">
        <v>100</v>
      </c>
      <c r="F24">
        <v>0</v>
      </c>
      <c r="G24" s="18">
        <v>0</v>
      </c>
    </row>
    <row r="25" spans="2:7" x14ac:dyDescent="0.25">
      <c r="B25" s="6">
        <v>10</v>
      </c>
      <c r="C25" s="7">
        <v>5400009</v>
      </c>
      <c r="D25" s="10" t="s">
        <v>268</v>
      </c>
      <c r="E25">
        <v>27.85</v>
      </c>
      <c r="F25">
        <v>67.73</v>
      </c>
      <c r="G25" s="18">
        <v>4.42</v>
      </c>
    </row>
    <row r="26" spans="2:7" x14ac:dyDescent="0.25">
      <c r="B26" s="6">
        <v>10</v>
      </c>
      <c r="C26" s="7">
        <v>5400010</v>
      </c>
      <c r="D26" s="10" t="s">
        <v>375</v>
      </c>
      <c r="E26">
        <v>27.85</v>
      </c>
      <c r="F26">
        <v>67.73</v>
      </c>
      <c r="G26" s="18">
        <v>4.42</v>
      </c>
    </row>
    <row r="27" spans="2:7" x14ac:dyDescent="0.25">
      <c r="B27" s="6">
        <v>10</v>
      </c>
      <c r="C27" s="7">
        <v>5400011</v>
      </c>
      <c r="D27" s="11" t="s">
        <v>376</v>
      </c>
      <c r="E27">
        <v>27.85</v>
      </c>
      <c r="F27">
        <v>67.73</v>
      </c>
      <c r="G27" s="18">
        <v>4.42</v>
      </c>
    </row>
    <row r="28" spans="2:7" x14ac:dyDescent="0.25">
      <c r="B28" s="6">
        <v>10</v>
      </c>
      <c r="C28" s="7">
        <v>5400012</v>
      </c>
      <c r="D28" s="10" t="s">
        <v>377</v>
      </c>
      <c r="E28">
        <v>27.85</v>
      </c>
      <c r="F28">
        <v>67.73</v>
      </c>
      <c r="G28" s="18">
        <v>4.42</v>
      </c>
    </row>
    <row r="29" spans="2:7" x14ac:dyDescent="0.25">
      <c r="B29" s="6">
        <v>10</v>
      </c>
      <c r="C29" s="7">
        <v>5400013</v>
      </c>
      <c r="D29" s="10" t="s">
        <v>272</v>
      </c>
      <c r="E29">
        <v>27.85</v>
      </c>
      <c r="F29">
        <v>67.73</v>
      </c>
      <c r="G29" s="18">
        <v>4.42</v>
      </c>
    </row>
    <row r="30" spans="2:7" x14ac:dyDescent="0.25">
      <c r="B30" s="6">
        <v>10</v>
      </c>
      <c r="C30" s="7">
        <v>5400014</v>
      </c>
      <c r="D30" s="11" t="s">
        <v>378</v>
      </c>
      <c r="E30">
        <v>27.85</v>
      </c>
      <c r="F30">
        <v>67.73</v>
      </c>
      <c r="G30" s="18">
        <v>4.42</v>
      </c>
    </row>
    <row r="31" spans="2:7" x14ac:dyDescent="0.25">
      <c r="B31" s="6">
        <v>10</v>
      </c>
      <c r="C31" s="7">
        <v>5400015</v>
      </c>
      <c r="D31" s="11" t="s">
        <v>379</v>
      </c>
      <c r="E31">
        <v>27.85</v>
      </c>
      <c r="F31">
        <v>67.73</v>
      </c>
      <c r="G31" s="18">
        <v>4.42</v>
      </c>
    </row>
    <row r="32" spans="2:7" ht="30" x14ac:dyDescent="0.25">
      <c r="B32" s="6">
        <v>10</v>
      </c>
      <c r="C32" s="7">
        <v>5400016</v>
      </c>
      <c r="D32" s="13" t="s">
        <v>380</v>
      </c>
      <c r="E32">
        <v>27.85</v>
      </c>
      <c r="F32">
        <v>67.73</v>
      </c>
      <c r="G32" s="18">
        <v>4.42</v>
      </c>
    </row>
    <row r="33" spans="1:7" ht="30" x14ac:dyDescent="0.25">
      <c r="B33" s="6">
        <v>10</v>
      </c>
      <c r="C33">
        <v>6003000</v>
      </c>
      <c r="D33" s="13" t="s">
        <v>276</v>
      </c>
      <c r="E33">
        <v>0</v>
      </c>
      <c r="F33">
        <v>0</v>
      </c>
      <c r="G33" s="18">
        <v>100</v>
      </c>
    </row>
    <row r="34" spans="1:7" x14ac:dyDescent="0.25">
      <c r="B34" s="6"/>
      <c r="C34" s="16" t="s">
        <v>381</v>
      </c>
      <c r="D34" s="17"/>
    </row>
    <row r="35" spans="1:7" x14ac:dyDescent="0.25">
      <c r="B35" s="6"/>
      <c r="C35" s="16" t="s">
        <v>382</v>
      </c>
      <c r="D35" s="17"/>
    </row>
    <row r="36" spans="1:7" s="14" customFormat="1" x14ac:dyDescent="0.25">
      <c r="A36"/>
      <c r="B36" s="6"/>
      <c r="C36" s="16" t="s">
        <v>383</v>
      </c>
      <c r="D36" s="17"/>
      <c r="E36"/>
      <c r="F36"/>
      <c r="G36" s="18"/>
    </row>
    <row r="37" spans="1:7" x14ac:dyDescent="0.25">
      <c r="B37" s="6"/>
      <c r="C37" s="16" t="s">
        <v>384</v>
      </c>
      <c r="D37" s="17"/>
    </row>
    <row r="38" spans="1:7" x14ac:dyDescent="0.25">
      <c r="B38" s="6">
        <v>10</v>
      </c>
      <c r="C38">
        <v>6003001</v>
      </c>
      <c r="D38" s="13" t="s">
        <v>385</v>
      </c>
      <c r="E38">
        <v>100</v>
      </c>
      <c r="F38">
        <v>0</v>
      </c>
      <c r="G38" s="18">
        <v>0</v>
      </c>
    </row>
    <row r="39" spans="1:7" x14ac:dyDescent="0.25">
      <c r="B39" s="6">
        <v>10</v>
      </c>
      <c r="C39">
        <v>6003700</v>
      </c>
      <c r="D39" s="11" t="s">
        <v>386</v>
      </c>
      <c r="E39">
        <v>0</v>
      </c>
      <c r="F39">
        <v>0</v>
      </c>
      <c r="G39" s="18">
        <v>100</v>
      </c>
    </row>
    <row r="40" spans="1:7" x14ac:dyDescent="0.25">
      <c r="B40" s="6">
        <v>10</v>
      </c>
      <c r="C40">
        <v>6003702</v>
      </c>
      <c r="D40" s="11" t="s">
        <v>387</v>
      </c>
      <c r="E40">
        <v>0</v>
      </c>
      <c r="F40">
        <v>0</v>
      </c>
      <c r="G40" s="18">
        <v>100</v>
      </c>
    </row>
    <row r="41" spans="1:7" x14ac:dyDescent="0.25">
      <c r="B41" s="6">
        <v>10</v>
      </c>
      <c r="C41">
        <v>6003703</v>
      </c>
      <c r="D41" s="11" t="s">
        <v>282</v>
      </c>
      <c r="E41">
        <v>0</v>
      </c>
      <c r="F41">
        <v>0</v>
      </c>
      <c r="G41" s="18">
        <v>100</v>
      </c>
    </row>
    <row r="42" spans="1:7" x14ac:dyDescent="0.25">
      <c r="B42" s="6">
        <v>10</v>
      </c>
      <c r="C42">
        <v>6003704</v>
      </c>
      <c r="D42" s="11" t="s">
        <v>283</v>
      </c>
      <c r="E42">
        <v>0</v>
      </c>
      <c r="F42">
        <v>0</v>
      </c>
      <c r="G42" s="18">
        <v>100</v>
      </c>
    </row>
    <row r="43" spans="1:7" x14ac:dyDescent="0.25">
      <c r="B43" s="6">
        <v>10</v>
      </c>
      <c r="C43">
        <v>6003705</v>
      </c>
      <c r="D43" s="13" t="s">
        <v>388</v>
      </c>
      <c r="E43">
        <v>100</v>
      </c>
      <c r="F43">
        <v>0</v>
      </c>
      <c r="G43" s="18">
        <v>0</v>
      </c>
    </row>
    <row r="44" spans="1:7" x14ac:dyDescent="0.25">
      <c r="B44" s="6">
        <v>10</v>
      </c>
      <c r="C44">
        <v>6003707</v>
      </c>
      <c r="D44" s="6" t="s">
        <v>285</v>
      </c>
      <c r="E44">
        <v>0</v>
      </c>
      <c r="F44">
        <v>0</v>
      </c>
      <c r="G44" s="18">
        <v>100</v>
      </c>
    </row>
    <row r="45" spans="1:7" ht="30" x14ac:dyDescent="0.25">
      <c r="B45" s="6">
        <v>10</v>
      </c>
      <c r="C45" s="6">
        <v>6003708</v>
      </c>
      <c r="D45" s="13" t="s">
        <v>389</v>
      </c>
      <c r="E45">
        <v>0</v>
      </c>
      <c r="F45">
        <v>0</v>
      </c>
      <c r="G45" s="18">
        <v>100</v>
      </c>
    </row>
    <row r="46" spans="1:7" ht="30" x14ac:dyDescent="0.25">
      <c r="B46" s="6">
        <v>10</v>
      </c>
      <c r="C46" s="10">
        <v>6003709</v>
      </c>
      <c r="D46" s="13" t="s">
        <v>390</v>
      </c>
      <c r="E46">
        <v>0</v>
      </c>
      <c r="F46">
        <v>0</v>
      </c>
      <c r="G46" s="18">
        <v>100</v>
      </c>
    </row>
    <row r="47" spans="1:7" s="14" customFormat="1" x14ac:dyDescent="0.25">
      <c r="A47"/>
      <c r="B47" s="6">
        <v>10</v>
      </c>
      <c r="C47" s="10">
        <v>6003710</v>
      </c>
      <c r="D47" s="13" t="s">
        <v>391</v>
      </c>
      <c r="E47">
        <v>0</v>
      </c>
      <c r="F47">
        <v>0</v>
      </c>
      <c r="G47" s="18">
        <v>100</v>
      </c>
    </row>
    <row r="48" spans="1:7" s="14" customFormat="1" x14ac:dyDescent="0.25">
      <c r="A48"/>
      <c r="B48" s="6">
        <v>10</v>
      </c>
      <c r="C48" s="10">
        <v>6003711</v>
      </c>
      <c r="D48" s="13" t="s">
        <v>392</v>
      </c>
      <c r="E48">
        <v>0</v>
      </c>
      <c r="F48">
        <v>0</v>
      </c>
      <c r="G48" s="18">
        <v>100</v>
      </c>
    </row>
    <row r="49" spans="1:7" s="14" customFormat="1" x14ac:dyDescent="0.25">
      <c r="A49"/>
      <c r="B49" s="6">
        <v>10</v>
      </c>
      <c r="C49" s="10">
        <v>6003712</v>
      </c>
      <c r="D49" s="13" t="s">
        <v>393</v>
      </c>
      <c r="E49">
        <v>0</v>
      </c>
      <c r="F49">
        <v>0</v>
      </c>
      <c r="G49" s="18">
        <v>100</v>
      </c>
    </row>
    <row r="50" spans="1:7" s="14" customFormat="1" x14ac:dyDescent="0.25">
      <c r="A50"/>
      <c r="B50" s="6">
        <v>10</v>
      </c>
      <c r="C50" s="10">
        <v>6003713</v>
      </c>
      <c r="D50" s="13" t="s">
        <v>394</v>
      </c>
      <c r="E50">
        <v>0</v>
      </c>
      <c r="F50">
        <v>0</v>
      </c>
      <c r="G50" s="18">
        <v>100</v>
      </c>
    </row>
    <row r="51" spans="1:7" s="14" customFormat="1" x14ac:dyDescent="0.25">
      <c r="A51"/>
      <c r="B51" s="6">
        <v>10</v>
      </c>
      <c r="C51" s="10">
        <v>6003714</v>
      </c>
      <c r="D51" s="13" t="s">
        <v>395</v>
      </c>
      <c r="E51">
        <v>0</v>
      </c>
      <c r="F51">
        <v>0</v>
      </c>
      <c r="G51" s="18">
        <v>100</v>
      </c>
    </row>
    <row r="52" spans="1:7" x14ac:dyDescent="0.25">
      <c r="B52" s="6">
        <v>10</v>
      </c>
      <c r="C52" s="10">
        <v>6003715</v>
      </c>
      <c r="D52" s="13" t="s">
        <v>396</v>
      </c>
      <c r="E52" s="6">
        <v>0</v>
      </c>
      <c r="F52" s="6">
        <v>0</v>
      </c>
      <c r="G52" s="18">
        <v>100</v>
      </c>
    </row>
    <row r="53" spans="1:7" x14ac:dyDescent="0.25">
      <c r="B53" s="6">
        <v>10</v>
      </c>
      <c r="C53" s="10">
        <v>6003715</v>
      </c>
      <c r="D53" s="13" t="s">
        <v>396</v>
      </c>
      <c r="E53" s="6">
        <v>100</v>
      </c>
      <c r="F53" s="6">
        <v>0</v>
      </c>
      <c r="G53" s="18">
        <v>0</v>
      </c>
    </row>
    <row r="54" spans="1:7" x14ac:dyDescent="0.25">
      <c r="B54" s="6">
        <v>10</v>
      </c>
      <c r="C54" s="10">
        <v>6003716</v>
      </c>
      <c r="D54" s="13" t="s">
        <v>397</v>
      </c>
      <c r="E54" s="6">
        <v>0</v>
      </c>
      <c r="F54" s="6">
        <v>0</v>
      </c>
      <c r="G54" s="18">
        <v>100</v>
      </c>
    </row>
    <row r="55" spans="1:7" x14ac:dyDescent="0.25">
      <c r="B55" s="6">
        <v>10</v>
      </c>
      <c r="C55" s="25">
        <v>6004100</v>
      </c>
      <c r="D55" s="8" t="s">
        <v>265</v>
      </c>
      <c r="E55">
        <v>2</v>
      </c>
      <c r="F55">
        <v>92</v>
      </c>
      <c r="G55" s="18">
        <v>6</v>
      </c>
    </row>
    <row r="56" spans="1:7" x14ac:dyDescent="0.25">
      <c r="B56" s="6">
        <v>10</v>
      </c>
      <c r="C56" s="25">
        <v>6004110</v>
      </c>
      <c r="D56" s="8" t="s">
        <v>269</v>
      </c>
      <c r="E56">
        <v>2</v>
      </c>
      <c r="F56">
        <v>92</v>
      </c>
      <c r="G56" s="18">
        <v>6</v>
      </c>
    </row>
    <row r="57" spans="1:7" x14ac:dyDescent="0.25">
      <c r="B57" s="6">
        <v>10</v>
      </c>
      <c r="C57" s="25">
        <v>6004111</v>
      </c>
      <c r="D57" s="11" t="s">
        <v>398</v>
      </c>
      <c r="E57">
        <v>0</v>
      </c>
      <c r="F57">
        <v>0</v>
      </c>
      <c r="G57" s="18">
        <v>100</v>
      </c>
    </row>
    <row r="58" spans="1:7" ht="30" x14ac:dyDescent="0.25">
      <c r="B58" s="6">
        <v>10</v>
      </c>
      <c r="C58" s="25">
        <v>6004112</v>
      </c>
      <c r="D58" s="15" t="s">
        <v>399</v>
      </c>
      <c r="E58">
        <v>2</v>
      </c>
      <c r="F58">
        <v>92</v>
      </c>
      <c r="G58" s="18">
        <v>6</v>
      </c>
    </row>
    <row r="59" spans="1:7" x14ac:dyDescent="0.25">
      <c r="B59" s="6">
        <v>10</v>
      </c>
      <c r="C59" s="25">
        <v>6004113</v>
      </c>
      <c r="D59" s="26" t="s">
        <v>272</v>
      </c>
      <c r="E59">
        <v>2</v>
      </c>
      <c r="F59">
        <v>92</v>
      </c>
      <c r="G59" s="18">
        <v>6</v>
      </c>
    </row>
    <row r="60" spans="1:7" x14ac:dyDescent="0.25">
      <c r="B60" s="6">
        <v>10</v>
      </c>
      <c r="C60" s="25">
        <v>6004114</v>
      </c>
      <c r="D60" s="15" t="s">
        <v>400</v>
      </c>
      <c r="E60">
        <v>0</v>
      </c>
      <c r="F60">
        <v>0</v>
      </c>
      <c r="G60" s="18">
        <v>100</v>
      </c>
    </row>
    <row r="61" spans="1:7" x14ac:dyDescent="0.25">
      <c r="B61" s="6">
        <v>10</v>
      </c>
      <c r="C61" s="25">
        <v>6004200</v>
      </c>
      <c r="D61" t="s">
        <v>266</v>
      </c>
      <c r="E61">
        <v>2</v>
      </c>
      <c r="F61">
        <v>92</v>
      </c>
      <c r="G61" s="18">
        <v>6</v>
      </c>
    </row>
    <row r="62" spans="1:7" x14ac:dyDescent="0.25">
      <c r="B62" s="6">
        <v>10</v>
      </c>
      <c r="C62" s="25">
        <v>6004215</v>
      </c>
      <c r="D62" t="s">
        <v>225</v>
      </c>
      <c r="E62">
        <v>2</v>
      </c>
      <c r="F62">
        <v>92</v>
      </c>
      <c r="G62" s="18">
        <v>6</v>
      </c>
    </row>
    <row r="63" spans="1:7" x14ac:dyDescent="0.25">
      <c r="B63" s="6">
        <v>10</v>
      </c>
      <c r="C63" s="25">
        <v>6004300</v>
      </c>
      <c r="D63" t="s">
        <v>267</v>
      </c>
      <c r="E63">
        <v>2</v>
      </c>
      <c r="F63">
        <v>92</v>
      </c>
      <c r="G63" s="18">
        <v>6</v>
      </c>
    </row>
    <row r="64" spans="1:7" x14ac:dyDescent="0.25">
      <c r="B64" s="6">
        <v>10</v>
      </c>
      <c r="C64">
        <v>6101110</v>
      </c>
      <c r="D64" t="s">
        <v>292</v>
      </c>
      <c r="E64">
        <v>0</v>
      </c>
      <c r="F64">
        <v>0</v>
      </c>
      <c r="G64" s="18">
        <v>100</v>
      </c>
    </row>
    <row r="65" spans="2:7" x14ac:dyDescent="0.25">
      <c r="B65" s="6">
        <v>10</v>
      </c>
      <c r="C65" s="7">
        <v>6202200</v>
      </c>
      <c r="D65" t="s">
        <v>293</v>
      </c>
      <c r="E65">
        <v>0</v>
      </c>
      <c r="F65">
        <v>100</v>
      </c>
      <c r="G65" s="18">
        <v>0</v>
      </c>
    </row>
    <row r="66" spans="2:7" x14ac:dyDescent="0.25">
      <c r="B66" s="6">
        <v>10</v>
      </c>
      <c r="C66">
        <v>6203000</v>
      </c>
      <c r="D66" s="8" t="s">
        <v>294</v>
      </c>
      <c r="E66">
        <v>0</v>
      </c>
      <c r="F66">
        <v>0</v>
      </c>
      <c r="G66" s="18">
        <v>100</v>
      </c>
    </row>
    <row r="67" spans="2:7" x14ac:dyDescent="0.25">
      <c r="B67" s="6"/>
      <c r="C67" s="16" t="s">
        <v>295</v>
      </c>
      <c r="D67" s="14"/>
      <c r="E67" s="14"/>
      <c r="F67" s="14"/>
    </row>
    <row r="68" spans="2:7" x14ac:dyDescent="0.25">
      <c r="B68" s="6"/>
      <c r="C68" s="16" t="s">
        <v>296</v>
      </c>
      <c r="D68" s="14"/>
      <c r="E68" s="14"/>
      <c r="F68" s="14"/>
    </row>
    <row r="69" spans="2:7" x14ac:dyDescent="0.25">
      <c r="B69" s="6"/>
      <c r="C69" s="16" t="s">
        <v>297</v>
      </c>
      <c r="D69" s="14"/>
      <c r="E69" s="14"/>
      <c r="F69" s="14"/>
    </row>
    <row r="70" spans="2:7" x14ac:dyDescent="0.25">
      <c r="B70" s="6"/>
      <c r="C70" s="16" t="s">
        <v>298</v>
      </c>
      <c r="D70" s="14"/>
      <c r="E70" s="14"/>
      <c r="F70" s="14"/>
    </row>
    <row r="71" spans="2:7" x14ac:dyDescent="0.25">
      <c r="B71" s="6"/>
      <c r="C71" s="16" t="s">
        <v>299</v>
      </c>
      <c r="D71" s="14"/>
      <c r="E71" s="14"/>
      <c r="F71" s="14"/>
    </row>
    <row r="72" spans="2:7" x14ac:dyDescent="0.25">
      <c r="B72" s="6"/>
      <c r="C72" s="16" t="s">
        <v>300</v>
      </c>
      <c r="D72" s="14"/>
      <c r="E72" s="14"/>
      <c r="F72" s="14"/>
    </row>
    <row r="73" spans="2:7" x14ac:dyDescent="0.25">
      <c r="B73" s="6"/>
      <c r="C73" s="16" t="s">
        <v>301</v>
      </c>
      <c r="D73" s="14"/>
      <c r="E73" s="14"/>
      <c r="F73" s="14"/>
    </row>
    <row r="74" spans="2:7" x14ac:dyDescent="0.25">
      <c r="B74" s="6"/>
      <c r="C74" s="16" t="s">
        <v>302</v>
      </c>
      <c r="D74" s="14"/>
      <c r="E74" s="14"/>
      <c r="F74" s="14"/>
    </row>
    <row r="75" spans="2:7" x14ac:dyDescent="0.25">
      <c r="B75" s="6">
        <v>10</v>
      </c>
      <c r="C75">
        <v>6203001</v>
      </c>
      <c r="D75" s="8" t="s">
        <v>303</v>
      </c>
      <c r="E75" s="6">
        <v>100</v>
      </c>
      <c r="F75" s="6">
        <v>0</v>
      </c>
      <c r="G75" s="18">
        <v>0</v>
      </c>
    </row>
    <row r="76" spans="2:7" x14ac:dyDescent="0.25">
      <c r="B76" s="6"/>
      <c r="C76" s="16" t="s">
        <v>304</v>
      </c>
      <c r="D76" s="14"/>
      <c r="E76" s="14"/>
      <c r="F76" s="14"/>
    </row>
    <row r="77" spans="2:7" x14ac:dyDescent="0.25">
      <c r="B77" s="6"/>
      <c r="C77" s="16" t="s">
        <v>401</v>
      </c>
      <c r="D77" s="14"/>
      <c r="E77" s="14"/>
      <c r="F77" s="14"/>
    </row>
    <row r="78" spans="2:7" x14ac:dyDescent="0.25">
      <c r="B78" s="6">
        <v>10</v>
      </c>
      <c r="C78" s="7">
        <v>6203100</v>
      </c>
      <c r="D78" s="8" t="s">
        <v>402</v>
      </c>
      <c r="E78">
        <v>0</v>
      </c>
      <c r="F78">
        <v>100</v>
      </c>
      <c r="G78" s="18">
        <v>0</v>
      </c>
    </row>
    <row r="79" spans="2:7" x14ac:dyDescent="0.25">
      <c r="B79" s="6"/>
      <c r="C79" s="16" t="s">
        <v>403</v>
      </c>
      <c r="D79" s="8"/>
    </row>
    <row r="80" spans="2:7" x14ac:dyDescent="0.25">
      <c r="B80" s="6"/>
      <c r="C80" s="16" t="s">
        <v>404</v>
      </c>
      <c r="D80" s="8"/>
    </row>
    <row r="81" spans="2:7" s="18" customFormat="1" x14ac:dyDescent="0.25">
      <c r="B81" s="6"/>
      <c r="C81" s="16" t="s">
        <v>405</v>
      </c>
      <c r="D81" s="8"/>
      <c r="E81"/>
      <c r="F81"/>
    </row>
    <row r="82" spans="2:7" x14ac:dyDescent="0.25">
      <c r="B82" s="6">
        <v>10</v>
      </c>
      <c r="C82">
        <v>6204700</v>
      </c>
      <c r="D82" s="8" t="s">
        <v>406</v>
      </c>
      <c r="E82">
        <v>0</v>
      </c>
      <c r="F82">
        <v>0</v>
      </c>
      <c r="G82" s="18">
        <v>100</v>
      </c>
    </row>
    <row r="83" spans="2:7" s="18" customFormat="1" x14ac:dyDescent="0.25">
      <c r="B83" s="6">
        <v>10</v>
      </c>
      <c r="C83">
        <v>6402000</v>
      </c>
      <c r="D83" t="s">
        <v>205</v>
      </c>
      <c r="E83">
        <v>0</v>
      </c>
      <c r="F83">
        <v>0</v>
      </c>
      <c r="G83" s="18">
        <v>100</v>
      </c>
    </row>
    <row r="84" spans="2:7" x14ac:dyDescent="0.25">
      <c r="B84" s="6"/>
      <c r="C84" s="16" t="s">
        <v>407</v>
      </c>
      <c r="D84" s="16"/>
    </row>
    <row r="85" spans="2:7" x14ac:dyDescent="0.25">
      <c r="B85" s="6"/>
      <c r="C85" s="16" t="s">
        <v>408</v>
      </c>
      <c r="D85" s="16"/>
    </row>
    <row r="86" spans="2:7" x14ac:dyDescent="0.25">
      <c r="B86" s="6"/>
      <c r="C86" s="16" t="s">
        <v>409</v>
      </c>
      <c r="D86" s="16"/>
    </row>
    <row r="87" spans="2:7" x14ac:dyDescent="0.25">
      <c r="B87" s="6"/>
      <c r="C87" s="16" t="s">
        <v>410</v>
      </c>
      <c r="D87" s="16"/>
    </row>
    <row r="88" spans="2:7" x14ac:dyDescent="0.25">
      <c r="B88" s="6"/>
      <c r="C88" s="16" t="s">
        <v>411</v>
      </c>
      <c r="D88" s="16"/>
    </row>
    <row r="89" spans="2:7" x14ac:dyDescent="0.25">
      <c r="B89" s="6"/>
      <c r="C89" s="16" t="s">
        <v>412</v>
      </c>
      <c r="D89" s="16"/>
    </row>
    <row r="90" spans="2:7" x14ac:dyDescent="0.25">
      <c r="B90" s="6"/>
      <c r="C90" s="16" t="s">
        <v>413</v>
      </c>
      <c r="D90" s="16"/>
    </row>
    <row r="91" spans="2:7" x14ac:dyDescent="0.25">
      <c r="B91" s="6"/>
      <c r="C91" s="16" t="s">
        <v>414</v>
      </c>
      <c r="D91" s="16"/>
    </row>
    <row r="92" spans="2:7" x14ac:dyDescent="0.25">
      <c r="B92" s="6"/>
      <c r="C92" s="16" t="s">
        <v>415</v>
      </c>
      <c r="D92" s="16"/>
    </row>
    <row r="93" spans="2:7" x14ac:dyDescent="0.25">
      <c r="B93" s="6"/>
      <c r="C93" s="16" t="s">
        <v>416</v>
      </c>
      <c r="D93" s="16"/>
    </row>
    <row r="94" spans="2:7" x14ac:dyDescent="0.25">
      <c r="B94" s="6"/>
      <c r="C94" s="16" t="s">
        <v>417</v>
      </c>
      <c r="D94" s="16"/>
    </row>
    <row r="95" spans="2:7" x14ac:dyDescent="0.25">
      <c r="B95" s="6"/>
      <c r="C95" s="16" t="s">
        <v>418</v>
      </c>
      <c r="D95" s="16"/>
    </row>
    <row r="96" spans="2:7" x14ac:dyDescent="0.25">
      <c r="B96" s="6"/>
      <c r="C96" s="16" t="s">
        <v>419</v>
      </c>
      <c r="D96" s="16"/>
    </row>
    <row r="97" spans="1:7" x14ac:dyDescent="0.25">
      <c r="B97" s="6"/>
      <c r="C97" s="16" t="s">
        <v>420</v>
      </c>
      <c r="D97" s="16"/>
    </row>
    <row r="98" spans="1:7" x14ac:dyDescent="0.25">
      <c r="B98" s="6"/>
      <c r="C98" s="16" t="s">
        <v>421</v>
      </c>
      <c r="D98" s="16"/>
    </row>
    <row r="99" spans="1:7" x14ac:dyDescent="0.25">
      <c r="B99" s="6"/>
      <c r="C99" s="16" t="s">
        <v>422</v>
      </c>
      <c r="D99" s="16"/>
    </row>
    <row r="100" spans="1:7" x14ac:dyDescent="0.25">
      <c r="B100" s="6"/>
      <c r="C100" s="16" t="s">
        <v>423</v>
      </c>
      <c r="D100" s="16"/>
    </row>
    <row r="101" spans="1:7" x14ac:dyDescent="0.25">
      <c r="B101" s="6"/>
      <c r="C101" s="16" t="s">
        <v>424</v>
      </c>
      <c r="D101" s="16"/>
    </row>
    <row r="102" spans="1:7" x14ac:dyDescent="0.25">
      <c r="B102" s="6"/>
      <c r="C102" s="16" t="s">
        <v>425</v>
      </c>
      <c r="D102" s="16"/>
    </row>
    <row r="103" spans="1:7" x14ac:dyDescent="0.25">
      <c r="B103" s="6"/>
      <c r="C103" s="16" t="s">
        <v>426</v>
      </c>
      <c r="D103" s="16"/>
    </row>
    <row r="104" spans="1:7" x14ac:dyDescent="0.25">
      <c r="B104" s="6"/>
      <c r="C104" s="16" t="s">
        <v>427</v>
      </c>
      <c r="D104" s="16"/>
    </row>
    <row r="105" spans="1:7" x14ac:dyDescent="0.25">
      <c r="B105" s="6"/>
      <c r="C105" s="16" t="s">
        <v>428</v>
      </c>
      <c r="D105" s="16"/>
    </row>
    <row r="106" spans="1:7" x14ac:dyDescent="0.25">
      <c r="B106" s="6"/>
      <c r="C106" s="16" t="s">
        <v>429</v>
      </c>
      <c r="D106" s="16"/>
    </row>
    <row r="107" spans="1:7" x14ac:dyDescent="0.25">
      <c r="B107" s="6"/>
      <c r="C107" s="16" t="s">
        <v>430</v>
      </c>
      <c r="D107" s="16"/>
    </row>
    <row r="108" spans="1:7" x14ac:dyDescent="0.25">
      <c r="B108" s="6"/>
      <c r="C108" s="16" t="s">
        <v>431</v>
      </c>
      <c r="D108" s="16"/>
    </row>
    <row r="109" spans="1:7" x14ac:dyDescent="0.25">
      <c r="B109" s="6"/>
      <c r="C109" s="16" t="s">
        <v>432</v>
      </c>
      <c r="D109" s="16"/>
    </row>
    <row r="110" spans="1:7" x14ac:dyDescent="0.25">
      <c r="B110" s="6"/>
      <c r="C110" s="16" t="s">
        <v>433</v>
      </c>
      <c r="D110" s="16"/>
    </row>
    <row r="111" spans="1:7" s="14" customFormat="1" x14ac:dyDescent="0.25">
      <c r="A111"/>
      <c r="B111" s="6"/>
      <c r="C111" s="16" t="s">
        <v>434</v>
      </c>
      <c r="D111" s="16"/>
      <c r="E111"/>
      <c r="F111"/>
      <c r="G111" s="18"/>
    </row>
    <row r="112" spans="1:7" s="14" customFormat="1" x14ac:dyDescent="0.25">
      <c r="A112"/>
      <c r="B112" s="6"/>
      <c r="C112" s="16" t="s">
        <v>435</v>
      </c>
      <c r="D112" s="16"/>
      <c r="E112"/>
      <c r="F112"/>
      <c r="G112" s="18"/>
    </row>
    <row r="113" spans="1:7" s="14" customFormat="1" x14ac:dyDescent="0.25">
      <c r="A113"/>
      <c r="B113" s="6"/>
      <c r="C113" s="16" t="s">
        <v>436</v>
      </c>
      <c r="D113" s="16"/>
      <c r="E113"/>
      <c r="F113"/>
      <c r="G113" s="18"/>
    </row>
    <row r="114" spans="1:7" s="14" customFormat="1" x14ac:dyDescent="0.25">
      <c r="A114"/>
      <c r="B114" s="6"/>
      <c r="C114" s="16" t="s">
        <v>437</v>
      </c>
      <c r="D114" s="16"/>
      <c r="E114"/>
      <c r="F114"/>
      <c r="G114" s="18"/>
    </row>
    <row r="115" spans="1:7" x14ac:dyDescent="0.25">
      <c r="B115" s="6"/>
      <c r="C115" s="16" t="s">
        <v>438</v>
      </c>
      <c r="D115" s="16"/>
    </row>
    <row r="116" spans="1:7" x14ac:dyDescent="0.25">
      <c r="B116" s="6"/>
      <c r="C116" s="16" t="s">
        <v>439</v>
      </c>
      <c r="D116" s="16"/>
    </row>
    <row r="117" spans="1:7" x14ac:dyDescent="0.25">
      <c r="B117" s="6"/>
      <c r="C117" s="16" t="s">
        <v>440</v>
      </c>
      <c r="D117" s="16"/>
    </row>
    <row r="118" spans="1:7" x14ac:dyDescent="0.25">
      <c r="B118" s="6"/>
      <c r="C118" s="16" t="s">
        <v>441</v>
      </c>
      <c r="D118" s="16"/>
    </row>
    <row r="119" spans="1:7" x14ac:dyDescent="0.25">
      <c r="B119" s="6"/>
      <c r="C119" s="16" t="s">
        <v>442</v>
      </c>
      <c r="D119" s="16"/>
    </row>
    <row r="120" spans="1:7" x14ac:dyDescent="0.25">
      <c r="B120" s="6"/>
      <c r="C120" s="16" t="s">
        <v>443</v>
      </c>
      <c r="D120" s="16"/>
    </row>
    <row r="121" spans="1:7" x14ac:dyDescent="0.25">
      <c r="B121" s="6"/>
      <c r="C121" s="16" t="s">
        <v>415</v>
      </c>
      <c r="D121" s="16"/>
    </row>
    <row r="122" spans="1:7" x14ac:dyDescent="0.25">
      <c r="B122" s="6">
        <v>10</v>
      </c>
      <c r="C122">
        <v>6402001</v>
      </c>
      <c r="D122" s="8" t="s">
        <v>444</v>
      </c>
      <c r="E122">
        <v>0</v>
      </c>
      <c r="F122">
        <v>0</v>
      </c>
      <c r="G122" s="18">
        <v>100</v>
      </c>
    </row>
    <row r="123" spans="1:7" x14ac:dyDescent="0.25">
      <c r="B123" s="6">
        <v>10</v>
      </c>
      <c r="C123">
        <v>6402002</v>
      </c>
      <c r="D123" s="8" t="s">
        <v>445</v>
      </c>
      <c r="E123">
        <v>0</v>
      </c>
      <c r="F123">
        <v>0</v>
      </c>
      <c r="G123" s="18">
        <v>100</v>
      </c>
    </row>
    <row r="124" spans="1:7" x14ac:dyDescent="0.25">
      <c r="B124" s="6">
        <v>10</v>
      </c>
      <c r="C124">
        <v>6402003</v>
      </c>
      <c r="D124" s="8" t="s">
        <v>446</v>
      </c>
      <c r="E124">
        <v>0</v>
      </c>
      <c r="F124">
        <v>0</v>
      </c>
      <c r="G124" s="18">
        <v>100</v>
      </c>
    </row>
    <row r="125" spans="1:7" x14ac:dyDescent="0.25">
      <c r="B125" s="6">
        <v>10</v>
      </c>
      <c r="C125">
        <v>6402010</v>
      </c>
      <c r="D125" t="s">
        <v>309</v>
      </c>
      <c r="E125">
        <v>0</v>
      </c>
      <c r="F125">
        <v>0</v>
      </c>
      <c r="G125" s="18">
        <v>100</v>
      </c>
    </row>
    <row r="126" spans="1:7" x14ac:dyDescent="0.25">
      <c r="B126" s="6"/>
      <c r="C126" s="16" t="s">
        <v>447</v>
      </c>
      <c r="D126" s="16"/>
    </row>
    <row r="127" spans="1:7" x14ac:dyDescent="0.25">
      <c r="B127" s="6"/>
      <c r="C127" s="16" t="s">
        <v>448</v>
      </c>
      <c r="D127" s="16"/>
    </row>
    <row r="128" spans="1:7" x14ac:dyDescent="0.25">
      <c r="B128" s="6"/>
      <c r="C128" s="16" t="s">
        <v>449</v>
      </c>
      <c r="D128" s="16"/>
    </row>
    <row r="129" spans="2:7" x14ac:dyDescent="0.25">
      <c r="B129" s="6"/>
      <c r="C129" s="16" t="s">
        <v>450</v>
      </c>
      <c r="D129" s="16"/>
    </row>
    <row r="130" spans="2:7" x14ac:dyDescent="0.25">
      <c r="B130" s="6">
        <v>10</v>
      </c>
      <c r="C130">
        <v>6402020</v>
      </c>
      <c r="D130" t="s">
        <v>310</v>
      </c>
      <c r="E130">
        <v>0</v>
      </c>
      <c r="F130">
        <v>0</v>
      </c>
      <c r="G130" s="18">
        <v>100</v>
      </c>
    </row>
    <row r="131" spans="2:7" x14ac:dyDescent="0.25">
      <c r="B131" s="6"/>
      <c r="C131" s="16" t="s">
        <v>451</v>
      </c>
      <c r="D131" s="16"/>
      <c r="E131" s="16"/>
      <c r="F131" s="16"/>
    </row>
    <row r="132" spans="2:7" x14ac:dyDescent="0.25">
      <c r="B132" s="6"/>
      <c r="C132" s="16" t="s">
        <v>452</v>
      </c>
      <c r="D132" s="16"/>
      <c r="E132" s="16"/>
      <c r="F132" s="16"/>
    </row>
    <row r="133" spans="2:7" x14ac:dyDescent="0.25">
      <c r="B133" s="6">
        <v>10</v>
      </c>
      <c r="C133">
        <v>6402900</v>
      </c>
      <c r="D133" t="s">
        <v>453</v>
      </c>
      <c r="E133">
        <v>0</v>
      </c>
      <c r="F133">
        <v>0</v>
      </c>
      <c r="G133" s="18">
        <v>100</v>
      </c>
    </row>
    <row r="134" spans="2:7" x14ac:dyDescent="0.25">
      <c r="B134" s="6">
        <v>10</v>
      </c>
      <c r="C134">
        <v>6502000</v>
      </c>
      <c r="D134" s="8" t="s">
        <v>208</v>
      </c>
      <c r="E134">
        <v>0</v>
      </c>
      <c r="F134">
        <v>0</v>
      </c>
      <c r="G134" s="18">
        <v>100</v>
      </c>
    </row>
    <row r="135" spans="2:7" x14ac:dyDescent="0.25">
      <c r="B135" s="6">
        <v>10</v>
      </c>
      <c r="C135">
        <v>6502010</v>
      </c>
      <c r="D135" s="13" t="s">
        <v>454</v>
      </c>
      <c r="E135">
        <v>100</v>
      </c>
      <c r="F135">
        <v>0</v>
      </c>
      <c r="G135" s="18">
        <v>0</v>
      </c>
    </row>
    <row r="136" spans="2:7" x14ac:dyDescent="0.25">
      <c r="B136" s="6">
        <v>10</v>
      </c>
      <c r="C136" s="6">
        <v>6502710</v>
      </c>
      <c r="D136" s="11" t="s">
        <v>455</v>
      </c>
      <c r="E136" s="6">
        <v>0</v>
      </c>
      <c r="F136" s="6">
        <v>0</v>
      </c>
      <c r="G136" s="18">
        <v>100</v>
      </c>
    </row>
    <row r="137" spans="2:7" x14ac:dyDescent="0.25">
      <c r="B137" s="6">
        <v>10</v>
      </c>
      <c r="C137">
        <v>6502721</v>
      </c>
      <c r="D137" s="11" t="s">
        <v>322</v>
      </c>
      <c r="E137">
        <v>0</v>
      </c>
      <c r="F137">
        <v>0</v>
      </c>
      <c r="G137" s="18">
        <v>100</v>
      </c>
    </row>
    <row r="138" spans="2:7" x14ac:dyDescent="0.25">
      <c r="B138" s="6">
        <v>10</v>
      </c>
      <c r="C138">
        <v>6502722</v>
      </c>
      <c r="D138" s="11" t="s">
        <v>323</v>
      </c>
      <c r="E138">
        <v>0</v>
      </c>
      <c r="F138">
        <v>0</v>
      </c>
      <c r="G138" s="18">
        <v>100</v>
      </c>
    </row>
    <row r="139" spans="2:7" x14ac:dyDescent="0.25">
      <c r="B139" s="6">
        <v>10</v>
      </c>
      <c r="C139">
        <v>6502723</v>
      </c>
      <c r="D139" s="11" t="s">
        <v>324</v>
      </c>
      <c r="E139">
        <v>0</v>
      </c>
      <c r="F139">
        <v>0</v>
      </c>
      <c r="G139" s="18">
        <v>100</v>
      </c>
    </row>
    <row r="140" spans="2:7" x14ac:dyDescent="0.25">
      <c r="B140" s="6">
        <v>10</v>
      </c>
      <c r="C140">
        <v>6502724</v>
      </c>
      <c r="D140" s="11" t="s">
        <v>456</v>
      </c>
      <c r="E140">
        <v>0</v>
      </c>
      <c r="F140">
        <v>0</v>
      </c>
      <c r="G140" s="18">
        <v>100</v>
      </c>
    </row>
    <row r="141" spans="2:7" x14ac:dyDescent="0.25">
      <c r="B141" s="6">
        <v>10</v>
      </c>
      <c r="C141">
        <v>6502730</v>
      </c>
      <c r="D141" t="s">
        <v>226</v>
      </c>
      <c r="E141">
        <v>0</v>
      </c>
      <c r="F141">
        <v>0</v>
      </c>
      <c r="G141" s="18">
        <v>100</v>
      </c>
    </row>
    <row r="142" spans="2:7" x14ac:dyDescent="0.25">
      <c r="B142" s="6">
        <v>10</v>
      </c>
      <c r="C142">
        <v>6502790</v>
      </c>
      <c r="D142" t="s">
        <v>326</v>
      </c>
      <c r="E142">
        <v>0</v>
      </c>
      <c r="F142">
        <v>0</v>
      </c>
      <c r="G142" s="18">
        <v>100</v>
      </c>
    </row>
    <row r="143" spans="2:7" x14ac:dyDescent="0.25">
      <c r="B143" s="6">
        <v>10</v>
      </c>
      <c r="C143" s="7">
        <v>6502800</v>
      </c>
      <c r="D143" s="8" t="s">
        <v>218</v>
      </c>
      <c r="E143">
        <v>0</v>
      </c>
      <c r="F143">
        <v>0</v>
      </c>
      <c r="G143" s="18">
        <v>100</v>
      </c>
    </row>
    <row r="144" spans="2:7" x14ac:dyDescent="0.25">
      <c r="B144" s="6"/>
      <c r="C144" s="16" t="s">
        <v>327</v>
      </c>
      <c r="D144" s="7"/>
      <c r="E144" s="14"/>
      <c r="F144" s="14"/>
    </row>
    <row r="145" spans="2:7" x14ac:dyDescent="0.25">
      <c r="B145" s="6"/>
      <c r="C145" s="16" t="s">
        <v>328</v>
      </c>
      <c r="D145" s="7"/>
      <c r="E145" s="14"/>
      <c r="F145" s="14"/>
    </row>
    <row r="146" spans="2:7" x14ac:dyDescent="0.25">
      <c r="B146" s="6">
        <v>10</v>
      </c>
      <c r="C146" s="7">
        <v>6502800</v>
      </c>
      <c r="D146" s="8" t="s">
        <v>457</v>
      </c>
      <c r="E146">
        <v>0</v>
      </c>
      <c r="F146">
        <v>100</v>
      </c>
      <c r="G146" s="18">
        <v>0</v>
      </c>
    </row>
    <row r="147" spans="2:7" x14ac:dyDescent="0.25">
      <c r="B147" s="6">
        <v>10</v>
      </c>
      <c r="C147" s="7">
        <v>6502801</v>
      </c>
      <c r="D147" s="8" t="s">
        <v>329</v>
      </c>
      <c r="E147">
        <v>0</v>
      </c>
      <c r="F147">
        <v>0</v>
      </c>
      <c r="G147" s="18">
        <v>100</v>
      </c>
    </row>
    <row r="148" spans="2:7" x14ac:dyDescent="0.25">
      <c r="B148" s="6">
        <v>10</v>
      </c>
      <c r="C148" s="27" t="s">
        <v>330</v>
      </c>
      <c r="D148" s="7" t="s">
        <v>331</v>
      </c>
      <c r="E148">
        <v>0</v>
      </c>
      <c r="F148">
        <v>0</v>
      </c>
      <c r="G148" s="18">
        <v>100</v>
      </c>
    </row>
    <row r="149" spans="2:7" x14ac:dyDescent="0.25">
      <c r="B149" s="6">
        <v>10</v>
      </c>
      <c r="C149">
        <v>6502803</v>
      </c>
      <c r="D149" s="7" t="s">
        <v>458</v>
      </c>
      <c r="E149">
        <v>0</v>
      </c>
      <c r="F149">
        <v>0</v>
      </c>
      <c r="G149" s="18">
        <v>100</v>
      </c>
    </row>
    <row r="150" spans="2:7" x14ac:dyDescent="0.25">
      <c r="B150" s="6">
        <v>10</v>
      </c>
      <c r="C150">
        <v>6502810</v>
      </c>
      <c r="D150" s="28" t="s">
        <v>459</v>
      </c>
      <c r="E150">
        <v>0</v>
      </c>
      <c r="F150">
        <v>0</v>
      </c>
      <c r="G150" s="18">
        <v>100</v>
      </c>
    </row>
    <row r="151" spans="2:7" x14ac:dyDescent="0.25">
      <c r="B151" s="6">
        <v>10</v>
      </c>
      <c r="C151">
        <v>6502820</v>
      </c>
      <c r="D151" s="15" t="s">
        <v>334</v>
      </c>
      <c r="E151">
        <v>0</v>
      </c>
      <c r="F151">
        <v>87</v>
      </c>
      <c r="G151" s="18">
        <v>13</v>
      </c>
    </row>
    <row r="152" spans="2:7" x14ac:dyDescent="0.25">
      <c r="B152" s="6">
        <v>10</v>
      </c>
      <c r="C152">
        <v>6502900</v>
      </c>
      <c r="D152" s="15" t="s">
        <v>460</v>
      </c>
      <c r="E152">
        <v>0</v>
      </c>
      <c r="F152">
        <v>0</v>
      </c>
      <c r="G152" s="18">
        <v>100</v>
      </c>
    </row>
    <row r="153" spans="2:7" x14ac:dyDescent="0.25">
      <c r="B153" s="6">
        <v>10</v>
      </c>
      <c r="C153" s="6">
        <v>6502910</v>
      </c>
      <c r="D153" s="15" t="s">
        <v>461</v>
      </c>
      <c r="E153">
        <v>0</v>
      </c>
      <c r="F153">
        <v>0</v>
      </c>
      <c r="G153" s="18">
        <v>100</v>
      </c>
    </row>
    <row r="154" spans="2:7" x14ac:dyDescent="0.25">
      <c r="B154" s="6">
        <v>10</v>
      </c>
      <c r="C154" s="6">
        <v>6502920</v>
      </c>
      <c r="D154" s="15" t="s">
        <v>462</v>
      </c>
      <c r="E154">
        <v>0</v>
      </c>
      <c r="F154">
        <v>0</v>
      </c>
      <c r="G154" s="18">
        <v>100</v>
      </c>
    </row>
    <row r="155" spans="2:7" x14ac:dyDescent="0.25">
      <c r="B155" s="6">
        <v>10</v>
      </c>
      <c r="C155">
        <v>6502930</v>
      </c>
      <c r="D155" t="s">
        <v>338</v>
      </c>
      <c r="E155">
        <v>0</v>
      </c>
      <c r="F155">
        <v>0</v>
      </c>
      <c r="G155" s="18">
        <v>100</v>
      </c>
    </row>
    <row r="156" spans="2:7" x14ac:dyDescent="0.25">
      <c r="B156" s="6">
        <v>10</v>
      </c>
      <c r="C156">
        <v>6504002</v>
      </c>
      <c r="D156" s="15" t="s">
        <v>463</v>
      </c>
      <c r="E156" s="6">
        <v>0</v>
      </c>
      <c r="F156" s="6">
        <v>0</v>
      </c>
      <c r="G156" s="18">
        <v>100</v>
      </c>
    </row>
    <row r="157" spans="2:7" ht="30" x14ac:dyDescent="0.25">
      <c r="B157" s="6">
        <v>10</v>
      </c>
      <c r="C157">
        <v>6504700</v>
      </c>
      <c r="D157" s="15" t="s">
        <v>464</v>
      </c>
      <c r="E157" s="6">
        <v>0</v>
      </c>
      <c r="F157" s="6">
        <v>0</v>
      </c>
      <c r="G157" s="18">
        <v>100</v>
      </c>
    </row>
    <row r="158" spans="2:7" x14ac:dyDescent="0.25">
      <c r="B158" s="6">
        <v>10</v>
      </c>
      <c r="C158">
        <v>6504710</v>
      </c>
      <c r="D158" s="8" t="s">
        <v>341</v>
      </c>
      <c r="E158" s="6">
        <v>0</v>
      </c>
      <c r="F158" s="6">
        <v>0</v>
      </c>
      <c r="G158" s="18">
        <v>100</v>
      </c>
    </row>
    <row r="159" spans="2:7" x14ac:dyDescent="0.25">
      <c r="B159" s="6">
        <v>10</v>
      </c>
      <c r="C159">
        <v>6504720</v>
      </c>
      <c r="D159" s="8" t="s">
        <v>465</v>
      </c>
      <c r="E159">
        <v>0</v>
      </c>
      <c r="F159">
        <v>0</v>
      </c>
      <c r="G159" s="18">
        <v>100</v>
      </c>
    </row>
    <row r="160" spans="2:7" x14ac:dyDescent="0.25">
      <c r="B160" s="6">
        <v>10</v>
      </c>
      <c r="C160">
        <v>6505001</v>
      </c>
      <c r="D160" s="8" t="s">
        <v>342</v>
      </c>
      <c r="E160" s="6">
        <v>0</v>
      </c>
      <c r="F160" s="6">
        <v>0</v>
      </c>
      <c r="G160" s="18">
        <v>100</v>
      </c>
    </row>
    <row r="161" spans="2:7" x14ac:dyDescent="0.25">
      <c r="B161" s="6"/>
      <c r="C161" s="16" t="s">
        <v>343</v>
      </c>
      <c r="D161" s="14"/>
      <c r="E161" s="14"/>
      <c r="F161" s="14"/>
    </row>
    <row r="162" spans="2:7" x14ac:dyDescent="0.25">
      <c r="B162" s="6"/>
      <c r="C162" s="16" t="s">
        <v>344</v>
      </c>
      <c r="D162" s="14"/>
      <c r="E162" s="14"/>
      <c r="F162" s="14"/>
    </row>
    <row r="163" spans="2:7" x14ac:dyDescent="0.25">
      <c r="B163" s="6">
        <v>10</v>
      </c>
      <c r="C163">
        <v>6505002</v>
      </c>
      <c r="D163" s="15" t="s">
        <v>466</v>
      </c>
      <c r="E163" s="6">
        <v>0</v>
      </c>
      <c r="F163" s="6">
        <v>0</v>
      </c>
      <c r="G163" s="18">
        <v>100</v>
      </c>
    </row>
    <row r="164" spans="2:7" x14ac:dyDescent="0.25">
      <c r="B164" s="6">
        <v>10</v>
      </c>
      <c r="C164">
        <v>6505700</v>
      </c>
      <c r="D164" t="s">
        <v>467</v>
      </c>
      <c r="E164">
        <v>100</v>
      </c>
      <c r="F164">
        <v>0</v>
      </c>
      <c r="G164" s="18">
        <v>0</v>
      </c>
    </row>
    <row r="165" spans="2:7" x14ac:dyDescent="0.25">
      <c r="B165" s="6">
        <v>10</v>
      </c>
      <c r="C165">
        <v>6506700</v>
      </c>
      <c r="D165" t="s">
        <v>347</v>
      </c>
      <c r="E165">
        <v>100</v>
      </c>
      <c r="F165">
        <v>0</v>
      </c>
      <c r="G165" s="18">
        <v>0</v>
      </c>
    </row>
    <row r="166" spans="2:7" x14ac:dyDescent="0.25">
      <c r="B166" s="6">
        <v>10</v>
      </c>
      <c r="C166">
        <v>6507030</v>
      </c>
      <c r="D166" s="8" t="s">
        <v>348</v>
      </c>
      <c r="E166">
        <v>0</v>
      </c>
      <c r="F166">
        <v>0</v>
      </c>
      <c r="G166" s="18">
        <v>100</v>
      </c>
    </row>
    <row r="167" spans="2:7" x14ac:dyDescent="0.25">
      <c r="B167" s="6"/>
      <c r="C167" s="16" t="s">
        <v>349</v>
      </c>
      <c r="D167" s="14"/>
      <c r="E167" s="14"/>
      <c r="F167" s="14"/>
    </row>
    <row r="168" spans="2:7" x14ac:dyDescent="0.25">
      <c r="B168" s="6"/>
      <c r="C168" s="16" t="s">
        <v>350</v>
      </c>
      <c r="D168" s="14"/>
      <c r="E168" s="14"/>
      <c r="F168" s="14"/>
    </row>
    <row r="169" spans="2:7" x14ac:dyDescent="0.25">
      <c r="B169" s="6"/>
      <c r="C169" s="16" t="s">
        <v>468</v>
      </c>
      <c r="D169" s="14"/>
      <c r="E169" s="14"/>
      <c r="F169" s="14"/>
    </row>
    <row r="170" spans="2:7" x14ac:dyDescent="0.25">
      <c r="B170" s="6">
        <v>10</v>
      </c>
      <c r="C170">
        <v>6507060</v>
      </c>
      <c r="D170" s="8" t="s">
        <v>469</v>
      </c>
      <c r="E170">
        <v>0</v>
      </c>
      <c r="F170">
        <v>100</v>
      </c>
      <c r="G170" s="18">
        <v>0</v>
      </c>
    </row>
    <row r="171" spans="2:7" x14ac:dyDescent="0.25">
      <c r="B171" s="6">
        <v>10</v>
      </c>
      <c r="C171">
        <v>6601080</v>
      </c>
      <c r="D171" t="s">
        <v>352</v>
      </c>
      <c r="E171">
        <v>0</v>
      </c>
      <c r="F171">
        <v>0</v>
      </c>
      <c r="G171" s="18">
        <v>100</v>
      </c>
    </row>
    <row r="172" spans="2:7" x14ac:dyDescent="0.25">
      <c r="B172" s="6">
        <v>10</v>
      </c>
      <c r="C172">
        <v>6601900</v>
      </c>
      <c r="D172" t="s">
        <v>470</v>
      </c>
      <c r="E172">
        <v>0</v>
      </c>
      <c r="F172">
        <v>0</v>
      </c>
      <c r="G172" s="18">
        <v>100</v>
      </c>
    </row>
    <row r="173" spans="2:7" x14ac:dyDescent="0.25">
      <c r="B173" s="6">
        <v>10</v>
      </c>
      <c r="C173">
        <v>6703020</v>
      </c>
      <c r="D173" s="15" t="s">
        <v>471</v>
      </c>
      <c r="E173">
        <v>0</v>
      </c>
      <c r="F173">
        <v>100</v>
      </c>
      <c r="G173" s="18">
        <v>0</v>
      </c>
    </row>
    <row r="174" spans="2:7" x14ac:dyDescent="0.25">
      <c r="B174" s="6"/>
      <c r="C174" s="16" t="s">
        <v>472</v>
      </c>
      <c r="D174" s="15"/>
    </row>
    <row r="175" spans="2:7" x14ac:dyDescent="0.25">
      <c r="B175" s="6"/>
      <c r="C175" s="16" t="s">
        <v>473</v>
      </c>
      <c r="D175" s="15"/>
    </row>
    <row r="176" spans="2:7" x14ac:dyDescent="0.25">
      <c r="B176" s="6"/>
      <c r="C176" s="16" t="s">
        <v>474</v>
      </c>
      <c r="D176" s="15"/>
    </row>
    <row r="177" spans="2:7" x14ac:dyDescent="0.25">
      <c r="B177" s="6">
        <v>10</v>
      </c>
      <c r="C177">
        <v>6705000</v>
      </c>
      <c r="D177" t="s">
        <v>211</v>
      </c>
      <c r="E177">
        <v>0</v>
      </c>
      <c r="F177">
        <v>0</v>
      </c>
      <c r="G177" s="18">
        <v>100</v>
      </c>
    </row>
    <row r="178" spans="2:7" x14ac:dyDescent="0.25">
      <c r="B178" s="6">
        <v>10</v>
      </c>
      <c r="C178">
        <v>6705010</v>
      </c>
      <c r="D178" s="8" t="s">
        <v>475</v>
      </c>
      <c r="E178">
        <v>0</v>
      </c>
      <c r="F178">
        <v>0</v>
      </c>
      <c r="G178" s="18">
        <v>100</v>
      </c>
    </row>
    <row r="179" spans="2:7" x14ac:dyDescent="0.25">
      <c r="B179" s="6">
        <v>10</v>
      </c>
      <c r="C179">
        <v>6705900</v>
      </c>
      <c r="D179" t="s">
        <v>476</v>
      </c>
      <c r="E179">
        <v>0</v>
      </c>
      <c r="F179">
        <v>0</v>
      </c>
      <c r="G179" s="18">
        <v>100</v>
      </c>
    </row>
  </sheetData>
  <mergeCells count="1">
    <mergeCell ref="E8:G8"/>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OVERZICHT GEBOUWEN</vt:lpstr>
      <vt:lpstr>BTW jaar 2021</vt:lpstr>
      <vt:lpstr>BTW jaar 2022</vt:lpstr>
    </vt:vector>
  </TitlesOfParts>
  <Company>Gemeente NF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 de Bruin</dc:creator>
  <cp:lastModifiedBy>John van der Woude</cp:lastModifiedBy>
  <cp:lastPrinted>2018-02-28T16:01:40Z</cp:lastPrinted>
  <dcterms:created xsi:type="dcterms:W3CDTF">2014-12-18T15:11:28Z</dcterms:created>
  <dcterms:modified xsi:type="dcterms:W3CDTF">2026-09-18T13:35:02Z</dcterms:modified>
</cp:coreProperties>
</file>