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venray.sharepoint.com/sites/PRC_Aanbestedingen_Openbare_Ruimte/Shared Documents/General/Aanbestedingen 2026/Z26001348 Raamovereenkomst milieutechnische en bodemonderzoeken/2-Aanbestedingsstukken/"/>
    </mc:Choice>
  </mc:AlternateContent>
  <xr:revisionPtr revIDLastSave="173" documentId="8_{77C1066E-DA9B-46D3-8F8A-762F876DB540}" xr6:coauthVersionLast="47" xr6:coauthVersionMax="47" xr10:uidLastSave="{D5B6669C-EEFA-4AEB-A13F-8C8B3AD6AE6B}"/>
  <bookViews>
    <workbookView xWindow="-120" yWindow="-120" windowWidth="29040" windowHeight="15720" xr2:uid="{C9D7BB61-C7C6-4B96-8ADB-868E49935C5C}"/>
  </bookViews>
  <sheets>
    <sheet name="Blad1" sheetId="1" r:id="rId1"/>
  </sheets>
  <definedNames>
    <definedName name="_xlnm.Print_Titles" localSheetId="0">Blad1!$3:$3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34" i="1" l="1"/>
  <c r="G133" i="1"/>
  <c r="G132" i="1"/>
  <c r="G131" i="1"/>
  <c r="G130" i="1"/>
  <c r="G129" i="1"/>
  <c r="G128" i="1"/>
  <c r="G127" i="1"/>
  <c r="G126" i="1"/>
  <c r="G125" i="1"/>
  <c r="G124" i="1"/>
  <c r="G122" i="1"/>
  <c r="G121" i="1"/>
  <c r="G120" i="1"/>
  <c r="G119" i="1"/>
  <c r="G117" i="1"/>
  <c r="G116" i="1"/>
  <c r="G114" i="1"/>
  <c r="G113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7" i="1"/>
  <c r="G96" i="1"/>
  <c r="G89" i="1"/>
  <c r="G88" i="1"/>
  <c r="G86" i="1"/>
  <c r="G85" i="1"/>
  <c r="G83" i="1"/>
  <c r="G82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1" i="1"/>
  <c r="G40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7" i="1"/>
  <c r="G6" i="1"/>
  <c r="G5" i="1"/>
  <c r="F33" i="1"/>
  <c r="G136" i="1" l="1"/>
</calcChain>
</file>

<file path=xl/sharedStrings.xml><?xml version="1.0" encoding="utf-8"?>
<sst xmlns="http://schemas.openxmlformats.org/spreadsheetml/2006/main" count="384" uniqueCount="265">
  <si>
    <t>INSCHRIJVER: alle gele cellen invullen</t>
  </si>
  <si>
    <t>Onderdeel</t>
  </si>
  <si>
    <t>Aantal</t>
  </si>
  <si>
    <t>Eenheid</t>
  </si>
  <si>
    <t>Prijs per eenheid</t>
  </si>
  <si>
    <t>Wegingsfactor*</t>
  </si>
  <si>
    <t>Totaalprijs</t>
  </si>
  <si>
    <t>Voorbereiding</t>
  </si>
  <si>
    <t>Opstellen offerte (ná nadere offerteuitvraag gemeente Venray)</t>
  </si>
  <si>
    <t>uitvraag</t>
  </si>
  <si>
    <t>KLIC-melding (incl. eventuele afhandeling EV)</t>
  </si>
  <si>
    <t>stuk</t>
  </si>
  <si>
    <t>Uitvoeren locatie-inspectie asfaltonderzoek conform CROW 210</t>
  </si>
  <si>
    <t>locatie</t>
  </si>
  <si>
    <t>Legeskosten (alleen daadwerkelijk in rekening gebrachte legeskosten mogen worden gefactureerd)</t>
  </si>
  <si>
    <t>-</t>
  </si>
  <si>
    <t xml:space="preserve">- </t>
  </si>
  <si>
    <t>Veldwerk, incl. aan- en afvoer (handmatig)</t>
  </si>
  <si>
    <t>Boring tot 0,5 m-mv</t>
  </si>
  <si>
    <t>Boring tot 1,0 m-mv</t>
  </si>
  <si>
    <t>Boring tot 1,5 m-mv</t>
  </si>
  <si>
    <t>Boring tot 2,0 m-mv</t>
  </si>
  <si>
    <t>Boring tot 2,5 m-mv</t>
  </si>
  <si>
    <t>Boring tot 3,0 m-mv</t>
  </si>
  <si>
    <t>Boring tot 3,5 m-mv</t>
  </si>
  <si>
    <t>Boring tot 4,0 m-mv</t>
  </si>
  <si>
    <t>Boring tot 4,5 m-mv</t>
  </si>
  <si>
    <t>Boring tot 5,0 m-mv</t>
  </si>
  <si>
    <t>Boring tot 5,5 m-mv</t>
  </si>
  <si>
    <t>Peilbuis incl. boring tot 3,0 m-mv</t>
  </si>
  <si>
    <t>Peilbuis incl. boring tot 4,0 m-mv</t>
  </si>
  <si>
    <t>Peilbuis incl. boring tot 5,0 m-mv</t>
  </si>
  <si>
    <t>Peilbuis incl. boring tot 6,0 m-mv</t>
  </si>
  <si>
    <t>Peilbuis incl. boring tot 6,5 m-mv</t>
  </si>
  <si>
    <t>Straatpot peilbuis</t>
  </si>
  <si>
    <t>Nemen steekbussen (inclusief handelingskosten laboratorium)</t>
  </si>
  <si>
    <t>Inzet PID-meter</t>
  </si>
  <si>
    <t>dag</t>
  </si>
  <si>
    <t>Inzet HXRF-meter</t>
  </si>
  <si>
    <t>Starttarief beton- en asfaltboring</t>
  </si>
  <si>
    <t>Beton- en asfaltboring (rond ø 12 cm)</t>
  </si>
  <si>
    <t>cm</t>
  </si>
  <si>
    <t>Beton- en asfaltboring (rond ø 35 cm)</t>
  </si>
  <si>
    <t>Bemonsteren peilbuis, incl. voorrijkosten</t>
  </si>
  <si>
    <t>Inzet ramguts of lepelboor bij funderingslagen</t>
  </si>
  <si>
    <t>Graven asbestgat (0,3*0,3*0,5 m)</t>
  </si>
  <si>
    <t>Maaiveldinspectie asbest conform NEN 5707/NEN 5897 (alleen bij onverhard maaiveld en/of semi verhardingslagen)</t>
  </si>
  <si>
    <r>
      <t>1000 m</t>
    </r>
    <r>
      <rPr>
        <vertAlign val="superscript"/>
        <sz val="10"/>
        <color theme="1"/>
        <rFont val="Arial"/>
        <family val="2"/>
      </rPr>
      <t>2</t>
    </r>
  </si>
  <si>
    <t>K-waarde bepaling in het veld conform C2510 (duplo- of triplometing telt als één)</t>
  </si>
  <si>
    <t>Voorgraven ten behoeve van kabels/leidingen</t>
  </si>
  <si>
    <t>gat</t>
  </si>
  <si>
    <t>Veldwerk machinaal (alleen indien handmatig boren en met ramguts niet mogelijk)</t>
  </si>
  <si>
    <t>Machinaal boren, inclusief boren, erkende monsternemer en aan-/afvoer boorstelling (techniek ter keuze maar met monsternamemogelijkheid en beschrijven boorprofiel)</t>
  </si>
  <si>
    <t>Analyses grond (prijzen zijn incl. eventuele benodigde voorbehandeling cf. AS3000 en overige voorbehandeling (mengen, ontsluiting, malen, droge stof etc).</t>
  </si>
  <si>
    <t>NEN 5740, incl. lutum en humus</t>
  </si>
  <si>
    <t>Zware metalen (Ba, Cd, Co, Cu, Hg, Pb, Mo, Ni, Zn, incl. ontsluiting)</t>
  </si>
  <si>
    <t>Individueel zwaar metaal (1 stuk, excl. ontsluiting, keuze uit As, Ba, Cd, Co, Cr, Cu, Hg, Pb, Mo, Ni, Zn)</t>
  </si>
  <si>
    <t>Ontsluiting zware metalen</t>
  </si>
  <si>
    <t>PAK-som (10 VROM)</t>
  </si>
  <si>
    <t>PCB-pakket (som 7)</t>
  </si>
  <si>
    <t>OCB (pakket)</t>
  </si>
  <si>
    <t>minerale olie (GC, C10-C40)</t>
  </si>
  <si>
    <t>minerale olie vluchtig (C6-C9)</t>
  </si>
  <si>
    <t>vluchtige aromaten (BTEXSN)</t>
  </si>
  <si>
    <t>minerale olie (GC, C10-C40) + vluchtige aromaten (BTEXSN)</t>
  </si>
  <si>
    <t>MTBE + ETBE</t>
  </si>
  <si>
    <t>VOCL (cf. paragraaf 3.48 NEN 5740)</t>
  </si>
  <si>
    <t>PFAS standaardpakket (pakket conform advieslijst PFAS versie 12 juli 2019 met 30 stoffen - 28 waarvan 2 lineair en vertakt)</t>
  </si>
  <si>
    <t>organische stof en lutum</t>
  </si>
  <si>
    <t xml:space="preserve">organische stof  </t>
  </si>
  <si>
    <t>drugspakket (droge stof, organische stof, pH-grond (CaCl2), temperatuur t.b.v. pH, ammonium (NH4), ammonium (N), benzeen, tolueen, ethylbenzeen, o-xyleen, p- en m-xyleen, naftaleen, methanol, ethanol, 1-propanol, 2-propanol (IPA), 1-butanol, iso-butanol, tert-butanol, methylacetaat, ethylacetaat, butylacetaat, aceton, diethylether, methylisobutylketon, MEK (methylethylketon), acetonitrile)</t>
  </si>
  <si>
    <t>RAW-zeefkromme t.b.v. civieltechnische herbruikbaarheid (fractiebepaling (&lt; 2 µm, &lt; 20 µm, &lt; 63 µm, &lt; 250 µm, &lt; 2 mm en &gt; 2 mm) en gehalte organische stof)</t>
  </si>
  <si>
    <t>SCG-zeefkromme t.b.v. doorlatendheid bodem (k-waarde) (fractiebepaling (&lt;2 µm, &lt; 16 µm, &lt; 32 µm, &lt; 50 µm, &lt; 63 µm, &lt; 125 µm, &lt; 250 µm, &lt; 500 µm, &lt; 1 mm, &lt; 2 mm, &gt; 2 mm), M50-getal en gehalte organische stof)</t>
  </si>
  <si>
    <t>fractie &lt; 63 µm</t>
  </si>
  <si>
    <t>Asbestanalyse fijne fractie (&lt; 20 mm) in grond (NEN 5898)</t>
  </si>
  <si>
    <t>Analyses grondwater (prijzen zijn incl. eventuele benodige voorbehandeling cf. AS3000 en overige voorbehandeling (ontsluiting etc.)</t>
  </si>
  <si>
    <t>NEN 5740</t>
  </si>
  <si>
    <t>detergenten (an-, kat-, non-ionen)</t>
  </si>
  <si>
    <r>
      <t>lozingspakket (onopgeloste bestanddelen en ijzer (Fe</t>
    </r>
    <r>
      <rPr>
        <vertAlign val="superscript"/>
        <sz val="10"/>
        <color theme="1"/>
        <rFont val="Arial"/>
        <family val="2"/>
      </rPr>
      <t>2+</t>
    </r>
    <r>
      <rPr>
        <sz val="10"/>
        <color theme="1"/>
        <rFont val="Arial"/>
        <family val="2"/>
      </rPr>
      <t>, Fe</t>
    </r>
    <r>
      <rPr>
        <vertAlign val="superscript"/>
        <sz val="10"/>
        <color theme="1"/>
        <rFont val="Arial"/>
        <family val="2"/>
      </rPr>
      <t xml:space="preserve">3+ </t>
    </r>
    <r>
      <rPr>
        <sz val="10"/>
        <color theme="1"/>
        <rFont val="Arial"/>
        <family val="2"/>
      </rPr>
      <t>en Fe-totaal))</t>
    </r>
  </si>
  <si>
    <t>drugspakket (pH, temperatuur t.b.v. pH, geleidingsvermogen, ammonium (NH4), ammonium (N), benzeen, tolueen, ethylbenzeen, o-xyleen, p- en m-xyleen, naftaleen, methanol, ethanol, 1-propanol, 2-propanol (IPA), 1-butanol, iso-butanol, tert-butanol, methylacetaat, ethylacetaat, butylacetaat, aceton, diethylether, methylisobutylketon, MEK (methylethylketon), acetonitrile)</t>
  </si>
  <si>
    <t>Analyses puin (prijzen zijn incl. benodigde (voorbe)handelingen)</t>
  </si>
  <si>
    <t>Asbestanalyse fijne fractie (&lt;20 mm) in puin (NEN 5898)</t>
  </si>
  <si>
    <t>Beperkt bouwstoffenpakket: samenstelling (PAK, PCB, minerale olie) en uitloging (4 anionen en 15 metalen), incl. voorbehandeling en lutum en organische stof</t>
  </si>
  <si>
    <t>Analyses asbest</t>
  </si>
  <si>
    <t>Asbestanalyse grove fractie (&gt; 20 mm, materiaal verzamelmonster, NEN 5896)</t>
  </si>
  <si>
    <t>SEM-analyse</t>
  </si>
  <si>
    <t>Analyses asfalt</t>
  </si>
  <si>
    <t>PAK-marker conform CROW 210</t>
  </si>
  <si>
    <t>PAK-analyses HPLC, incl. breken/malen/zagen/mengen</t>
  </si>
  <si>
    <t>Spoedtoeslagen analyses</t>
  </si>
  <si>
    <t>Spoedtoeslag 12 uur</t>
  </si>
  <si>
    <t>%</t>
  </si>
  <si>
    <t>Spoedtoeslag 24 uur</t>
  </si>
  <si>
    <t>Spoedtoeslag 48 uur</t>
  </si>
  <si>
    <t>Spoedtoeslag 72 uur</t>
  </si>
  <si>
    <t>Partijkeuring</t>
  </si>
  <si>
    <t>Partijkeuring VKB 1001, aaneengesloten partij van max. 10.000 ton, max. 5 m hoog, incl. 1x RAW zeefkromme, verder alles duplo AP04 standaardpakket, PFAS, lutum/organische stof, overige analytische voorbehandeling, voorbereiding, veldwerk en rapportage (incl. NEN 5725)</t>
  </si>
  <si>
    <t>depot</t>
  </si>
  <si>
    <t>Meerprijs asbest (meerprijs t.o.v. post 96)</t>
  </si>
  <si>
    <t>ton</t>
  </si>
  <si>
    <t>Verkeersmaatregelen (cf. CROW 96b)</t>
  </si>
  <si>
    <t>Opstellen verkeersmaatregelplan incl. indienen via MELVIN</t>
  </si>
  <si>
    <t>Figuur 1101/1102/1105</t>
  </si>
  <si>
    <t>Figuur 1104</t>
  </si>
  <si>
    <t>Figuur 1121/1122/1125/1126</t>
  </si>
  <si>
    <t>Figuur 1124</t>
  </si>
  <si>
    <t>Figuur 1201/1221</t>
  </si>
  <si>
    <t>Figuur 1202/1203/1204/1205</t>
  </si>
  <si>
    <t>Figuur 1222</t>
  </si>
  <si>
    <t>Figuur 1301/1302</t>
  </si>
  <si>
    <t>Figuur 1303/1304</t>
  </si>
  <si>
    <t>Figuur 1306a</t>
  </si>
  <si>
    <t>Figuur 1321/1322/1323</t>
  </si>
  <si>
    <t>Inzet verkeersregelaar</t>
  </si>
  <si>
    <t>uur</t>
  </si>
  <si>
    <t>Ontplofbare oorlogsresten (OO)</t>
  </si>
  <si>
    <t>Opstellen verkort projectplan (verkorte werkomschrijving) (uren op locatie)</t>
  </si>
  <si>
    <t>Begeleiding en vrijgave boorpunten in het veld conform CS-OOO, incl. reis- en verblijfskosten</t>
  </si>
  <si>
    <t>Rapportage vooronderzoek</t>
  </si>
  <si>
    <t>Vooronderzoek conform NEN 5725, separaat gerapporteerd, incl. terreininspectie en KLIC-melding (concept + definitief)</t>
  </si>
  <si>
    <t>Vooronderzoek conform NEN 5725, gerapporteerd als onderdeel van een verkennend/milieutechnisch onderzoek</t>
  </si>
  <si>
    <t>Opstellen en leveren rapportage bodemonderzoek (concept + definitief)</t>
  </si>
  <si>
    <t>Vast bedrag: rapportage verkennend bodemonderzoek conform NEN 5740 en/of NEN 5707</t>
  </si>
  <si>
    <t>Vast bedrag: rapportage asfaltonderzoek conform CROW 210 (protocol 1 t/m 5)</t>
  </si>
  <si>
    <t>Vast bedrag: rapportage milieutechnisch onderzoek (combinatie van NEN 5740/5707 en/of NEN 5897 en/of CROW 210 en/of K-waarde)</t>
  </si>
  <si>
    <t>Flexibel deel: coördinatie en verwerken van gegevens en interpretatie o.b.v. werkelijke kosten van het totaalbedrag van het veldwerk en de analyses (excl. spoedtoeslag)</t>
  </si>
  <si>
    <t>Overige werkzaamheden</t>
  </si>
  <si>
    <t>BUS-melding of plan van aanpak opstellen (concept en definitief) en indienen bij bevoegd gezag (plan van aanpak bij zorgplichtsaneringen)</t>
  </si>
  <si>
    <t>Opstellen en indienen melding milieubelastende activiteit graven &gt;I, cf. artikel 4.1225 BAL, inclusief gegevens en bescheiden verstrekken cf. artikel 4.1226 en 4.1227 BAL</t>
  </si>
  <si>
    <t>Opstellen en indienen melding milieubelastende activiteit saneren, cf. artikel 4.1236 BAL, inclusief gegevens en bescheiden verstrekken cf. artikel 4.1237 en 4.1238 BAL</t>
  </si>
  <si>
    <t>Opstellen MKB-plan conform BRL6000, protocol 6005</t>
  </si>
  <si>
    <t>Milieukundig begeleider BRL 6000, protocol 6001/6005: processturing en verificatie (uren op saneringslocatie)</t>
  </si>
  <si>
    <t>Projectleider voor coördinatie bodemsanering (waaronder inzetten monsters, toetsen analyseresultaten, start-, eind- en wijzigingsmeldingen Wbb).</t>
  </si>
  <si>
    <t>BUS-evaluatie of evaluatieverslag opstellen (concept en definitief) en indienen bij bevoegd gezag (evaluatieverslag bij zorgplichtsaneringen)</t>
  </si>
  <si>
    <t>Gegevens en bescheiden verstrekken na afloop milieubelastende activiteit graven &gt;I, cf. artikel 4.1234 BAL</t>
  </si>
  <si>
    <t>Gegevens en bescheiden verstrekken na afloop milieubelastende activiteit saneren, cf. artikel 4.1246 BAL</t>
  </si>
  <si>
    <t>Risicobeoordeling middels Sanscrit (geval van ernstige bodemverontreinging) of RisicotoolboxBodem (toevalsvondst)</t>
  </si>
  <si>
    <t>Projectleider (in uitzonderlijke gevallen, alleen na expliciete toestemming opdrachtgever)</t>
  </si>
  <si>
    <t>De vergelijkingsprijs (uw prijsopgaaf per eenheid vermenigvuldigd met de wegingsfactor)</t>
  </si>
  <si>
    <t>Totaal</t>
  </si>
  <si>
    <t>U wordt verzocht in kolom D uw prijsopgaaf (excl. btw) in te vullen. De uiteindelijke overeenkomst hanteert deze prijzen voor de contractperiode. De wegingsfactor / aantallen in kolom E betreft de raming over het aantal af te nemen eenheden over een periode van 1 jaar. De door u opgegeven prijzen worden met deze wegingsfactor vermenigvuldigd om tot een vergelijkingsprijs te komen in kolom F 136.</t>
  </si>
  <si>
    <t>* Aan de in kolom E genoemde aantallen kunt u geen rechten ontlenen. Het betreft geraamde aantallen ter indicatie.</t>
  </si>
  <si>
    <t>Ondertekening</t>
  </si>
  <si>
    <t>Bedrijfsnaam:</t>
  </si>
  <si>
    <t>Naam ondertekenaar:</t>
  </si>
  <si>
    <t>Functie;</t>
  </si>
  <si>
    <t>Datum:</t>
  </si>
  <si>
    <t>Plaats:</t>
  </si>
  <si>
    <t>Handtekening:</t>
  </si>
  <si>
    <t>1.01</t>
  </si>
  <si>
    <t>1.02</t>
  </si>
  <si>
    <t>1.03</t>
  </si>
  <si>
    <t>1.04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</si>
  <si>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</si>
  <si>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</si>
  <si>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</si>
  <si>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</si>
  <si>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</si>
  <si>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</si>
  <si>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</si>
  <si>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</si>
  <si>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</si>
  <si>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</si>
  <si>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</si>
  <si>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</si>
  <si>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</si>
  <si>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</si>
  <si>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</si>
  <si>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</si>
  <si>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</si>
  <si>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</si>
  <si>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</si>
  <si>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</si>
  <si>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</si>
  <si>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</si>
  <si>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</si>
  <si>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</si>
  <si>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</si>
  <si>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</si>
  <si>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</si>
  <si>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</si>
  <si>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</si>
  <si>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3.01</t>
  </si>
  <si>
    <t>3.02</t>
  </si>
  <si>
    <t>4.01</t>
  </si>
  <si>
    <t>4.02</t>
  </si>
  <si>
    <t>4.03</t>
  </si>
  <si>
    <t>4.04</t>
  </si>
  <si>
    <t>4.05</t>
  </si>
  <si>
    <t>4.06</t>
  </si>
  <si>
    <t>4.07</t>
  </si>
  <si>
    <t>4.08</t>
  </si>
  <si>
    <t>4.09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</si>
  <si>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</si>
  <si>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</si>
  <si>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</si>
  <si>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</si>
  <si>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</si>
  <si>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</si>
  <si>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</si>
  <si>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</si>
  <si>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</si>
  <si>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</si>
  <si>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</si>
  <si>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</si>
  <si>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5.01</t>
  </si>
  <si>
    <t>5.02</t>
  </si>
  <si>
    <t>5.03</t>
  </si>
  <si>
    <t>5.04</t>
  </si>
  <si>
    <t>5.05</t>
  </si>
  <si>
    <t>5.06</t>
  </si>
  <si>
    <t>5.07</t>
  </si>
  <si>
    <t>5.08</t>
  </si>
  <si>
    <t>5.09</t>
  </si>
  <si>
    <t>5.10</t>
  </si>
  <si>
    <t>5.11</t>
  </si>
  <si>
    <t>5.12</t>
  </si>
  <si>
    <t>5.13</t>
  </si>
  <si>
    <t>5.14</t>
  </si>
  <si>
    <t>5.15</t>
  </si>
  <si>
    <t>5.16</t>
  </si>
  <si>
    <t>6.01</t>
  </si>
  <si>
    <t>6.02</t>
  </si>
  <si>
    <t>7.01</t>
  </si>
  <si>
    <t>7.02</t>
  </si>
  <si>
    <t>8.01</t>
  </si>
  <si>
    <t>8.02</t>
  </si>
  <si>
    <t>9.01</t>
  </si>
  <si>
    <t>9.02</t>
  </si>
  <si>
    <t>9.03</t>
  </si>
  <si>
    <t>9.04</t>
  </si>
  <si>
    <t>10.01</t>
  </si>
  <si>
    <t>10.02</t>
  </si>
  <si>
    <t>11.01</t>
  </si>
  <si>
    <t>11.02</t>
  </si>
  <si>
    <t>11.03</t>
  </si>
  <si>
    <t>11.04</t>
  </si>
  <si>
    <t>11.05</t>
  </si>
  <si>
    <t>11.06</t>
  </si>
  <si>
    <t>11.07</t>
  </si>
  <si>
    <t>11.08</t>
  </si>
  <si>
    <t>11.09</t>
  </si>
  <si>
    <t>11.10</t>
  </si>
  <si>
    <t>11.11</t>
  </si>
  <si>
    <t>11.12</t>
  </si>
  <si>
    <t>11.13</t>
  </si>
  <si>
    <t>12.01</t>
  </si>
  <si>
    <t>12.02</t>
  </si>
  <si>
    <t>13.01</t>
  </si>
  <si>
    <t>13.02</t>
  </si>
  <si>
    <t>14.01</t>
  </si>
  <si>
    <t>14.02</t>
  </si>
  <si>
    <t>14.03</t>
  </si>
  <si>
    <t>14.04</t>
  </si>
  <si>
    <t>15.01</t>
  </si>
  <si>
    <t>15.02</t>
  </si>
  <si>
    <t>15.03</t>
  </si>
  <si>
    <t>15.04</t>
  </si>
  <si>
    <t>15.05</t>
  </si>
  <si>
    <t>15.06</t>
  </si>
  <si>
    <t>15.07</t>
  </si>
  <si>
    <t>15.08</t>
  </si>
  <si>
    <t>15.09</t>
  </si>
  <si>
    <t>15.10</t>
  </si>
  <si>
    <t>15.11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</si>
</sst>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0" fontId="2" fillId="0" borderId="5" xfId="0" quotePrefix="1" applyFont="1" applyBorder="1" applyAlignment="1">
      <alignment horizontal="center" vertical="top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164" fontId="2" fillId="4" borderId="5" xfId="0" applyNumberFormat="1" applyFont="1" applyFill="1" applyBorder="1" applyAlignment="1" applyProtection="1">
      <alignment horizontal="center" vertical="top"/>
      <protection locked="0"/>
    </xf>
    <xf numFmtId="164" fontId="2" fillId="0" borderId="6" xfId="0" applyNumberFormat="1" applyFont="1" applyBorder="1" applyAlignment="1">
      <alignment horizontal="center" vertical="top"/>
    </xf>
    <xf numFmtId="0" fontId="2" fillId="0" borderId="6" xfId="0" quotePrefix="1" applyFont="1" applyBorder="1" applyAlignment="1">
      <alignment horizontal="center" vertical="top"/>
    </xf>
    <xf numFmtId="164" fontId="2" fillId="3" borderId="5" xfId="0" applyNumberFormat="1" applyFont="1" applyFill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9" fontId="2" fillId="4" borderId="5" xfId="0" applyNumberFormat="1" applyFont="1" applyFill="1" applyBorder="1" applyAlignment="1" applyProtection="1">
      <alignment horizontal="center" vertical="top"/>
      <protection locked="0"/>
    </xf>
    <xf numFmtId="164" fontId="2" fillId="4" borderId="8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5" fillId="0" borderId="0" xfId="0" applyFont="1"/>
    <xf numFmtId="0" fontId="1" fillId="0" borderId="9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164" fontId="1" fillId="5" borderId="1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/>
    </xf>
    <xf numFmtId="0" fontId="6" fillId="0" borderId="1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4" borderId="13" xfId="0" applyFont="1" applyFill="1" applyBorder="1" applyAlignment="1" applyProtection="1">
      <alignment horizontal="center" vertical="top"/>
      <protection locked="0"/>
    </xf>
    <xf numFmtId="0" fontId="2" fillId="4" borderId="16" xfId="0" applyFont="1" applyFill="1" applyBorder="1" applyAlignment="1" applyProtection="1">
      <alignment horizontal="center" vertical="top"/>
      <protection locked="0"/>
    </xf>
    <xf numFmtId="0" fontId="2" fillId="4" borderId="14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DA6D-2F94-47A5-A961-57F092C01D1D}">
  <sheetPr>
    <pageSetUpPr fitToPage="1"/>
  </sheetPr>
  <dimension ref="A1:L151"/>
  <sheetViews>
    <sheetView tabSelected="1" topLeftCell="A96" zoomScaleNormal="100" workbookViewId="0">
      <selection activeCell="K146" sqref="K146"/>
    </sheetView>
  </sheetViews>
  <sheetFormatPr defaultColWidth="10" defaultRowHeight="12.75" x14ac:dyDescent="0.2"/>
  <cols>
    <col min="1" max="1" width="7.7109375" style="27" customWidth="1"/>
    <col min="2" max="2" width="76.7109375" style="20" customWidth="1"/>
    <col min="3" max="5" width="12" style="21" customWidth="1"/>
    <col min="6" max="6" width="14.42578125" style="21" customWidth="1"/>
    <col min="7" max="7" width="12" style="21" customWidth="1"/>
    <col min="8" max="16384" width="10" style="19"/>
  </cols>
  <sheetData>
    <row r="1" spans="1:12" x14ac:dyDescent="0.2">
      <c r="B1" s="17"/>
      <c r="C1" s="32" t="s">
        <v>0</v>
      </c>
      <c r="D1" s="32"/>
      <c r="E1" s="32"/>
      <c r="F1" s="32"/>
      <c r="G1" s="32"/>
      <c r="H1" s="18"/>
      <c r="I1" s="18"/>
      <c r="J1" s="18"/>
      <c r="K1" s="18"/>
      <c r="L1" s="18"/>
    </row>
    <row r="2" spans="1:12" ht="13.5" thickBot="1" x14ac:dyDescent="0.25"/>
    <row r="3" spans="1:12" s="41" customFormat="1" ht="25.5" x14ac:dyDescent="0.2">
      <c r="A3" s="42"/>
      <c r="B3" s="1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40" t="s">
        <v>6</v>
      </c>
    </row>
    <row r="4" spans="1:12" x14ac:dyDescent="0.2">
      <c r="A4" s="43">
        <v>1</v>
      </c>
      <c r="B4" s="2" t="s">
        <v>7</v>
      </c>
      <c r="C4" s="3"/>
      <c r="D4" s="3"/>
      <c r="E4" s="3"/>
      <c r="F4" s="3"/>
      <c r="G4" s="9"/>
    </row>
    <row r="5" spans="1:12" x14ac:dyDescent="0.2">
      <c r="A5" s="44" t="s">
        <v>149</v>
      </c>
      <c r="B5" s="4" t="s">
        <v>8</v>
      </c>
      <c r="C5" s="5">
        <v>1</v>
      </c>
      <c r="D5" s="5" t="s">
        <v>9</v>
      </c>
      <c r="E5" s="10"/>
      <c r="F5" s="5">
        <v>90</v>
      </c>
      <c r="G5" s="11" t="str">
        <f>IF(E5&lt;&gt;"",E5*F5,"")</f>
        <v/>
      </c>
      <c r="H5" s="22"/>
    </row>
    <row r="6" spans="1:12" x14ac:dyDescent="0.2">
      <c r="A6" s="44" t="s">
        <v>150</v>
      </c>
      <c r="B6" s="4" t="s">
        <v>10</v>
      </c>
      <c r="C6" s="5">
        <v>1</v>
      </c>
      <c r="D6" s="5" t="s">
        <v>11</v>
      </c>
      <c r="E6" s="10"/>
      <c r="F6" s="5">
        <v>70</v>
      </c>
      <c r="G6" s="11" t="str">
        <f>IF(E6&lt;&gt;"",E6*F6,"")</f>
        <v/>
      </c>
    </row>
    <row r="7" spans="1:12" x14ac:dyDescent="0.2">
      <c r="A7" s="44" t="s">
        <v>151</v>
      </c>
      <c r="B7" s="4" t="s">
        <v>12</v>
      </c>
      <c r="C7" s="5">
        <v>1</v>
      </c>
      <c r="D7" s="5" t="s">
        <v>13</v>
      </c>
      <c r="E7" s="10"/>
      <c r="F7" s="5">
        <v>60</v>
      </c>
      <c r="G7" s="11" t="str">
        <f>IF(E7&lt;&gt;"",E7*F7,"")</f>
        <v/>
      </c>
    </row>
    <row r="8" spans="1:12" ht="25.5" x14ac:dyDescent="0.2">
      <c r="A8" s="44" t="s">
        <v>152</v>
      </c>
      <c r="B8" s="4" t="s">
        <v>14</v>
      </c>
      <c r="C8" s="5"/>
      <c r="D8" s="5" t="s">
        <v>15</v>
      </c>
      <c r="E8" s="6" t="s">
        <v>16</v>
      </c>
      <c r="F8" s="6" t="s">
        <v>15</v>
      </c>
      <c r="G8" s="12" t="s">
        <v>15</v>
      </c>
    </row>
    <row r="9" spans="1:12" x14ac:dyDescent="0.2">
      <c r="A9" s="43">
        <v>2</v>
      </c>
      <c r="B9" s="2" t="s">
        <v>17</v>
      </c>
      <c r="C9" s="3"/>
      <c r="D9" s="3"/>
      <c r="E9" s="3"/>
      <c r="F9" s="3"/>
      <c r="G9" s="9"/>
    </row>
    <row r="10" spans="1:12" x14ac:dyDescent="0.2">
      <c r="A10" s="44" t="s">
        <v>153</v>
      </c>
      <c r="B10" s="4" t="s">
        <v>18</v>
      </c>
      <c r="C10" s="5">
        <v>1</v>
      </c>
      <c r="D10" s="5" t="s">
        <v>11</v>
      </c>
      <c r="E10" s="10"/>
      <c r="F10" s="5">
        <v>350</v>
      </c>
      <c r="G10" s="11" t="str">
        <f t="shared" ref="G10:G38" si="0">IF(E10&lt;&gt;"",E10*F10,"")</f>
        <v/>
      </c>
    </row>
    <row r="11" spans="1:12" x14ac:dyDescent="0.2">
      <c r="A11" s="44" t="s">
        <v>154</v>
      </c>
      <c r="B11" s="4" t="s">
        <v>19</v>
      </c>
      <c r="C11" s="5">
        <v>1</v>
      </c>
      <c r="D11" s="5" t="s">
        <v>11</v>
      </c>
      <c r="E11" s="10"/>
      <c r="F11" s="5">
        <v>250</v>
      </c>
      <c r="G11" s="11" t="str">
        <f t="shared" si="0"/>
        <v/>
      </c>
    </row>
    <row r="12" spans="1:12" x14ac:dyDescent="0.2">
      <c r="A12" s="44" t="s">
        <v>155</v>
      </c>
      <c r="B12" s="4" t="s">
        <v>20</v>
      </c>
      <c r="C12" s="5">
        <v>1</v>
      </c>
      <c r="D12" s="5" t="s">
        <v>11</v>
      </c>
      <c r="E12" s="10"/>
      <c r="F12" s="5">
        <v>100</v>
      </c>
      <c r="G12" s="11" t="str">
        <f t="shared" si="0"/>
        <v/>
      </c>
    </row>
    <row r="13" spans="1:12" x14ac:dyDescent="0.2">
      <c r="A13" s="44" t="s">
        <v>156</v>
      </c>
      <c r="B13" s="4" t="s">
        <v>21</v>
      </c>
      <c r="C13" s="5">
        <v>1</v>
      </c>
      <c r="D13" s="5" t="s">
        <v>11</v>
      </c>
      <c r="E13" s="10"/>
      <c r="F13" s="5">
        <v>150</v>
      </c>
      <c r="G13" s="11" t="str">
        <f t="shared" si="0"/>
        <v/>
      </c>
    </row>
    <row r="14" spans="1:12" x14ac:dyDescent="0.2">
      <c r="A14" s="44" t="s">
        <v>157</v>
      </c>
      <c r="B14" s="4" t="s">
        <v>22</v>
      </c>
      <c r="C14" s="5">
        <v>1</v>
      </c>
      <c r="D14" s="5" t="s">
        <v>11</v>
      </c>
      <c r="E14" s="10"/>
      <c r="F14" s="5">
        <v>20</v>
      </c>
      <c r="G14" s="11" t="str">
        <f t="shared" si="0"/>
        <v/>
      </c>
    </row>
    <row r="15" spans="1:12" x14ac:dyDescent="0.2">
      <c r="A15" s="44" t="s">
        <v>158</v>
      </c>
      <c r="B15" s="4" t="s">
        <v>23</v>
      </c>
      <c r="C15" s="5">
        <v>1</v>
      </c>
      <c r="D15" s="5" t="s">
        <v>11</v>
      </c>
      <c r="E15" s="10"/>
      <c r="F15" s="5">
        <v>20</v>
      </c>
      <c r="G15" s="11" t="str">
        <f t="shared" si="0"/>
        <v/>
      </c>
    </row>
    <row r="16" spans="1:12" x14ac:dyDescent="0.2">
      <c r="A16" s="44" t="s">
        <v>159</v>
      </c>
      <c r="B16" s="4" t="s">
        <v>24</v>
      </c>
      <c r="C16" s="5">
        <v>1</v>
      </c>
      <c r="D16" s="5" t="s">
        <v>11</v>
      </c>
      <c r="E16" s="10"/>
      <c r="F16" s="5">
        <v>20</v>
      </c>
      <c r="G16" s="11" t="str">
        <f t="shared" si="0"/>
        <v/>
      </c>
    </row>
    <row r="17" spans="1:7" x14ac:dyDescent="0.2">
      <c r="A17" s="44" t="s">
        <v>160</v>
      </c>
      <c r="B17" s="4" t="s">
        <v>25</v>
      </c>
      <c r="C17" s="5">
        <v>1</v>
      </c>
      <c r="D17" s="5" t="s">
        <v>11</v>
      </c>
      <c r="E17" s="10"/>
      <c r="F17" s="5">
        <v>25</v>
      </c>
      <c r="G17" s="11" t="str">
        <f t="shared" si="0"/>
        <v/>
      </c>
    </row>
    <row r="18" spans="1:7" x14ac:dyDescent="0.2">
      <c r="A18" s="44" t="s">
        <v>161</v>
      </c>
      <c r="B18" s="4" t="s">
        <v>26</v>
      </c>
      <c r="C18" s="5">
        <v>1</v>
      </c>
      <c r="D18" s="5" t="s">
        <v>11</v>
      </c>
      <c r="E18" s="10"/>
      <c r="F18" s="5">
        <v>15</v>
      </c>
      <c r="G18" s="11" t="str">
        <f t="shared" si="0"/>
        <v/>
      </c>
    </row>
    <row r="19" spans="1:7" x14ac:dyDescent="0.2">
      <c r="A19" s="44" t="s">
        <v>162</v>
      </c>
      <c r="B19" s="4" t="s">
        <v>27</v>
      </c>
      <c r="C19" s="5">
        <v>1</v>
      </c>
      <c r="D19" s="5" t="s">
        <v>11</v>
      </c>
      <c r="E19" s="10"/>
      <c r="F19" s="5">
        <v>15</v>
      </c>
      <c r="G19" s="11" t="str">
        <f t="shared" si="0"/>
        <v/>
      </c>
    </row>
    <row r="20" spans="1:7" x14ac:dyDescent="0.2">
      <c r="A20" s="44" t="s">
        <v>163</v>
      </c>
      <c r="B20" s="4" t="s">
        <v>28</v>
      </c>
      <c r="C20" s="5">
        <v>1</v>
      </c>
      <c r="D20" s="5" t="s">
        <v>11</v>
      </c>
      <c r="E20" s="10"/>
      <c r="F20" s="5">
        <v>10</v>
      </c>
      <c r="G20" s="11" t="str">
        <f t="shared" si="0"/>
        <v/>
      </c>
    </row>
    <row r="21" spans="1:7" x14ac:dyDescent="0.2">
      <c r="A21" s="44" t="s">
        <v>164</v>
      </c>
      <c r="B21" s="4" t="s">
        <v>29</v>
      </c>
      <c r="C21" s="5">
        <v>1</v>
      </c>
      <c r="D21" s="5" t="s">
        <v>11</v>
      </c>
      <c r="E21" s="10"/>
      <c r="F21" s="5">
        <v>15</v>
      </c>
      <c r="G21" s="11" t="str">
        <f t="shared" si="0"/>
        <v/>
      </c>
    </row>
    <row r="22" spans="1:7" x14ac:dyDescent="0.2">
      <c r="A22" s="44" t="s">
        <v>165</v>
      </c>
      <c r="B22" s="4" t="s">
        <v>30</v>
      </c>
      <c r="C22" s="5">
        <v>1</v>
      </c>
      <c r="D22" s="5" t="s">
        <v>11</v>
      </c>
      <c r="E22" s="10"/>
      <c r="F22" s="5">
        <v>10</v>
      </c>
      <c r="G22" s="11" t="str">
        <f t="shared" si="0"/>
        <v/>
      </c>
    </row>
    <row r="23" spans="1:7" x14ac:dyDescent="0.2">
      <c r="A23" s="44" t="s">
        <v>166</v>
      </c>
      <c r="B23" s="4" t="s">
        <v>31</v>
      </c>
      <c r="C23" s="5">
        <v>1</v>
      </c>
      <c r="D23" s="5" t="s">
        <v>11</v>
      </c>
      <c r="E23" s="10"/>
      <c r="F23" s="5">
        <v>10</v>
      </c>
      <c r="G23" s="11" t="str">
        <f t="shared" si="0"/>
        <v/>
      </c>
    </row>
    <row r="24" spans="1:7" x14ac:dyDescent="0.2">
      <c r="A24" s="44" t="s">
        <v>167</v>
      </c>
      <c r="B24" s="4" t="s">
        <v>32</v>
      </c>
      <c r="C24" s="5">
        <v>1</v>
      </c>
      <c r="D24" s="5" t="s">
        <v>11</v>
      </c>
      <c r="E24" s="10"/>
      <c r="F24" s="5">
        <v>3</v>
      </c>
      <c r="G24" s="11" t="str">
        <f t="shared" si="0"/>
        <v/>
      </c>
    </row>
    <row r="25" spans="1:7" x14ac:dyDescent="0.2">
      <c r="A25" s="44" t="s">
        <v>168</v>
      </c>
      <c r="B25" s="4" t="s">
        <v>33</v>
      </c>
      <c r="C25" s="5">
        <v>1</v>
      </c>
      <c r="D25" s="5" t="s">
        <v>11</v>
      </c>
      <c r="E25" s="10"/>
      <c r="F25" s="5">
        <v>3</v>
      </c>
      <c r="G25" s="11" t="str">
        <f t="shared" si="0"/>
        <v/>
      </c>
    </row>
    <row r="26" spans="1:7" x14ac:dyDescent="0.2">
      <c r="A26" s="44" t="s">
        <v>169</v>
      </c>
      <c r="B26" s="4" t="s">
        <v>34</v>
      </c>
      <c r="C26" s="5">
        <v>1</v>
      </c>
      <c r="D26" s="5" t="s">
        <v>11</v>
      </c>
      <c r="E26" s="10"/>
      <c r="F26" s="5">
        <v>25</v>
      </c>
      <c r="G26" s="11" t="str">
        <f t="shared" si="0"/>
        <v/>
      </c>
    </row>
    <row r="27" spans="1:7" x14ac:dyDescent="0.2">
      <c r="A27" s="44" t="s">
        <v>170</v>
      </c>
      <c r="B27" s="4" t="s">
        <v>35</v>
      </c>
      <c r="C27" s="5">
        <v>1</v>
      </c>
      <c r="D27" s="5" t="s">
        <v>11</v>
      </c>
      <c r="E27" s="10"/>
      <c r="F27" s="5">
        <v>40</v>
      </c>
      <c r="G27" s="11" t="str">
        <f t="shared" si="0"/>
        <v/>
      </c>
    </row>
    <row r="28" spans="1:7" x14ac:dyDescent="0.2">
      <c r="A28" s="44" t="s">
        <v>171</v>
      </c>
      <c r="B28" s="4" t="s">
        <v>36</v>
      </c>
      <c r="C28" s="5">
        <v>1</v>
      </c>
      <c r="D28" s="5" t="s">
        <v>37</v>
      </c>
      <c r="E28" s="10"/>
      <c r="F28" s="5">
        <v>15</v>
      </c>
      <c r="G28" s="11" t="str">
        <f t="shared" si="0"/>
        <v/>
      </c>
    </row>
    <row r="29" spans="1:7" x14ac:dyDescent="0.2">
      <c r="A29" s="44" t="s">
        <v>172</v>
      </c>
      <c r="B29" s="4" t="s">
        <v>38</v>
      </c>
      <c r="C29" s="5">
        <v>1</v>
      </c>
      <c r="D29" s="5" t="s">
        <v>37</v>
      </c>
      <c r="E29" s="10"/>
      <c r="F29" s="5">
        <v>10</v>
      </c>
      <c r="G29" s="11" t="str">
        <f t="shared" si="0"/>
        <v/>
      </c>
    </row>
    <row r="30" spans="1:7" x14ac:dyDescent="0.2">
      <c r="A30" s="44" t="s">
        <v>173</v>
      </c>
      <c r="B30" s="4" t="s">
        <v>39</v>
      </c>
      <c r="C30" s="5">
        <v>1</v>
      </c>
      <c r="D30" s="5" t="s">
        <v>13</v>
      </c>
      <c r="E30" s="10"/>
      <c r="F30" s="5">
        <v>60</v>
      </c>
      <c r="G30" s="11" t="str">
        <f t="shared" si="0"/>
        <v/>
      </c>
    </row>
    <row r="31" spans="1:7" x14ac:dyDescent="0.2">
      <c r="A31" s="44" t="s">
        <v>174</v>
      </c>
      <c r="B31" s="4" t="s">
        <v>40</v>
      </c>
      <c r="C31" s="5">
        <v>1</v>
      </c>
      <c r="D31" s="5" t="s">
        <v>41</v>
      </c>
      <c r="E31" s="10"/>
      <c r="F31" s="5">
        <v>7000</v>
      </c>
      <c r="G31" s="11" t="str">
        <f t="shared" si="0"/>
        <v/>
      </c>
    </row>
    <row r="32" spans="1:7" x14ac:dyDescent="0.2">
      <c r="A32" s="44" t="s">
        <v>175</v>
      </c>
      <c r="B32" s="4" t="s">
        <v>42</v>
      </c>
      <c r="C32" s="5">
        <v>1</v>
      </c>
      <c r="D32" s="5" t="s">
        <v>41</v>
      </c>
      <c r="E32" s="10"/>
      <c r="F32" s="5">
        <v>2750</v>
      </c>
      <c r="G32" s="11" t="str">
        <f t="shared" si="0"/>
        <v/>
      </c>
    </row>
    <row r="33" spans="1:8" x14ac:dyDescent="0.2">
      <c r="A33" s="44" t="s">
        <v>176</v>
      </c>
      <c r="B33" s="4" t="s">
        <v>43</v>
      </c>
      <c r="C33" s="5">
        <v>1</v>
      </c>
      <c r="D33" s="5" t="s">
        <v>11</v>
      </c>
      <c r="E33" s="10"/>
      <c r="F33" s="5">
        <f>SUM(F21:F25)</f>
        <v>41</v>
      </c>
      <c r="G33" s="11" t="str">
        <f t="shared" si="0"/>
        <v/>
      </c>
    </row>
    <row r="34" spans="1:8" x14ac:dyDescent="0.2">
      <c r="A34" s="44" t="s">
        <v>177</v>
      </c>
      <c r="B34" s="4" t="s">
        <v>44</v>
      </c>
      <c r="C34" s="5">
        <v>1</v>
      </c>
      <c r="D34" s="5" t="s">
        <v>37</v>
      </c>
      <c r="E34" s="10"/>
      <c r="F34" s="5">
        <v>30</v>
      </c>
      <c r="G34" s="11" t="str">
        <f t="shared" si="0"/>
        <v/>
      </c>
    </row>
    <row r="35" spans="1:8" x14ac:dyDescent="0.2">
      <c r="A35" s="44" t="s">
        <v>178</v>
      </c>
      <c r="B35" s="4" t="s">
        <v>45</v>
      </c>
      <c r="C35" s="5">
        <v>1</v>
      </c>
      <c r="D35" s="5" t="s">
        <v>11</v>
      </c>
      <c r="E35" s="10"/>
      <c r="F35" s="5">
        <v>500</v>
      </c>
      <c r="G35" s="11" t="str">
        <f t="shared" si="0"/>
        <v/>
      </c>
    </row>
    <row r="36" spans="1:8" ht="25.5" x14ac:dyDescent="0.2">
      <c r="A36" s="44" t="s">
        <v>179</v>
      </c>
      <c r="B36" s="4" t="s">
        <v>46</v>
      </c>
      <c r="C36" s="5">
        <v>1</v>
      </c>
      <c r="D36" s="5" t="s">
        <v>47</v>
      </c>
      <c r="E36" s="10"/>
      <c r="F36" s="5">
        <v>65</v>
      </c>
      <c r="G36" s="11" t="str">
        <f t="shared" si="0"/>
        <v/>
      </c>
    </row>
    <row r="37" spans="1:8" x14ac:dyDescent="0.2">
      <c r="A37" s="44" t="s">
        <v>180</v>
      </c>
      <c r="B37" s="4" t="s">
        <v>48</v>
      </c>
      <c r="C37" s="5">
        <v>1</v>
      </c>
      <c r="D37" s="5" t="s">
        <v>11</v>
      </c>
      <c r="E37" s="10"/>
      <c r="F37" s="5">
        <v>25</v>
      </c>
      <c r="G37" s="11" t="str">
        <f t="shared" si="0"/>
        <v/>
      </c>
    </row>
    <row r="38" spans="1:8" x14ac:dyDescent="0.2">
      <c r="A38" s="44" t="s">
        <v>181</v>
      </c>
      <c r="B38" s="4" t="s">
        <v>49</v>
      </c>
      <c r="C38" s="5">
        <v>1</v>
      </c>
      <c r="D38" s="5" t="s">
        <v>50</v>
      </c>
      <c r="E38" s="10"/>
      <c r="F38" s="5">
        <v>8</v>
      </c>
      <c r="G38" s="11" t="str">
        <f t="shared" si="0"/>
        <v/>
      </c>
    </row>
    <row r="39" spans="1:8" ht="25.5" x14ac:dyDescent="0.2">
      <c r="A39" s="43">
        <v>3</v>
      </c>
      <c r="B39" s="2" t="s">
        <v>51</v>
      </c>
      <c r="C39" s="3"/>
      <c r="D39" s="3"/>
      <c r="E39" s="3"/>
      <c r="F39" s="3"/>
      <c r="G39" s="9"/>
    </row>
    <row r="40" spans="1:8" ht="25.5" x14ac:dyDescent="0.2">
      <c r="A40" s="44" t="s">
        <v>182</v>
      </c>
      <c r="B40" s="4" t="s">
        <v>52</v>
      </c>
      <c r="C40" s="5">
        <v>1</v>
      </c>
      <c r="D40" s="5" t="s">
        <v>37</v>
      </c>
      <c r="E40" s="10"/>
      <c r="F40" s="5">
        <v>7</v>
      </c>
      <c r="G40" s="11" t="str">
        <f t="shared" ref="G40:G41" si="1">IF(E40&lt;&gt;"",E40*F40,"")</f>
        <v/>
      </c>
      <c r="H40" s="22"/>
    </row>
    <row r="41" spans="1:8" ht="25.5" x14ac:dyDescent="0.2">
      <c r="A41" s="44" t="s">
        <v>183</v>
      </c>
      <c r="B41" s="4" t="s">
        <v>52</v>
      </c>
      <c r="C41" s="5">
        <v>0.5</v>
      </c>
      <c r="D41" s="5" t="s">
        <v>37</v>
      </c>
      <c r="E41" s="10"/>
      <c r="F41" s="5">
        <v>3</v>
      </c>
      <c r="G41" s="11" t="str">
        <f t="shared" si="1"/>
        <v/>
      </c>
      <c r="H41" s="22"/>
    </row>
    <row r="42" spans="1:8" ht="25.5" x14ac:dyDescent="0.2">
      <c r="A42" s="43">
        <v>4</v>
      </c>
      <c r="B42" s="2" t="s">
        <v>53</v>
      </c>
      <c r="C42" s="3"/>
      <c r="D42" s="3"/>
      <c r="E42" s="3"/>
      <c r="F42" s="3"/>
      <c r="G42" s="9"/>
    </row>
    <row r="43" spans="1:8" x14ac:dyDescent="0.2">
      <c r="A43" s="44" t="s">
        <v>184</v>
      </c>
      <c r="B43" s="4" t="s">
        <v>54</v>
      </c>
      <c r="C43" s="5">
        <v>1</v>
      </c>
      <c r="D43" s="5" t="s">
        <v>11</v>
      </c>
      <c r="E43" s="10"/>
      <c r="F43" s="5">
        <v>250</v>
      </c>
      <c r="G43" s="11" t="str">
        <f t="shared" ref="G43:G63" si="2">IF(E43&lt;&gt;"",E43*F43,"")</f>
        <v/>
      </c>
    </row>
    <row r="44" spans="1:8" x14ac:dyDescent="0.2">
      <c r="A44" s="44" t="s">
        <v>185</v>
      </c>
      <c r="B44" s="4" t="s">
        <v>55</v>
      </c>
      <c r="C44" s="5">
        <v>1</v>
      </c>
      <c r="D44" s="5" t="s">
        <v>11</v>
      </c>
      <c r="E44" s="10"/>
      <c r="F44" s="5">
        <v>20</v>
      </c>
      <c r="G44" s="11" t="str">
        <f t="shared" si="2"/>
        <v/>
      </c>
    </row>
    <row r="45" spans="1:8" ht="25.5" x14ac:dyDescent="0.2">
      <c r="A45" s="44" t="s">
        <v>186</v>
      </c>
      <c r="B45" s="4" t="s">
        <v>56</v>
      </c>
      <c r="C45" s="5">
        <v>1</v>
      </c>
      <c r="D45" s="5" t="s">
        <v>11</v>
      </c>
      <c r="E45" s="10"/>
      <c r="F45" s="5">
        <v>50</v>
      </c>
      <c r="G45" s="11" t="str">
        <f t="shared" si="2"/>
        <v/>
      </c>
    </row>
    <row r="46" spans="1:8" x14ac:dyDescent="0.2">
      <c r="A46" s="44" t="s">
        <v>187</v>
      </c>
      <c r="B46" s="4" t="s">
        <v>57</v>
      </c>
      <c r="C46" s="5">
        <v>1</v>
      </c>
      <c r="D46" s="5" t="s">
        <v>11</v>
      </c>
      <c r="E46" s="10"/>
      <c r="F46" s="5">
        <v>50</v>
      </c>
      <c r="G46" s="11" t="str">
        <f t="shared" si="2"/>
        <v/>
      </c>
    </row>
    <row r="47" spans="1:8" x14ac:dyDescent="0.2">
      <c r="A47" s="44" t="s">
        <v>188</v>
      </c>
      <c r="B47" s="4" t="s">
        <v>58</v>
      </c>
      <c r="C47" s="5">
        <v>1</v>
      </c>
      <c r="D47" s="5" t="s">
        <v>11</v>
      </c>
      <c r="E47" s="10"/>
      <c r="F47" s="5">
        <v>20</v>
      </c>
      <c r="G47" s="11" t="str">
        <f t="shared" si="2"/>
        <v/>
      </c>
    </row>
    <row r="48" spans="1:8" x14ac:dyDescent="0.2">
      <c r="A48" s="44" t="s">
        <v>189</v>
      </c>
      <c r="B48" s="4" t="s">
        <v>59</v>
      </c>
      <c r="C48" s="5">
        <v>1</v>
      </c>
      <c r="D48" s="5" t="s">
        <v>11</v>
      </c>
      <c r="E48" s="10"/>
      <c r="F48" s="5">
        <v>20</v>
      </c>
      <c r="G48" s="11" t="str">
        <f t="shared" si="2"/>
        <v/>
      </c>
    </row>
    <row r="49" spans="1:7" x14ac:dyDescent="0.2">
      <c r="A49" s="44" t="s">
        <v>190</v>
      </c>
      <c r="B49" s="4" t="s">
        <v>60</v>
      </c>
      <c r="C49" s="5">
        <v>1</v>
      </c>
      <c r="D49" s="5" t="s">
        <v>11</v>
      </c>
      <c r="E49" s="10"/>
      <c r="F49" s="5">
        <v>30</v>
      </c>
      <c r="G49" s="11" t="str">
        <f t="shared" si="2"/>
        <v/>
      </c>
    </row>
    <row r="50" spans="1:7" x14ac:dyDescent="0.2">
      <c r="A50" s="44" t="s">
        <v>191</v>
      </c>
      <c r="B50" s="4" t="s">
        <v>61</v>
      </c>
      <c r="C50" s="5">
        <v>1</v>
      </c>
      <c r="D50" s="5" t="s">
        <v>11</v>
      </c>
      <c r="E50" s="10"/>
      <c r="F50" s="5">
        <v>10</v>
      </c>
      <c r="G50" s="11" t="str">
        <f t="shared" si="2"/>
        <v/>
      </c>
    </row>
    <row r="51" spans="1:7" x14ac:dyDescent="0.2">
      <c r="A51" s="44" t="s">
        <v>192</v>
      </c>
      <c r="B51" s="4" t="s">
        <v>62</v>
      </c>
      <c r="C51" s="5">
        <v>1</v>
      </c>
      <c r="D51" s="5" t="s">
        <v>11</v>
      </c>
      <c r="E51" s="10"/>
      <c r="F51" s="5">
        <v>5</v>
      </c>
      <c r="G51" s="11" t="str">
        <f t="shared" si="2"/>
        <v/>
      </c>
    </row>
    <row r="52" spans="1:7" x14ac:dyDescent="0.2">
      <c r="A52" s="44" t="s">
        <v>193</v>
      </c>
      <c r="B52" s="4" t="s">
        <v>63</v>
      </c>
      <c r="C52" s="5">
        <v>1</v>
      </c>
      <c r="D52" s="5" t="s">
        <v>11</v>
      </c>
      <c r="E52" s="10"/>
      <c r="F52" s="5">
        <v>10</v>
      </c>
      <c r="G52" s="11" t="str">
        <f t="shared" si="2"/>
        <v/>
      </c>
    </row>
    <row r="53" spans="1:7" x14ac:dyDescent="0.2">
      <c r="A53" s="44" t="s">
        <v>194</v>
      </c>
      <c r="B53" s="4" t="s">
        <v>64</v>
      </c>
      <c r="C53" s="5">
        <v>1</v>
      </c>
      <c r="D53" s="5" t="s">
        <v>11</v>
      </c>
      <c r="E53" s="10"/>
      <c r="F53" s="5">
        <v>15</v>
      </c>
      <c r="G53" s="11" t="str">
        <f t="shared" si="2"/>
        <v/>
      </c>
    </row>
    <row r="54" spans="1:7" x14ac:dyDescent="0.2">
      <c r="A54" s="44" t="s">
        <v>195</v>
      </c>
      <c r="B54" s="4" t="s">
        <v>65</v>
      </c>
      <c r="C54" s="5">
        <v>1</v>
      </c>
      <c r="D54" s="5" t="s">
        <v>11</v>
      </c>
      <c r="E54" s="10"/>
      <c r="F54" s="5">
        <v>10</v>
      </c>
      <c r="G54" s="11" t="str">
        <f t="shared" si="2"/>
        <v/>
      </c>
    </row>
    <row r="55" spans="1:7" x14ac:dyDescent="0.2">
      <c r="A55" s="44" t="s">
        <v>196</v>
      </c>
      <c r="B55" s="4" t="s">
        <v>66</v>
      </c>
      <c r="C55" s="5">
        <v>1</v>
      </c>
      <c r="D55" s="5" t="s">
        <v>11</v>
      </c>
      <c r="E55" s="10"/>
      <c r="F55" s="5">
        <v>10</v>
      </c>
      <c r="G55" s="11" t="str">
        <f t="shared" si="2"/>
        <v/>
      </c>
    </row>
    <row r="56" spans="1:7" ht="25.5" x14ac:dyDescent="0.2">
      <c r="A56" s="44" t="s">
        <v>197</v>
      </c>
      <c r="B56" s="4" t="s">
        <v>67</v>
      </c>
      <c r="C56" s="5">
        <v>1</v>
      </c>
      <c r="D56" s="5" t="s">
        <v>11</v>
      </c>
      <c r="E56" s="10"/>
      <c r="F56" s="5">
        <v>100</v>
      </c>
      <c r="G56" s="11" t="str">
        <f t="shared" si="2"/>
        <v/>
      </c>
    </row>
    <row r="57" spans="1:7" x14ac:dyDescent="0.2">
      <c r="A57" s="44" t="s">
        <v>198</v>
      </c>
      <c r="B57" s="4" t="s">
        <v>68</v>
      </c>
      <c r="C57" s="5">
        <v>1</v>
      </c>
      <c r="D57" s="5" t="s">
        <v>11</v>
      </c>
      <c r="E57" s="10"/>
      <c r="F57" s="5">
        <v>100</v>
      </c>
      <c r="G57" s="11" t="str">
        <f t="shared" si="2"/>
        <v/>
      </c>
    </row>
    <row r="58" spans="1:7" x14ac:dyDescent="0.2">
      <c r="A58" s="44" t="s">
        <v>199</v>
      </c>
      <c r="B58" s="4" t="s">
        <v>69</v>
      </c>
      <c r="C58" s="5">
        <v>1</v>
      </c>
      <c r="D58" s="5" t="s">
        <v>11</v>
      </c>
      <c r="E58" s="10"/>
      <c r="F58" s="5">
        <v>50</v>
      </c>
      <c r="G58" s="11" t="str">
        <f t="shared" si="2"/>
        <v/>
      </c>
    </row>
    <row r="59" spans="1:7" ht="63.75" x14ac:dyDescent="0.2">
      <c r="A59" s="44" t="s">
        <v>200</v>
      </c>
      <c r="B59" s="4" t="s">
        <v>70</v>
      </c>
      <c r="C59" s="5">
        <v>1</v>
      </c>
      <c r="D59" s="5" t="s">
        <v>11</v>
      </c>
      <c r="E59" s="10"/>
      <c r="F59" s="5">
        <v>15</v>
      </c>
      <c r="G59" s="11" t="str">
        <f t="shared" si="2"/>
        <v/>
      </c>
    </row>
    <row r="60" spans="1:7" ht="25.5" x14ac:dyDescent="0.2">
      <c r="A60" s="44" t="s">
        <v>201</v>
      </c>
      <c r="B60" s="4" t="s">
        <v>71</v>
      </c>
      <c r="C60" s="5">
        <v>1</v>
      </c>
      <c r="D60" s="5" t="s">
        <v>11</v>
      </c>
      <c r="E60" s="10"/>
      <c r="F60" s="5">
        <v>25</v>
      </c>
      <c r="G60" s="11" t="str">
        <f t="shared" si="2"/>
        <v/>
      </c>
    </row>
    <row r="61" spans="1:7" ht="38.25" x14ac:dyDescent="0.2">
      <c r="A61" s="44" t="s">
        <v>202</v>
      </c>
      <c r="B61" s="4" t="s">
        <v>72</v>
      </c>
      <c r="C61" s="5">
        <v>1</v>
      </c>
      <c r="D61" s="5" t="s">
        <v>11</v>
      </c>
      <c r="E61" s="10"/>
      <c r="F61" s="5">
        <v>25</v>
      </c>
      <c r="G61" s="11" t="str">
        <f t="shared" si="2"/>
        <v/>
      </c>
    </row>
    <row r="62" spans="1:7" x14ac:dyDescent="0.2">
      <c r="A62" s="44" t="s">
        <v>203</v>
      </c>
      <c r="B62" s="4" t="s">
        <v>73</v>
      </c>
      <c r="C62" s="5">
        <v>1</v>
      </c>
      <c r="D62" s="5" t="s">
        <v>11</v>
      </c>
      <c r="E62" s="10"/>
      <c r="F62" s="5">
        <v>5</v>
      </c>
      <c r="G62" s="11" t="str">
        <f t="shared" si="2"/>
        <v/>
      </c>
    </row>
    <row r="63" spans="1:7" x14ac:dyDescent="0.2">
      <c r="A63" s="44" t="s">
        <v>204</v>
      </c>
      <c r="B63" s="4" t="s">
        <v>74</v>
      </c>
      <c r="C63" s="5">
        <v>1</v>
      </c>
      <c r="D63" s="5" t="s">
        <v>11</v>
      </c>
      <c r="E63" s="10"/>
      <c r="F63" s="5">
        <v>150</v>
      </c>
      <c r="G63" s="11" t="str">
        <f t="shared" si="2"/>
        <v/>
      </c>
    </row>
    <row r="64" spans="1:7" ht="25.5" x14ac:dyDescent="0.2">
      <c r="A64" s="43">
        <v>5</v>
      </c>
      <c r="B64" s="2" t="s">
        <v>75</v>
      </c>
      <c r="C64" s="3"/>
      <c r="D64" s="3"/>
      <c r="E64" s="13"/>
      <c r="F64" s="3"/>
      <c r="G64" s="9"/>
    </row>
    <row r="65" spans="1:7" x14ac:dyDescent="0.2">
      <c r="A65" s="44" t="s">
        <v>205</v>
      </c>
      <c r="B65" s="4" t="s">
        <v>76</v>
      </c>
      <c r="C65" s="5">
        <v>1</v>
      </c>
      <c r="D65" s="5" t="s">
        <v>11</v>
      </c>
      <c r="E65" s="10"/>
      <c r="F65" s="5">
        <v>40</v>
      </c>
      <c r="G65" s="11" t="str">
        <f t="shared" ref="G65:G80" si="3">IF(E65&lt;&gt;"",E65*F65,"")</f>
        <v/>
      </c>
    </row>
    <row r="66" spans="1:7" x14ac:dyDescent="0.2">
      <c r="A66" s="44" t="s">
        <v>206</v>
      </c>
      <c r="B66" s="4" t="s">
        <v>55</v>
      </c>
      <c r="C66" s="5">
        <v>1</v>
      </c>
      <c r="D66" s="5" t="s">
        <v>11</v>
      </c>
      <c r="E66" s="10"/>
      <c r="F66" s="5">
        <v>5</v>
      </c>
      <c r="G66" s="11" t="str">
        <f t="shared" si="3"/>
        <v/>
      </c>
    </row>
    <row r="67" spans="1:7" ht="25.5" x14ac:dyDescent="0.2">
      <c r="A67" s="44" t="s">
        <v>207</v>
      </c>
      <c r="B67" s="4" t="s">
        <v>56</v>
      </c>
      <c r="C67" s="5">
        <v>1</v>
      </c>
      <c r="D67" s="5" t="s">
        <v>11</v>
      </c>
      <c r="E67" s="10"/>
      <c r="F67" s="5">
        <v>5</v>
      </c>
      <c r="G67" s="11" t="str">
        <f t="shared" si="3"/>
        <v/>
      </c>
    </row>
    <row r="68" spans="1:7" x14ac:dyDescent="0.2">
      <c r="A68" s="44" t="s">
        <v>208</v>
      </c>
      <c r="B68" s="4" t="s">
        <v>57</v>
      </c>
      <c r="C68" s="5">
        <v>1</v>
      </c>
      <c r="D68" s="5" t="s">
        <v>11</v>
      </c>
      <c r="E68" s="10"/>
      <c r="F68" s="5">
        <v>5</v>
      </c>
      <c r="G68" s="11" t="str">
        <f t="shared" si="3"/>
        <v/>
      </c>
    </row>
    <row r="69" spans="1:7" x14ac:dyDescent="0.2">
      <c r="A69" s="44" t="s">
        <v>209</v>
      </c>
      <c r="B69" s="4" t="s">
        <v>59</v>
      </c>
      <c r="C69" s="5">
        <v>1</v>
      </c>
      <c r="D69" s="5" t="s">
        <v>11</v>
      </c>
      <c r="E69" s="10"/>
      <c r="F69" s="5">
        <v>2</v>
      </c>
      <c r="G69" s="11" t="str">
        <f t="shared" si="3"/>
        <v/>
      </c>
    </row>
    <row r="70" spans="1:7" x14ac:dyDescent="0.2">
      <c r="A70" s="44" t="s">
        <v>210</v>
      </c>
      <c r="B70" s="4" t="s">
        <v>60</v>
      </c>
      <c r="C70" s="5">
        <v>1</v>
      </c>
      <c r="D70" s="5" t="s">
        <v>11</v>
      </c>
      <c r="E70" s="10"/>
      <c r="F70" s="5">
        <v>2</v>
      </c>
      <c r="G70" s="11" t="str">
        <f t="shared" si="3"/>
        <v/>
      </c>
    </row>
    <row r="71" spans="1:7" x14ac:dyDescent="0.2">
      <c r="A71" s="44" t="s">
        <v>211</v>
      </c>
      <c r="B71" s="4" t="s">
        <v>61</v>
      </c>
      <c r="C71" s="5">
        <v>1</v>
      </c>
      <c r="D71" s="5" t="s">
        <v>11</v>
      </c>
      <c r="E71" s="10"/>
      <c r="F71" s="5">
        <v>5</v>
      </c>
      <c r="G71" s="11" t="str">
        <f t="shared" si="3"/>
        <v/>
      </c>
    </row>
    <row r="72" spans="1:7" x14ac:dyDescent="0.2">
      <c r="A72" s="44" t="s">
        <v>212</v>
      </c>
      <c r="B72" s="4" t="s">
        <v>62</v>
      </c>
      <c r="C72" s="5">
        <v>1</v>
      </c>
      <c r="D72" s="5" t="s">
        <v>11</v>
      </c>
      <c r="E72" s="10"/>
      <c r="F72" s="5">
        <v>2</v>
      </c>
      <c r="G72" s="11" t="str">
        <f t="shared" si="3"/>
        <v/>
      </c>
    </row>
    <row r="73" spans="1:7" x14ac:dyDescent="0.2">
      <c r="A73" s="44" t="s">
        <v>213</v>
      </c>
      <c r="B73" s="4" t="s">
        <v>63</v>
      </c>
      <c r="C73" s="5">
        <v>1</v>
      </c>
      <c r="D73" s="5" t="s">
        <v>11</v>
      </c>
      <c r="E73" s="10"/>
      <c r="F73" s="5">
        <v>5</v>
      </c>
      <c r="G73" s="11" t="str">
        <f t="shared" si="3"/>
        <v/>
      </c>
    </row>
    <row r="74" spans="1:7" x14ac:dyDescent="0.2">
      <c r="A74" s="44" t="s">
        <v>214</v>
      </c>
      <c r="B74" s="4" t="s">
        <v>64</v>
      </c>
      <c r="C74" s="5">
        <v>1</v>
      </c>
      <c r="D74" s="5" t="s">
        <v>11</v>
      </c>
      <c r="E74" s="10"/>
      <c r="F74" s="5">
        <v>8</v>
      </c>
      <c r="G74" s="11" t="str">
        <f t="shared" si="3"/>
        <v/>
      </c>
    </row>
    <row r="75" spans="1:7" x14ac:dyDescent="0.2">
      <c r="A75" s="44" t="s">
        <v>215</v>
      </c>
      <c r="B75" s="4" t="s">
        <v>65</v>
      </c>
      <c r="C75" s="5">
        <v>1</v>
      </c>
      <c r="D75" s="5" t="s">
        <v>11</v>
      </c>
      <c r="E75" s="10"/>
      <c r="F75" s="5">
        <v>2</v>
      </c>
      <c r="G75" s="11" t="str">
        <f t="shared" si="3"/>
        <v/>
      </c>
    </row>
    <row r="76" spans="1:7" x14ac:dyDescent="0.2">
      <c r="A76" s="44" t="s">
        <v>216</v>
      </c>
      <c r="B76" s="4" t="s">
        <v>66</v>
      </c>
      <c r="C76" s="5">
        <v>1</v>
      </c>
      <c r="D76" s="5" t="s">
        <v>11</v>
      </c>
      <c r="E76" s="10"/>
      <c r="F76" s="5">
        <v>5</v>
      </c>
      <c r="G76" s="11" t="str">
        <f t="shared" si="3"/>
        <v/>
      </c>
    </row>
    <row r="77" spans="1:7" ht="25.5" x14ac:dyDescent="0.2">
      <c r="A77" s="44" t="s">
        <v>217</v>
      </c>
      <c r="B77" s="4" t="s">
        <v>67</v>
      </c>
      <c r="C77" s="5">
        <v>1</v>
      </c>
      <c r="D77" s="5" t="s">
        <v>11</v>
      </c>
      <c r="E77" s="10"/>
      <c r="F77" s="5">
        <v>20</v>
      </c>
      <c r="G77" s="11" t="str">
        <f t="shared" si="3"/>
        <v/>
      </c>
    </row>
    <row r="78" spans="1:7" x14ac:dyDescent="0.2">
      <c r="A78" s="44" t="s">
        <v>218</v>
      </c>
      <c r="B78" s="4" t="s">
        <v>77</v>
      </c>
      <c r="C78" s="5">
        <v>1</v>
      </c>
      <c r="D78" s="5" t="s">
        <v>11</v>
      </c>
      <c r="E78" s="10"/>
      <c r="F78" s="5">
        <v>2</v>
      </c>
      <c r="G78" s="11" t="str">
        <f t="shared" si="3"/>
        <v/>
      </c>
    </row>
    <row r="79" spans="1:7" ht="14.25" x14ac:dyDescent="0.2">
      <c r="A79" s="44" t="s">
        <v>219</v>
      </c>
      <c r="B79" s="4" t="s">
        <v>78</v>
      </c>
      <c r="C79" s="5">
        <v>1</v>
      </c>
      <c r="D79" s="5" t="s">
        <v>11</v>
      </c>
      <c r="E79" s="10"/>
      <c r="F79" s="5">
        <v>10</v>
      </c>
      <c r="G79" s="11" t="str">
        <f t="shared" si="3"/>
        <v/>
      </c>
    </row>
    <row r="80" spans="1:7" ht="63.75" x14ac:dyDescent="0.2">
      <c r="A80" s="44" t="s">
        <v>220</v>
      </c>
      <c r="B80" s="4" t="s">
        <v>79</v>
      </c>
      <c r="C80" s="5">
        <v>1</v>
      </c>
      <c r="D80" s="5" t="s">
        <v>11</v>
      </c>
      <c r="E80" s="10"/>
      <c r="F80" s="5">
        <v>10</v>
      </c>
      <c r="G80" s="11" t="str">
        <f t="shared" si="3"/>
        <v/>
      </c>
    </row>
    <row r="81" spans="1:7" x14ac:dyDescent="0.2">
      <c r="A81" s="43">
        <v>6</v>
      </c>
      <c r="B81" s="2" t="s">
        <v>80</v>
      </c>
      <c r="C81" s="3"/>
      <c r="D81" s="3"/>
      <c r="E81" s="13"/>
      <c r="F81" s="3"/>
      <c r="G81" s="9"/>
    </row>
    <row r="82" spans="1:7" x14ac:dyDescent="0.2">
      <c r="A82" s="44" t="s">
        <v>221</v>
      </c>
      <c r="B82" s="4" t="s">
        <v>81</v>
      </c>
      <c r="C82" s="5">
        <v>1</v>
      </c>
      <c r="D82" s="5" t="s">
        <v>11</v>
      </c>
      <c r="E82" s="10"/>
      <c r="F82" s="5">
        <v>150</v>
      </c>
      <c r="G82" s="11" t="str">
        <f t="shared" ref="G82:G83" si="4">IF(E82&lt;&gt;"",E82*F82,"")</f>
        <v/>
      </c>
    </row>
    <row r="83" spans="1:7" ht="25.5" x14ac:dyDescent="0.2">
      <c r="A83" s="44" t="s">
        <v>222</v>
      </c>
      <c r="B83" s="4" t="s">
        <v>82</v>
      </c>
      <c r="C83" s="5">
        <v>1</v>
      </c>
      <c r="D83" s="5" t="s">
        <v>11</v>
      </c>
      <c r="E83" s="10"/>
      <c r="F83" s="5">
        <v>150</v>
      </c>
      <c r="G83" s="11" t="str">
        <f t="shared" si="4"/>
        <v/>
      </c>
    </row>
    <row r="84" spans="1:7" x14ac:dyDescent="0.2">
      <c r="A84" s="43">
        <v>7</v>
      </c>
      <c r="B84" s="2" t="s">
        <v>83</v>
      </c>
      <c r="C84" s="3"/>
      <c r="D84" s="3"/>
      <c r="E84" s="13"/>
      <c r="F84" s="3"/>
      <c r="G84" s="9"/>
    </row>
    <row r="85" spans="1:7" x14ac:dyDescent="0.2">
      <c r="A85" s="44" t="s">
        <v>223</v>
      </c>
      <c r="B85" s="4" t="s">
        <v>84</v>
      </c>
      <c r="C85" s="5">
        <v>1</v>
      </c>
      <c r="D85" s="5" t="s">
        <v>11</v>
      </c>
      <c r="E85" s="10"/>
      <c r="F85" s="5">
        <v>40</v>
      </c>
      <c r="G85" s="11" t="str">
        <f t="shared" ref="G85:G86" si="5">IF(E85&lt;&gt;"",E85*F85,"")</f>
        <v/>
      </c>
    </row>
    <row r="86" spans="1:7" x14ac:dyDescent="0.2">
      <c r="A86" s="44" t="s">
        <v>224</v>
      </c>
      <c r="B86" s="4" t="s">
        <v>85</v>
      </c>
      <c r="C86" s="5">
        <v>1</v>
      </c>
      <c r="D86" s="5" t="s">
        <v>11</v>
      </c>
      <c r="E86" s="10"/>
      <c r="F86" s="5">
        <v>2</v>
      </c>
      <c r="G86" s="11" t="str">
        <f t="shared" si="5"/>
        <v/>
      </c>
    </row>
    <row r="87" spans="1:7" x14ac:dyDescent="0.2">
      <c r="A87" s="43">
        <v>8</v>
      </c>
      <c r="B87" s="2" t="s">
        <v>86</v>
      </c>
      <c r="C87" s="3"/>
      <c r="D87" s="3"/>
      <c r="E87" s="13"/>
      <c r="F87" s="3"/>
      <c r="G87" s="9"/>
    </row>
    <row r="88" spans="1:7" x14ac:dyDescent="0.2">
      <c r="A88" s="44" t="s">
        <v>225</v>
      </c>
      <c r="B88" s="4" t="s">
        <v>87</v>
      </c>
      <c r="C88" s="5">
        <v>1</v>
      </c>
      <c r="D88" s="5" t="s">
        <v>11</v>
      </c>
      <c r="E88" s="10"/>
      <c r="F88" s="5">
        <v>700</v>
      </c>
      <c r="G88" s="11" t="str">
        <f t="shared" ref="G88:G89" si="6">IF(E88&lt;&gt;"",E88*F88,"")</f>
        <v/>
      </c>
    </row>
    <row r="89" spans="1:7" x14ac:dyDescent="0.2">
      <c r="A89" s="44" t="s">
        <v>226</v>
      </c>
      <c r="B89" s="4" t="s">
        <v>88</v>
      </c>
      <c r="C89" s="5">
        <v>1</v>
      </c>
      <c r="D89" s="5" t="s">
        <v>11</v>
      </c>
      <c r="E89" s="10"/>
      <c r="F89" s="5">
        <v>300</v>
      </c>
      <c r="G89" s="11" t="str">
        <f t="shared" si="6"/>
        <v/>
      </c>
    </row>
    <row r="90" spans="1:7" x14ac:dyDescent="0.2">
      <c r="A90" s="43">
        <v>9</v>
      </c>
      <c r="B90" s="2" t="s">
        <v>89</v>
      </c>
      <c r="C90" s="3"/>
      <c r="D90" s="3"/>
      <c r="E90" s="13"/>
      <c r="F90" s="3"/>
      <c r="G90" s="9"/>
    </row>
    <row r="91" spans="1:7" x14ac:dyDescent="0.2">
      <c r="A91" s="44" t="s">
        <v>227</v>
      </c>
      <c r="B91" s="4" t="s">
        <v>90</v>
      </c>
      <c r="C91" s="5"/>
      <c r="D91" s="5" t="s">
        <v>91</v>
      </c>
      <c r="E91" s="5">
        <v>100</v>
      </c>
      <c r="F91" s="5"/>
      <c r="G91" s="14"/>
    </row>
    <row r="92" spans="1:7" x14ac:dyDescent="0.2">
      <c r="A92" s="44" t="s">
        <v>228</v>
      </c>
      <c r="B92" s="4" t="s">
        <v>92</v>
      </c>
      <c r="C92" s="5"/>
      <c r="D92" s="5" t="s">
        <v>91</v>
      </c>
      <c r="E92" s="5">
        <v>50</v>
      </c>
      <c r="F92" s="5"/>
      <c r="G92" s="14"/>
    </row>
    <row r="93" spans="1:7" x14ac:dyDescent="0.2">
      <c r="A93" s="44" t="s">
        <v>229</v>
      </c>
      <c r="B93" s="4" t="s">
        <v>93</v>
      </c>
      <c r="C93" s="5"/>
      <c r="D93" s="5" t="s">
        <v>91</v>
      </c>
      <c r="E93" s="5">
        <v>25</v>
      </c>
      <c r="F93" s="5"/>
      <c r="G93" s="14"/>
    </row>
    <row r="94" spans="1:7" x14ac:dyDescent="0.2">
      <c r="A94" s="44" t="s">
        <v>230</v>
      </c>
      <c r="B94" s="4" t="s">
        <v>94</v>
      </c>
      <c r="C94" s="5"/>
      <c r="D94" s="5" t="s">
        <v>91</v>
      </c>
      <c r="E94" s="5">
        <v>15</v>
      </c>
      <c r="F94" s="5"/>
      <c r="G94" s="14"/>
    </row>
    <row r="95" spans="1:7" x14ac:dyDescent="0.2">
      <c r="A95" s="43">
        <v>10</v>
      </c>
      <c r="B95" s="2" t="s">
        <v>95</v>
      </c>
      <c r="C95" s="3"/>
      <c r="D95" s="3"/>
      <c r="E95" s="13"/>
      <c r="F95" s="3"/>
      <c r="G95" s="9"/>
    </row>
    <row r="96" spans="1:7" ht="51" x14ac:dyDescent="0.2">
      <c r="A96" s="44" t="s">
        <v>231</v>
      </c>
      <c r="B96" s="4" t="s">
        <v>96</v>
      </c>
      <c r="C96" s="5">
        <v>1</v>
      </c>
      <c r="D96" s="5" t="s">
        <v>97</v>
      </c>
      <c r="E96" s="10"/>
      <c r="F96" s="5">
        <v>3</v>
      </c>
      <c r="G96" s="11" t="str">
        <f>IF(E96&lt;&gt;"",E96*F96,"")</f>
        <v/>
      </c>
    </row>
    <row r="97" spans="1:7" x14ac:dyDescent="0.2">
      <c r="A97" s="44" t="s">
        <v>232</v>
      </c>
      <c r="B97" s="4" t="s">
        <v>98</v>
      </c>
      <c r="C97" s="5">
        <v>2000</v>
      </c>
      <c r="D97" s="5" t="s">
        <v>99</v>
      </c>
      <c r="E97" s="10"/>
      <c r="F97" s="5">
        <v>3</v>
      </c>
      <c r="G97" s="11" t="str">
        <f>IF(E97&lt;&gt;"",E97*F97,"")</f>
        <v/>
      </c>
    </row>
    <row r="98" spans="1:7" x14ac:dyDescent="0.2">
      <c r="A98" s="43">
        <v>11</v>
      </c>
      <c r="B98" s="2" t="s">
        <v>100</v>
      </c>
      <c r="C98" s="3"/>
      <c r="D98" s="3"/>
      <c r="E98" s="13"/>
      <c r="F98" s="3"/>
      <c r="G98" s="9"/>
    </row>
    <row r="99" spans="1:7" x14ac:dyDescent="0.2">
      <c r="A99" s="44" t="s">
        <v>233</v>
      </c>
      <c r="B99" s="4" t="s">
        <v>101</v>
      </c>
      <c r="C99" s="5">
        <v>1</v>
      </c>
      <c r="D99" s="5" t="s">
        <v>13</v>
      </c>
      <c r="E99" s="10"/>
      <c r="F99" s="5">
        <v>50</v>
      </c>
      <c r="G99" s="11" t="str">
        <f t="shared" ref="G99:G111" si="7">IF(E99&lt;&gt;"",E99*F99,"")</f>
        <v/>
      </c>
    </row>
    <row r="100" spans="1:7" x14ac:dyDescent="0.2">
      <c r="A100" s="44" t="s">
        <v>234</v>
      </c>
      <c r="B100" s="4" t="s">
        <v>102</v>
      </c>
      <c r="C100" s="5">
        <v>1</v>
      </c>
      <c r="D100" s="5" t="s">
        <v>37</v>
      </c>
      <c r="E100" s="10"/>
      <c r="F100" s="5">
        <v>5</v>
      </c>
      <c r="G100" s="11" t="str">
        <f t="shared" si="7"/>
        <v/>
      </c>
    </row>
    <row r="101" spans="1:7" x14ac:dyDescent="0.2">
      <c r="A101" s="44" t="s">
        <v>235</v>
      </c>
      <c r="B101" s="4" t="s">
        <v>103</v>
      </c>
      <c r="C101" s="5">
        <v>1</v>
      </c>
      <c r="D101" s="5" t="s">
        <v>37</v>
      </c>
      <c r="E101" s="10"/>
      <c r="F101" s="5">
        <v>2</v>
      </c>
      <c r="G101" s="11" t="str">
        <f t="shared" si="7"/>
        <v/>
      </c>
    </row>
    <row r="102" spans="1:7" x14ac:dyDescent="0.2">
      <c r="A102" s="44" t="s">
        <v>236</v>
      </c>
      <c r="B102" s="4" t="s">
        <v>104</v>
      </c>
      <c r="C102" s="5">
        <v>1</v>
      </c>
      <c r="D102" s="5" t="s">
        <v>37</v>
      </c>
      <c r="E102" s="10"/>
      <c r="F102" s="5">
        <v>5</v>
      </c>
      <c r="G102" s="11" t="str">
        <f t="shared" si="7"/>
        <v/>
      </c>
    </row>
    <row r="103" spans="1:7" x14ac:dyDescent="0.2">
      <c r="A103" s="44" t="s">
        <v>237</v>
      </c>
      <c r="B103" s="4" t="s">
        <v>105</v>
      </c>
      <c r="C103" s="5">
        <v>1</v>
      </c>
      <c r="D103" s="5" t="s">
        <v>37</v>
      </c>
      <c r="E103" s="10"/>
      <c r="F103" s="5">
        <v>2</v>
      </c>
      <c r="G103" s="11" t="str">
        <f t="shared" si="7"/>
        <v/>
      </c>
    </row>
    <row r="104" spans="1:7" x14ac:dyDescent="0.2">
      <c r="A104" s="44" t="s">
        <v>238</v>
      </c>
      <c r="B104" s="4" t="s">
        <v>106</v>
      </c>
      <c r="C104" s="5">
        <v>1</v>
      </c>
      <c r="D104" s="5" t="s">
        <v>37</v>
      </c>
      <c r="E104" s="10"/>
      <c r="F104" s="5">
        <v>5</v>
      </c>
      <c r="G104" s="11" t="str">
        <f t="shared" si="7"/>
        <v/>
      </c>
    </row>
    <row r="105" spans="1:7" x14ac:dyDescent="0.2">
      <c r="A105" s="44" t="s">
        <v>239</v>
      </c>
      <c r="B105" s="4" t="s">
        <v>107</v>
      </c>
      <c r="C105" s="5">
        <v>1</v>
      </c>
      <c r="D105" s="5" t="s">
        <v>37</v>
      </c>
      <c r="E105" s="10"/>
      <c r="F105" s="5">
        <v>5</v>
      </c>
      <c r="G105" s="11" t="str">
        <f t="shared" si="7"/>
        <v/>
      </c>
    </row>
    <row r="106" spans="1:7" x14ac:dyDescent="0.2">
      <c r="A106" s="44" t="s">
        <v>240</v>
      </c>
      <c r="B106" s="4" t="s">
        <v>108</v>
      </c>
      <c r="C106" s="5">
        <v>1</v>
      </c>
      <c r="D106" s="5" t="s">
        <v>37</v>
      </c>
      <c r="E106" s="10"/>
      <c r="F106" s="5">
        <v>15</v>
      </c>
      <c r="G106" s="11" t="str">
        <f t="shared" si="7"/>
        <v/>
      </c>
    </row>
    <row r="107" spans="1:7" x14ac:dyDescent="0.2">
      <c r="A107" s="44" t="s">
        <v>241</v>
      </c>
      <c r="B107" s="4" t="s">
        <v>109</v>
      </c>
      <c r="C107" s="5">
        <v>1</v>
      </c>
      <c r="D107" s="5" t="s">
        <v>37</v>
      </c>
      <c r="E107" s="10"/>
      <c r="F107" s="5">
        <v>5</v>
      </c>
      <c r="G107" s="11" t="str">
        <f t="shared" si="7"/>
        <v/>
      </c>
    </row>
    <row r="108" spans="1:7" x14ac:dyDescent="0.2">
      <c r="A108" s="44" t="s">
        <v>242</v>
      </c>
      <c r="B108" s="4" t="s">
        <v>110</v>
      </c>
      <c r="C108" s="5">
        <v>1</v>
      </c>
      <c r="D108" s="5" t="s">
        <v>37</v>
      </c>
      <c r="E108" s="10"/>
      <c r="F108" s="5">
        <v>2</v>
      </c>
      <c r="G108" s="11" t="str">
        <f t="shared" si="7"/>
        <v/>
      </c>
    </row>
    <row r="109" spans="1:7" x14ac:dyDescent="0.2">
      <c r="A109" s="44" t="s">
        <v>243</v>
      </c>
      <c r="B109" s="4" t="s">
        <v>111</v>
      </c>
      <c r="C109" s="5">
        <v>1</v>
      </c>
      <c r="D109" s="5" t="s">
        <v>37</v>
      </c>
      <c r="E109" s="10"/>
      <c r="F109" s="5">
        <v>1</v>
      </c>
      <c r="G109" s="11" t="str">
        <f t="shared" si="7"/>
        <v/>
      </c>
    </row>
    <row r="110" spans="1:7" x14ac:dyDescent="0.2">
      <c r="A110" s="44" t="s">
        <v>244</v>
      </c>
      <c r="B110" s="4" t="s">
        <v>112</v>
      </c>
      <c r="C110" s="5">
        <v>1</v>
      </c>
      <c r="D110" s="5" t="s">
        <v>37</v>
      </c>
      <c r="E110" s="10"/>
      <c r="F110" s="5">
        <v>15</v>
      </c>
      <c r="G110" s="11" t="str">
        <f t="shared" si="7"/>
        <v/>
      </c>
    </row>
    <row r="111" spans="1:7" x14ac:dyDescent="0.2">
      <c r="A111" s="44" t="s">
        <v>245</v>
      </c>
      <c r="B111" s="4" t="s">
        <v>113</v>
      </c>
      <c r="C111" s="5">
        <v>1</v>
      </c>
      <c r="D111" s="5" t="s">
        <v>114</v>
      </c>
      <c r="E111" s="10"/>
      <c r="F111" s="5">
        <v>400</v>
      </c>
      <c r="G111" s="11" t="str">
        <f t="shared" si="7"/>
        <v/>
      </c>
    </row>
    <row r="112" spans="1:7" x14ac:dyDescent="0.2">
      <c r="A112" s="43">
        <v>12</v>
      </c>
      <c r="B112" s="2" t="s">
        <v>115</v>
      </c>
      <c r="C112" s="3"/>
      <c r="D112" s="3"/>
      <c r="E112" s="13"/>
      <c r="F112" s="3"/>
      <c r="G112" s="9"/>
    </row>
    <row r="113" spans="1:7" x14ac:dyDescent="0.2">
      <c r="A113" s="44" t="s">
        <v>246</v>
      </c>
      <c r="B113" s="4" t="s">
        <v>116</v>
      </c>
      <c r="C113" s="5">
        <v>1</v>
      </c>
      <c r="D113" s="5" t="s">
        <v>11</v>
      </c>
      <c r="E113" s="10"/>
      <c r="F113" s="5">
        <v>10</v>
      </c>
      <c r="G113" s="11" t="str">
        <f t="shared" ref="G113:G114" si="8">IF(E113&lt;&gt;"",E113*F113,"")</f>
        <v/>
      </c>
    </row>
    <row r="114" spans="1:7" ht="25.5" x14ac:dyDescent="0.2">
      <c r="A114" s="44" t="s">
        <v>247</v>
      </c>
      <c r="B114" s="4" t="s">
        <v>117</v>
      </c>
      <c r="C114" s="5">
        <v>1</v>
      </c>
      <c r="D114" s="5" t="s">
        <v>114</v>
      </c>
      <c r="E114" s="10"/>
      <c r="F114" s="5">
        <v>200</v>
      </c>
      <c r="G114" s="11" t="str">
        <f t="shared" si="8"/>
        <v/>
      </c>
    </row>
    <row r="115" spans="1:7" x14ac:dyDescent="0.2">
      <c r="A115" s="43">
        <v>13</v>
      </c>
      <c r="B115" s="2" t="s">
        <v>118</v>
      </c>
      <c r="C115" s="3"/>
      <c r="D115" s="3"/>
      <c r="E115" s="13"/>
      <c r="F115" s="3"/>
      <c r="G115" s="9"/>
    </row>
    <row r="116" spans="1:7" ht="25.5" x14ac:dyDescent="0.2">
      <c r="A116" s="44" t="s">
        <v>248</v>
      </c>
      <c r="B116" s="4" t="s">
        <v>119</v>
      </c>
      <c r="C116" s="5">
        <v>1</v>
      </c>
      <c r="D116" s="5" t="s">
        <v>11</v>
      </c>
      <c r="E116" s="10"/>
      <c r="F116" s="5">
        <v>5</v>
      </c>
      <c r="G116" s="11" t="str">
        <f t="shared" ref="G116:G117" si="9">IF(E116&lt;&gt;"",E116*F116,"")</f>
        <v/>
      </c>
    </row>
    <row r="117" spans="1:7" ht="25.5" x14ac:dyDescent="0.2">
      <c r="A117" s="44" t="s">
        <v>249</v>
      </c>
      <c r="B117" s="4" t="s">
        <v>120</v>
      </c>
      <c r="C117" s="5">
        <v>1</v>
      </c>
      <c r="D117" s="5" t="s">
        <v>11</v>
      </c>
      <c r="E117" s="10"/>
      <c r="F117" s="5">
        <v>50</v>
      </c>
      <c r="G117" s="11" t="str">
        <f t="shared" si="9"/>
        <v/>
      </c>
    </row>
    <row r="118" spans="1:7" x14ac:dyDescent="0.2">
      <c r="A118" s="43">
        <v>14</v>
      </c>
      <c r="B118" s="2" t="s">
        <v>121</v>
      </c>
      <c r="C118" s="3"/>
      <c r="D118" s="3"/>
      <c r="E118" s="13"/>
      <c r="F118" s="3"/>
      <c r="G118" s="9"/>
    </row>
    <row r="119" spans="1:7" ht="25.5" x14ac:dyDescent="0.2">
      <c r="A119" s="44" t="s">
        <v>250</v>
      </c>
      <c r="B119" s="4" t="s">
        <v>122</v>
      </c>
      <c r="C119" s="5">
        <v>1</v>
      </c>
      <c r="D119" s="5" t="s">
        <v>11</v>
      </c>
      <c r="E119" s="10"/>
      <c r="F119" s="5">
        <v>15</v>
      </c>
      <c r="G119" s="11" t="str">
        <f t="shared" ref="G119:G122" si="10">IF(E119&lt;&gt;"",E119*F119,"")</f>
        <v/>
      </c>
    </row>
    <row r="120" spans="1:7" x14ac:dyDescent="0.2">
      <c r="A120" s="44" t="s">
        <v>251</v>
      </c>
      <c r="B120" s="4" t="s">
        <v>123</v>
      </c>
      <c r="C120" s="5">
        <v>1</v>
      </c>
      <c r="D120" s="5" t="s">
        <v>11</v>
      </c>
      <c r="E120" s="10"/>
      <c r="F120" s="5">
        <v>25</v>
      </c>
      <c r="G120" s="11" t="str">
        <f t="shared" si="10"/>
        <v/>
      </c>
    </row>
    <row r="121" spans="1:7" ht="25.5" x14ac:dyDescent="0.2">
      <c r="A121" s="44" t="s">
        <v>252</v>
      </c>
      <c r="B121" s="4" t="s">
        <v>124</v>
      </c>
      <c r="C121" s="5">
        <v>1</v>
      </c>
      <c r="D121" s="5" t="s">
        <v>11</v>
      </c>
      <c r="E121" s="10"/>
      <c r="F121" s="5">
        <v>45</v>
      </c>
      <c r="G121" s="11" t="str">
        <f t="shared" si="10"/>
        <v/>
      </c>
    </row>
    <row r="122" spans="1:7" ht="25.5" x14ac:dyDescent="0.2">
      <c r="A122" s="44" t="s">
        <v>253</v>
      </c>
      <c r="B122" s="4" t="s">
        <v>125</v>
      </c>
      <c r="C122" s="5"/>
      <c r="D122" s="5" t="s">
        <v>91</v>
      </c>
      <c r="E122" s="15"/>
      <c r="F122" s="5"/>
      <c r="G122" s="11" t="str">
        <f t="shared" si="10"/>
        <v/>
      </c>
    </row>
    <row r="123" spans="1:7" x14ac:dyDescent="0.2">
      <c r="A123" s="43">
        <v>15</v>
      </c>
      <c r="B123" s="2" t="s">
        <v>126</v>
      </c>
      <c r="C123" s="3"/>
      <c r="D123" s="3"/>
      <c r="E123" s="13"/>
      <c r="F123" s="3"/>
      <c r="G123" s="9"/>
    </row>
    <row r="124" spans="1:7" ht="25.5" x14ac:dyDescent="0.2">
      <c r="A124" s="44" t="s">
        <v>254</v>
      </c>
      <c r="B124" s="4" t="s">
        <v>127</v>
      </c>
      <c r="C124" s="5">
        <v>1</v>
      </c>
      <c r="D124" s="5" t="s">
        <v>11</v>
      </c>
      <c r="E124" s="10"/>
      <c r="F124" s="5">
        <v>5</v>
      </c>
      <c r="G124" s="11" t="str">
        <f t="shared" ref="G124:G134" si="11">IF(E124&lt;&gt;"",E124*F124,"")</f>
        <v/>
      </c>
    </row>
    <row r="125" spans="1:7" ht="25.5" x14ac:dyDescent="0.2">
      <c r="A125" s="44" t="s">
        <v>255</v>
      </c>
      <c r="B125" s="4" t="s">
        <v>128</v>
      </c>
      <c r="C125" s="5">
        <v>1</v>
      </c>
      <c r="D125" s="5" t="s">
        <v>11</v>
      </c>
      <c r="E125" s="10"/>
      <c r="F125" s="5">
        <v>7</v>
      </c>
      <c r="G125" s="11" t="str">
        <f t="shared" si="11"/>
        <v/>
      </c>
    </row>
    <row r="126" spans="1:7" ht="25.5" x14ac:dyDescent="0.2">
      <c r="A126" s="44" t="s">
        <v>256</v>
      </c>
      <c r="B126" s="4" t="s">
        <v>129</v>
      </c>
      <c r="C126" s="5">
        <v>1</v>
      </c>
      <c r="D126" s="5" t="s">
        <v>11</v>
      </c>
      <c r="E126" s="10"/>
      <c r="F126" s="5">
        <v>3</v>
      </c>
      <c r="G126" s="11" t="str">
        <f t="shared" si="11"/>
        <v/>
      </c>
    </row>
    <row r="127" spans="1:7" x14ac:dyDescent="0.2">
      <c r="A127" s="44" t="s">
        <v>257</v>
      </c>
      <c r="B127" s="4" t="s">
        <v>130</v>
      </c>
      <c r="C127" s="5">
        <v>1</v>
      </c>
      <c r="D127" s="5" t="s">
        <v>11</v>
      </c>
      <c r="E127" s="10"/>
      <c r="F127" s="5">
        <v>10</v>
      </c>
      <c r="G127" s="11" t="str">
        <f t="shared" si="11"/>
        <v/>
      </c>
    </row>
    <row r="128" spans="1:7" ht="25.5" x14ac:dyDescent="0.2">
      <c r="A128" s="44" t="s">
        <v>258</v>
      </c>
      <c r="B128" s="4" t="s">
        <v>131</v>
      </c>
      <c r="C128" s="5">
        <v>1</v>
      </c>
      <c r="D128" s="5" t="s">
        <v>114</v>
      </c>
      <c r="E128" s="10"/>
      <c r="F128" s="5">
        <v>100</v>
      </c>
      <c r="G128" s="11" t="str">
        <f t="shared" si="11"/>
        <v/>
      </c>
    </row>
    <row r="129" spans="1:7" ht="25.5" x14ac:dyDescent="0.2">
      <c r="A129" s="44" t="s">
        <v>259</v>
      </c>
      <c r="B129" s="4" t="s">
        <v>132</v>
      </c>
      <c r="C129" s="5">
        <v>1</v>
      </c>
      <c r="D129" s="5" t="s">
        <v>114</v>
      </c>
      <c r="E129" s="10"/>
      <c r="F129" s="5">
        <v>40</v>
      </c>
      <c r="G129" s="11" t="str">
        <f t="shared" si="11"/>
        <v/>
      </c>
    </row>
    <row r="130" spans="1:7" ht="25.5" x14ac:dyDescent="0.2">
      <c r="A130" s="44" t="s">
        <v>260</v>
      </c>
      <c r="B130" s="4" t="s">
        <v>133</v>
      </c>
      <c r="C130" s="5">
        <v>1</v>
      </c>
      <c r="D130" s="5" t="s">
        <v>11</v>
      </c>
      <c r="E130" s="10"/>
      <c r="F130" s="5">
        <v>5</v>
      </c>
      <c r="G130" s="11" t="str">
        <f t="shared" si="11"/>
        <v/>
      </c>
    </row>
    <row r="131" spans="1:7" ht="25.5" x14ac:dyDescent="0.2">
      <c r="A131" s="44" t="s">
        <v>261</v>
      </c>
      <c r="B131" s="4" t="s">
        <v>134</v>
      </c>
      <c r="C131" s="5">
        <v>1</v>
      </c>
      <c r="D131" s="5" t="s">
        <v>11</v>
      </c>
      <c r="E131" s="10"/>
      <c r="F131" s="5">
        <v>7</v>
      </c>
      <c r="G131" s="11" t="str">
        <f t="shared" si="11"/>
        <v/>
      </c>
    </row>
    <row r="132" spans="1:7" ht="25.5" x14ac:dyDescent="0.2">
      <c r="A132" s="44" t="s">
        <v>262</v>
      </c>
      <c r="B132" s="4" t="s">
        <v>135</v>
      </c>
      <c r="C132" s="5">
        <v>1</v>
      </c>
      <c r="D132" s="5" t="s">
        <v>11</v>
      </c>
      <c r="E132" s="10"/>
      <c r="F132" s="5">
        <v>3</v>
      </c>
      <c r="G132" s="11" t="str">
        <f t="shared" si="11"/>
        <v/>
      </c>
    </row>
    <row r="133" spans="1:7" ht="25.5" x14ac:dyDescent="0.2">
      <c r="A133" s="44" t="s">
        <v>263</v>
      </c>
      <c r="B133" s="4" t="s">
        <v>136</v>
      </c>
      <c r="C133" s="5">
        <v>1</v>
      </c>
      <c r="D133" s="5" t="s">
        <v>11</v>
      </c>
      <c r="E133" s="10"/>
      <c r="F133" s="5">
        <v>2</v>
      </c>
      <c r="G133" s="11" t="str">
        <f t="shared" si="11"/>
        <v/>
      </c>
    </row>
    <row r="134" spans="1:7" ht="13.5" thickBot="1" x14ac:dyDescent="0.25">
      <c r="A134" s="44" t="s">
        <v>264</v>
      </c>
      <c r="B134" s="7" t="s">
        <v>137</v>
      </c>
      <c r="C134" s="8">
        <v>1</v>
      </c>
      <c r="D134" s="8" t="s">
        <v>114</v>
      </c>
      <c r="E134" s="16"/>
      <c r="F134" s="8">
        <v>100</v>
      </c>
      <c r="G134" s="47" t="str">
        <f t="shared" si="11"/>
        <v/>
      </c>
    </row>
    <row r="135" spans="1:7" ht="13.5" thickBot="1" x14ac:dyDescent="0.25">
      <c r="A135" s="45"/>
    </row>
    <row r="136" spans="1:7" ht="26.25" thickBot="1" x14ac:dyDescent="0.25">
      <c r="A136" s="46"/>
      <c r="B136" s="23" t="s">
        <v>138</v>
      </c>
      <c r="C136" s="24"/>
      <c r="D136" s="24"/>
      <c r="E136" s="25" t="s">
        <v>139</v>
      </c>
      <c r="F136" s="24"/>
      <c r="G136" s="26" t="str">
        <f>IF(SUM(G5:G134)&lt;&gt;0,SUM(G5:G134),"")</f>
        <v/>
      </c>
    </row>
    <row r="138" spans="1:7" ht="39.75" customHeight="1" x14ac:dyDescent="0.2">
      <c r="B138" s="33" t="s">
        <v>140</v>
      </c>
      <c r="C138" s="34"/>
      <c r="D138" s="34"/>
      <c r="E138" s="34"/>
      <c r="F138" s="34"/>
      <c r="G138" s="34"/>
    </row>
    <row r="139" spans="1:7" ht="20.25" customHeight="1" x14ac:dyDescent="0.2">
      <c r="B139" s="35" t="s">
        <v>141</v>
      </c>
      <c r="C139" s="35"/>
      <c r="D139" s="35"/>
      <c r="E139" s="35"/>
      <c r="F139" s="35"/>
      <c r="G139" s="35"/>
    </row>
    <row r="140" spans="1:7" x14ac:dyDescent="0.2">
      <c r="B140" s="30" t="s">
        <v>142</v>
      </c>
      <c r="C140" s="28"/>
      <c r="D140" s="29"/>
      <c r="E140" s="28"/>
      <c r="F140" s="28"/>
      <c r="G140" s="28"/>
    </row>
    <row r="141" spans="1:7" ht="15" customHeight="1" x14ac:dyDescent="0.2">
      <c r="B141" s="31" t="s">
        <v>143</v>
      </c>
      <c r="C141" s="36"/>
      <c r="D141" s="37"/>
      <c r="E141" s="38"/>
    </row>
    <row r="142" spans="1:7" x14ac:dyDescent="0.2">
      <c r="B142" s="31" t="s">
        <v>144</v>
      </c>
      <c r="C142" s="36"/>
      <c r="D142" s="37"/>
      <c r="E142" s="38"/>
    </row>
    <row r="143" spans="1:7" x14ac:dyDescent="0.2">
      <c r="B143" s="31" t="s">
        <v>145</v>
      </c>
      <c r="C143" s="36"/>
      <c r="D143" s="37"/>
      <c r="E143" s="38"/>
    </row>
    <row r="144" spans="1:7" x14ac:dyDescent="0.2">
      <c r="B144" s="31" t="s">
        <v>146</v>
      </c>
      <c r="C144" s="36"/>
      <c r="D144" s="37"/>
      <c r="E144" s="38"/>
    </row>
    <row r="145" spans="2:7" x14ac:dyDescent="0.2">
      <c r="B145" s="31" t="s">
        <v>147</v>
      </c>
      <c r="C145" s="36"/>
      <c r="D145" s="37"/>
      <c r="E145" s="38"/>
    </row>
    <row r="146" spans="2:7" x14ac:dyDescent="0.2">
      <c r="B146" s="31" t="s">
        <v>148</v>
      </c>
      <c r="C146" s="36"/>
      <c r="D146" s="37"/>
      <c r="E146" s="38"/>
    </row>
    <row r="147" spans="2:7" x14ac:dyDescent="0.2">
      <c r="B147" s="31"/>
      <c r="C147" s="36"/>
      <c r="D147" s="37"/>
      <c r="E147" s="38"/>
    </row>
    <row r="148" spans="2:7" x14ac:dyDescent="0.2">
      <c r="B148" s="31"/>
      <c r="C148" s="36"/>
      <c r="D148" s="37"/>
      <c r="E148" s="38"/>
    </row>
    <row r="149" spans="2:7" x14ac:dyDescent="0.2">
      <c r="G149" s="27"/>
    </row>
    <row r="150" spans="2:7" x14ac:dyDescent="0.2">
      <c r="G150" s="27"/>
    </row>
    <row r="151" spans="2:7" x14ac:dyDescent="0.2">
      <c r="G151" s="27"/>
    </row>
  </sheetData>
  <sheetProtection algorithmName="SHA-512" hashValue="FjYDYlIuRB93RsLnW+RyB/YUNzrNXJNgRccc2jgvFyLCXzTByrv9eJGTrxdUi/rlA+mx4V2i06F2ocstfSrYjQ==" saltValue="MCyxHOMDxZXQiCXYGuQAeQ==" spinCount="100000" sheet="1" objects="1" scenarios="1" formatColumns="0"/>
  <mergeCells count="9">
    <mergeCell ref="C1:G1"/>
    <mergeCell ref="B138:G138"/>
    <mergeCell ref="B139:G139"/>
    <mergeCell ref="C146:E148"/>
    <mergeCell ref="C145:E145"/>
    <mergeCell ref="C144:E144"/>
    <mergeCell ref="C143:E143"/>
    <mergeCell ref="C142:E142"/>
    <mergeCell ref="C141:E141"/>
  </mergeCells>
  <phoneticPr fontId="8" type="noConversion"/>
  <pageMargins left="0.25" right="0.25" top="0.75" bottom="0.75" header="0.3" footer="0.3"/>
  <pageSetup paperSize="0" scale="67" fitToHeight="0" orientation="portrait" r:id="rId1"/>
  <headerFooter>
    <oddHeader>&amp;L&amp;"Arial,Vet"Z26001348
Aanbesteding Raamovereenkomst milieutechnische onderzoeken (MTO) en bodemonderzoek
Bijlage 5 – Prijzenblad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34E8C6967C3D4F9D9A1CC501FDCF9A" ma:contentTypeVersion="18" ma:contentTypeDescription="Een nieuw document maken." ma:contentTypeScope="" ma:versionID="0d798b85bfe77c680d87a8e7d91e8f31">
  <xsd:schema xmlns:xsd="http://www.w3.org/2001/XMLSchema" xmlns:xs="http://www.w3.org/2001/XMLSchema" xmlns:p="http://schemas.microsoft.com/office/2006/metadata/properties" xmlns:ns2="8bd53294-2303-4d27-b7bd-515866265293" xmlns:ns3="786bdd50-4991-4922-a77f-88c39ba9f02c" targetNamespace="http://schemas.microsoft.com/office/2006/metadata/properties" ma:root="true" ma:fieldsID="58ead7db7d76189e05c65d62008ac6bc" ns2:_="" ns3:_="">
    <xsd:import namespace="8bd53294-2303-4d27-b7bd-515866265293"/>
    <xsd:import namespace="786bdd50-4991-4922-a77f-88c39ba9f02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j8a9dca09ca34d73981be36fbdecb9eb" minOccurs="0"/>
                <xsd:element ref="ns2:TaxCatchAll" minOccurs="0"/>
                <xsd:element ref="ns2:n0762604fbe04ce99a394da7f21a8079" minOccurs="0"/>
                <xsd:element ref="ns2:n218bd89412d40feb951dd54d2aa95e2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53294-2303-4d27-b7bd-51586626529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j8a9dca09ca34d73981be36fbdecb9eb" ma:index="12" nillable="true" ma:taxonomy="true" ma:internalName="j8a9dca09ca34d73981be36fbdecb9eb" ma:taxonomyFieldName="Archiefvormer" ma:displayName="Archiefvormer" ma:default="4;#Gemeente Venray|ab866abd-7a9e-4bf8-9e84-d208f0c317af" ma:fieldId="{38a9dca0-9ca3-4d73-981b-e36fbdecb9eb}" ma:sspId="fc6505bf-ef87-4bba-baf7-5b3f6c9ceb8f" ma:termSetId="5c04f545-fc33-4fe2-bed2-1492d781ede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1dae9a66-9e02-419f-a6a6-5a1949e194d1}" ma:internalName="TaxCatchAll" ma:showField="CatchAllData" ma:web="8bd53294-2303-4d27-b7bd-5158662652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0762604fbe04ce99a394da7f21a8079" ma:index="15" nillable="true" ma:taxonomy="true" ma:internalName="n0762604fbe04ce99a394da7f21a8079" ma:taxonomyFieldName="Informatiecategorie" ma:displayName="Informatiecategorie" ma:default="5;#Proces|8d1a76ce-80aa-478b-b294-0199c5659481" ma:fieldId="{70762604-fbe0-4ce9-9a39-4da7f21a8079}" ma:sspId="fc6505bf-ef87-4bba-baf7-5b3f6c9ceb8f" ma:termSetId="489c7a9c-e812-492f-8e82-6d075d01ab6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218bd89412d40feb951dd54d2aa95e2" ma:index="17" nillable="true" ma:taxonomy="true" ma:internalName="n218bd89412d40feb951dd54d2aa95e2" ma:taxonomyFieldName="Organisatieonderdeel" ma:displayName="Organisatieonderdeel" ma:default="1;#Openbare Ruimte|6b7ac3e8-e3fa-4b9a-8149-751e9d850e23" ma:fieldId="{7218bd89-412d-40fe-b951-dd54d2aa95e2}" ma:sspId="fc6505bf-ef87-4bba-baf7-5b3f6c9ceb8f" ma:termSetId="20698dc4-a530-4f65-8751-9135908186c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bdd50-4991-4922-a77f-88c39ba9f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Afbeeldingtags" ma:readOnly="false" ma:fieldId="{5cf76f15-5ced-4ddc-b409-7134ff3c332f}" ma:taxonomyMulti="true" ma:sspId="fc6505bf-ef87-4bba-baf7-5b3f6c9ceb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218bd89412d40feb951dd54d2aa95e2 xmlns="8bd53294-2303-4d27-b7bd-515866265293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Openbare Ruimte</TermName>
          <TermId xmlns="http://schemas.microsoft.com/office/infopath/2007/PartnerControls">6b7ac3e8-e3fa-4b9a-8149-751e9d850e23</TermId>
        </TermInfo>
      </Terms>
    </n218bd89412d40feb951dd54d2aa95e2>
    <j8a9dca09ca34d73981be36fbdecb9eb xmlns="8bd53294-2303-4d27-b7bd-515866265293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Venray</TermName>
          <TermId xmlns="http://schemas.microsoft.com/office/infopath/2007/PartnerControls">ab866abd-7a9e-4bf8-9e84-d208f0c317af</TermId>
        </TermInfo>
      </Terms>
    </j8a9dca09ca34d73981be36fbdecb9eb>
    <n0762604fbe04ce99a394da7f21a8079 xmlns="8bd53294-2303-4d27-b7bd-51586626529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Proces</TermName>
          <TermId xmlns="http://schemas.microsoft.com/office/infopath/2007/PartnerControls">8d1a76ce-80aa-478b-b294-0199c5659481</TermId>
        </TermInfo>
      </Terms>
    </n0762604fbe04ce99a394da7f21a8079>
    <TaxCatchAll xmlns="8bd53294-2303-4d27-b7bd-515866265293">
      <Value>5</Value>
      <Value>4</Value>
      <Value>1</Value>
    </TaxCatchAll>
    <lcf76f155ced4ddcb4097134ff3c332f xmlns="786bdd50-4991-4922-a77f-88c39ba9f02c">
      <Terms xmlns="http://schemas.microsoft.com/office/infopath/2007/PartnerControls"/>
    </lcf76f155ced4ddcb4097134ff3c332f>
    <_dlc_DocId xmlns="8bd53294-2303-4d27-b7bd-515866265293">K3KHR4PNDS5Q-256323869-4716</_dlc_DocId>
    <_dlc_DocIdUrl xmlns="8bd53294-2303-4d27-b7bd-515866265293">
      <Url>https://venray.sharepoint.com/sites/PRC_Aanbestedingen_Openbare_Ruimte/_layouts/15/DocIdRedir.aspx?ID=K3KHR4PNDS5Q-256323869-4716</Url>
      <Description>K3KHR4PNDS5Q-256323869-4716</Description>
    </_dlc_DocIdUrl>
  </documentManagement>
</p:properties>
</file>

<file path=customXml/itemProps1.xml><?xml version="1.0" encoding="utf-8"?>
<ds:datastoreItem xmlns:ds="http://schemas.openxmlformats.org/officeDocument/2006/customXml" ds:itemID="{3250476A-F478-45F9-BCA3-EFBEDF6C4B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53294-2303-4d27-b7bd-515866265293"/>
    <ds:schemaRef ds:uri="786bdd50-4991-4922-a77f-88c39ba9f0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C434AD-09A6-487D-943B-0B145A7A6DB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CDC1E6F-BE61-4C77-B5CB-8A68680FE73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0F4DE6B-97D6-4E90-9889-D55D2BAA8224}">
  <ds:schemaRefs>
    <ds:schemaRef ds:uri="http://schemas.microsoft.com/office/2006/documentManagement/types"/>
    <ds:schemaRef ds:uri="http://www.w3.org/XML/1998/namespace"/>
    <ds:schemaRef ds:uri="8bd53294-2303-4d27-b7bd-515866265293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bdd50-4991-4922-a77f-88c39ba9f02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Prijzenblad</dc:title>
  <dc:subject/>
  <dc:creator>Ferry.van.Haarst@venray.nl</dc:creator>
  <cp:keywords/>
  <dc:description/>
  <cp:lastModifiedBy>Eric Verhagen</cp:lastModifiedBy>
  <cp:revision/>
  <cp:lastPrinted>2026-09-17T10:16:49Z</cp:lastPrinted>
  <dcterms:created xsi:type="dcterms:W3CDTF">2026-06-05T13:20:57Z</dcterms:created>
  <dcterms:modified xsi:type="dcterms:W3CDTF">2026-09-17T10:17:04Z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b43322-9a68-4cb9-a33f-603c6c78137c_Enabled">
    <vt:lpwstr>true</vt:lpwstr>
  </property>
  <property fmtid="{D5CDD505-2E9C-101B-9397-08002B2CF9AE}" pid="3" name="MSIP_Label_e5b43322-9a68-4cb9-a33f-603c6c78137c_SetDate">
    <vt:lpwstr>2026-09-08T09:24:17Z</vt:lpwstr>
  </property>
  <property fmtid="{D5CDD505-2E9C-101B-9397-08002B2CF9AE}" pid="4" name="MSIP_Label_e5b43322-9a68-4cb9-a33f-603c6c78137c_Method">
    <vt:lpwstr>Standard</vt:lpwstr>
  </property>
  <property fmtid="{D5CDD505-2E9C-101B-9397-08002B2CF9AE}" pid="5" name="MSIP_Label_e5b43322-9a68-4cb9-a33f-603c6c78137c_Name">
    <vt:lpwstr>Organisatievertrouwelijk</vt:lpwstr>
  </property>
  <property fmtid="{D5CDD505-2E9C-101B-9397-08002B2CF9AE}" pid="6" name="MSIP_Label_e5b43322-9a68-4cb9-a33f-603c6c78137c_SiteId">
    <vt:lpwstr>45eaa7ee-31fa-4d26-baad-5e03c031a9ec</vt:lpwstr>
  </property>
  <property fmtid="{D5CDD505-2E9C-101B-9397-08002B2CF9AE}" pid="7" name="MSIP_Label_e5b43322-9a68-4cb9-a33f-603c6c78137c_ActionId">
    <vt:lpwstr>1a56ad61-32cb-4d35-878b-ddcdb595c753</vt:lpwstr>
  </property>
  <property fmtid="{D5CDD505-2E9C-101B-9397-08002B2CF9AE}" pid="8" name="MSIP_Label_e5b43322-9a68-4cb9-a33f-603c6c78137c_ContentBits">
    <vt:lpwstr>0</vt:lpwstr>
  </property>
  <property fmtid="{D5CDD505-2E9C-101B-9397-08002B2CF9AE}" pid="9" name="MSIP_Label_e5b43322-9a68-4cb9-a33f-603c6c78137c_Tag">
    <vt:lpwstr>10, 3, 0, 1</vt:lpwstr>
  </property>
  <property fmtid="{D5CDD505-2E9C-101B-9397-08002B2CF9AE}" pid="10" name="ContentTypeId">
    <vt:lpwstr>0x0101006F34E8C6967C3D4F9D9A1CC501FDCF9A</vt:lpwstr>
  </property>
  <property fmtid="{D5CDD505-2E9C-101B-9397-08002B2CF9AE}" pid="11" name="Organisatieonderdeel">
    <vt:lpwstr>1;#Openbare Ruimte|6b7ac3e8-e3fa-4b9a-8149-751e9d850e23</vt:lpwstr>
  </property>
  <property fmtid="{D5CDD505-2E9C-101B-9397-08002B2CF9AE}" pid="12" name="_dlc_DocIdItemGuid">
    <vt:lpwstr>2d3dbcad-8737-4854-b641-5cb99550573c</vt:lpwstr>
  </property>
  <property fmtid="{D5CDD505-2E9C-101B-9397-08002B2CF9AE}" pid="13" name="Informatiecategorie">
    <vt:lpwstr>5;#Proces|8d1a76ce-80aa-478b-b294-0199c5659481</vt:lpwstr>
  </property>
  <property fmtid="{D5CDD505-2E9C-101B-9397-08002B2CF9AE}" pid="14" name="Archiefvormer">
    <vt:lpwstr>4;#Gemeente Venray|ab866abd-7a9e-4bf8-9e84-d208f0c317af</vt:lpwstr>
  </property>
  <property fmtid="{D5CDD505-2E9C-101B-9397-08002B2CF9AE}" pid="15" name="MediaServiceImageTags">
    <vt:lpwstr/>
  </property>
</Properties>
</file>