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vonederland.sharepoint.com/sites/Inkooptrajecten-FZV-Postdienstverlening/Shared Documents/"/>
    </mc:Choice>
  </mc:AlternateContent>
  <xr:revisionPtr revIDLastSave="46" documentId="8_{037E87B3-8060-4AD3-8FB8-2666794DE947}" xr6:coauthVersionLast="47" xr6:coauthVersionMax="47" xr10:uidLastSave="{FA160B08-625F-47DF-8182-8D0B067C281C}"/>
  <workbookProtection workbookAlgorithmName="SHA-512" workbookHashValue="Y+fUWFS7X1XkV/bL3en2ptxoFCGadahV+oUrTAu9//QdxnqSa00PKrf4yYO71ySCPXaayzEU3KDiV4KbmRJpeg==" workbookSaltValue="37lUeIYaiXbuWuH4HShlYA==" workbookSpinCount="100000" lockStructure="1"/>
  <bookViews>
    <workbookView xWindow="28680" yWindow="-120" windowWidth="29040" windowHeight="15720" xr2:uid="{00000000-000D-0000-FFFF-FFFF00000000}"/>
  </bookViews>
  <sheets>
    <sheet name="Instructie" sheetId="4" r:id="rId1"/>
    <sheet name="Prijzenblad" sheetId="3" r:id="rId2"/>
    <sheet name="Prijzen op afroep"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3" l="1"/>
  <c r="E32" i="3"/>
  <c r="E33" i="3"/>
  <c r="E36" i="3"/>
  <c r="E35" i="3"/>
  <c r="E34" i="3"/>
  <c r="E31" i="3"/>
  <c r="E30" i="3"/>
  <c r="K25" i="3"/>
  <c r="E25" i="3"/>
  <c r="K24" i="3"/>
  <c r="E24" i="3"/>
  <c r="K23" i="3"/>
  <c r="E23" i="3"/>
  <c r="K22" i="3"/>
  <c r="E22" i="3"/>
  <c r="K17" i="3"/>
  <c r="E17" i="3"/>
  <c r="K16" i="3"/>
  <c r="E16" i="3"/>
  <c r="K15" i="3"/>
  <c r="E15" i="3"/>
  <c r="K14" i="3"/>
  <c r="E14" i="3"/>
  <c r="K9" i="3"/>
  <c r="E9" i="3"/>
  <c r="K8" i="3"/>
  <c r="E8" i="3"/>
  <c r="K7" i="3"/>
  <c r="E7" i="3"/>
  <c r="K6" i="3"/>
  <c r="E6" i="3"/>
  <c r="K5" i="3"/>
  <c r="E5" i="3"/>
  <c r="E38" i="3" l="1"/>
  <c r="K26" i="3"/>
  <c r="E26" i="3"/>
  <c r="E18" i="3"/>
  <c r="K18" i="3"/>
  <c r="E10" i="3"/>
  <c r="K10" i="3"/>
  <c r="K31" i="3" l="1"/>
</calcChain>
</file>

<file path=xl/sharedStrings.xml><?xml version="1.0" encoding="utf-8"?>
<sst xmlns="http://schemas.openxmlformats.org/spreadsheetml/2006/main" count="95" uniqueCount="62">
  <si>
    <t>Instructie prijzenblad</t>
  </si>
  <si>
    <t>Vul het prijzenblad volledig en volgens onderstaande instructies in. Deze instructies maken onderdeel uit van Bijlage F – Prijzenblad.</t>
  </si>
  <si>
    <t>1. Algemeen</t>
  </si>
  <si>
    <t>Vul alle daarvoor bestemde prijsvelden in. De geel gemarkeerde cellen zijn invulvelden. Wijzig geen andere cellen, formules, aantallen of de opbouw van het prijzenblad.</t>
  </si>
  <si>
    <t>2. Prijzen</t>
  </si>
  <si>
    <t>Geef alle prijzen op in euro’s, exclusief btw. De opgegeven prijzen bevatten alle kosten die nodig zijn voor de uitvoering van de betreffende dienstverlening, tenzij in het Beschrijvend document of het prijzenblad uitdrukkelijk anders is bepaald.</t>
  </si>
  <si>
    <t>3. Eenheidsprijzen</t>
  </si>
  <si>
    <t>Geef per gevraagde poststroom of dienstverlening één eenheidsprijs op. Negatieve prijzen zijn niet toegestaan.</t>
  </si>
  <si>
    <t>4. Indicatieve aantallen</t>
  </si>
  <si>
    <t>De opgenomen aantallen en volumes zijn indicatief en worden gebruikt voor de beoordeling van de inschrijvingen. Aan deze aantallen en volumes kunnen geen rechten worden ontleend.</t>
  </si>
  <si>
    <t>5. Berekening</t>
  </si>
  <si>
    <t>Het prijzenblad berekent de bedragen op basis van de opgegeven eenheidsprijzen en de opgenomen indicatieve aantallen. Wijzig de formules en berekeningen in het prijzenblad niet.</t>
  </si>
  <si>
    <t>6. Beoordeling</t>
  </si>
  <si>
    <t>7. Indexering</t>
  </si>
  <si>
    <t>Voor de indexering van de opgegeven prijzen gelden de bepalingen uit de overeenkomst en de overige aanbestedingsstukken.</t>
  </si>
  <si>
    <t>Invulvelden</t>
  </si>
  <si>
    <t>Geel gemarkeerde cellen in het prijzenblad moeten door de inschrijver worden ingevuld.</t>
  </si>
  <si>
    <t>Partijenpost</t>
  </si>
  <si>
    <t>Verzending op vaste bezorgdagen</t>
  </si>
  <si>
    <t>aantallen per jaar</t>
  </si>
  <si>
    <t>Prijs per stuk</t>
  </si>
  <si>
    <t>Totaal</t>
  </si>
  <si>
    <t>prijs per stuk</t>
  </si>
  <si>
    <t>Formaat en gewicht identiek</t>
  </si>
  <si>
    <t>Klein t/m C5 - 0 - 20 gram</t>
  </si>
  <si>
    <t>Klein t/m C5 - 20 - 50 gram</t>
  </si>
  <si>
    <t>Groot t/m C4 0 - 50 gram</t>
  </si>
  <si>
    <t>Groot t/m C4 50-100 gram</t>
  </si>
  <si>
    <t>Groot t/m C4 100 -350 gram</t>
  </si>
  <si>
    <t>Subtotaal</t>
  </si>
  <si>
    <t xml:space="preserve"> Gemengd (heterogene samenstelling)</t>
  </si>
  <si>
    <t xml:space="preserve">Gewicht </t>
  </si>
  <si>
    <t>0-20 gram</t>
  </si>
  <si>
    <t>20-50 gram</t>
  </si>
  <si>
    <t>50-100 gram</t>
  </si>
  <si>
    <t>100 - 350 gram</t>
  </si>
  <si>
    <t>Speciale zendingen (afwijkende samenstelling,grootte of speciale handling)</t>
  </si>
  <si>
    <t>0 - 50 gram</t>
  </si>
  <si>
    <t>50 - 100 gram</t>
  </si>
  <si>
    <t xml:space="preserve">350 -1000 gram </t>
  </si>
  <si>
    <t>Overige</t>
  </si>
  <si>
    <t>Aantallen per jaar</t>
  </si>
  <si>
    <t>Aangetekende post 24 uur</t>
  </si>
  <si>
    <t>Prioriteitspost 24 uur (klein C5 - 0- 50 gram)</t>
  </si>
  <si>
    <t>Totale indicatieve jaarprijs</t>
  </si>
  <si>
    <t>Haalservice per rit (niet stedelijk) per postzak / tijdvak flexibel incidenteel</t>
  </si>
  <si>
    <t>Haalservice per rit (stedelijk) per postzak / tijdvak flexibel incidenteel</t>
  </si>
  <si>
    <t>Brengservice per rit (niet stedelijk) per postzak / tijdvak flexibel</t>
  </si>
  <si>
    <t>Brengservice per rit (stedelijk) per postzak / tijdvak flexibel</t>
  </si>
  <si>
    <t>Fysieke retourpost per stuk</t>
  </si>
  <si>
    <t>Digitaal overzicht retourpost</t>
  </si>
  <si>
    <t>Losse brievenbuspoststukken</t>
  </si>
  <si>
    <t>Voor de beoordeling van het gunningscriterium prijs wordt uitsluitend uitgegaan van de totale indicatieve prijs op het tabblad 'Prijzenblad'. De prijzen op het tabblad 'Prijzen op afroep' worden niet meegenomen in de beoordeling. Deze prijzen moeten wel worden ingevuld en gelden tijdens de looptijd van de raamovereenkomst voor diensten die op afroep worden afgenomen. De wijze waarop wij de prijs beoordelen, staat in het Beschrijvend document.</t>
  </si>
  <si>
    <t>Prijzen op afroep</t>
  </si>
  <si>
    <t>Vul voor onderstaande losse brievenbuspoststukken de prijs per stuk in. Deze prijzen worden niet meegenomen in de beoordeling van het gunningscriterium prijs. De opgegeven prijzen maken wel onderdeel uit van de inschrijving en gelden tijdens de looptijd van de raamovereenkomst voor afname op afroep.</t>
  </si>
  <si>
    <t>Verzending op vaste bezorgdagen
Prijs per stuk</t>
  </si>
  <si>
    <t>Groot t/m C4 - 0 - 50 gram</t>
  </si>
  <si>
    <t>Groot t/m C4 - 50 - 100 gram</t>
  </si>
  <si>
    <t>Groot t/m C4 - 100 - 350 gram</t>
  </si>
  <si>
    <t>Alle prijzen zijn in euro's, exclusief btw en inclusief alle kosten die nodig zijn voor de uitvoering, tenzij in het Beschrijvend document uitdrukkelijk anders is bepaald.</t>
  </si>
  <si>
    <t>Binnen 72 uur verzending</t>
  </si>
  <si>
    <t>Binnen 72 uur verzending
Prijs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</si>
</sst>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0"/>
    <numFmt numFmtId="165" formatCode="\€\ #,##0.00"/>
    <numFmt numFmtId="166" formatCode="\€\ 0.000"/>
  </numFmts>
  <fonts count="13" x14ac:knownFonts="1">
    <font>
      <sz val="10"/>
      <color theme="1"/>
      <name val="Arial"/>
    </font>
    <font>
      <sz val="10"/>
      <color theme="1"/>
      <name val="Arial"/>
      <family val="2"/>
    </font>
    <font>
      <sz val="10"/>
      <color rgb="FF1F1F1F"/>
      <name val="Aptos"/>
    </font>
    <font>
      <b/>
      <sz val="10"/>
      <color rgb="FF1F1F1F"/>
      <name val="Aptos"/>
    </font>
    <font>
      <b/>
      <sz val="11"/>
      <color rgb="FFFFFFFF"/>
      <name val="Aptos"/>
    </font>
    <font>
      <b/>
      <sz val="10"/>
      <color rgb="FFFFFFFF"/>
      <name val="Aptos"/>
    </font>
    <font>
      <b/>
      <sz val="10"/>
      <color rgb="FF1F1F1F"/>
      <name val="Aptos"/>
      <family val="2"/>
    </font>
    <font>
      <b/>
      <sz val="15"/>
      <color rgb="FFFFFFFF"/>
      <name val="Aptos"/>
    </font>
    <font>
      <sz val="10"/>
      <color rgb="FF000000"/>
      <name val="Arial"/>
    </font>
    <font>
      <b/>
      <sz val="10"/>
      <color rgb="FF000000"/>
      <name val="Arial"/>
    </font>
    <font>
      <b/>
      <sz val="10"/>
      <color rgb="FF000000"/>
      <name val="Arial"/>
      <family val="2"/>
    </font>
    <font>
      <b/>
      <sz val="14"/>
      <color rgb="FFFFFFFF"/>
      <name val="Arial"/>
    </font>
    <font>
      <b/>
      <sz val="11"/>
      <color rgb="FFFFFFFF"/>
      <name val="Aptos"/>
      <family val="2"/>
    </font>
  </fonts>
  <fills count="9">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theme="0"/>
        <bgColor indexed="64"/>
      </patternFill>
    </fill>
    <fill>
      <patternFill patternType="solid">
        <fgColor theme="9" tint="0.79998168889431442"/>
        <bgColor indexed="64"/>
      </patternFill>
    </fill>
    <fill>
      <patternFill patternType="solid">
        <fgColor rgb="FFFFFFFF"/>
      </patternFill>
    </fill>
    <fill>
      <patternFill patternType="solid">
        <fgColor rgb="FFD9E1F2"/>
      </patternFill>
    </fill>
  </fills>
  <borders count="37">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medium">
        <color indexed="64"/>
      </bottom>
      <diagonal/>
    </border>
  </borders>
  <cellStyleXfs count="1">
    <xf numFmtId="0" fontId="0" fillId="0" borderId="0"/>
  </cellStyleXfs>
  <cellXfs count="104">
    <xf numFmtId="0" fontId="0" fillId="0" borderId="0" xfId="0"/>
    <xf numFmtId="0" fontId="4" fillId="2" borderId="1" xfId="0" applyFont="1" applyFill="1" applyBorder="1" applyAlignment="1">
      <alignment horizontal="center" vertical="center" wrapText="1"/>
    </xf>
    <xf numFmtId="0" fontId="2" fillId="0" borderId="9" xfId="0" applyFont="1" applyBorder="1" applyAlignment="1">
      <alignment vertical="center" wrapText="1"/>
    </xf>
    <xf numFmtId="3" fontId="2" fillId="0" borderId="9" xfId="0" applyNumberFormat="1" applyFont="1" applyBorder="1" applyAlignment="1">
      <alignment horizontal="center" vertical="center" wrapText="1"/>
    </xf>
    <xf numFmtId="165" fontId="2" fillId="0" borderId="9" xfId="0" applyNumberFormat="1" applyFont="1" applyBorder="1" applyAlignment="1">
      <alignment horizontal="center" vertical="center" wrapText="1"/>
    </xf>
    <xf numFmtId="0" fontId="3" fillId="3" borderId="9" xfId="0" applyFont="1" applyFill="1" applyBorder="1" applyAlignment="1">
      <alignment horizontal="center" vertical="center" wrapText="1"/>
    </xf>
    <xf numFmtId="0" fontId="2" fillId="5" borderId="0" xfId="0" applyFont="1" applyFill="1" applyAlignment="1">
      <alignment vertical="center" wrapText="1"/>
    </xf>
    <xf numFmtId="0" fontId="0" fillId="5" borderId="0" xfId="0" applyFill="1"/>
    <xf numFmtId="0" fontId="2" fillId="0" borderId="9" xfId="0" applyFont="1" applyBorder="1" applyAlignment="1">
      <alignment horizontal="left" vertical="center" wrapText="1"/>
    </xf>
    <xf numFmtId="3" fontId="2" fillId="0" borderId="19" xfId="0" applyNumberFormat="1" applyFont="1" applyBorder="1" applyAlignment="1">
      <alignment horizontal="center" vertical="center" wrapText="1"/>
    </xf>
    <xf numFmtId="165" fontId="2" fillId="0" borderId="19" xfId="0" applyNumberFormat="1" applyFont="1" applyBorder="1" applyAlignment="1">
      <alignment horizontal="center" vertical="center" wrapText="1"/>
    </xf>
    <xf numFmtId="0" fontId="6" fillId="5" borderId="6" xfId="0" applyFont="1" applyFill="1" applyBorder="1" applyAlignment="1">
      <alignment horizontal="center" vertical="center" wrapText="1"/>
    </xf>
    <xf numFmtId="165" fontId="6" fillId="5" borderId="6"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0" borderId="6" xfId="0" applyBorder="1"/>
    <xf numFmtId="0" fontId="0" fillId="5" borderId="6" xfId="0" applyFill="1" applyBorder="1"/>
    <xf numFmtId="0" fontId="0" fillId="5" borderId="6" xfId="0" applyFill="1" applyBorder="1" applyAlignment="1">
      <alignment horizontal="left" vertical="center"/>
    </xf>
    <xf numFmtId="0" fontId="0" fillId="0" borderId="6" xfId="0" applyBorder="1" applyAlignment="1">
      <alignment horizontal="left" vertical="center"/>
    </xf>
    <xf numFmtId="0" fontId="4" fillId="2" borderId="6" xfId="0" applyFont="1" applyFill="1" applyBorder="1" applyAlignment="1">
      <alignment horizontal="center" vertical="center" wrapText="1"/>
    </xf>
    <xf numFmtId="0" fontId="0" fillId="5" borderId="2" xfId="0" applyFill="1" applyBorder="1"/>
    <xf numFmtId="0" fontId="0" fillId="5" borderId="3" xfId="0" applyFill="1" applyBorder="1"/>
    <xf numFmtId="0" fontId="3" fillId="3" borderId="22" xfId="0" applyFont="1" applyFill="1" applyBorder="1" applyAlignment="1">
      <alignment vertical="center" wrapText="1"/>
    </xf>
    <xf numFmtId="0" fontId="2" fillId="7" borderId="23" xfId="0" applyFont="1" applyFill="1" applyBorder="1" applyAlignment="1">
      <alignment vertical="center" wrapText="1"/>
    </xf>
    <xf numFmtId="0" fontId="3" fillId="0" borderId="24" xfId="0" applyFont="1" applyBorder="1" applyAlignment="1">
      <alignment vertical="center"/>
    </xf>
    <xf numFmtId="0" fontId="2" fillId="4" borderId="25" xfId="0" applyFont="1" applyFill="1" applyBorder="1" applyAlignment="1">
      <alignment vertical="center" wrapText="1"/>
    </xf>
    <xf numFmtId="0" fontId="2" fillId="5" borderId="7" xfId="0" applyFont="1" applyFill="1" applyBorder="1" applyAlignment="1">
      <alignment vertical="center" wrapText="1"/>
    </xf>
    <xf numFmtId="0" fontId="3" fillId="3" borderId="22" xfId="0" applyFont="1" applyFill="1" applyBorder="1" applyAlignment="1">
      <alignment horizontal="center" vertical="center" wrapText="1"/>
    </xf>
    <xf numFmtId="0" fontId="2" fillId="5" borderId="6" xfId="0" applyFont="1" applyFill="1" applyBorder="1" applyAlignment="1">
      <alignment vertical="center" wrapText="1"/>
    </xf>
    <xf numFmtId="0" fontId="3" fillId="3" borderId="23" xfId="0" applyFont="1" applyFill="1" applyBorder="1" applyAlignment="1">
      <alignment horizontal="center" vertical="center" wrapText="1"/>
    </xf>
    <xf numFmtId="0" fontId="2" fillId="0" borderId="22" xfId="0" applyFont="1" applyBorder="1" applyAlignment="1">
      <alignment vertical="center" wrapText="1"/>
    </xf>
    <xf numFmtId="165" fontId="2" fillId="0" borderId="23" xfId="0" applyNumberFormat="1" applyFont="1" applyBorder="1" applyAlignment="1">
      <alignment horizontal="center" vertical="center" wrapText="1"/>
    </xf>
    <xf numFmtId="0" fontId="2" fillId="0" borderId="31" xfId="0" applyFont="1" applyBorder="1" applyAlignment="1">
      <alignment vertical="center" wrapText="1"/>
    </xf>
    <xf numFmtId="0" fontId="6" fillId="5" borderId="2" xfId="0" applyFont="1" applyFill="1" applyBorder="1" applyAlignment="1">
      <alignment horizontal="center" vertical="center" wrapText="1"/>
    </xf>
    <xf numFmtId="165" fontId="6" fillId="5" borderId="3" xfId="0" applyNumberFormat="1" applyFont="1" applyFill="1" applyBorder="1" applyAlignment="1">
      <alignment horizontal="center" vertical="center" wrapText="1"/>
    </xf>
    <xf numFmtId="0" fontId="5" fillId="2" borderId="22" xfId="0" applyFont="1" applyFill="1" applyBorder="1" applyAlignment="1">
      <alignment horizontal="center" vertical="center" wrapText="1"/>
    </xf>
    <xf numFmtId="1" fontId="2" fillId="5" borderId="6" xfId="0" applyNumberFormat="1" applyFont="1" applyFill="1" applyBorder="1" applyAlignment="1">
      <alignment vertical="center" wrapText="1"/>
    </xf>
    <xf numFmtId="0" fontId="2" fillId="5" borderId="3" xfId="0" applyFont="1" applyFill="1" applyBorder="1" applyAlignment="1">
      <alignment vertical="center" wrapText="1"/>
    </xf>
    <xf numFmtId="165" fontId="4" fillId="2" borderId="3" xfId="0" applyNumberFormat="1" applyFont="1" applyFill="1" applyBorder="1" applyAlignment="1">
      <alignment horizontal="center" vertical="center" wrapText="1"/>
    </xf>
    <xf numFmtId="0" fontId="0" fillId="5" borderId="4" xfId="0" applyFill="1" applyBorder="1"/>
    <xf numFmtId="0" fontId="0" fillId="5" borderId="5" xfId="0" applyFill="1" applyBorder="1"/>
    <xf numFmtId="0" fontId="8" fillId="0" borderId="6" xfId="0" applyFont="1" applyBorder="1"/>
    <xf numFmtId="0" fontId="8" fillId="0" borderId="2" xfId="0" applyFont="1" applyBorder="1"/>
    <xf numFmtId="0" fontId="8" fillId="0" borderId="3" xfId="0" applyFont="1" applyBorder="1"/>
    <xf numFmtId="0" fontId="9" fillId="8" borderId="22"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8" fillId="0" borderId="22" xfId="0" applyFont="1" applyBorder="1" applyAlignment="1">
      <alignment vertical="center"/>
    </xf>
    <xf numFmtId="0" fontId="0" fillId="0" borderId="22" xfId="0" applyBorder="1" applyAlignment="1">
      <alignment vertical="center"/>
    </xf>
    <xf numFmtId="0" fontId="10" fillId="8" borderId="9" xfId="0" applyFont="1" applyFill="1" applyBorder="1" applyAlignment="1">
      <alignment horizontal="center" vertical="center" wrapText="1"/>
    </xf>
    <xf numFmtId="0" fontId="7" fillId="2" borderId="20" xfId="0" applyFont="1" applyFill="1" applyBorder="1" applyAlignment="1">
      <alignment vertical="center"/>
    </xf>
    <xf numFmtId="0" fontId="0" fillId="0" borderId="21" xfId="0" applyBorder="1"/>
    <xf numFmtId="0" fontId="2" fillId="0" borderId="22" xfId="0" applyFont="1" applyBorder="1" applyAlignment="1">
      <alignment horizontal="left" vertical="center" wrapText="1"/>
    </xf>
    <xf numFmtId="0" fontId="0" fillId="0" borderId="23" xfId="0" applyBorder="1" applyAlignment="1">
      <alignment horizontal="left" vertical="center"/>
    </xf>
    <xf numFmtId="0" fontId="6" fillId="5" borderId="2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32" xfId="0" applyFont="1" applyFill="1" applyBorder="1" applyAlignment="1">
      <alignment horizontal="center" vertical="center" wrapText="1"/>
    </xf>
    <xf numFmtId="165" fontId="6" fillId="5" borderId="9"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6" borderId="27"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15"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6" fillId="6" borderId="17"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9" xfId="0" applyFont="1" applyBorder="1" applyAlignment="1">
      <alignment horizontal="center" vertical="center" wrapText="1"/>
    </xf>
    <xf numFmtId="165" fontId="6" fillId="0" borderId="9" xfId="0" applyNumberFormat="1" applyFont="1" applyBorder="1" applyAlignment="1">
      <alignment horizontal="center" vertical="center" wrapText="1"/>
    </xf>
    <xf numFmtId="165" fontId="6" fillId="0" borderId="23" xfId="0" applyNumberFormat="1" applyFont="1" applyBorder="1" applyAlignment="1">
      <alignment horizontal="center" vertical="center" wrapText="1"/>
    </xf>
    <xf numFmtId="165" fontId="4" fillId="2" borderId="3"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3" fillId="6" borderId="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11" fillId="2" borderId="1" xfId="0" applyFont="1" applyFill="1" applyBorder="1" applyAlignment="1">
      <alignment vertical="center"/>
    </xf>
    <xf numFmtId="0" fontId="11" fillId="2" borderId="7" xfId="0" applyFont="1" applyFill="1" applyBorder="1" applyAlignment="1">
      <alignment vertical="center"/>
    </xf>
    <xf numFmtId="0" fontId="11" fillId="2" borderId="8" xfId="0" applyFont="1" applyFill="1" applyBorder="1" applyAlignment="1">
      <alignment vertical="center"/>
    </xf>
    <xf numFmtId="0" fontId="10" fillId="3" borderId="34" xfId="0" applyFont="1" applyFill="1" applyBorder="1" applyAlignment="1">
      <alignment vertical="center" wrapText="1"/>
    </xf>
    <xf numFmtId="0" fontId="10" fillId="3" borderId="33" xfId="0" applyFont="1" applyFill="1" applyBorder="1" applyAlignment="1">
      <alignment vertical="center" wrapText="1"/>
    </xf>
    <xf numFmtId="0" fontId="10" fillId="3" borderId="35" xfId="0" applyFont="1" applyFill="1" applyBorder="1" applyAlignment="1">
      <alignment vertical="center" wrapText="1"/>
    </xf>
    <xf numFmtId="0" fontId="1" fillId="0" borderId="2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166" fontId="8" fillId="4" borderId="9" xfId="0" applyNumberFormat="1" applyFont="1" applyFill="1" applyBorder="1" applyAlignment="1" applyProtection="1">
      <alignment horizontal="right" vertical="center"/>
      <protection locked="0"/>
    </xf>
    <xf numFmtId="166" fontId="8" fillId="4" borderId="23" xfId="0" applyNumberFormat="1" applyFont="1" applyFill="1" applyBorder="1" applyAlignment="1" applyProtection="1">
      <alignment horizontal="right" vertical="center"/>
      <protection locked="0"/>
    </xf>
    <xf numFmtId="166" fontId="0" fillId="4" borderId="9" xfId="0" applyNumberFormat="1" applyFill="1" applyBorder="1" applyAlignment="1" applyProtection="1">
      <alignment horizontal="right" vertical="center"/>
      <protection locked="0"/>
    </xf>
    <xf numFmtId="166" fontId="0" fillId="4" borderId="23" xfId="0" applyNumberFormat="1" applyFill="1" applyBorder="1" applyAlignment="1" applyProtection="1">
      <alignment horizontal="right" vertical="center"/>
      <protection locked="0"/>
    </xf>
    <xf numFmtId="164" fontId="2" fillId="4" borderId="9" xfId="0" applyNumberFormat="1" applyFont="1" applyFill="1" applyBorder="1" applyAlignment="1" applyProtection="1">
      <alignment horizontal="center" vertical="center" wrapText="1"/>
      <protection locked="0"/>
    </xf>
    <xf numFmtId="164" fontId="2" fillId="4" borderId="19" xfId="0" applyNumberFormat="1"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2950-19D4-4A1B-A787-D64A0439B513}">
  <dimension ref="A1:BE109"/>
  <sheetViews>
    <sheetView tabSelected="1" workbookViewId="0">
      <selection activeCell="C25" sqref="C25"/>
    </sheetView>
  </sheetViews>
  <sheetFormatPr defaultColWidth="8.85546875" defaultRowHeight="12.75" x14ac:dyDescent="0.2"/>
  <cols>
    <col min="1" max="1" width="4" style="15" customWidth="1"/>
    <col min="2" max="2" width="24" style="14" customWidth="1"/>
    <col min="3" max="3" width="92" style="14" customWidth="1"/>
    <col min="4" max="4" width="4" style="15" customWidth="1"/>
    <col min="5" max="57" width="8.85546875" style="15"/>
    <col min="58" max="16384" width="8.85546875" style="14"/>
  </cols>
  <sheetData>
    <row r="1" spans="1:57" s="15" customFormat="1" ht="13.5" thickBot="1" x14ac:dyDescent="0.25"/>
    <row r="2" spans="1:57" ht="30" customHeight="1" x14ac:dyDescent="0.2">
      <c r="B2" s="48" t="s">
        <v>0</v>
      </c>
      <c r="C2" s="49"/>
    </row>
    <row r="3" spans="1:57" s="15" customFormat="1" x14ac:dyDescent="0.2">
      <c r="B3" s="19"/>
      <c r="C3" s="20"/>
    </row>
    <row r="4" spans="1:57" s="17" customFormat="1" ht="34.15" customHeight="1" x14ac:dyDescent="0.2">
      <c r="A4" s="16"/>
      <c r="B4" s="50" t="s">
        <v>1</v>
      </c>
      <c r="C4" s="51"/>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row>
    <row r="5" spans="1:57" s="15" customFormat="1" x14ac:dyDescent="0.2">
      <c r="B5" s="19"/>
      <c r="C5" s="20"/>
    </row>
    <row r="6" spans="1:57" ht="52.15" customHeight="1" x14ac:dyDescent="0.2">
      <c r="B6" s="21" t="s">
        <v>2</v>
      </c>
      <c r="C6" s="22" t="s">
        <v>3</v>
      </c>
    </row>
    <row r="7" spans="1:57" s="15" customFormat="1" x14ac:dyDescent="0.2">
      <c r="B7" s="19"/>
      <c r="C7" s="20"/>
    </row>
    <row r="8" spans="1:57" ht="52.15" customHeight="1" x14ac:dyDescent="0.2">
      <c r="B8" s="21" t="s">
        <v>4</v>
      </c>
      <c r="C8" s="22" t="s">
        <v>5</v>
      </c>
    </row>
    <row r="9" spans="1:57" s="15" customFormat="1" x14ac:dyDescent="0.2">
      <c r="B9" s="19"/>
      <c r="C9" s="20"/>
    </row>
    <row r="10" spans="1:57" ht="52.15" customHeight="1" x14ac:dyDescent="0.2">
      <c r="B10" s="21" t="s">
        <v>6</v>
      </c>
      <c r="C10" s="22" t="s">
        <v>7</v>
      </c>
    </row>
    <row r="11" spans="1:57" s="15" customFormat="1" x14ac:dyDescent="0.2">
      <c r="B11" s="19"/>
      <c r="C11" s="20"/>
    </row>
    <row r="12" spans="1:57" ht="52.15" customHeight="1" x14ac:dyDescent="0.2">
      <c r="B12" s="21" t="s">
        <v>8</v>
      </c>
      <c r="C12" s="22" t="s">
        <v>9</v>
      </c>
    </row>
    <row r="13" spans="1:57" s="15" customFormat="1" x14ac:dyDescent="0.2">
      <c r="B13" s="19"/>
      <c r="C13" s="20"/>
    </row>
    <row r="14" spans="1:57" ht="52.15" customHeight="1" x14ac:dyDescent="0.2">
      <c r="B14" s="21" t="s">
        <v>10</v>
      </c>
      <c r="C14" s="22" t="s">
        <v>11</v>
      </c>
    </row>
    <row r="15" spans="1:57" s="15" customFormat="1" x14ac:dyDescent="0.2">
      <c r="B15" s="19"/>
      <c r="C15" s="20"/>
    </row>
    <row r="16" spans="1:57" ht="67.5" customHeight="1" x14ac:dyDescent="0.2">
      <c r="B16" s="21" t="s">
        <v>12</v>
      </c>
      <c r="C16" s="22" t="s">
        <v>52</v>
      </c>
    </row>
    <row r="17" spans="2:3" s="15" customFormat="1" x14ac:dyDescent="0.2">
      <c r="B17" s="19"/>
      <c r="C17" s="20"/>
    </row>
    <row r="18" spans="2:3" ht="52.15" customHeight="1" x14ac:dyDescent="0.2">
      <c r="B18" s="21" t="s">
        <v>13</v>
      </c>
      <c r="C18" s="22" t="s">
        <v>14</v>
      </c>
    </row>
    <row r="19" spans="2:3" s="15" customFormat="1" x14ac:dyDescent="0.2">
      <c r="B19" s="19"/>
      <c r="C19" s="20"/>
    </row>
    <row r="20" spans="2:3" s="15" customFormat="1" x14ac:dyDescent="0.2">
      <c r="B20" s="19"/>
      <c r="C20" s="20"/>
    </row>
    <row r="21" spans="2:3" ht="30" customHeight="1" thickBot="1" x14ac:dyDescent="0.25">
      <c r="B21" s="23" t="s">
        <v>15</v>
      </c>
      <c r="C21" s="24" t="s">
        <v>16</v>
      </c>
    </row>
    <row r="22" spans="2:3" s="15" customFormat="1" x14ac:dyDescent="0.2"/>
    <row r="23" spans="2:3" s="15" customFormat="1" x14ac:dyDescent="0.2"/>
    <row r="24" spans="2:3" s="15" customFormat="1" x14ac:dyDescent="0.2"/>
    <row r="25" spans="2:3" s="15" customFormat="1" x14ac:dyDescent="0.2"/>
    <row r="26" spans="2:3" s="15" customFormat="1" x14ac:dyDescent="0.2"/>
    <row r="27" spans="2:3" s="15" customFormat="1" x14ac:dyDescent="0.2"/>
    <row r="28" spans="2:3" s="15" customFormat="1" x14ac:dyDescent="0.2"/>
    <row r="29" spans="2:3" s="15" customFormat="1" x14ac:dyDescent="0.2"/>
    <row r="30" spans="2:3" s="15" customFormat="1" x14ac:dyDescent="0.2"/>
    <row r="31" spans="2:3" s="15" customFormat="1" x14ac:dyDescent="0.2"/>
    <row r="32" spans="2:3" s="15" customFormat="1" x14ac:dyDescent="0.2"/>
    <row r="33" s="15" customFormat="1" x14ac:dyDescent="0.2"/>
    <row r="34" s="15" customFormat="1" x14ac:dyDescent="0.2"/>
    <row r="35" s="15" customFormat="1" x14ac:dyDescent="0.2"/>
    <row r="36" s="15" customFormat="1" x14ac:dyDescent="0.2"/>
    <row r="37" s="15" customFormat="1" x14ac:dyDescent="0.2"/>
    <row r="38" s="15" customFormat="1" x14ac:dyDescent="0.2"/>
    <row r="39" s="15" customFormat="1" x14ac:dyDescent="0.2"/>
    <row r="40" s="15" customFormat="1" x14ac:dyDescent="0.2"/>
    <row r="41" s="15" customFormat="1" x14ac:dyDescent="0.2"/>
    <row r="42" s="15" customFormat="1" x14ac:dyDescent="0.2"/>
    <row r="43" s="15" customFormat="1" x14ac:dyDescent="0.2"/>
    <row r="44" s="15" customFormat="1" x14ac:dyDescent="0.2"/>
    <row r="45" s="15" customFormat="1" x14ac:dyDescent="0.2"/>
    <row r="46" s="15" customFormat="1" x14ac:dyDescent="0.2"/>
    <row r="47" s="15" customFormat="1" x14ac:dyDescent="0.2"/>
    <row r="48" s="15" customFormat="1" x14ac:dyDescent="0.2"/>
    <row r="49" s="15" customFormat="1" x14ac:dyDescent="0.2"/>
    <row r="50" s="15" customFormat="1" x14ac:dyDescent="0.2"/>
    <row r="51" s="15" customFormat="1" x14ac:dyDescent="0.2"/>
    <row r="52" s="15" customFormat="1" x14ac:dyDescent="0.2"/>
    <row r="53" s="15" customFormat="1" x14ac:dyDescent="0.2"/>
    <row r="54" s="15" customFormat="1" x14ac:dyDescent="0.2"/>
    <row r="55" s="15" customFormat="1" x14ac:dyDescent="0.2"/>
    <row r="56" s="15" customFormat="1" x14ac:dyDescent="0.2"/>
    <row r="57" s="15" customFormat="1" x14ac:dyDescent="0.2"/>
    <row r="58" s="15" customFormat="1" x14ac:dyDescent="0.2"/>
    <row r="59" s="15" customFormat="1" x14ac:dyDescent="0.2"/>
    <row r="60" s="15" customFormat="1" x14ac:dyDescent="0.2"/>
    <row r="61" s="15" customFormat="1" x14ac:dyDescent="0.2"/>
    <row r="62" s="15" customFormat="1" x14ac:dyDescent="0.2"/>
    <row r="63" s="15" customFormat="1" x14ac:dyDescent="0.2"/>
    <row r="64" s="15" customFormat="1" x14ac:dyDescent="0.2"/>
    <row r="65" s="15" customFormat="1" x14ac:dyDescent="0.2"/>
    <row r="66" s="15" customFormat="1" x14ac:dyDescent="0.2"/>
    <row r="67" s="15" customFormat="1" x14ac:dyDescent="0.2"/>
    <row r="68" s="15" customFormat="1" x14ac:dyDescent="0.2"/>
    <row r="69" s="15" customFormat="1" x14ac:dyDescent="0.2"/>
    <row r="70" s="15" customFormat="1" x14ac:dyDescent="0.2"/>
    <row r="71" s="15" customFormat="1" x14ac:dyDescent="0.2"/>
    <row r="72" s="15" customFormat="1" x14ac:dyDescent="0.2"/>
    <row r="73" s="15" customFormat="1" x14ac:dyDescent="0.2"/>
    <row r="74" s="15" customFormat="1" x14ac:dyDescent="0.2"/>
    <row r="75" s="15" customFormat="1" x14ac:dyDescent="0.2"/>
    <row r="76" s="15" customFormat="1" x14ac:dyDescent="0.2"/>
    <row r="77" s="15" customFormat="1" x14ac:dyDescent="0.2"/>
    <row r="78" s="15" customFormat="1" x14ac:dyDescent="0.2"/>
    <row r="79" s="15" customFormat="1" x14ac:dyDescent="0.2"/>
    <row r="80" s="15" customFormat="1" x14ac:dyDescent="0.2"/>
    <row r="81" s="15" customFormat="1" x14ac:dyDescent="0.2"/>
    <row r="82" s="15" customFormat="1" x14ac:dyDescent="0.2"/>
    <row r="83" s="15" customFormat="1" x14ac:dyDescent="0.2"/>
    <row r="84" s="15" customFormat="1" x14ac:dyDescent="0.2"/>
    <row r="85" s="15" customFormat="1" x14ac:dyDescent="0.2"/>
    <row r="86" s="15" customFormat="1" x14ac:dyDescent="0.2"/>
    <row r="87" s="15" customFormat="1" x14ac:dyDescent="0.2"/>
    <row r="88" s="15" customFormat="1" x14ac:dyDescent="0.2"/>
    <row r="89" s="15" customFormat="1" x14ac:dyDescent="0.2"/>
    <row r="90" s="15" customFormat="1" x14ac:dyDescent="0.2"/>
    <row r="91" s="15" customFormat="1" x14ac:dyDescent="0.2"/>
    <row r="92" s="15" customFormat="1" x14ac:dyDescent="0.2"/>
    <row r="93" s="15" customFormat="1" x14ac:dyDescent="0.2"/>
    <row r="94" s="15" customFormat="1" x14ac:dyDescent="0.2"/>
    <row r="95" s="15" customFormat="1" x14ac:dyDescent="0.2"/>
    <row r="96" s="15" customFormat="1" x14ac:dyDescent="0.2"/>
    <row r="97" s="15" customFormat="1" x14ac:dyDescent="0.2"/>
    <row r="98" s="15" customFormat="1" x14ac:dyDescent="0.2"/>
    <row r="99" s="15" customFormat="1" x14ac:dyDescent="0.2"/>
    <row r="100" s="15" customFormat="1" x14ac:dyDescent="0.2"/>
    <row r="101" s="15" customFormat="1" x14ac:dyDescent="0.2"/>
    <row r="102" s="15" customFormat="1" x14ac:dyDescent="0.2"/>
    <row r="103" s="15" customFormat="1" x14ac:dyDescent="0.2"/>
    <row r="104" s="15" customFormat="1" x14ac:dyDescent="0.2"/>
    <row r="105" s="15" customFormat="1" x14ac:dyDescent="0.2"/>
    <row r="106" s="15" customFormat="1" x14ac:dyDescent="0.2"/>
    <row r="107" s="15" customFormat="1" x14ac:dyDescent="0.2"/>
    <row r="108" s="15" customFormat="1" x14ac:dyDescent="0.2"/>
    <row r="109" s="15" customFormat="1" x14ac:dyDescent="0.2"/>
  </sheetData>
  <sheetProtection algorithmName="SHA-512" hashValue="scn+E4/NBqUnkhYAB7hOIpZVZ1NF/AdfXIBgnvwnnjgZ31ohKauWr4sRoYmRThasqxl6jzSJ1sQCjIxcqpEPWg==" saltValue="PZoOZ4oJXtSNJBH5qFmpFQ==" spinCount="100000" sheet="1" objects="1" scenarios="1"/>
  <mergeCells count="2">
    <mergeCell ref="B2:C2"/>
    <mergeCell ref="B4: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9"/>
  <sheetViews>
    <sheetView topLeftCell="A18" workbookViewId="0">
      <selection activeCell="C45" sqref="C45"/>
    </sheetView>
  </sheetViews>
  <sheetFormatPr defaultRowHeight="12.75" x14ac:dyDescent="0.2"/>
  <cols>
    <col min="1" max="1" width="2.42578125" style="7" customWidth="1"/>
    <col min="2" max="2" width="42" customWidth="1"/>
    <col min="3" max="3" width="16" customWidth="1"/>
    <col min="4" max="4" width="15" customWidth="1"/>
    <col min="5" max="5" width="17" customWidth="1"/>
    <col min="6" max="7" width="3" style="7" customWidth="1"/>
    <col min="8" max="8" width="42" customWidth="1"/>
    <col min="9" max="9" width="16" customWidth="1"/>
    <col min="10" max="10" width="15" customWidth="1"/>
    <col min="11" max="11" width="17" customWidth="1"/>
    <col min="12" max="34" width="8.85546875" style="7"/>
  </cols>
  <sheetData>
    <row r="1" spans="1:11" s="7" customFormat="1" ht="13.5" thickBot="1" x14ac:dyDescent="0.25"/>
    <row r="2" spans="1:11" ht="27.6" customHeight="1" x14ac:dyDescent="0.2">
      <c r="A2" s="6"/>
      <c r="B2" s="1" t="s">
        <v>17</v>
      </c>
      <c r="C2" s="77" t="s">
        <v>60</v>
      </c>
      <c r="D2" s="78"/>
      <c r="E2" s="79"/>
      <c r="F2" s="25"/>
      <c r="G2" s="25"/>
      <c r="H2" s="1" t="s">
        <v>17</v>
      </c>
      <c r="I2" s="75" t="s">
        <v>18</v>
      </c>
      <c r="J2" s="75"/>
      <c r="K2" s="76"/>
    </row>
    <row r="3" spans="1:11" ht="20.85" customHeight="1" x14ac:dyDescent="0.2">
      <c r="A3" s="6"/>
      <c r="B3" s="26"/>
      <c r="C3" s="5" t="s">
        <v>19</v>
      </c>
      <c r="D3" s="5" t="s">
        <v>20</v>
      </c>
      <c r="E3" s="5" t="s">
        <v>21</v>
      </c>
      <c r="F3" s="27"/>
      <c r="G3" s="27"/>
      <c r="H3" s="5"/>
      <c r="I3" s="5" t="s">
        <v>19</v>
      </c>
      <c r="J3" s="5" t="s">
        <v>22</v>
      </c>
      <c r="K3" s="28" t="s">
        <v>21</v>
      </c>
    </row>
    <row r="4" spans="1:11" ht="20.85" customHeight="1" x14ac:dyDescent="0.2">
      <c r="A4" s="6"/>
      <c r="B4" s="84" t="s">
        <v>23</v>
      </c>
      <c r="C4" s="82"/>
      <c r="D4" s="82"/>
      <c r="E4" s="82"/>
      <c r="F4" s="27"/>
      <c r="G4" s="27"/>
      <c r="H4" s="82" t="s">
        <v>23</v>
      </c>
      <c r="I4" s="82"/>
      <c r="J4" s="82"/>
      <c r="K4" s="83"/>
    </row>
    <row r="5" spans="1:11" ht="13.5" x14ac:dyDescent="0.2">
      <c r="A5" s="6"/>
      <c r="B5" s="29" t="s">
        <v>24</v>
      </c>
      <c r="C5" s="3">
        <v>165000</v>
      </c>
      <c r="D5" s="102">
        <v>0</v>
      </c>
      <c r="E5" s="4">
        <f>C5*D5</f>
        <v>0</v>
      </c>
      <c r="F5" s="27"/>
      <c r="G5" s="27"/>
      <c r="H5" s="8" t="s">
        <v>24</v>
      </c>
      <c r="I5" s="3">
        <v>3800000</v>
      </c>
      <c r="J5" s="102">
        <v>0</v>
      </c>
      <c r="K5" s="30">
        <f>I5*J5</f>
        <v>0</v>
      </c>
    </row>
    <row r="6" spans="1:11" ht="13.5" x14ac:dyDescent="0.2">
      <c r="A6" s="6"/>
      <c r="B6" s="29" t="s">
        <v>25</v>
      </c>
      <c r="C6" s="3">
        <v>250000</v>
      </c>
      <c r="D6" s="102">
        <v>0</v>
      </c>
      <c r="E6" s="4">
        <f>C6*D6</f>
        <v>0</v>
      </c>
      <c r="F6" s="27"/>
      <c r="G6" s="27"/>
      <c r="H6" s="8" t="s">
        <v>25</v>
      </c>
      <c r="I6" s="3">
        <v>1300000</v>
      </c>
      <c r="J6" s="102">
        <v>0</v>
      </c>
      <c r="K6" s="30">
        <f>I6*J6</f>
        <v>0</v>
      </c>
    </row>
    <row r="7" spans="1:11" ht="13.5" x14ac:dyDescent="0.2">
      <c r="A7" s="6"/>
      <c r="B7" s="29" t="s">
        <v>26</v>
      </c>
      <c r="C7" s="3">
        <v>5000</v>
      </c>
      <c r="D7" s="102">
        <v>0</v>
      </c>
      <c r="E7" s="4">
        <f>C7*D7</f>
        <v>0</v>
      </c>
      <c r="F7" s="27"/>
      <c r="G7" s="27"/>
      <c r="H7" s="8" t="s">
        <v>26</v>
      </c>
      <c r="I7" s="3">
        <v>100000</v>
      </c>
      <c r="J7" s="102">
        <v>0</v>
      </c>
      <c r="K7" s="30">
        <f>I7*J7</f>
        <v>0</v>
      </c>
    </row>
    <row r="8" spans="1:11" ht="13.5" x14ac:dyDescent="0.2">
      <c r="A8" s="6"/>
      <c r="B8" s="29" t="s">
        <v>27</v>
      </c>
      <c r="C8" s="3">
        <v>5000</v>
      </c>
      <c r="D8" s="102">
        <v>0</v>
      </c>
      <c r="E8" s="4">
        <f>C8*D8</f>
        <v>0</v>
      </c>
      <c r="F8" s="27"/>
      <c r="G8" s="27"/>
      <c r="H8" s="8" t="s">
        <v>27</v>
      </c>
      <c r="I8" s="3">
        <v>100000</v>
      </c>
      <c r="J8" s="102">
        <v>0</v>
      </c>
      <c r="K8" s="30">
        <f>I8*J8</f>
        <v>0</v>
      </c>
    </row>
    <row r="9" spans="1:11" ht="13.5" x14ac:dyDescent="0.2">
      <c r="A9" s="6"/>
      <c r="B9" s="29" t="s">
        <v>28</v>
      </c>
      <c r="C9" s="3">
        <v>5000</v>
      </c>
      <c r="D9" s="102">
        <v>0</v>
      </c>
      <c r="E9" s="4">
        <f>C9*D9</f>
        <v>0</v>
      </c>
      <c r="F9" s="27"/>
      <c r="G9" s="27"/>
      <c r="H9" s="8" t="s">
        <v>28</v>
      </c>
      <c r="I9" s="3">
        <v>50000</v>
      </c>
      <c r="J9" s="102">
        <v>0</v>
      </c>
      <c r="K9" s="30">
        <f>I9*J9</f>
        <v>0</v>
      </c>
    </row>
    <row r="10" spans="1:11" ht="13.5" x14ac:dyDescent="0.2">
      <c r="A10" s="6"/>
      <c r="B10" s="70" t="s">
        <v>29</v>
      </c>
      <c r="C10" s="71"/>
      <c r="D10" s="71"/>
      <c r="E10" s="72">
        <f>SUM(E5:E9)</f>
        <v>0</v>
      </c>
      <c r="F10" s="27"/>
      <c r="G10" s="27"/>
      <c r="H10" s="71" t="s">
        <v>29</v>
      </c>
      <c r="I10" s="71"/>
      <c r="J10" s="71"/>
      <c r="K10" s="73">
        <f>SUM(K5:K9)</f>
        <v>0</v>
      </c>
    </row>
    <row r="11" spans="1:11" ht="13.5" x14ac:dyDescent="0.2">
      <c r="A11" s="6"/>
      <c r="B11" s="81"/>
      <c r="C11" s="80"/>
      <c r="D11" s="80"/>
      <c r="E11" s="72"/>
      <c r="F11" s="27"/>
      <c r="G11" s="27"/>
      <c r="H11" s="80"/>
      <c r="I11" s="80"/>
      <c r="J11" s="80"/>
      <c r="K11" s="73"/>
    </row>
    <row r="12" spans="1:11" ht="20.85" customHeight="1" x14ac:dyDescent="0.2">
      <c r="A12" s="6"/>
      <c r="B12" s="58" t="s">
        <v>30</v>
      </c>
      <c r="C12" s="59"/>
      <c r="D12" s="59"/>
      <c r="E12" s="60"/>
      <c r="F12" s="27"/>
      <c r="G12" s="27"/>
      <c r="H12" s="64" t="s">
        <v>30</v>
      </c>
      <c r="I12" s="59"/>
      <c r="J12" s="59"/>
      <c r="K12" s="65"/>
    </row>
    <row r="13" spans="1:11" ht="20.85" customHeight="1" x14ac:dyDescent="0.2">
      <c r="A13" s="6"/>
      <c r="B13" s="61" t="s">
        <v>31</v>
      </c>
      <c r="C13" s="62"/>
      <c r="D13" s="62"/>
      <c r="E13" s="63"/>
      <c r="F13" s="27"/>
      <c r="G13" s="27"/>
      <c r="H13" s="85" t="s">
        <v>31</v>
      </c>
      <c r="I13" s="62"/>
      <c r="J13" s="62"/>
      <c r="K13" s="67"/>
    </row>
    <row r="14" spans="1:11" ht="13.5" x14ac:dyDescent="0.2">
      <c r="A14" s="6"/>
      <c r="B14" s="31" t="s">
        <v>32</v>
      </c>
      <c r="C14" s="9">
        <v>145000</v>
      </c>
      <c r="D14" s="103">
        <v>0</v>
      </c>
      <c r="E14" s="10">
        <f>C14*D14</f>
        <v>0</v>
      </c>
      <c r="F14" s="27"/>
      <c r="G14" s="27"/>
      <c r="H14" s="8" t="s">
        <v>32</v>
      </c>
      <c r="I14" s="3">
        <v>670000</v>
      </c>
      <c r="J14" s="102">
        <v>0</v>
      </c>
      <c r="K14" s="30">
        <f>I14*J14</f>
        <v>0</v>
      </c>
    </row>
    <row r="15" spans="1:11" ht="13.5" x14ac:dyDescent="0.2">
      <c r="A15" s="6"/>
      <c r="B15" s="29" t="s">
        <v>33</v>
      </c>
      <c r="C15" s="3">
        <v>105000</v>
      </c>
      <c r="D15" s="102">
        <v>0</v>
      </c>
      <c r="E15" s="4">
        <f>C15*D15</f>
        <v>0</v>
      </c>
      <c r="F15" s="27"/>
      <c r="G15" s="27"/>
      <c r="H15" s="8" t="s">
        <v>33</v>
      </c>
      <c r="I15" s="3">
        <v>280000</v>
      </c>
      <c r="J15" s="102">
        <v>0</v>
      </c>
      <c r="K15" s="30">
        <f>I15*J15</f>
        <v>0</v>
      </c>
    </row>
    <row r="16" spans="1:11" ht="13.5" x14ac:dyDescent="0.2">
      <c r="A16" s="6"/>
      <c r="B16" s="29" t="s">
        <v>34</v>
      </c>
      <c r="C16" s="3">
        <v>5000</v>
      </c>
      <c r="D16" s="102">
        <v>0</v>
      </c>
      <c r="E16" s="4">
        <f>C16*D16</f>
        <v>0</v>
      </c>
      <c r="F16" s="27"/>
      <c r="G16" s="27"/>
      <c r="H16" s="8" t="s">
        <v>34</v>
      </c>
      <c r="I16" s="3">
        <v>10000</v>
      </c>
      <c r="J16" s="102">
        <v>0</v>
      </c>
      <c r="K16" s="30">
        <f>I16*J16</f>
        <v>0</v>
      </c>
    </row>
    <row r="17" spans="1:11" ht="13.5" x14ac:dyDescent="0.2">
      <c r="A17" s="6"/>
      <c r="B17" s="29" t="s">
        <v>35</v>
      </c>
      <c r="C17" s="3">
        <v>3500</v>
      </c>
      <c r="D17" s="102">
        <v>0</v>
      </c>
      <c r="E17" s="4">
        <f>C17*D17</f>
        <v>0</v>
      </c>
      <c r="F17" s="27"/>
      <c r="G17" s="27"/>
      <c r="H17" s="8" t="s">
        <v>35</v>
      </c>
      <c r="I17" s="3">
        <v>10000</v>
      </c>
      <c r="J17" s="102">
        <v>0</v>
      </c>
      <c r="K17" s="30">
        <f>I17*J17</f>
        <v>0</v>
      </c>
    </row>
    <row r="18" spans="1:11" ht="13.5" x14ac:dyDescent="0.2">
      <c r="A18" s="6"/>
      <c r="B18" s="70" t="s">
        <v>29</v>
      </c>
      <c r="C18" s="71"/>
      <c r="D18" s="71"/>
      <c r="E18" s="72">
        <f>SUM(E14:E17)</f>
        <v>0</v>
      </c>
      <c r="F18" s="27"/>
      <c r="G18" s="27"/>
      <c r="H18" s="71" t="s">
        <v>29</v>
      </c>
      <c r="I18" s="71"/>
      <c r="J18" s="71"/>
      <c r="K18" s="73">
        <f>SUM(K14:K17)</f>
        <v>0</v>
      </c>
    </row>
    <row r="19" spans="1:11" ht="13.5" x14ac:dyDescent="0.2">
      <c r="A19" s="6"/>
      <c r="B19" s="70"/>
      <c r="C19" s="71"/>
      <c r="D19" s="71"/>
      <c r="E19" s="72"/>
      <c r="F19" s="27"/>
      <c r="G19" s="27"/>
      <c r="H19" s="71"/>
      <c r="I19" s="71"/>
      <c r="J19" s="71"/>
      <c r="K19" s="73"/>
    </row>
    <row r="20" spans="1:11" ht="20.85" customHeight="1" x14ac:dyDescent="0.2">
      <c r="A20" s="6"/>
      <c r="B20" s="58" t="s">
        <v>36</v>
      </c>
      <c r="C20" s="59"/>
      <c r="D20" s="59"/>
      <c r="E20" s="60"/>
      <c r="F20" s="27"/>
      <c r="G20" s="27"/>
      <c r="H20" s="64" t="s">
        <v>36</v>
      </c>
      <c r="I20" s="59"/>
      <c r="J20" s="59"/>
      <c r="K20" s="65"/>
    </row>
    <row r="21" spans="1:11" ht="20.85" customHeight="1" x14ac:dyDescent="0.2">
      <c r="A21" s="6"/>
      <c r="B21" s="61" t="s">
        <v>31</v>
      </c>
      <c r="C21" s="62"/>
      <c r="D21" s="62"/>
      <c r="E21" s="63"/>
      <c r="F21" s="27"/>
      <c r="G21" s="27"/>
      <c r="H21" s="66" t="s">
        <v>31</v>
      </c>
      <c r="I21" s="62"/>
      <c r="J21" s="62"/>
      <c r="K21" s="67"/>
    </row>
    <row r="22" spans="1:11" ht="13.5" x14ac:dyDescent="0.2">
      <c r="A22" s="6"/>
      <c r="B22" s="29" t="s">
        <v>37</v>
      </c>
      <c r="C22" s="3">
        <v>300</v>
      </c>
      <c r="D22" s="102">
        <v>0</v>
      </c>
      <c r="E22" s="4">
        <f>C22*D22</f>
        <v>0</v>
      </c>
      <c r="F22" s="27"/>
      <c r="G22" s="27"/>
      <c r="H22" s="2" t="s">
        <v>37</v>
      </c>
      <c r="I22" s="3">
        <v>2000</v>
      </c>
      <c r="J22" s="102">
        <v>0</v>
      </c>
      <c r="K22" s="30">
        <f>I22*J22</f>
        <v>0</v>
      </c>
    </row>
    <row r="23" spans="1:11" ht="13.5" x14ac:dyDescent="0.2">
      <c r="A23" s="6"/>
      <c r="B23" s="29" t="s">
        <v>38</v>
      </c>
      <c r="C23" s="3">
        <v>300</v>
      </c>
      <c r="D23" s="102">
        <v>0</v>
      </c>
      <c r="E23" s="4">
        <f>C23*D23</f>
        <v>0</v>
      </c>
      <c r="F23" s="27"/>
      <c r="G23" s="27"/>
      <c r="H23" s="2" t="s">
        <v>38</v>
      </c>
      <c r="I23" s="3">
        <v>2000</v>
      </c>
      <c r="J23" s="102">
        <v>0</v>
      </c>
      <c r="K23" s="30">
        <f>I23*J23</f>
        <v>0</v>
      </c>
    </row>
    <row r="24" spans="1:11" ht="13.5" x14ac:dyDescent="0.2">
      <c r="A24" s="6"/>
      <c r="B24" s="29" t="s">
        <v>35</v>
      </c>
      <c r="C24" s="3">
        <v>300</v>
      </c>
      <c r="D24" s="102">
        <v>0</v>
      </c>
      <c r="E24" s="4">
        <f>C24*D24</f>
        <v>0</v>
      </c>
      <c r="F24" s="27"/>
      <c r="G24" s="27"/>
      <c r="H24" s="2" t="s">
        <v>35</v>
      </c>
      <c r="I24" s="3">
        <v>2000</v>
      </c>
      <c r="J24" s="102">
        <v>0</v>
      </c>
      <c r="K24" s="30">
        <f>I24*J24</f>
        <v>0</v>
      </c>
    </row>
    <row r="25" spans="1:11" ht="13.5" x14ac:dyDescent="0.2">
      <c r="A25" s="6"/>
      <c r="B25" s="29" t="s">
        <v>39</v>
      </c>
      <c r="C25" s="3">
        <v>300</v>
      </c>
      <c r="D25" s="102">
        <v>0</v>
      </c>
      <c r="E25" s="4">
        <f>C25*D25</f>
        <v>0</v>
      </c>
      <c r="F25" s="27"/>
      <c r="G25" s="27"/>
      <c r="H25" s="2" t="s">
        <v>39</v>
      </c>
      <c r="I25" s="3">
        <v>2000</v>
      </c>
      <c r="J25" s="102">
        <v>0</v>
      </c>
      <c r="K25" s="30">
        <f>I25*J25</f>
        <v>0</v>
      </c>
    </row>
    <row r="26" spans="1:11" ht="13.5" x14ac:dyDescent="0.2">
      <c r="A26" s="6"/>
      <c r="B26" s="68" t="s">
        <v>29</v>
      </c>
      <c r="C26" s="69"/>
      <c r="D26" s="69"/>
      <c r="E26" s="72">
        <f>SUM(E22:E25)</f>
        <v>0</v>
      </c>
      <c r="F26" s="27"/>
      <c r="G26" s="27"/>
      <c r="H26" s="71" t="s">
        <v>29</v>
      </c>
      <c r="I26" s="71"/>
      <c r="J26" s="71"/>
      <c r="K26" s="73">
        <f>SUM(K22:K25)</f>
        <v>0</v>
      </c>
    </row>
    <row r="27" spans="1:11" ht="13.5" x14ac:dyDescent="0.2">
      <c r="A27" s="6"/>
      <c r="B27" s="70"/>
      <c r="C27" s="71"/>
      <c r="D27" s="71"/>
      <c r="E27" s="72"/>
      <c r="F27" s="27"/>
      <c r="G27" s="27"/>
      <c r="H27" s="71"/>
      <c r="I27" s="71"/>
      <c r="J27" s="71"/>
      <c r="K27" s="73"/>
    </row>
    <row r="28" spans="1:11" s="7" customFormat="1" ht="13.5" x14ac:dyDescent="0.2">
      <c r="A28" s="6"/>
      <c r="B28" s="32"/>
      <c r="C28" s="11"/>
      <c r="D28" s="11"/>
      <c r="E28" s="12"/>
      <c r="F28" s="27"/>
      <c r="G28" s="27"/>
      <c r="H28" s="11"/>
      <c r="I28" s="11"/>
      <c r="J28" s="11"/>
      <c r="K28" s="33"/>
    </row>
    <row r="29" spans="1:11" ht="20.85" customHeight="1" x14ac:dyDescent="0.2">
      <c r="A29" s="6"/>
      <c r="B29" s="34" t="s">
        <v>40</v>
      </c>
      <c r="C29" s="13" t="s">
        <v>41</v>
      </c>
      <c r="D29" s="13" t="s">
        <v>20</v>
      </c>
      <c r="E29" s="13" t="s">
        <v>21</v>
      </c>
      <c r="F29" s="27"/>
      <c r="G29" s="27"/>
      <c r="H29" s="35"/>
      <c r="I29" s="27"/>
      <c r="J29" s="27"/>
      <c r="K29" s="36"/>
    </row>
    <row r="30" spans="1:11" ht="13.5" x14ac:dyDescent="0.2">
      <c r="A30" s="6"/>
      <c r="B30" s="29" t="s">
        <v>42</v>
      </c>
      <c r="C30" s="3">
        <v>30</v>
      </c>
      <c r="D30" s="102">
        <v>0</v>
      </c>
      <c r="E30" s="4">
        <f t="shared" ref="E30:E37" si="0">C30*D30</f>
        <v>0</v>
      </c>
      <c r="F30" s="27"/>
      <c r="G30" s="27"/>
      <c r="H30" s="27"/>
      <c r="I30" s="27"/>
      <c r="J30" s="27"/>
      <c r="K30" s="36"/>
    </row>
    <row r="31" spans="1:11" ht="13.5" x14ac:dyDescent="0.2">
      <c r="A31" s="6"/>
      <c r="B31" s="29" t="s">
        <v>43</v>
      </c>
      <c r="C31" s="3">
        <v>5000</v>
      </c>
      <c r="D31" s="102">
        <v>0</v>
      </c>
      <c r="E31" s="4">
        <f t="shared" si="0"/>
        <v>0</v>
      </c>
      <c r="F31" s="27"/>
      <c r="G31" s="27"/>
      <c r="H31" s="57" t="s">
        <v>44</v>
      </c>
      <c r="I31" s="57"/>
      <c r="J31" s="57"/>
      <c r="K31" s="74">
        <f>(E10+E18+E26+K26+K18+K10+E38)*1.05</f>
        <v>0</v>
      </c>
    </row>
    <row r="32" spans="1:11" ht="27" x14ac:dyDescent="0.2">
      <c r="A32" s="6"/>
      <c r="B32" s="29" t="s">
        <v>45</v>
      </c>
      <c r="C32" s="3">
        <v>30</v>
      </c>
      <c r="D32" s="102">
        <v>0</v>
      </c>
      <c r="E32" s="4">
        <f t="shared" si="0"/>
        <v>0</v>
      </c>
      <c r="F32" s="27"/>
      <c r="G32" s="27"/>
      <c r="H32" s="57"/>
      <c r="I32" s="57"/>
      <c r="J32" s="57"/>
      <c r="K32" s="74"/>
    </row>
    <row r="33" spans="1:11" ht="27" x14ac:dyDescent="0.2">
      <c r="A33" s="6"/>
      <c r="B33" s="29" t="s">
        <v>46</v>
      </c>
      <c r="C33" s="3">
        <v>30</v>
      </c>
      <c r="D33" s="102">
        <v>0</v>
      </c>
      <c r="E33" s="4">
        <f t="shared" si="0"/>
        <v>0</v>
      </c>
      <c r="F33" s="27"/>
      <c r="G33" s="27"/>
      <c r="H33" s="18"/>
      <c r="I33" s="18"/>
      <c r="J33" s="18"/>
      <c r="K33" s="37"/>
    </row>
    <row r="34" spans="1:11" ht="27" x14ac:dyDescent="0.2">
      <c r="A34" s="6"/>
      <c r="B34" s="29" t="s">
        <v>47</v>
      </c>
      <c r="C34" s="3">
        <v>250</v>
      </c>
      <c r="D34" s="102">
        <v>0</v>
      </c>
      <c r="E34" s="4">
        <f t="shared" si="0"/>
        <v>0</v>
      </c>
      <c r="F34" s="27"/>
      <c r="G34" s="27"/>
      <c r="H34" s="27"/>
      <c r="I34" s="27"/>
      <c r="J34" s="27"/>
      <c r="K34" s="36"/>
    </row>
    <row r="35" spans="1:11" ht="27" x14ac:dyDescent="0.2">
      <c r="A35" s="6"/>
      <c r="B35" s="29" t="s">
        <v>48</v>
      </c>
      <c r="C35" s="3">
        <v>250</v>
      </c>
      <c r="D35" s="102">
        <v>0</v>
      </c>
      <c r="E35" s="4">
        <f t="shared" si="0"/>
        <v>0</v>
      </c>
      <c r="F35" s="27"/>
      <c r="G35" s="27"/>
      <c r="H35" s="27"/>
      <c r="I35" s="27"/>
      <c r="J35" s="27"/>
      <c r="K35" s="36"/>
    </row>
    <row r="36" spans="1:11" ht="13.5" x14ac:dyDescent="0.2">
      <c r="A36" s="6"/>
      <c r="B36" s="29" t="s">
        <v>49</v>
      </c>
      <c r="C36" s="3">
        <v>8000</v>
      </c>
      <c r="D36" s="102">
        <v>0</v>
      </c>
      <c r="E36" s="4">
        <f t="shared" si="0"/>
        <v>0</v>
      </c>
      <c r="F36" s="27"/>
      <c r="G36" s="27"/>
      <c r="H36" s="27"/>
      <c r="I36" s="27"/>
      <c r="J36" s="27"/>
      <c r="K36" s="36"/>
    </row>
    <row r="37" spans="1:11" ht="13.5" x14ac:dyDescent="0.2">
      <c r="A37" s="6"/>
      <c r="B37" s="29" t="s">
        <v>50</v>
      </c>
      <c r="C37" s="3">
        <v>8000</v>
      </c>
      <c r="D37" s="102">
        <v>0</v>
      </c>
      <c r="E37" s="4">
        <f t="shared" si="0"/>
        <v>0</v>
      </c>
      <c r="F37" s="27"/>
      <c r="G37" s="27"/>
      <c r="H37" s="27"/>
      <c r="I37" s="27"/>
      <c r="J37" s="27"/>
      <c r="K37" s="36"/>
    </row>
    <row r="38" spans="1:11" s="7" customFormat="1" ht="13.5" x14ac:dyDescent="0.2">
      <c r="A38" s="6"/>
      <c r="B38" s="52" t="s">
        <v>29</v>
      </c>
      <c r="C38" s="53"/>
      <c r="D38" s="53"/>
      <c r="E38" s="56">
        <f>SUM(E30:E37)</f>
        <v>0</v>
      </c>
      <c r="F38" s="27"/>
      <c r="G38" s="27"/>
      <c r="H38" s="27"/>
      <c r="I38" s="27"/>
      <c r="J38" s="27"/>
      <c r="K38" s="36"/>
    </row>
    <row r="39" spans="1:11" s="7" customFormat="1" ht="13.5" thickBot="1" x14ac:dyDescent="0.25">
      <c r="B39" s="54"/>
      <c r="C39" s="55"/>
      <c r="D39" s="55"/>
      <c r="E39" s="55"/>
      <c r="F39" s="38"/>
      <c r="G39" s="38"/>
      <c r="H39" s="38"/>
      <c r="I39" s="38"/>
      <c r="J39" s="38"/>
      <c r="K39" s="39"/>
    </row>
    <row r="40" spans="1:11" s="7" customFormat="1" x14ac:dyDescent="0.2"/>
    <row r="41" spans="1:11" s="7" customFormat="1" x14ac:dyDescent="0.2"/>
    <row r="42" spans="1:11" s="7" customFormat="1" x14ac:dyDescent="0.2"/>
    <row r="43" spans="1:11" s="7" customFormat="1" x14ac:dyDescent="0.2"/>
    <row r="44" spans="1:11" s="7" customFormat="1" x14ac:dyDescent="0.2"/>
    <row r="45" spans="1:11" s="7" customFormat="1" x14ac:dyDescent="0.2"/>
    <row r="46" spans="1:11" s="7" customFormat="1" x14ac:dyDescent="0.2"/>
    <row r="47" spans="1:11" s="7" customFormat="1" x14ac:dyDescent="0.2"/>
    <row r="48" spans="1:11" s="7" customFormat="1" x14ac:dyDescent="0.2"/>
    <row r="49" s="7" customFormat="1" x14ac:dyDescent="0.2"/>
    <row r="50" s="7" customFormat="1" x14ac:dyDescent="0.2"/>
    <row r="51" s="7" customFormat="1" x14ac:dyDescent="0.2"/>
    <row r="52" s="7" customFormat="1" x14ac:dyDescent="0.2"/>
    <row r="53" s="7" customFormat="1" x14ac:dyDescent="0.2"/>
    <row r="54" s="7" customFormat="1" x14ac:dyDescent="0.2"/>
    <row r="55" s="7" customFormat="1" x14ac:dyDescent="0.2"/>
    <row r="56" s="7" customFormat="1" x14ac:dyDescent="0.2"/>
    <row r="57" s="7" customFormat="1" x14ac:dyDescent="0.2"/>
    <row r="58" s="7" customFormat="1" x14ac:dyDescent="0.2"/>
    <row r="59" s="7" customFormat="1" x14ac:dyDescent="0.2"/>
    <row r="60" s="7" customFormat="1" x14ac:dyDescent="0.2"/>
    <row r="61" s="7" customFormat="1" x14ac:dyDescent="0.2"/>
    <row r="62" s="7" customFormat="1" x14ac:dyDescent="0.2"/>
    <row r="63" s="7" customFormat="1" x14ac:dyDescent="0.2"/>
    <row r="64" s="7" customFormat="1" x14ac:dyDescent="0.2"/>
    <row r="65" s="7" customFormat="1" x14ac:dyDescent="0.2"/>
    <row r="66" s="7" customFormat="1" x14ac:dyDescent="0.2"/>
    <row r="67" s="7" customFormat="1" x14ac:dyDescent="0.2"/>
    <row r="68" s="7" customFormat="1" x14ac:dyDescent="0.2"/>
    <row r="69" s="7" customFormat="1" x14ac:dyDescent="0.2"/>
    <row r="70" s="7" customFormat="1" x14ac:dyDescent="0.2"/>
    <row r="71" s="7" customFormat="1" x14ac:dyDescent="0.2"/>
    <row r="72" s="7" customFormat="1" x14ac:dyDescent="0.2"/>
    <row r="73" s="7" customFormat="1" x14ac:dyDescent="0.2"/>
    <row r="74" s="7" customFormat="1" x14ac:dyDescent="0.2"/>
    <row r="75" s="7" customFormat="1" x14ac:dyDescent="0.2"/>
    <row r="76" s="7" customFormat="1" x14ac:dyDescent="0.2"/>
    <row r="77" s="7" customFormat="1" x14ac:dyDescent="0.2"/>
    <row r="78" s="7" customFormat="1" x14ac:dyDescent="0.2"/>
    <row r="79" s="7" customFormat="1" x14ac:dyDescent="0.2"/>
    <row r="80" s="7" customFormat="1" x14ac:dyDescent="0.2"/>
    <row r="81" s="7" customFormat="1" x14ac:dyDescent="0.2"/>
    <row r="82" s="7" customFormat="1" x14ac:dyDescent="0.2"/>
    <row r="83" s="7" customFormat="1" x14ac:dyDescent="0.2"/>
    <row r="84" s="7" customFormat="1" x14ac:dyDescent="0.2"/>
    <row r="85" s="7" customFormat="1" x14ac:dyDescent="0.2"/>
    <row r="86" s="7" customFormat="1" x14ac:dyDescent="0.2"/>
    <row r="87" s="7" customFormat="1" x14ac:dyDescent="0.2"/>
    <row r="88" s="7" customFormat="1" x14ac:dyDescent="0.2"/>
    <row r="89" s="7" customFormat="1" x14ac:dyDescent="0.2"/>
    <row r="90" s="7" customFormat="1" x14ac:dyDescent="0.2"/>
    <row r="91" s="7" customFormat="1" x14ac:dyDescent="0.2"/>
    <row r="92" s="7" customFormat="1" x14ac:dyDescent="0.2"/>
    <row r="93" s="7" customFormat="1" x14ac:dyDescent="0.2"/>
    <row r="94" s="7" customFormat="1" x14ac:dyDescent="0.2"/>
    <row r="95" s="7" customFormat="1" x14ac:dyDescent="0.2"/>
    <row r="96" s="7" customFormat="1" x14ac:dyDescent="0.2"/>
    <row r="97" s="7" customFormat="1" x14ac:dyDescent="0.2"/>
    <row r="98" s="7" customFormat="1" x14ac:dyDescent="0.2"/>
    <row r="99" s="7" customFormat="1" x14ac:dyDescent="0.2"/>
    <row r="100" s="7" customFormat="1" x14ac:dyDescent="0.2"/>
    <row r="101" s="7" customFormat="1" x14ac:dyDescent="0.2"/>
    <row r="102" s="7" customFormat="1" x14ac:dyDescent="0.2"/>
    <row r="103" s="7" customFormat="1" x14ac:dyDescent="0.2"/>
    <row r="104" s="7" customFormat="1" x14ac:dyDescent="0.2"/>
    <row r="105" s="7" customFormat="1" x14ac:dyDescent="0.2"/>
    <row r="106" s="7" customFormat="1" x14ac:dyDescent="0.2"/>
    <row r="107" s="7" customFormat="1" x14ac:dyDescent="0.2"/>
    <row r="108" s="7" customFormat="1" x14ac:dyDescent="0.2"/>
    <row r="109" s="7" customFormat="1" x14ac:dyDescent="0.2"/>
    <row r="110" s="7" customFormat="1" x14ac:dyDescent="0.2"/>
    <row r="111" s="7" customFormat="1" x14ac:dyDescent="0.2"/>
    <row r="112" s="7" customFormat="1" x14ac:dyDescent="0.2"/>
    <row r="113" s="7" customFormat="1" x14ac:dyDescent="0.2"/>
    <row r="114" s="7" customFormat="1" x14ac:dyDescent="0.2"/>
    <row r="115" s="7" customFormat="1" x14ac:dyDescent="0.2"/>
    <row r="116" s="7" customFormat="1" x14ac:dyDescent="0.2"/>
    <row r="117" s="7" customFormat="1" x14ac:dyDescent="0.2"/>
    <row r="118" s="7" customFormat="1" x14ac:dyDescent="0.2"/>
    <row r="119" s="7" customFormat="1" x14ac:dyDescent="0.2"/>
    <row r="120" s="7" customFormat="1" x14ac:dyDescent="0.2"/>
    <row r="121" s="7" customFormat="1" x14ac:dyDescent="0.2"/>
    <row r="122" s="7" customFormat="1" x14ac:dyDescent="0.2"/>
    <row r="123" s="7" customFormat="1" x14ac:dyDescent="0.2"/>
    <row r="124" s="7" customFormat="1" x14ac:dyDescent="0.2"/>
    <row r="125" s="7" customFormat="1" x14ac:dyDescent="0.2"/>
    <row r="126" s="7" customFormat="1" x14ac:dyDescent="0.2"/>
    <row r="127" s="7" customFormat="1" x14ac:dyDescent="0.2"/>
    <row r="128" s="7" customFormat="1" x14ac:dyDescent="0.2"/>
    <row r="129" s="7" customFormat="1" x14ac:dyDescent="0.2"/>
    <row r="130" s="7" customFormat="1" x14ac:dyDescent="0.2"/>
    <row r="131" s="7" customFormat="1" x14ac:dyDescent="0.2"/>
    <row r="132" s="7" customFormat="1" x14ac:dyDescent="0.2"/>
    <row r="133" s="7" customFormat="1" x14ac:dyDescent="0.2"/>
    <row r="134" s="7" customFormat="1" x14ac:dyDescent="0.2"/>
    <row r="135" s="7" customFormat="1" x14ac:dyDescent="0.2"/>
    <row r="136" s="7" customFormat="1" x14ac:dyDescent="0.2"/>
    <row r="137" s="7" customFormat="1" x14ac:dyDescent="0.2"/>
    <row r="138" s="7" customFormat="1" x14ac:dyDescent="0.2"/>
    <row r="139" s="7" customFormat="1" x14ac:dyDescent="0.2"/>
    <row r="140" s="7" customFormat="1" x14ac:dyDescent="0.2"/>
    <row r="141" s="7" customFormat="1" x14ac:dyDescent="0.2"/>
    <row r="142" s="7" customFormat="1" x14ac:dyDescent="0.2"/>
    <row r="143" s="7" customFormat="1" x14ac:dyDescent="0.2"/>
    <row r="144" s="7" customFormat="1" x14ac:dyDescent="0.2"/>
    <row r="145" s="7" customFormat="1" x14ac:dyDescent="0.2"/>
    <row r="146" s="7" customFormat="1" x14ac:dyDescent="0.2"/>
    <row r="147" s="7" customFormat="1" x14ac:dyDescent="0.2"/>
    <row r="148" s="7" customFormat="1" x14ac:dyDescent="0.2"/>
    <row r="149" s="7" customFormat="1" x14ac:dyDescent="0.2"/>
  </sheetData>
  <sheetProtection algorithmName="SHA-512" hashValue="1YIYU4obizQfZRMek4z6ohJ7KpHvYWn96wlAoLVijEdhEPEnUCBYsZDax4lGLPbtcP0QMxUKCrV9xE759vlG8w==" saltValue="ScI5xCBdsu9qyCw/3nM9CQ==" spinCount="100000" sheet="1" objects="1" scenarios="1"/>
  <mergeCells count="28">
    <mergeCell ref="B12:E12"/>
    <mergeCell ref="B13:E13"/>
    <mergeCell ref="H12:K12"/>
    <mergeCell ref="I2:K2"/>
    <mergeCell ref="C2:E2"/>
    <mergeCell ref="K10:K11"/>
    <mergeCell ref="H10:J11"/>
    <mergeCell ref="E10:E11"/>
    <mergeCell ref="B10:D11"/>
    <mergeCell ref="H4:K4"/>
    <mergeCell ref="B4:E4"/>
    <mergeCell ref="H13:K13"/>
    <mergeCell ref="B18:D19"/>
    <mergeCell ref="E18:E19"/>
    <mergeCell ref="H18:J19"/>
    <mergeCell ref="K18:K19"/>
    <mergeCell ref="K31:K32"/>
    <mergeCell ref="B38:D39"/>
    <mergeCell ref="E38:E39"/>
    <mergeCell ref="H31:J32"/>
    <mergeCell ref="B20:E20"/>
    <mergeCell ref="B21:E21"/>
    <mergeCell ref="H20:K20"/>
    <mergeCell ref="H21:K21"/>
    <mergeCell ref="B26:D27"/>
    <mergeCell ref="E26:E27"/>
    <mergeCell ref="H26:J27"/>
    <mergeCell ref="K26:K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868B-B5AF-4AFE-BD75-3F68E65FB7D6}">
  <dimension ref="A1:AB80"/>
  <sheetViews>
    <sheetView workbookViewId="0">
      <selection activeCell="C7" sqref="C7"/>
    </sheetView>
  </sheetViews>
  <sheetFormatPr defaultRowHeight="12.75" x14ac:dyDescent="0.2"/>
  <cols>
    <col min="1" max="1" width="5" style="7" customWidth="1"/>
    <col min="2" max="2" width="34" customWidth="1"/>
    <col min="3" max="4" width="24" customWidth="1"/>
    <col min="5" max="28" width="9.140625" style="7"/>
  </cols>
  <sheetData>
    <row r="1" spans="2:5" ht="18.75" thickBot="1" x14ac:dyDescent="0.25">
      <c r="B1" s="86" t="s">
        <v>53</v>
      </c>
      <c r="C1" s="87"/>
      <c r="D1" s="88"/>
    </row>
    <row r="2" spans="2:5" ht="74.25" customHeight="1" thickBot="1" x14ac:dyDescent="0.25">
      <c r="B2" s="89" t="s">
        <v>54</v>
      </c>
      <c r="C2" s="90"/>
      <c r="D2" s="91"/>
      <c r="E2" s="15"/>
    </row>
    <row r="3" spans="2:5" x14ac:dyDescent="0.2">
      <c r="B3" s="41"/>
      <c r="C3" s="40"/>
      <c r="D3" s="42"/>
      <c r="E3" s="15"/>
    </row>
    <row r="4" spans="2:5" ht="38.25" x14ac:dyDescent="0.2">
      <c r="B4" s="43" t="s">
        <v>51</v>
      </c>
      <c r="C4" s="47" t="s">
        <v>61</v>
      </c>
      <c r="D4" s="44" t="s">
        <v>55</v>
      </c>
      <c r="E4" s="15"/>
    </row>
    <row r="5" spans="2:5" ht="21.95" customHeight="1" x14ac:dyDescent="0.2">
      <c r="B5" s="45" t="s">
        <v>24</v>
      </c>
      <c r="C5" s="98"/>
      <c r="D5" s="99"/>
      <c r="E5" s="15"/>
    </row>
    <row r="6" spans="2:5" ht="21.95" customHeight="1" x14ac:dyDescent="0.2">
      <c r="B6" s="45" t="s">
        <v>25</v>
      </c>
      <c r="C6" s="98"/>
      <c r="D6" s="99"/>
      <c r="E6" s="15"/>
    </row>
    <row r="7" spans="2:5" ht="21.95" customHeight="1" x14ac:dyDescent="0.2">
      <c r="B7" s="45" t="s">
        <v>56</v>
      </c>
      <c r="C7" s="98"/>
      <c r="D7" s="99"/>
      <c r="E7" s="15"/>
    </row>
    <row r="8" spans="2:5" ht="21.95" customHeight="1" x14ac:dyDescent="0.2">
      <c r="B8" s="46" t="s">
        <v>57</v>
      </c>
      <c r="C8" s="98"/>
      <c r="D8" s="99"/>
    </row>
    <row r="9" spans="2:5" ht="21.95" customHeight="1" x14ac:dyDescent="0.2">
      <c r="B9" s="46" t="s">
        <v>58</v>
      </c>
      <c r="C9" s="100"/>
      <c r="D9" s="101"/>
    </row>
    <row r="10" spans="2:5" ht="36.75" customHeight="1" x14ac:dyDescent="0.2">
      <c r="B10" s="92" t="s">
        <v>59</v>
      </c>
      <c r="C10" s="93"/>
      <c r="D10" s="94"/>
    </row>
    <row r="11" spans="2:5" ht="21" customHeight="1" thickBot="1" x14ac:dyDescent="0.25">
      <c r="B11" s="95"/>
      <c r="C11" s="96"/>
      <c r="D11" s="97"/>
    </row>
    <row r="12" spans="2:5" s="7" customFormat="1" x14ac:dyDescent="0.2"/>
    <row r="13" spans="2:5" s="7" customFormat="1" x14ac:dyDescent="0.2"/>
    <row r="14" spans="2:5" s="7" customFormat="1" x14ac:dyDescent="0.2"/>
    <row r="15" spans="2:5" s="7" customFormat="1" x14ac:dyDescent="0.2"/>
    <row r="16" spans="2:5" s="7" customFormat="1" x14ac:dyDescent="0.2"/>
    <row r="17" s="7" customFormat="1" x14ac:dyDescent="0.2"/>
    <row r="18" s="7" customFormat="1" x14ac:dyDescent="0.2"/>
    <row r="19" s="7" customFormat="1" x14ac:dyDescent="0.2"/>
    <row r="20" s="7" customFormat="1" x14ac:dyDescent="0.2"/>
    <row r="21" s="7" customFormat="1" x14ac:dyDescent="0.2"/>
    <row r="22" s="7" customFormat="1" x14ac:dyDescent="0.2"/>
    <row r="23" s="7" customFormat="1" x14ac:dyDescent="0.2"/>
    <row r="24" s="7" customFormat="1" x14ac:dyDescent="0.2"/>
    <row r="25" s="7" customFormat="1" x14ac:dyDescent="0.2"/>
    <row r="26" s="7" customFormat="1" x14ac:dyDescent="0.2"/>
    <row r="27" s="7" customFormat="1" x14ac:dyDescent="0.2"/>
    <row r="28" s="7" customFormat="1" x14ac:dyDescent="0.2"/>
    <row r="29" s="7" customFormat="1" x14ac:dyDescent="0.2"/>
    <row r="30" s="7" customFormat="1" x14ac:dyDescent="0.2"/>
    <row r="31" s="7" customFormat="1" x14ac:dyDescent="0.2"/>
    <row r="32" s="7" customFormat="1" x14ac:dyDescent="0.2"/>
    <row r="33" s="7" customFormat="1" x14ac:dyDescent="0.2"/>
    <row r="34" s="7" customFormat="1" x14ac:dyDescent="0.2"/>
    <row r="35" s="7" customFormat="1" x14ac:dyDescent="0.2"/>
    <row r="36" s="7" customFormat="1" x14ac:dyDescent="0.2"/>
    <row r="37" s="7" customFormat="1" x14ac:dyDescent="0.2"/>
    <row r="38" s="7" customFormat="1" x14ac:dyDescent="0.2"/>
    <row r="39" s="7" customFormat="1" x14ac:dyDescent="0.2"/>
    <row r="40" s="7" customFormat="1" x14ac:dyDescent="0.2"/>
    <row r="41" s="7" customFormat="1" x14ac:dyDescent="0.2"/>
    <row r="42" s="7" customFormat="1" x14ac:dyDescent="0.2"/>
    <row r="43" s="7" customFormat="1" x14ac:dyDescent="0.2"/>
    <row r="44" s="7" customFormat="1" x14ac:dyDescent="0.2"/>
    <row r="45" s="7" customFormat="1" x14ac:dyDescent="0.2"/>
    <row r="46" s="7" customFormat="1" x14ac:dyDescent="0.2"/>
    <row r="47" s="7" customFormat="1" x14ac:dyDescent="0.2"/>
    <row r="48" s="7" customFormat="1" x14ac:dyDescent="0.2"/>
    <row r="49" s="7" customFormat="1" x14ac:dyDescent="0.2"/>
    <row r="50" s="7" customFormat="1" x14ac:dyDescent="0.2"/>
    <row r="51" s="7" customFormat="1" x14ac:dyDescent="0.2"/>
    <row r="52" s="7" customFormat="1" x14ac:dyDescent="0.2"/>
    <row r="53" s="7" customFormat="1" x14ac:dyDescent="0.2"/>
    <row r="54" s="7" customFormat="1" x14ac:dyDescent="0.2"/>
    <row r="55" s="7" customFormat="1" x14ac:dyDescent="0.2"/>
    <row r="56" s="7" customFormat="1" x14ac:dyDescent="0.2"/>
    <row r="57" s="7" customFormat="1" x14ac:dyDescent="0.2"/>
    <row r="58" s="7" customFormat="1" x14ac:dyDescent="0.2"/>
    <row r="59" s="7" customFormat="1" x14ac:dyDescent="0.2"/>
    <row r="60" s="7" customFormat="1" x14ac:dyDescent="0.2"/>
    <row r="61" s="7" customFormat="1" x14ac:dyDescent="0.2"/>
    <row r="62" s="7" customFormat="1" x14ac:dyDescent="0.2"/>
    <row r="63" s="7" customFormat="1" x14ac:dyDescent="0.2"/>
    <row r="64" s="7" customFormat="1" x14ac:dyDescent="0.2"/>
    <row r="65" s="7" customFormat="1" x14ac:dyDescent="0.2"/>
    <row r="66" s="7" customFormat="1" x14ac:dyDescent="0.2"/>
    <row r="67" s="7" customFormat="1" x14ac:dyDescent="0.2"/>
    <row r="68" s="7" customFormat="1" x14ac:dyDescent="0.2"/>
    <row r="69" s="7" customFormat="1" x14ac:dyDescent="0.2"/>
    <row r="70" s="7" customFormat="1" x14ac:dyDescent="0.2"/>
    <row r="71" s="7" customFormat="1" x14ac:dyDescent="0.2"/>
    <row r="72" s="7" customFormat="1" x14ac:dyDescent="0.2"/>
    <row r="73" s="7" customFormat="1" x14ac:dyDescent="0.2"/>
    <row r="74" s="7" customFormat="1" x14ac:dyDescent="0.2"/>
    <row r="75" s="7" customFormat="1" x14ac:dyDescent="0.2"/>
    <row r="76" s="7" customFormat="1" x14ac:dyDescent="0.2"/>
    <row r="77" s="7" customFormat="1" x14ac:dyDescent="0.2"/>
    <row r="78" s="7" customFormat="1" x14ac:dyDescent="0.2"/>
    <row r="79" s="7" customFormat="1" x14ac:dyDescent="0.2"/>
    <row r="80" s="7" customFormat="1" x14ac:dyDescent="0.2"/>
  </sheetData>
  <sheetProtection algorithmName="SHA-512" hashValue="wRidCxxFlx57CmK1c+Sg3pKygu1lC1oC6+E1S2ulF7/8YPYOFbFeOEnJAGuAqKlizNlUCSiGsgUKGBP+IC2TaA==" saltValue="GKFn4W6oc/zi3AoZyr1C+w==" spinCount="100000" sheet="1" objects="1" scenarios="1"/>
  <mergeCells count="3">
    <mergeCell ref="B1:D1"/>
    <mergeCell ref="B2:D2"/>
    <mergeCell ref="B10: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5742552CE2CA4E847E3D68C0FA74D7" ma:contentTypeVersion="3" ma:contentTypeDescription="Create a new document." ma:contentTypeScope="" ma:versionID="ca9ff14921dbd03565eb5c2c13bb6328">
  <xsd:schema xmlns:xsd="http://www.w3.org/2001/XMLSchema" xmlns:xs="http://www.w3.org/2001/XMLSchema" xmlns:p="http://schemas.microsoft.com/office/2006/metadata/properties" xmlns:ns2="eaf4a49c-9aac-4f1f-a728-47e13d102fc9" targetNamespace="http://schemas.microsoft.com/office/2006/metadata/properties" ma:root="true" ma:fieldsID="5996111a48a595ec984eed1d7c59c21b" ns2:_="">
    <xsd:import namespace="eaf4a49c-9aac-4f1f-a728-47e13d102fc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f4a49c-9aac-4f1f-a728-47e13d102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8FD848-080A-478B-B0BA-DD400DECA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f4a49c-9aac-4f1f-a728-47e13d102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C0C55-7BFF-4760-88FE-C55C07FCEC09}">
  <ds:schemaRefs>
    <ds:schemaRef ds:uri="http://schemas.microsoft.com/sharepoint/v3/contenttype/forms"/>
  </ds:schemaRefs>
</ds:datastoreItem>
</file>

<file path=customXml/itemProps3.xml><?xml version="1.0" encoding="utf-8"?>
<ds:datastoreItem xmlns:ds="http://schemas.openxmlformats.org/officeDocument/2006/customXml" ds:itemID="{466047A8-7EC8-4997-94D4-C55D5F2A5896}">
  <ds:schemaRefs>
    <ds:schemaRef ds:uri="eaf4a49c-9aac-4f1f-a728-47e13d102fc9"/>
    <ds:schemaRef ds:uri="http://schemas.microsoft.com/office/2006/documentManagement/types"/>
    <ds:schemaRef ds:uri="http://purl.org/dc/dcmitype/"/>
    <ds:schemaRef ds:uri="http://schemas.openxmlformats.org/package/2006/metadata/core-properties"/>
    <ds:schemaRef ds:uri="http://purl.org/dc/terms/"/>
    <ds:schemaRef ds:uri="http://www.w3.org/XML/1998/namespace"/>
    <ds:schemaRef ds:uri="http://schemas.microsoft.com/office/infopath/2007/PartnerControl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vt:lpstr>
      <vt:lpstr>Prijzenblad</vt:lpstr>
      <vt:lpstr>Prijzen op afroep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Jordy Vos</dc:creator>
  <cp:keywords/>
  <dc:description/>
  <cp:lastModifiedBy>Jordy Vos</cp:lastModifiedBy>
  <cp:revision/>
  <dcterms:created xsi:type="dcterms:W3CDTF">2026-08-24T05:31:15Z</dcterms:created>
  <dcterms:modified xsi:type="dcterms:W3CDTF">2026-09-17T08:14:07Z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2026-08-24T05:30:38Z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51a3a43b-4d2b-44fc-83a7-3fc90b975e2a</vt:lpwstr>
  </property>
  <property fmtid="{D5CDD505-2E9C-101B-9397-08002B2CF9AE}" pid="7" name="MSIP_Label_defa4170-0d19-0005-0004-bc88714345d2_ActionId">
    <vt:lpwstr>5f2b3a02-ba9f-454d-a8af-f610dad39272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0x010100F15742552CE2CA4E847E3D68C0FA74D7</vt:lpwstr>
  </property>
</Properties>
</file>