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unitedqualitybv.sharepoint.com/klanten/Docs/Ridderkerk/1517 EA Lease/06. Bestanden voor publicatie/"/>
    </mc:Choice>
  </mc:AlternateContent>
  <xr:revisionPtr revIDLastSave="4" documentId="8_{CE4BF1F1-2F5F-4449-B8B4-30FFEF43C1F9}" xr6:coauthVersionLast="47" xr6:coauthVersionMax="47" xr10:uidLastSave="{614B64B9-3598-4010-8C9A-0632B0AD4328}"/>
  <bookViews>
    <workbookView xWindow="-120" yWindow="-120" windowWidth="38640" windowHeight="15720" tabRatio="982" activeTab="10" xr2:uid="{B884A31D-7C83-4A08-94C0-1DB3926E15F1}"/>
  </bookViews>
  <sheets>
    <sheet name="Voorblad" sheetId="57" r:id="rId1"/>
    <sheet name="Prijsinvulf overige zaken" sheetId="54" r:id="rId2"/>
    <sheet name="1. Opzetstrooier compact" sheetId="73" r:id="rId3"/>
    <sheet name="2. Opzetstrooier groot" sheetId="72" r:id="rId4"/>
    <sheet name="3. Winterdienst aanhanger" sheetId="74" r:id="rId5"/>
    <sheet name="4. Sneeuwschuif" sheetId="75" r:id="rId6"/>
    <sheet name="5. Compacte tractor" sheetId="78" r:id="rId7"/>
    <sheet name="6. Middelgrote tractor" sheetId="77" r:id="rId8"/>
    <sheet name="7. Vorkheftruck" sheetId="76" r:id="rId9"/>
    <sheet name="8. Grashopper" sheetId="79" r:id="rId10"/>
    <sheet name="9. Versnipperaar" sheetId="80" r:id="rId11"/>
    <sheet name="Totalen" sheetId="55" r:id="rId12"/>
  </sheets>
  <definedNames>
    <definedName name="_xlnm.Print_Area" localSheetId="2">'1. Opzetstrooier compact'!$A$1:$C$43</definedName>
    <definedName name="_xlnm.Print_Area" localSheetId="3">'2. Opzetstrooier groot'!$A$1:$C$43</definedName>
    <definedName name="_xlnm.Print_Area" localSheetId="4">'3. Winterdienst aanhanger'!$A$1:$C$43</definedName>
    <definedName name="_xlnm.Print_Area" localSheetId="5">'4. Sneeuwschuif'!$A$1:$C$42</definedName>
    <definedName name="_xlnm.Print_Area" localSheetId="6">'5. Compacte tractor'!$A$1:$C$43</definedName>
    <definedName name="_xlnm.Print_Area" localSheetId="7">'6. Middelgrote tractor'!$A$1:$C$43</definedName>
    <definedName name="_xlnm.Print_Area" localSheetId="8">'7. Vorkheftruck'!$A$1:$C$43</definedName>
    <definedName name="_xlnm.Print_Area" localSheetId="9">'8. Grashopper'!$A$1:$C$43</definedName>
    <definedName name="_xlnm.Print_Area" localSheetId="10">'9. Versnipperaar'!$A$1:$C$43</definedName>
    <definedName name="_xlnm.Print_Area" localSheetId="1">'Prijsinvulf overige zaken'!$A$1:$C$8</definedName>
    <definedName name="_xlnm.Print_Area" localSheetId="11">Totalen!$A$1:$D$64</definedName>
    <definedName name="_xlnm.Print_Area" localSheetId="0">Voorblad!$A$1:$J$16</definedName>
    <definedName name="_xlnm.Print_Titles" localSheetId="3">'2. Opzetstrooier groot'!$1:$2</definedName>
    <definedName name="_xlnm.Print_Titles" localSheetId="7">'6. Middelgrote tractor'!$1:$2</definedName>
    <definedName name="_xlnm.Print_Titles" localSheetId="9">'8. Grashopper'!$1:$2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1" i="80" l="1"/>
  <c r="D46" i="55" s="1"/>
  <c r="B41" i="80"/>
  <c r="D45" i="55" s="1"/>
  <c r="C41" i="79"/>
  <c r="D41" i="55" s="1"/>
  <c r="B41" i="79"/>
  <c r="B36" i="76"/>
  <c r="C41" i="76"/>
  <c r="D36" i="55" s="1"/>
  <c r="B41" i="76"/>
  <c r="D35" i="55" s="1"/>
  <c r="C41" i="77"/>
  <c r="D31" i="55" s="1"/>
  <c r="B41" i="77"/>
  <c r="D30" i="55" s="1"/>
  <c r="B36" i="77"/>
  <c r="C41" i="78"/>
  <c r="D26" i="55"/>
  <c r="B41" i="78"/>
  <c r="D25" i="55" s="1"/>
  <c r="C41" i="74"/>
  <c r="D16" i="55" s="1"/>
  <c r="B41" i="74"/>
  <c r="D15" i="55" s="1"/>
  <c r="C46" i="55"/>
  <c r="B46" i="55"/>
  <c r="A46" i="55"/>
  <c r="C45" i="55"/>
  <c r="B45" i="55"/>
  <c r="A45" i="55"/>
  <c r="A43" i="55"/>
  <c r="C41" i="55"/>
  <c r="B41" i="55"/>
  <c r="A41" i="55"/>
  <c r="D40" i="55"/>
  <c r="C40" i="55"/>
  <c r="B40" i="55"/>
  <c r="A40" i="55"/>
  <c r="A38" i="55"/>
  <c r="C36" i="55"/>
  <c r="B36" i="55"/>
  <c r="A36" i="55"/>
  <c r="C35" i="55"/>
  <c r="B35" i="55"/>
  <c r="A35" i="55"/>
  <c r="A33" i="55"/>
  <c r="C31" i="55"/>
  <c r="B31" i="55"/>
  <c r="A31" i="55"/>
  <c r="C30" i="55"/>
  <c r="B30" i="55"/>
  <c r="A30" i="55"/>
  <c r="A28" i="55"/>
  <c r="C26" i="55"/>
  <c r="B26" i="55"/>
  <c r="A26" i="55"/>
  <c r="C25" i="55"/>
  <c r="B25" i="55"/>
  <c r="A25" i="55"/>
  <c r="A23" i="55"/>
  <c r="C21" i="55"/>
  <c r="B21" i="55"/>
  <c r="A21" i="55"/>
  <c r="C20" i="55"/>
  <c r="B20" i="55"/>
  <c r="A20" i="55"/>
  <c r="A18" i="55"/>
  <c r="C16" i="55"/>
  <c r="B16" i="55"/>
  <c r="A16" i="55"/>
  <c r="C15" i="55"/>
  <c r="B15" i="55"/>
  <c r="A15" i="55"/>
  <c r="A13" i="55"/>
  <c r="C11" i="55"/>
  <c r="B11" i="55"/>
  <c r="A11" i="55"/>
  <c r="C10" i="55"/>
  <c r="B10" i="55"/>
  <c r="A10" i="55"/>
  <c r="A8" i="55"/>
  <c r="A3" i="55"/>
  <c r="C6" i="55"/>
  <c r="C5" i="55"/>
  <c r="B6" i="55"/>
  <c r="B5" i="55"/>
  <c r="A6" i="55"/>
  <c r="A5" i="55"/>
  <c r="B36" i="74"/>
  <c r="B19" i="72"/>
  <c r="B20" i="72" s="1"/>
  <c r="B19" i="74"/>
  <c r="B20" i="74" s="1"/>
  <c r="B19" i="75"/>
  <c r="B20" i="75" s="1"/>
  <c r="B19" i="78"/>
  <c r="B20" i="78" s="1"/>
  <c r="B19" i="77"/>
  <c r="B20" i="77" s="1"/>
  <c r="B19" i="76"/>
  <c r="B20" i="76" s="1"/>
  <c r="B19" i="79"/>
  <c r="B20" i="79" s="1"/>
  <c r="B19" i="80"/>
  <c r="B20" i="80" s="1"/>
  <c r="B19" i="73"/>
  <c r="B20" i="73" s="1"/>
  <c r="B41" i="73"/>
  <c r="D5" i="55" s="1"/>
  <c r="B36" i="73"/>
  <c r="C36" i="80"/>
  <c r="B36" i="80"/>
  <c r="C36" i="79"/>
  <c r="B36" i="79"/>
  <c r="C36" i="78"/>
  <c r="B36" i="78"/>
  <c r="C36" i="77"/>
  <c r="C36" i="76"/>
  <c r="C40" i="75"/>
  <c r="D21" i="55" s="1"/>
  <c r="B40" i="75"/>
  <c r="D20" i="55" s="1"/>
  <c r="C35" i="75"/>
  <c r="B35" i="75"/>
  <c r="C36" i="74"/>
  <c r="C41" i="73"/>
  <c r="D6" i="55" s="1"/>
  <c r="C36" i="73"/>
  <c r="C41" i="72"/>
  <c r="D11" i="55" s="1"/>
  <c r="B41" i="72"/>
  <c r="D10" i="55" s="1"/>
  <c r="C36" i="72"/>
  <c r="B36" i="72"/>
  <c r="A60" i="55" l="1"/>
  <c r="A59" i="55"/>
  <c r="A58" i="55"/>
  <c r="A57" i="55"/>
  <c r="A56" i="55"/>
  <c r="A55" i="55"/>
  <c r="A54" i="55"/>
  <c r="A53" i="55"/>
  <c r="A52" i="55"/>
  <c r="D42" i="55" l="1"/>
  <c r="B59" i="55" s="1"/>
  <c r="D59" i="55" s="1"/>
  <c r="D37" i="55"/>
  <c r="B58" i="55" s="1"/>
  <c r="D58" i="55" s="1"/>
  <c r="D32" i="55"/>
  <c r="B57" i="55" s="1"/>
  <c r="D57" i="55" s="1"/>
  <c r="D22" i="55"/>
  <c r="B55" i="55" s="1"/>
  <c r="D55" i="55" s="1"/>
  <c r="D47" i="55" l="1"/>
  <c r="B60" i="55" s="1"/>
  <c r="D60" i="55" s="1"/>
  <c r="D7" i="55"/>
  <c r="D12" i="55"/>
  <c r="D17" i="55"/>
  <c r="D27" i="55"/>
  <c r="B56" i="55" l="1"/>
  <c r="D56" i="55" s="1"/>
  <c r="B54" i="55"/>
  <c r="D54" i="55" s="1"/>
  <c r="B53" i="55"/>
  <c r="D53" i="55" s="1"/>
  <c r="B52" i="55"/>
  <c r="D52" i="55" s="1"/>
  <c r="D62" i="55" l="1"/>
</calcChain>
</file>

<file path=xl/sharedStrings.xml><?xml version="1.0" encoding="utf-8"?>
<sst xmlns="http://schemas.openxmlformats.org/spreadsheetml/2006/main" count="586" uniqueCount="162">
  <si>
    <t>Inhoud:</t>
  </si>
  <si>
    <t>Merk</t>
  </si>
  <si>
    <t>Model</t>
  </si>
  <si>
    <t>Type</t>
  </si>
  <si>
    <t>Naam inschrijver: …………………………………….</t>
  </si>
  <si>
    <t>Omschrijving</t>
  </si>
  <si>
    <t>Categorie/segment</t>
  </si>
  <si>
    <t xml:space="preserve">De Inschrijver hoeft alleen de gele velden in te vullen. Dit formulier wordt verder automatisch gevuld. </t>
  </si>
  <si>
    <t>Prijzen</t>
  </si>
  <si>
    <t>Contractgevens</t>
  </si>
  <si>
    <t>Looptijd (maanden)</t>
  </si>
  <si>
    <t>Jaarkilometrage (km)</t>
  </si>
  <si>
    <t>Banden (€/km)</t>
  </si>
  <si>
    <t xml:space="preserve"> </t>
  </si>
  <si>
    <t>Afschrijvingskosten</t>
  </si>
  <si>
    <t>WA+Casco verzekering</t>
  </si>
  <si>
    <t>SVI -verzekering</t>
  </si>
  <si>
    <t>Motorrijtuigenbelasting (MRB)</t>
  </si>
  <si>
    <t>N.v.t.</t>
  </si>
  <si>
    <t>Administratiekosten en beheersfee</t>
  </si>
  <si>
    <t>Prijzen per maand excl. BTW</t>
  </si>
  <si>
    <t>Diesel</t>
  </si>
  <si>
    <t>Prijsinvulformulier overige zaken</t>
  </si>
  <si>
    <t>Percentage *</t>
  </si>
  <si>
    <t>1
2
3</t>
  </si>
  <si>
    <t>Velden in te vullen door inschrijver</t>
  </si>
  <si>
    <t xml:space="preserve">De inschrijver hoeft dit formulier niet in te vullen. Dit formulier wordt automatisch gevuld. </t>
  </si>
  <si>
    <t xml:space="preserve"> Maandprijs</t>
  </si>
  <si>
    <t>Berekening (fictieve) inschrijfprijs</t>
  </si>
  <si>
    <t>(A) **</t>
  </si>
  <si>
    <t>wegingsfactor (B) *</t>
  </si>
  <si>
    <t>Subtotaal (AxB)</t>
  </si>
  <si>
    <t>Gewogen leaseprijs per maand</t>
  </si>
  <si>
    <t>Totaal fictieve inschrijfprijs per maand</t>
  </si>
  <si>
    <t>* De genoemde aantallen zijn fictief en er kunnen geen rechten aan worden ontleend.
** De prijzen zoals ingevuld op het prijsinvulformulier zijn inclusief alle kosten voortkomend uit de beschreven voorwaarden in de aanbestedingsdocumenten en de kwalitatieve gunningscriteria.</t>
  </si>
  <si>
    <t>Prijsinvulformulieren</t>
  </si>
  <si>
    <t>IRS rente (hiervan dient Inschrijver uit te gaan voor de calculatie)</t>
  </si>
  <si>
    <t>Renteopslag in percentage. Wordt gevuld vanuit tabblad "Prijzenblad overige zaken"</t>
  </si>
  <si>
    <t>Totale calculatierente</t>
  </si>
  <si>
    <t>BESCHRIJVING</t>
  </si>
  <si>
    <t>Maandprijs totaal excl. BTW</t>
  </si>
  <si>
    <t>Operationele lease van speciale
voertuigen en materieel</t>
  </si>
  <si>
    <t>Totalen aanbesteding "Operationele lease van speciale voertuigen en materieel"</t>
  </si>
  <si>
    <t>* Inschrijver dient voor de bepaling van de maandprijs uit te gaan van de bovenstaande fabrieksspecificaties, gewichten en prijzen. De werkelijke maandprijs op het moment van bestelling dient gebaseerd te worden op de actuele fabrieksspecificaties, gewichten en prijzen ten tijde van het moment van bestelling.   
* De genoemde merken en typen zijn indicatief. De keuze voor merk en type zal gemaakt worden op het moment van de daadwerkelijke bestelling. 
* Alle door inschrijver verstrekte tarieven en prijzen zijn marktconform en realistisch. Indien blijkt dat er niet marktconform of realistisch wordt aangeboden, is Opdrachtgever gerechtigd de inschrijving ongeldig te verklaren. 
* De prijzen zoals ingevuld op het Prijzeninvulformulier zijn inclusief alle kosten voortkomend uit het Programma van eisen en Kwalitatieve gunningscriteria.</t>
  </si>
  <si>
    <t>Gewogen prijs totaal excl. BTW</t>
  </si>
  <si>
    <t>Gezien de contractvorm (ROB en Restwaarde risico bij opdrachtgever) worden alleen de componenten waarbij het risico bij de opdrachtnemer ligt meegewogen in de gunning. Dit betreft de volgende componenten:  
- Rentekosten
- Administratiekosten en beheersfee
- Overige kosten (indien van toepassing).</t>
  </si>
  <si>
    <t>Weging</t>
  </si>
  <si>
    <t>Specificatie overige kosten/kortingen (zover van toepassing):</t>
  </si>
  <si>
    <t>Overige kosten / kortingen</t>
  </si>
  <si>
    <t xml:space="preserve">Banden. Dit dient een realistische opgave te zijn. </t>
  </si>
  <si>
    <t xml:space="preserve">Reparatie en Onderhoud. Dit dient een realistische opgave te zijn. </t>
  </si>
  <si>
    <t>Rentekosten</t>
  </si>
  <si>
    <t>Restwaarde bij einde looptijd excl. BTW</t>
  </si>
  <si>
    <t>Totaal excl. BTW</t>
  </si>
  <si>
    <t>Gewicht (kg)</t>
  </si>
  <si>
    <t>Voertuighydrauliek</t>
  </si>
  <si>
    <t>Aandrijving</t>
  </si>
  <si>
    <t>Opzetstrooier</t>
  </si>
  <si>
    <t>Soort materieel</t>
  </si>
  <si>
    <t>S2700-R 800L</t>
  </si>
  <si>
    <t>Igloo</t>
  </si>
  <si>
    <t>Syntos</t>
  </si>
  <si>
    <t>Epoke</t>
  </si>
  <si>
    <t>Nido</t>
  </si>
  <si>
    <t>Strooier 2</t>
  </si>
  <si>
    <t>Strooier 1</t>
  </si>
  <si>
    <t>Objectgegevens</t>
  </si>
  <si>
    <t>Gezien de contractvorm (ROB en Restwaarde risico bij opdrachtgever) worden alleen de componenten waarbij het risico bij de opdrachtnemer ligt meegewogen in de gunning. Dit betreft de volgende componenten:  
- Rentekosten
- WA+Casco verzekering
- Administratiekosten en beheersfee
- Overige kosten (indien van toepassing).</t>
  </si>
  <si>
    <t>4 WD tractor</t>
  </si>
  <si>
    <t>Tractor 2</t>
  </si>
  <si>
    <t>Tractor 1</t>
  </si>
  <si>
    <t xml:space="preserve">Wat is de vaste opslag op het IRS rentepercentage dat inschrijver gedurende de looptijd van de overeenkomst hanteert?
Deze opslag dient gelijk te zijn aan de toegepaste opslag in de calculaties in de prijsinvulformulieren. </t>
  </si>
  <si>
    <t>* De prijzen zoals ingevuld op het prijsinvul formulier zijn inclusief alle kosten voortkomend uit de beschreven voorwaarden in de aanbestedingsdocumenten en de kwalitatieve gunningscriteria.</t>
  </si>
  <si>
    <t xml:space="preserve">Stratos </t>
  </si>
  <si>
    <t>SIRIUS AST</t>
  </si>
  <si>
    <t>4m3 vth</t>
  </si>
  <si>
    <t>zoutstrooier</t>
  </si>
  <si>
    <t xml:space="preserve">Nido </t>
  </si>
  <si>
    <t>IGLOO S 2700 RDW</t>
  </si>
  <si>
    <t>B08L-15 AWCLN-280</t>
  </si>
  <si>
    <t>IGLOO S 2700 RDW 800 liter</t>
  </si>
  <si>
    <t>op de as van de aanhanger</t>
  </si>
  <si>
    <t>Villeton</t>
  </si>
  <si>
    <t>vrachtwagenploeg</t>
  </si>
  <si>
    <t>24 Volt</t>
  </si>
  <si>
    <t>24 volt</t>
  </si>
  <si>
    <t>Heftruck 1</t>
  </si>
  <si>
    <t>Yale</t>
  </si>
  <si>
    <t>Still</t>
  </si>
  <si>
    <t>ERP</t>
  </si>
  <si>
    <t>RX60</t>
  </si>
  <si>
    <t>25UX(L)</t>
  </si>
  <si>
    <t>heftruck</t>
  </si>
  <si>
    <t>elektrisch</t>
  </si>
  <si>
    <t xml:space="preserve">MC Cormick </t>
  </si>
  <si>
    <t>Fendt</t>
  </si>
  <si>
    <t>X5.120</t>
  </si>
  <si>
    <t>114 pk</t>
  </si>
  <si>
    <t>Vario</t>
  </si>
  <si>
    <t>MC Cormick</t>
  </si>
  <si>
    <t>X4,090</t>
  </si>
  <si>
    <t>F 90 pk</t>
  </si>
  <si>
    <t>F Vario</t>
  </si>
  <si>
    <t>Peruzza</t>
  </si>
  <si>
    <t>Amazone</t>
  </si>
  <si>
    <t>Panther</t>
  </si>
  <si>
    <t>Grasshopper</t>
  </si>
  <si>
    <t>Multifit 2000</t>
  </si>
  <si>
    <t xml:space="preserve">GH-S1500 </t>
  </si>
  <si>
    <t>Klepelmaaier met opvang</t>
  </si>
  <si>
    <t>Aftakas</t>
  </si>
  <si>
    <t xml:space="preserve">Aftakas </t>
  </si>
  <si>
    <t>Versnipperaar 1</t>
  </si>
  <si>
    <t>Versnipperaar 2</t>
  </si>
  <si>
    <t>Schliesing</t>
  </si>
  <si>
    <t>Van Daele</t>
  </si>
  <si>
    <t>325 EX</t>
  </si>
  <si>
    <t>TV20-26P/H serie</t>
  </si>
  <si>
    <t>Onderdeel 1. Opzetstrooier compact</t>
  </si>
  <si>
    <t>Bunkerinhoud 0,8 m³ (800 liter)  
Strooibreedte 1 – 6 meter  
Epomaster X2 bedieningskast 
Natzout uitvoering en voorzien van natzout-tanks
Doseersysteem Transportband
Aandrijving Voertuighydrauliek
Vulkoppeling Camlock 2" RVS
Minimum niveauschakelaar
Onderframe voor afzetpoten (tot 3,5T)
Afzetpoten (4 st.) met draaispindel
Zwaailamp met LED
Derde achterlicht
Rood-witmarkering aan achterzijde op de machine</t>
  </si>
  <si>
    <t>Reparatie en onderhoud (€/jaar)</t>
  </si>
  <si>
    <t>Natzoutstrooier t.b.v. fietspaden</t>
  </si>
  <si>
    <t>Onderdeel 2. Opzetstrooier groot</t>
  </si>
  <si>
    <t>Onderdeel 3. Winterdienst aanhanger</t>
  </si>
  <si>
    <t>Onderdeel 4. Sneeuwschuif</t>
  </si>
  <si>
    <t>Onderdeel 5. Compacte tractor</t>
  </si>
  <si>
    <t>Heftruck 2</t>
  </si>
  <si>
    <t>Onderdeel 9. Versnipperaar</t>
  </si>
  <si>
    <t>Bunkerinhoud: minimaal 800 liter.
Pekeltank voor voorbevochtiging: minimaal 300 liter.
Geschikt voor het strooien van droog zout en natzout.
Strooibreedte traploos instelbaar van circa 1,5 tot 6,0 meter.
Doseersysteem met transportband en doseerwals
Hydraulisch aangedreven strooischijf.
Snelheidsafhankelijke dosering met automatische compensatie van rijsnelheid
Elektronische bediening vanuit de cabine met instelbare strooibreedte en strooidosis.
Bunker vervaardigd uit corrosiebestendig materiaal (RVS of gelijkwaardig)
Strooischijf uitgevoerd in RVS
Voorzien van verlichting conform de geldende verkeersvoorschriften
Voorzien van afdekzeil/deksel, veiligheidsrooster</t>
  </si>
  <si>
    <t>LR</t>
  </si>
  <si>
    <t>Sneeuwschuif 1</t>
  </si>
  <si>
    <t>Sneeuwschuif 2</t>
  </si>
  <si>
    <t>Reparatie en onderhoud (€/uur)</t>
  </si>
  <si>
    <t>Banden (€/uur)</t>
  </si>
  <si>
    <t>Getrokken klepelmaaier met opvang (dissel)
Aankoppeling: Dissel voor boventrekhaak tractor
Aandrijving: PTO (aftakas 540 t/min)
Werkbreedte: 1,50 m
Maaisysteem: SmartCut rotor
Messen: 2 rijen Y-klepels + 2 rijen ventilatiemessen
Rotor: Versterkt, bestand tegen vreemde voorwerpen
Opvangbak: Grote capaciteit ± 2500 L
Lediging: Hydraulisch high dump systeem
Loshoogte: Tot ca. 2,30 m
Chassis: Onafhankelijk, volgt terreincontouren
Onderstel: Dubbele achterwielen + steunwielen/rol
Snelheid: Tot 30 km/u transport
Hydrauliek: Min. 2 enkelwerkend + 1 dubbelwerkend ventiel vereist
Extra: Wegverlichting, fijn rooster, steenbeveiliging, cardan met vrijloop</t>
  </si>
  <si>
    <t>Onderdeel 8. Grashopper</t>
  </si>
  <si>
    <t>Grashopper 1</t>
  </si>
  <si>
    <t>Grashopper 2</t>
  </si>
  <si>
    <t>Versnipperaar</t>
  </si>
  <si>
    <t>Jaaruren</t>
  </si>
  <si>
    <t>Aanhanger</t>
  </si>
  <si>
    <r>
      <t xml:space="preserve">Bakinhoud 4,0 m³
Strooibreedte 2–12 meter
Strooimateriaal Droog zout, nat zout, zand/zoutmengsels
Doseersysteem Doseerrol met onbelaste transportband
</t>
    </r>
    <r>
      <rPr>
        <sz val="9"/>
        <rFont val="Century Gothic"/>
        <family val="2"/>
      </rPr>
      <t xml:space="preserve">Aandrijving Voertuighydrauliek
Besturing EpoMaster® IV
</t>
    </r>
    <r>
      <rPr>
        <sz val="9"/>
        <color theme="1"/>
        <rFont val="Century Gothic"/>
        <family val="2"/>
      </rPr>
      <t>Strooisysteem Synchroon; constante dosering onafhankelijk van rijsnelheid
Service IP44-machinekast, geïntegreerde ladder, opklapbaar afdekzeil
Onderframe voor afzetpoten (tot 3,5T)
Afzetpoten (4 st.) met draaispindel
Zwaailamp met LED
Derde achterlicht
Rood-witmarkering aan achterzijde op de machine</t>
    </r>
  </si>
  <si>
    <t>Onderdeel 6. Middelgrote tractor</t>
  </si>
  <si>
    <t>Onderdeel 7. Vorkheftruck</t>
  </si>
  <si>
    <r>
      <t xml:space="preserve">Ergonomisch chauffeurscompartiment                                                                             </t>
    </r>
    <r>
      <rPr>
        <sz val="9"/>
        <color rgb="FF00B050"/>
        <rFont val="Century Gothic"/>
        <family val="2"/>
      </rPr>
      <t xml:space="preserve">   </t>
    </r>
    <r>
      <rPr>
        <sz val="9"/>
        <color theme="1"/>
        <rFont val="Century Gothic"/>
        <family val="2"/>
      </rPr>
      <t xml:space="preserve">                                                                              Hefhoogte tot ca. 6 m.                                                                                                                    4 wiels                                                                                                                                  Zwaailamp</t>
    </r>
  </si>
  <si>
    <r>
      <t xml:space="preserve">Ergonomisch chauffeurscompartiment                                                                             </t>
    </r>
    <r>
      <rPr>
        <sz val="9"/>
        <color theme="1"/>
        <rFont val="Century Gothic"/>
        <family val="2"/>
      </rPr>
      <t xml:space="preserve">                                                                                Hefhoogte tot ca. 6 m.                                                                                                                    4 wiels                                                                                                                                  Zwaailamp</t>
    </r>
  </si>
  <si>
    <r>
      <t>Getrokken klepelmaaier met opvang (hooglossend)
Werkbreedte 1.955 mm
Benodigd trekkervermogen 40–70 pk (30–52 kW)</t>
    </r>
    <r>
      <rPr>
        <sz val="9"/>
        <color theme="1"/>
        <rFont val="Century Gothic"/>
        <family val="2"/>
      </rPr>
      <t xml:space="preserve">
Aftakas 540 t/min
Opvangbak 2.100 liter
Hooglossen 200–240 cm hydraulisch
Gewicht 1.120 kg
Maaihoogte 35–90 mm, traploos instelbaar
Rotor 64 Y-/peddelmessen of 64 klepels (afhankelijk van uitvoering)
Achterrol Zelfreinigende aandrukrol
Voorwielen Zwenkbaar en in hoogte verstelbaar
Transport Hydraulisch bediende achterwielen met trekdissel
Maximale vegetatie Gras, bladeren en struiken tot ca. 3 cm diameter
Afmetingen (L × B × H) 247 × 193 × 160 cm</t>
    </r>
  </si>
  <si>
    <r>
      <t>Type: Schijfversnipperaar (professioneel middenklasse)
Aandrijving: Aftakas (PTO) tractor
Capaciteit: tot Ø 200 mm takdiameter  
Snipperschijf: Ø 800 mm
Messen: 2 hardmetalen messen  
Benodigd tractorvermogen: vanaf 55 pk  
Aftakastoerental: 1000 tpm</t>
    </r>
    <r>
      <rPr>
        <sz val="9"/>
        <color theme="1"/>
        <rFont val="Century Gothic"/>
        <family val="2"/>
      </rPr>
      <t xml:space="preserve">
Aftakas: met vrijloop
Invoeropening: 260 × 200 mm  
Doorvoer rond hout: tot 200 mm  
Hydraulische invoerrollen met anti-stress systeem  
Trechterdiepte: ± 190 cm
Uitwerpbuis: ± 2,5 m hoog, 300° draaibaar  
Anti-stress systeem (Secure Plus)
Noodstopknoppen (meerdere)
Elektrische bovenkapvergrendeling
</t>
    </r>
  </si>
  <si>
    <t>Motor: Kubota 4-cilinder turbo diesel (Stage V)
Vermogen: 33 kW (44,9 pk)
Brandstof: Diesel
Aandrijving snipperunit: Riemoverbrenging + hydrauliek voor invoerrollen  
Max. takdiameter: tot 20 cm  
Snippersysteem: Schijfsnipperaar
Mesconfiguratie: 2 snijmessen (verstelbaar / naslijpbaar)                                        Invoerbreedte: ± 240 mm  
Hydraulische invoerrollen: 2 stuks (PowerGrip)
Instelbare invoersnelheid → snipperlengte 5–25 mm
Automatische terugregeling bij overbelasting                                                                                 Tegenmes: hardmetaal                                                                                                          Noodstopknop</t>
  </si>
  <si>
    <t>Banden (€/jaar)</t>
  </si>
  <si>
    <t>Bunkerinhoud 0,8 m³ (800 liter)  
Strooibreedte 1 – 6 meter  
Strooimiddel droog zout / natzout (FS30)  
Vulkoppeling Camlock 2" RVS
Doseersysteem Transportband
Besturing ES elektronisch
Aandrijving Voertuighydrauliek
Onderframe voor afzetpoten (tot 3,5T)
Afzetpoten (4 st.) met draaispindel
Zwaailamp met LED
Derde achterlicht
Rood-witmarkering aan achterzijde op de machine</t>
  </si>
  <si>
    <t>B08-24</t>
  </si>
  <si>
    <t>B40-36</t>
  </si>
  <si>
    <t>Inhoud strooibak 4,0 m³
Pekeltank Tot ca. 1.850 liter
Strooimiddel Droog zout, nat zout (FS30/FS50) en pekel
Strooibreedte 3–12 m 
Strooischijf Ø 700 mm
Transportsysteem Transportband 
Aandrijving Voertuighydrauliek
Besturing ES (elektronische besturing) 
Framebreedte 1.950–2.000 mm
Bakhoogte ca. 1.490 mm
Opbouw met afzetpoten                      Afzetpoten (4 st.) met draaispindel
Zwaailamp met LED
Derde achterlicht
Rood-witmarkering aan achterzijde op de machine</t>
  </si>
  <si>
    <t xml:space="preserve">Bunkerinhoud: minimaal 800 liter.
Geïntegreerde pekeltank met een inhoud van minimaal 350 liter
Geschikt voor het strooien van droog zout en natzout (FS30)
Instelbare strooibreedte van ca. 1,5 tot 6 meter
Rijsnelheidafhankelijke dosering met elektronische besturing
Hydraulisch aangedreven doseer- en strooisysteem
Transportbandsysteem voor gelijkmatige materiaaltoevoer
Geschikt voor montage achter een compacttractor of werktuigdrager
Voorzien van verlichting conform de geldende verkeersvoorschriften                                                                                     Voorzien van afdekzeil/deksel                                                                                                         </t>
  </si>
  <si>
    <t>SNK</t>
  </si>
  <si>
    <r>
      <t>Werkbreedte: 2.400 mm
Recht sneeuwschuifblad voor sneeuwruimen op wegen.
Hydraulische hoekverstelling naar links en rechts.
Kunststof schuifblad met verwisselbare slijtstrip va</t>
    </r>
    <r>
      <rPr>
        <sz val="9"/>
        <rFont val="Century Gothic"/>
        <family val="2"/>
      </rPr>
      <t>n rubber</t>
    </r>
    <r>
      <rPr>
        <sz val="9"/>
        <color theme="1"/>
        <rFont val="Century Gothic"/>
        <family val="2"/>
      </rPr>
      <t xml:space="preserve">
Veerbeveiligde slijtstrip (obstakelbeveiliging) met afzonderlijk geveerde segmenten.
Voorzien van verstelbare glijschoenen.
Markeringsstokken en markeringsverlichting.
Corrosiebestendige afwerking door poedercoating of gelijkwaardig
CE-gemarkeerd en geleverd met Nederlandstalige gebruikershandleiding                                            </t>
    </r>
  </si>
  <si>
    <t xml:space="preserve">Werkbreedte: 2.425 mm
Recht sneeuwschuifblad voor sneeuwruimen op wegen.
Hydraulische hoekverstelling naar links en rechts.
Kunststof schuifblad met verwisselbare slijtstrip van rubber.
Voorzien van verstelbare glijschoenen.
Markeringsstokken en markeringsverlichting.
Corrosiebestendige afwerking door poedercoating of gelijkwaardig
CE-gemarkeerd en geleverd met Nederlandstalige gebruikershandleiding.                                              </t>
  </si>
  <si>
    <t xml:space="preserve">Motortype Deutz TCD 2.9 L4 HT, 4-cilinder turbodiesel
Cilinderinhoud 2,9 liter
Maximaal vermogen 66 kW (90 pk)
Maximaal koppel 378 Nm bij 1.600 t/min
Emissienorm Stage V
Transmissie 12 vooruit / 12 achteruit mechanisch 
Maximumsnelheid 40 km/u
Aandrijving 4WD
Achterhef Categorie II
Hydraulische ventielen 1 dubbelwerkend
Leeggewicht ca. 2.800 kg
Transportbreedte 1.855 m
Voorbanden 7.50 R18
Achterbanden 13.6 R28       
PTO speed 540/1000 rpm    
Trailer rem Lucht                                                                                                    Gazon banden                                                                                                                        Zwaailamp en werklichten                                                                                                       </t>
  </si>
  <si>
    <t xml:space="preserve">Motor 3-cilinder AGCO Power diesel
Cilinderinhoud 3,3 liter
Max. vermogen 71 kW (96,5 pk)
Max. koppel 389 Nm bij 1.600 t/min
Transmissie Traploze Vario (CVT)
Aandrijving 4WD
Topsnelheid 40 km/u
Eigen gewicht ca. 2.940 kg
Lengte 3,71 m
Breedte 1,37 m
Hoogte 2,46 m
Hefcategorie Cat. II
Cabine Standaard stoel
Achterhef Op-neer-zwevend met positie controle
Koppeling hef CAT.II
PTO speed 540/1000 rpm
Remtype Schijfremmen, nat
Trailer rem Lucht                                                                                                                          Gazon banden
Zwaailamp en werklichten    </t>
  </si>
  <si>
    <t>Motor AGCO Power 3-cilinder turbodiesel
Cilinderinhoud 3,3 liter
Nominaal vermogen 99 pk (74 kW)
Max. vermogen 110–114 pk (82–85 kW),
Max. koppel ca. 458 Nm bij 1.600 t/min
Transmissie Traploze Fendt Vario (CVT)
Aandrijving 4WD
Topsnelheid 40 km/u
Hydrauliekopbrengst 48 l/min
Hefvermogen achter ca. 4.200 kg
Eigen gewicht ca. 4.300 kg
Brandstoftank 125 liter
Wielbasis 2,29 m                                                                                                              Zwaailamp                                                                                                                                Gazon banden</t>
  </si>
  <si>
    <t>Motor FPT F36, 4-cilinder turbodiesel
Cilinderinhoud 3,6 liter
Max. vermogen 114 pk (84 kW)
Max. koppel 460 Nm bij 1.400 t/min
Transmissie 12/12 synchro
Topsnelheid 40 km/u
Aandrijving 4WD
Eigen gewicht ca. 4.650 kg
Hydrauliek Tot ca. 82 l/min (driepompsysteem)
Hefvermogen achter Tot ongeveer 4.500 kg
Zwaailamp                                                                                                                            Gazon banden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</si>
</sst>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 #,##0.00_-;_-&quot;€&quot;\ * #,##0.00\-;_-&quot;€&quot;\ * &quot;-&quot;??_-;_-@_-"/>
    <numFmt numFmtId="165" formatCode="0.000%"/>
    <numFmt numFmtId="166" formatCode="_ &quot;€&quot;\ * #,##0.000_ ;_ &quot;€&quot;\ * \-#,##0.000_ ;_ &quot;€&quot;\ * &quot;-&quot;???_ ;_ @_ "/>
    <numFmt numFmtId="167" formatCode="_ &quot;€&quot;\ * #,##0.00_ ;_ &quot;€&quot;\ * \-#,##0.00_ ;_ &quot;€&quot;\ * &quot;-&quot;???_ ;_ @_ "/>
  </numFmts>
  <fonts count="54" x14ac:knownFonts="1">
    <font>
      <sz val="10"/>
      <name val="Arial"/>
    </font>
    <font>
      <sz val="9"/>
      <color theme="1"/>
      <name val="Century Gothic"/>
      <family val="2"/>
    </font>
    <font>
      <sz val="9"/>
      <color theme="1"/>
      <name val="Century Gothic"/>
      <family val="2"/>
    </font>
    <font>
      <sz val="9"/>
      <color theme="1"/>
      <name val="Century Gothic"/>
      <family val="2"/>
    </font>
    <font>
      <sz val="9"/>
      <color theme="1"/>
      <name val="Century Gothic"/>
      <family val="2"/>
    </font>
    <font>
      <sz val="11"/>
      <color theme="1"/>
      <name val="Calibri"/>
      <family val="2"/>
      <scheme val="minor"/>
    </font>
    <font>
      <sz val="9"/>
      <color theme="1"/>
      <name val="Century Gothic"/>
      <family val="2"/>
    </font>
    <font>
      <b/>
      <sz val="10"/>
      <color indexed="9"/>
      <name val="Century Gothic"/>
      <family val="2"/>
    </font>
    <font>
      <sz val="10"/>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10"/>
      <color rgb="FFFF0000"/>
      <name val="Century Gothic"/>
      <family val="2"/>
    </font>
    <font>
      <b/>
      <sz val="10"/>
      <color theme="0"/>
      <name val="Century Gothic"/>
      <family val="2"/>
    </font>
    <font>
      <b/>
      <sz val="10"/>
      <color theme="1"/>
      <name val="Century Gothic"/>
      <family val="2"/>
    </font>
    <font>
      <b/>
      <sz val="9"/>
      <color rgb="FFFF0000"/>
      <name val="Century Gothic"/>
      <family val="2"/>
    </font>
    <font>
      <sz val="11"/>
      <color theme="1"/>
      <name val="Calibri"/>
      <family val="2"/>
      <scheme val="minor"/>
    </font>
    <font>
      <b/>
      <sz val="9"/>
      <color theme="0"/>
      <name val="Century Gothic"/>
      <family val="2"/>
    </font>
    <font>
      <sz val="9"/>
      <color theme="0"/>
      <name val="Century Gothic"/>
      <family val="2"/>
    </font>
    <font>
      <sz val="9"/>
      <color rgb="FFFF0000"/>
      <name val="Century Gothic"/>
      <family val="2"/>
    </font>
    <font>
      <b/>
      <sz val="9"/>
      <name val="Century Gothic"/>
      <family val="2"/>
    </font>
    <font>
      <b/>
      <sz val="12"/>
      <color theme="0"/>
      <name val="Century Gothic"/>
      <family val="2"/>
    </font>
    <font>
      <b/>
      <sz val="10"/>
      <color rgb="FFFF0000"/>
      <name val="Century Gothic"/>
      <family val="2"/>
    </font>
    <font>
      <sz val="9"/>
      <name val="Arial"/>
      <family val="2"/>
    </font>
    <font>
      <sz val="10"/>
      <color rgb="FFFF0000"/>
      <name val="Calibri"/>
      <family val="2"/>
      <scheme val="minor"/>
    </font>
    <font>
      <sz val="10"/>
      <color theme="0" tint="-4.9989318521683403E-2"/>
      <name val="Arial"/>
      <family val="2"/>
    </font>
    <font>
      <b/>
      <u/>
      <sz val="10"/>
      <name val="Arial"/>
      <family val="2"/>
    </font>
    <font>
      <u/>
      <sz val="10"/>
      <color indexed="30"/>
      <name val="Century Gothic"/>
      <family val="2"/>
    </font>
    <font>
      <b/>
      <sz val="22"/>
      <name val="Century Gothic"/>
      <family val="2"/>
    </font>
    <font>
      <b/>
      <sz val="9"/>
      <color theme="1"/>
      <name val="Century Gothic"/>
      <family val="2"/>
    </font>
    <font>
      <sz val="9"/>
      <color theme="1"/>
      <name val="Calibri"/>
      <family val="2"/>
      <scheme val="minor"/>
    </font>
    <font>
      <sz val="9"/>
      <color rgb="FF00B050"/>
      <name val="Century Gothic"/>
      <family val="2"/>
    </font>
    <font>
      <sz val="9"/>
      <color theme="0" tint="-4.9989318521683403E-2"/>
      <name val="Arial"/>
      <family val="2"/>
    </font>
    <font>
      <sz val="12"/>
      <color theme="0" tint="-4.9989318521683403E-2"/>
      <name val="Arial"/>
      <family val="2"/>
    </font>
    <font>
      <sz val="12"/>
      <name val="Arial"/>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rgb="FFFF0000"/>
        <bgColor indexed="64"/>
      </patternFill>
    </fill>
    <fill>
      <patternFill patternType="solid">
        <fgColor theme="0"/>
        <bgColor indexed="64"/>
      </patternFill>
    </fill>
    <fill>
      <patternFill patternType="solid">
        <fgColor rgb="FF3366FF"/>
        <bgColor indexed="64"/>
      </patternFill>
    </fill>
    <fill>
      <patternFill patternType="solid">
        <fgColor rgb="FFCCECFF"/>
        <bgColor indexed="64"/>
      </patternFill>
    </fill>
    <fill>
      <patternFill patternType="solid">
        <fgColor rgb="FFFFFF99"/>
        <bgColor indexed="64"/>
      </patternFill>
    </fill>
    <fill>
      <patternFill patternType="solid">
        <fgColor rgb="FFFFC000"/>
        <bgColor indexed="64"/>
      </patternFill>
    </fill>
    <fill>
      <patternFill patternType="solid">
        <fgColor theme="0" tint="-4.9989318521683403E-2"/>
        <bgColor indexed="64"/>
      </patternFill>
    </fill>
    <fill>
      <patternFill patternType="solid">
        <fgColor rgb="FF00B050"/>
        <bgColor indexed="64"/>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30"/>
      </left>
      <right/>
      <top style="thin">
        <color indexed="30"/>
      </top>
      <bottom/>
      <diagonal/>
    </border>
    <border>
      <left/>
      <right/>
      <top style="thin">
        <color indexed="30"/>
      </top>
      <bottom/>
      <diagonal/>
    </border>
    <border>
      <left/>
      <right style="thin">
        <color indexed="30"/>
      </right>
      <top style="thin">
        <color indexed="30"/>
      </top>
      <bottom/>
      <diagonal/>
    </border>
    <border>
      <left style="thin">
        <color indexed="30"/>
      </left>
      <right/>
      <top/>
      <bottom/>
      <diagonal/>
    </border>
    <border>
      <left/>
      <right style="thin">
        <color indexed="30"/>
      </right>
      <top/>
      <bottom/>
      <diagonal/>
    </border>
    <border>
      <left style="thin">
        <color indexed="30"/>
      </left>
      <right/>
      <top/>
      <bottom style="thin">
        <color indexed="30"/>
      </bottom>
      <diagonal/>
    </border>
    <border>
      <left/>
      <right/>
      <top/>
      <bottom style="thin">
        <color indexed="30"/>
      </bottom>
      <diagonal/>
    </border>
    <border>
      <left/>
      <right style="thin">
        <color indexed="30"/>
      </right>
      <top/>
      <bottom style="thin">
        <color indexed="3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auto="1"/>
      </top>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58">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5" fillId="0" borderId="0"/>
    <xf numFmtId="0" fontId="9" fillId="0" borderId="0"/>
    <xf numFmtId="0" fontId="30" fillId="0" borderId="0"/>
    <xf numFmtId="0" fontId="30" fillId="0" borderId="0"/>
    <xf numFmtId="44" fontId="35" fillId="0" borderId="0" applyFont="0" applyFill="0" applyBorder="0" applyAlignment="0" applyProtection="0"/>
    <xf numFmtId="9" fontId="9"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4" fontId="9" fillId="0" borderId="0" applyFont="0" applyFill="0" applyBorder="0" applyAlignment="0" applyProtection="0"/>
  </cellStyleXfs>
  <cellXfs count="172">
    <xf numFmtId="0" fontId="0" fillId="0" borderId="0" xfId="0"/>
    <xf numFmtId="0" fontId="32" fillId="27" borderId="10" xfId="543" applyFont="1" applyFill="1" applyBorder="1" applyAlignment="1">
      <alignment vertical="center"/>
    </xf>
    <xf numFmtId="0" fontId="30" fillId="0" borderId="10" xfId="543" applyFont="1" applyBorder="1" applyAlignment="1">
      <alignment vertical="center"/>
    </xf>
    <xf numFmtId="0" fontId="32" fillId="27" borderId="10" xfId="543" applyFont="1" applyFill="1" applyBorder="1" applyAlignment="1">
      <alignment horizontal="center" vertical="center"/>
    </xf>
    <xf numFmtId="0" fontId="30" fillId="0" borderId="0" xfId="543" applyFont="1" applyAlignment="1">
      <alignment vertical="center"/>
    </xf>
    <xf numFmtId="0" fontId="9" fillId="31" borderId="0" xfId="543" applyFill="1" applyAlignment="1">
      <alignment wrapText="1"/>
    </xf>
    <xf numFmtId="0" fontId="9" fillId="0" borderId="0" xfId="543" applyAlignment="1">
      <alignment wrapText="1"/>
    </xf>
    <xf numFmtId="165" fontId="10" fillId="29" borderId="10" xfId="653" applyNumberFormat="1" applyFont="1" applyFill="1" applyBorder="1" applyAlignment="1" applyProtection="1">
      <alignment horizontal="center" vertical="center" wrapText="1"/>
      <protection locked="0"/>
    </xf>
    <xf numFmtId="0" fontId="6" fillId="31" borderId="0" xfId="543" applyFont="1" applyFill="1" applyAlignment="1">
      <alignment vertical="center"/>
    </xf>
    <xf numFmtId="0" fontId="30" fillId="31" borderId="0" xfId="543" applyFont="1" applyFill="1" applyAlignment="1">
      <alignment vertical="center"/>
    </xf>
    <xf numFmtId="0" fontId="41" fillId="0" borderId="0" xfId="543" applyFont="1" applyAlignment="1">
      <alignment vertical="center"/>
    </xf>
    <xf numFmtId="0" fontId="42" fillId="31" borderId="0" xfId="543" applyFont="1" applyFill="1" applyAlignment="1">
      <alignment wrapText="1"/>
    </xf>
    <xf numFmtId="44" fontId="30" fillId="0" borderId="10" xfId="543" applyNumberFormat="1" applyFont="1" applyBorder="1" applyAlignment="1">
      <alignment vertical="center"/>
    </xf>
    <xf numFmtId="44" fontId="33" fillId="0" borderId="10" xfId="543" applyNumberFormat="1" applyFont="1" applyBorder="1" applyAlignment="1">
      <alignment vertical="center"/>
    </xf>
    <xf numFmtId="44" fontId="33" fillId="0" borderId="0" xfId="543" applyNumberFormat="1" applyFont="1" applyAlignment="1">
      <alignment vertical="center"/>
    </xf>
    <xf numFmtId="0" fontId="32" fillId="32" borderId="10" xfId="543" applyFont="1" applyFill="1" applyBorder="1" applyAlignment="1">
      <alignment vertical="center"/>
    </xf>
    <xf numFmtId="0" fontId="32" fillId="32" borderId="10" xfId="543" applyFont="1" applyFill="1" applyBorder="1" applyAlignment="1">
      <alignment horizontal="center" vertical="center"/>
    </xf>
    <xf numFmtId="0" fontId="32" fillId="32" borderId="10" xfId="543" applyFont="1" applyFill="1" applyBorder="1" applyAlignment="1">
      <alignment horizontal="center" vertical="center" wrapText="1"/>
    </xf>
    <xf numFmtId="0" fontId="31" fillId="0" borderId="0" xfId="543" applyFont="1" applyAlignment="1">
      <alignment vertical="center"/>
    </xf>
    <xf numFmtId="44" fontId="30" fillId="0" borderId="0" xfId="543" applyNumberFormat="1" applyFont="1" applyAlignment="1">
      <alignment vertical="center"/>
    </xf>
    <xf numFmtId="0" fontId="33" fillId="26" borderId="0" xfId="543" applyFont="1" applyFill="1" applyAlignment="1">
      <alignment horizontal="center" vertical="center"/>
    </xf>
    <xf numFmtId="0" fontId="31" fillId="31" borderId="0" xfId="543" applyFont="1" applyFill="1" applyAlignment="1">
      <alignment vertical="center"/>
    </xf>
    <xf numFmtId="44" fontId="33" fillId="28" borderId="10" xfId="543" applyNumberFormat="1" applyFont="1" applyFill="1" applyBorder="1" applyAlignment="1">
      <alignment vertical="center"/>
    </xf>
    <xf numFmtId="0" fontId="8" fillId="0" borderId="0" xfId="543" applyFont="1"/>
    <xf numFmtId="0" fontId="8" fillId="31" borderId="0" xfId="543" applyFont="1" applyFill="1"/>
    <xf numFmtId="0" fontId="8" fillId="0" borderId="18" xfId="543" applyFont="1" applyBorder="1"/>
    <xf numFmtId="0" fontId="8" fillId="0" borderId="17" xfId="543" applyFont="1" applyBorder="1"/>
    <xf numFmtId="0" fontId="8" fillId="0" borderId="16" xfId="543" applyFont="1" applyBorder="1"/>
    <xf numFmtId="0" fontId="8" fillId="0" borderId="15" xfId="543" applyFont="1" applyBorder="1" applyAlignment="1">
      <alignment vertical="top"/>
    </xf>
    <xf numFmtId="0" fontId="8" fillId="0" borderId="0" xfId="543" applyFont="1" applyAlignment="1">
      <alignment vertical="top"/>
    </xf>
    <xf numFmtId="0" fontId="38" fillId="0" borderId="0" xfId="543" applyFont="1"/>
    <xf numFmtId="0" fontId="8" fillId="0" borderId="14" xfId="543" applyFont="1" applyBorder="1" applyAlignment="1">
      <alignment vertical="top"/>
    </xf>
    <xf numFmtId="0" fontId="10" fillId="0" borderId="0" xfId="543" applyFont="1"/>
    <xf numFmtId="0" fontId="46" fillId="0" borderId="0" xfId="543" applyFont="1"/>
    <xf numFmtId="0" fontId="8" fillId="0" borderId="15" xfId="543" applyFont="1" applyBorder="1"/>
    <xf numFmtId="0" fontId="8" fillId="0" borderId="14" xfId="543" applyFont="1" applyBorder="1"/>
    <xf numFmtId="0" fontId="8" fillId="0" borderId="13" xfId="543" applyFont="1" applyBorder="1"/>
    <xf numFmtId="0" fontId="8" fillId="0" borderId="12" xfId="543" applyFont="1" applyBorder="1"/>
    <xf numFmtId="0" fontId="8" fillId="0" borderId="11" xfId="543" applyFont="1" applyBorder="1"/>
    <xf numFmtId="0" fontId="31" fillId="0" borderId="0" xfId="543" applyFont="1"/>
    <xf numFmtId="0" fontId="32" fillId="27" borderId="10" xfId="543" applyFont="1" applyFill="1" applyBorder="1" applyAlignment="1">
      <alignment horizontal="left" vertical="center"/>
    </xf>
    <xf numFmtId="44" fontId="4" fillId="29" borderId="10" xfId="0" applyNumberFormat="1" applyFont="1" applyFill="1" applyBorder="1" applyAlignment="1" applyProtection="1">
      <alignment horizontal="center" vertical="center"/>
      <protection locked="0"/>
    </xf>
    <xf numFmtId="44" fontId="4" fillId="29" borderId="10" xfId="657" applyFont="1" applyFill="1" applyBorder="1" applyAlignment="1" applyProtection="1">
      <alignment horizontal="center" vertical="center"/>
      <protection locked="0"/>
    </xf>
    <xf numFmtId="166" fontId="4" fillId="29" borderId="25" xfId="0" applyNumberFormat="1" applyFont="1" applyFill="1" applyBorder="1" applyAlignment="1" applyProtection="1">
      <alignment horizontal="center" vertical="center"/>
      <protection locked="0"/>
    </xf>
    <xf numFmtId="44" fontId="4" fillId="29" borderId="25" xfId="0" applyNumberFormat="1" applyFont="1" applyFill="1" applyBorder="1" applyAlignment="1" applyProtection="1">
      <alignment horizontal="center" vertical="center"/>
      <protection locked="0"/>
    </xf>
    <xf numFmtId="44" fontId="4" fillId="29" borderId="25" xfId="657" applyFont="1" applyFill="1" applyBorder="1" applyAlignment="1" applyProtection="1">
      <alignment horizontal="center" vertical="center"/>
      <protection locked="0"/>
    </xf>
    <xf numFmtId="167" fontId="4" fillId="29" borderId="25" xfId="0" applyNumberFormat="1" applyFont="1" applyFill="1" applyBorder="1" applyAlignment="1" applyProtection="1">
      <alignment horizontal="center" vertical="center"/>
      <protection locked="0"/>
    </xf>
    <xf numFmtId="167" fontId="4" fillId="29" borderId="10" xfId="0" applyNumberFormat="1" applyFont="1" applyFill="1" applyBorder="1" applyAlignment="1" applyProtection="1">
      <alignment horizontal="center" vertical="center"/>
      <protection locked="0"/>
    </xf>
    <xf numFmtId="0" fontId="30" fillId="0" borderId="0" xfId="543" applyFont="1" applyAlignment="1">
      <alignment horizontal="left" vertical="center"/>
    </xf>
    <xf numFmtId="0" fontId="30" fillId="0" borderId="10" xfId="543" applyFont="1" applyBorder="1" applyAlignment="1">
      <alignment horizontal="left" vertical="center"/>
    </xf>
    <xf numFmtId="0" fontId="33" fillId="0" borderId="0" xfId="543" applyFont="1" applyAlignment="1">
      <alignment horizontal="left" vertical="center"/>
    </xf>
    <xf numFmtId="0" fontId="31" fillId="0" borderId="0" xfId="543" applyFont="1" applyAlignment="1">
      <alignment horizontal="left" vertical="center"/>
    </xf>
    <xf numFmtId="0" fontId="33" fillId="26" borderId="0" xfId="543" applyFont="1" applyFill="1" applyAlignment="1">
      <alignment horizontal="left" vertical="center"/>
    </xf>
    <xf numFmtId="0" fontId="30" fillId="31" borderId="0" xfId="543" applyFont="1" applyFill="1" applyAlignment="1">
      <alignment horizontal="left" vertical="center"/>
    </xf>
    <xf numFmtId="0" fontId="8" fillId="26" borderId="10" xfId="543" applyFont="1" applyFill="1" applyBorder="1" applyAlignment="1">
      <alignment horizontal="center" vertical="center"/>
    </xf>
    <xf numFmtId="0" fontId="40" fillId="27" borderId="25" xfId="0" applyFont="1" applyFill="1" applyBorder="1" applyAlignment="1">
      <alignment vertical="center"/>
    </xf>
    <xf numFmtId="0" fontId="34" fillId="0" borderId="0" xfId="0" applyFont="1" applyAlignment="1">
      <alignment vertical="center"/>
    </xf>
    <xf numFmtId="0" fontId="4" fillId="0" borderId="0" xfId="0" applyFont="1" applyAlignment="1">
      <alignment vertical="center"/>
    </xf>
    <xf numFmtId="0" fontId="36" fillId="27" borderId="25" xfId="0" applyFont="1" applyFill="1" applyBorder="1" applyAlignment="1">
      <alignment vertical="center"/>
    </xf>
    <xf numFmtId="0" fontId="36" fillId="27" borderId="25" xfId="0" applyFont="1" applyFill="1" applyBorder="1" applyAlignment="1">
      <alignment horizontal="center" vertical="center"/>
    </xf>
    <xf numFmtId="0" fontId="4" fillId="0" borderId="25" xfId="0" applyFont="1" applyBorder="1" applyAlignment="1">
      <alignment vertical="center"/>
    </xf>
    <xf numFmtId="0" fontId="4" fillId="28" borderId="25" xfId="0" applyFont="1" applyFill="1" applyBorder="1" applyAlignment="1">
      <alignment horizontal="center" vertical="center"/>
    </xf>
    <xf numFmtId="0" fontId="3" fillId="28" borderId="25" xfId="0" applyFont="1" applyFill="1" applyBorder="1" applyAlignment="1">
      <alignment horizontal="center" vertical="center"/>
    </xf>
    <xf numFmtId="0" fontId="38" fillId="0" borderId="0" xfId="0" applyFont="1" applyAlignment="1">
      <alignment horizontal="left" vertical="center" wrapText="1"/>
    </xf>
    <xf numFmtId="49" fontId="10" fillId="28" borderId="25" xfId="0" applyNumberFormat="1" applyFont="1" applyFill="1" applyBorder="1" applyAlignment="1">
      <alignment horizontal="left" vertical="top" wrapText="1"/>
    </xf>
    <xf numFmtId="49" fontId="3" fillId="28" borderId="25" xfId="0" applyNumberFormat="1" applyFont="1" applyFill="1" applyBorder="1" applyAlignment="1">
      <alignment horizontal="left" vertical="top" wrapText="1"/>
    </xf>
    <xf numFmtId="44" fontId="48" fillId="28" borderId="25" xfId="0" applyNumberFormat="1" applyFont="1" applyFill="1" applyBorder="1" applyAlignment="1">
      <alignment horizontal="center" vertical="center"/>
    </xf>
    <xf numFmtId="3" fontId="4" fillId="28" borderId="25" xfId="0" applyNumberFormat="1" applyFont="1" applyFill="1" applyBorder="1" applyAlignment="1">
      <alignment horizontal="center" vertical="center"/>
    </xf>
    <xf numFmtId="0" fontId="4" fillId="0" borderId="25" xfId="0" applyFont="1" applyBorder="1" applyAlignment="1">
      <alignment vertical="center" wrapText="1"/>
    </xf>
    <xf numFmtId="44" fontId="4" fillId="28" borderId="25" xfId="0" applyNumberFormat="1" applyFont="1" applyFill="1" applyBorder="1" applyAlignment="1">
      <alignment horizontal="center" vertical="center"/>
    </xf>
    <xf numFmtId="166" fontId="38" fillId="33" borderId="25" xfId="0" applyNumberFormat="1" applyFont="1" applyFill="1" applyBorder="1" applyAlignment="1">
      <alignment horizontal="left" vertical="center"/>
    </xf>
    <xf numFmtId="0" fontId="4" fillId="0" borderId="0" xfId="0" applyFont="1" applyAlignment="1">
      <alignment horizontal="center" vertical="center"/>
    </xf>
    <xf numFmtId="0" fontId="37" fillId="27" borderId="25" xfId="0" applyFont="1" applyFill="1" applyBorder="1" applyAlignment="1">
      <alignment horizontal="center" vertical="center"/>
    </xf>
    <xf numFmtId="44" fontId="4" fillId="28" borderId="25" xfId="0" applyNumberFormat="1" applyFont="1" applyFill="1" applyBorder="1" applyAlignment="1">
      <alignment horizontal="center" vertical="center" wrapText="1"/>
    </xf>
    <xf numFmtId="0" fontId="9" fillId="0" borderId="0" xfId="0" applyFont="1"/>
    <xf numFmtId="0" fontId="4" fillId="0" borderId="22" xfId="0" applyFont="1" applyBorder="1" applyAlignment="1">
      <alignment vertical="center" wrapText="1"/>
    </xf>
    <xf numFmtId="0" fontId="48" fillId="30" borderId="25" xfId="0" applyFont="1" applyFill="1" applyBorder="1" applyAlignment="1">
      <alignment horizontal="right" vertical="center" indent="2"/>
    </xf>
    <xf numFmtId="44" fontId="48" fillId="30" borderId="25" xfId="0" applyNumberFormat="1" applyFont="1" applyFill="1" applyBorder="1" applyAlignment="1">
      <alignment vertical="center"/>
    </xf>
    <xf numFmtId="0" fontId="10" fillId="0" borderId="0" xfId="0" applyFont="1"/>
    <xf numFmtId="0" fontId="10" fillId="0" borderId="0" xfId="0" applyFont="1" applyAlignment="1">
      <alignment horizontal="center"/>
    </xf>
    <xf numFmtId="0" fontId="4" fillId="0" borderId="0" xfId="0" applyFont="1" applyAlignment="1">
      <alignment vertical="center" wrapText="1"/>
    </xf>
    <xf numFmtId="0" fontId="48" fillId="30" borderId="25" xfId="0" applyFont="1" applyFill="1" applyBorder="1" applyAlignment="1">
      <alignment horizontal="right" vertical="center" wrapText="1"/>
    </xf>
    <xf numFmtId="44" fontId="48" fillId="30" borderId="25" xfId="0" applyNumberFormat="1" applyFont="1" applyFill="1" applyBorder="1" applyAlignment="1">
      <alignment vertical="center" wrapText="1"/>
    </xf>
    <xf numFmtId="0" fontId="42" fillId="0" borderId="0" xfId="0" applyFont="1"/>
    <xf numFmtId="166" fontId="4" fillId="29" borderId="25" xfId="0" applyNumberFormat="1" applyFont="1" applyFill="1" applyBorder="1" applyAlignment="1">
      <alignment horizontal="center" vertical="center"/>
    </xf>
    <xf numFmtId="0" fontId="53" fillId="0" borderId="0" xfId="0" applyFont="1" applyAlignment="1">
      <alignment wrapText="1"/>
    </xf>
    <xf numFmtId="0" fontId="53" fillId="31" borderId="0" xfId="0" applyFont="1" applyFill="1" applyAlignment="1">
      <alignment wrapText="1"/>
    </xf>
    <xf numFmtId="0" fontId="52" fillId="31" borderId="0" xfId="0" applyFont="1" applyFill="1" applyAlignment="1">
      <alignment wrapText="1"/>
    </xf>
    <xf numFmtId="0" fontId="42" fillId="0" borderId="0" xfId="0" applyFont="1" applyAlignment="1">
      <alignment wrapText="1"/>
    </xf>
    <xf numFmtId="0" fontId="42" fillId="31" borderId="0" xfId="0" applyFont="1" applyFill="1" applyAlignment="1">
      <alignment wrapText="1"/>
    </xf>
    <xf numFmtId="0" fontId="51" fillId="31" borderId="0" xfId="0" applyFont="1" applyFill="1" applyAlignment="1">
      <alignment wrapText="1"/>
    </xf>
    <xf numFmtId="49" fontId="4" fillId="28" borderId="25" xfId="0" applyNumberFormat="1" applyFont="1" applyFill="1" applyBorder="1" applyAlignment="1">
      <alignment horizontal="left" vertical="top" wrapText="1"/>
    </xf>
    <xf numFmtId="0" fontId="10" fillId="0" borderId="0" xfId="0" applyFont="1" applyAlignment="1">
      <alignment wrapText="1"/>
    </xf>
    <xf numFmtId="0" fontId="10" fillId="31" borderId="0" xfId="0" applyFont="1" applyFill="1" applyAlignment="1">
      <alignment wrapText="1"/>
    </xf>
    <xf numFmtId="0" fontId="4" fillId="0" borderId="0" xfId="0" applyFont="1" applyAlignment="1">
      <alignment horizontal="left" vertical="center" wrapText="1"/>
    </xf>
    <xf numFmtId="0" fontId="49" fillId="0" borderId="0" xfId="0" applyFont="1" applyAlignment="1">
      <alignment wrapText="1"/>
    </xf>
    <xf numFmtId="0" fontId="49" fillId="31" borderId="0" xfId="0" applyFont="1" applyFill="1" applyAlignment="1">
      <alignment wrapText="1"/>
    </xf>
    <xf numFmtId="3" fontId="10" fillId="28" borderId="25" xfId="0" applyNumberFormat="1" applyFont="1" applyFill="1" applyBorder="1" applyAlignment="1">
      <alignment horizontal="center" vertical="center"/>
    </xf>
    <xf numFmtId="44" fontId="39" fillId="28" borderId="25" xfId="0" applyNumberFormat="1" applyFont="1" applyFill="1" applyBorder="1" applyAlignment="1">
      <alignment horizontal="center" vertical="center"/>
    </xf>
    <xf numFmtId="0" fontId="3" fillId="0" borderId="25" xfId="0" applyFont="1" applyBorder="1" applyAlignment="1">
      <alignment vertical="center"/>
    </xf>
    <xf numFmtId="0" fontId="40" fillId="27" borderId="10" xfId="0" applyFont="1" applyFill="1" applyBorder="1" applyAlignment="1">
      <alignment vertical="center"/>
    </xf>
    <xf numFmtId="0" fontId="36" fillId="27" borderId="10" xfId="0" applyFont="1" applyFill="1" applyBorder="1" applyAlignment="1">
      <alignment vertical="center"/>
    </xf>
    <xf numFmtId="0" fontId="36" fillId="27" borderId="10" xfId="0" applyFont="1" applyFill="1" applyBorder="1" applyAlignment="1">
      <alignment horizontal="center" vertical="center"/>
    </xf>
    <xf numFmtId="0" fontId="4" fillId="0" borderId="10" xfId="0" applyFont="1" applyBorder="1" applyAlignment="1">
      <alignment vertical="center"/>
    </xf>
    <xf numFmtId="0" fontId="10" fillId="28" borderId="10" xfId="0" applyFont="1" applyFill="1" applyBorder="1" applyAlignment="1">
      <alignment horizontal="center" vertical="center"/>
    </xf>
    <xf numFmtId="0" fontId="4" fillId="28" borderId="10" xfId="0" applyFont="1" applyFill="1" applyBorder="1" applyAlignment="1">
      <alignment horizontal="center" vertical="center"/>
    </xf>
    <xf numFmtId="3" fontId="38" fillId="28" borderId="10" xfId="0" applyNumberFormat="1" applyFont="1" applyFill="1" applyBorder="1" applyAlignment="1">
      <alignment horizontal="center" vertical="center"/>
    </xf>
    <xf numFmtId="3" fontId="4" fillId="28" borderId="10" xfId="0" applyNumberFormat="1" applyFont="1" applyFill="1" applyBorder="1" applyAlignment="1">
      <alignment horizontal="center" vertical="center"/>
    </xf>
    <xf numFmtId="49" fontId="10" fillId="28" borderId="10" xfId="0" applyNumberFormat="1" applyFont="1" applyFill="1" applyBorder="1" applyAlignment="1">
      <alignment horizontal="left" vertical="top" wrapText="1"/>
    </xf>
    <xf numFmtId="49" fontId="3" fillId="28" borderId="10" xfId="0" applyNumberFormat="1" applyFont="1" applyFill="1" applyBorder="1" applyAlignment="1">
      <alignment horizontal="left" vertical="top" wrapText="1"/>
    </xf>
    <xf numFmtId="44" fontId="48" fillId="28" borderId="10" xfId="0" applyNumberFormat="1" applyFont="1" applyFill="1" applyBorder="1" applyAlignment="1">
      <alignment horizontal="center" vertical="center"/>
    </xf>
    <xf numFmtId="0" fontId="4" fillId="0" borderId="10" xfId="0" applyFont="1" applyBorder="1" applyAlignment="1">
      <alignment vertical="center" wrapText="1"/>
    </xf>
    <xf numFmtId="44" fontId="4" fillId="28" borderId="10" xfId="0" applyNumberFormat="1" applyFont="1" applyFill="1" applyBorder="1" applyAlignment="1">
      <alignment horizontal="center" vertical="center"/>
    </xf>
    <xf numFmtId="166" fontId="4" fillId="29" borderId="10" xfId="0" applyNumberFormat="1" applyFont="1" applyFill="1" applyBorder="1" applyAlignment="1">
      <alignment horizontal="center" vertical="center"/>
    </xf>
    <xf numFmtId="0" fontId="37" fillId="27" borderId="10" xfId="0" applyFont="1" applyFill="1" applyBorder="1" applyAlignment="1">
      <alignment horizontal="center" vertical="center"/>
    </xf>
    <xf numFmtId="44" fontId="4" fillId="28" borderId="10" xfId="0" applyNumberFormat="1" applyFont="1" applyFill="1" applyBorder="1" applyAlignment="1">
      <alignment horizontal="center" vertical="center" wrapText="1"/>
    </xf>
    <xf numFmtId="0" fontId="12" fillId="0" borderId="10" xfId="544" applyFont="1" applyBorder="1" applyAlignment="1">
      <alignment wrapText="1"/>
    </xf>
    <xf numFmtId="0" fontId="9" fillId="31" borderId="0" xfId="543" applyFill="1"/>
    <xf numFmtId="0" fontId="43" fillId="31" borderId="0" xfId="543" applyFont="1" applyFill="1" applyAlignment="1">
      <alignment horizontal="left" wrapText="1"/>
    </xf>
    <xf numFmtId="0" fontId="7" fillId="24" borderId="10" xfId="543" applyFont="1" applyFill="1" applyBorder="1" applyAlignment="1">
      <alignment horizontal="center" vertical="center" wrapText="1"/>
    </xf>
    <xf numFmtId="0" fontId="10" fillId="31" borderId="0" xfId="544" applyFont="1" applyFill="1" applyAlignment="1">
      <alignment vertical="center" wrapText="1"/>
    </xf>
    <xf numFmtId="0" fontId="10" fillId="0" borderId="0" xfId="544" applyFont="1" applyAlignment="1">
      <alignment vertical="center" wrapText="1"/>
    </xf>
    <xf numFmtId="0" fontId="44" fillId="31" borderId="0" xfId="543" applyFont="1" applyFill="1" applyAlignment="1">
      <alignment wrapText="1"/>
    </xf>
    <xf numFmtId="0" fontId="9" fillId="0" borderId="0" xfId="543" applyAlignment="1">
      <alignment vertical="center" wrapText="1"/>
    </xf>
    <xf numFmtId="0" fontId="8" fillId="31" borderId="0" xfId="544" applyFont="1" applyFill="1" applyAlignment="1">
      <alignment vertical="center" wrapText="1"/>
    </xf>
    <xf numFmtId="0" fontId="8" fillId="0" borderId="0" xfId="544" applyFont="1" applyAlignment="1">
      <alignment vertical="center" wrapText="1"/>
    </xf>
    <xf numFmtId="0" fontId="9" fillId="31" borderId="0" xfId="543" applyFill="1" applyAlignment="1">
      <alignment vertical="center" wrapText="1"/>
    </xf>
    <xf numFmtId="0" fontId="45" fillId="31" borderId="0" xfId="543" applyFont="1" applyFill="1" applyAlignment="1">
      <alignment vertical="center" wrapText="1"/>
    </xf>
    <xf numFmtId="0" fontId="9" fillId="0" borderId="0" xfId="543"/>
    <xf numFmtId="44" fontId="2" fillId="29" borderId="25" xfId="0" applyNumberFormat="1" applyFont="1" applyFill="1" applyBorder="1" applyAlignment="1" applyProtection="1">
      <alignment horizontal="center" vertical="center"/>
      <protection locked="0"/>
    </xf>
    <xf numFmtId="0" fontId="47" fillId="0" borderId="14" xfId="543" applyFont="1" applyBorder="1" applyAlignment="1">
      <alignment horizontal="center" vertical="center" wrapText="1"/>
    </xf>
    <xf numFmtId="0" fontId="47" fillId="0" borderId="0" xfId="543" applyFont="1" applyAlignment="1">
      <alignment horizontal="center" vertical="center" wrapText="1"/>
    </xf>
    <xf numFmtId="0" fontId="47" fillId="0" borderId="15" xfId="543" applyFont="1" applyBorder="1" applyAlignment="1">
      <alignment horizontal="center" vertical="center" wrapText="1"/>
    </xf>
    <xf numFmtId="0" fontId="12" fillId="29" borderId="10" xfId="543" applyFont="1" applyFill="1" applyBorder="1" applyAlignment="1" applyProtection="1">
      <alignment horizontal="center" wrapText="1"/>
      <protection locked="0"/>
    </xf>
    <xf numFmtId="0" fontId="7" fillId="24" borderId="10" xfId="543" applyFont="1" applyFill="1" applyBorder="1" applyAlignment="1">
      <alignment horizontal="left" vertical="center" wrapText="1"/>
    </xf>
    <xf numFmtId="0" fontId="10" fillId="0" borderId="19" xfId="544" applyFont="1" applyBorder="1" applyAlignment="1">
      <alignment horizontal="left" vertical="center" wrapText="1"/>
    </xf>
    <xf numFmtId="0" fontId="10" fillId="0" borderId="21" xfId="544" applyFont="1" applyBorder="1" applyAlignment="1">
      <alignment horizontal="left" vertical="center" wrapText="1"/>
    </xf>
    <xf numFmtId="0" fontId="39" fillId="29" borderId="0" xfId="543" applyFont="1" applyFill="1" applyAlignment="1">
      <alignment horizontal="center" vertical="center" wrapText="1"/>
    </xf>
    <xf numFmtId="0" fontId="36" fillId="25" borderId="0" xfId="543" applyFont="1" applyFill="1" applyAlignment="1">
      <alignment horizontal="left" vertical="center" wrapText="1"/>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36" fillId="25" borderId="0" xfId="0" applyFont="1" applyFill="1" applyAlignment="1">
      <alignment horizontal="left" vertical="center" wrapText="1"/>
    </xf>
    <xf numFmtId="0" fontId="40" fillId="27" borderId="25" xfId="0" applyFont="1" applyFill="1" applyBorder="1" applyAlignment="1">
      <alignment horizontal="center" vertical="center" wrapText="1"/>
    </xf>
    <xf numFmtId="0" fontId="40" fillId="27" borderId="25" xfId="0" applyFont="1" applyFill="1" applyBorder="1" applyAlignment="1">
      <alignment horizontal="center" vertical="center"/>
    </xf>
    <xf numFmtId="165" fontId="4" fillId="28" borderId="26" xfId="653" applyNumberFormat="1" applyFont="1" applyFill="1" applyBorder="1" applyAlignment="1" applyProtection="1">
      <alignment horizontal="center" vertical="center"/>
    </xf>
    <xf numFmtId="165" fontId="4" fillId="28" borderId="28" xfId="653" applyNumberFormat="1" applyFont="1" applyFill="1" applyBorder="1" applyAlignment="1" applyProtection="1">
      <alignment horizontal="center" vertical="center"/>
    </xf>
    <xf numFmtId="165" fontId="4" fillId="28" borderId="26" xfId="0" applyNumberFormat="1" applyFont="1" applyFill="1" applyBorder="1" applyAlignment="1">
      <alignment horizontal="center" vertical="center"/>
    </xf>
    <xf numFmtId="165" fontId="4" fillId="28" borderId="28" xfId="0" applyNumberFormat="1" applyFont="1" applyFill="1" applyBorder="1" applyAlignment="1">
      <alignment horizontal="center" vertical="center"/>
    </xf>
    <xf numFmtId="0" fontId="4" fillId="29" borderId="23" xfId="0" applyFont="1" applyFill="1" applyBorder="1" applyAlignment="1" applyProtection="1">
      <alignment horizontal="left" vertical="center"/>
      <protection locked="0"/>
    </xf>
    <xf numFmtId="0" fontId="4" fillId="29" borderId="24" xfId="0" applyFont="1" applyFill="1" applyBorder="1" applyAlignment="1" applyProtection="1">
      <alignment horizontal="left" vertical="center"/>
      <protection locked="0"/>
    </xf>
    <xf numFmtId="0" fontId="36" fillId="27" borderId="26" xfId="0" applyFont="1" applyFill="1" applyBorder="1" applyAlignment="1">
      <alignment horizontal="left" vertical="center" wrapText="1"/>
    </xf>
    <xf numFmtId="0" fontId="36" fillId="27" borderId="27" xfId="0" applyFont="1" applyFill="1" applyBorder="1" applyAlignment="1">
      <alignment horizontal="left" vertical="center" wrapText="1"/>
    </xf>
    <xf numFmtId="0" fontId="36" fillId="27" borderId="28" xfId="0" applyFont="1" applyFill="1" applyBorder="1" applyAlignment="1">
      <alignment horizontal="left" vertical="center" wrapText="1"/>
    </xf>
    <xf numFmtId="0" fontId="40" fillId="27" borderId="10" xfId="0" applyFont="1" applyFill="1" applyBorder="1" applyAlignment="1">
      <alignment horizontal="center" vertical="center" wrapText="1"/>
    </xf>
    <xf numFmtId="0" fontId="40" fillId="27" borderId="10" xfId="0" applyFont="1" applyFill="1" applyBorder="1" applyAlignment="1">
      <alignment horizontal="center" vertical="center"/>
    </xf>
    <xf numFmtId="165" fontId="4" fillId="28" borderId="19" xfId="653" applyNumberFormat="1" applyFont="1" applyFill="1" applyBorder="1" applyAlignment="1" applyProtection="1">
      <alignment horizontal="center" vertical="center"/>
    </xf>
    <xf numFmtId="165" fontId="4" fillId="28" borderId="21" xfId="653" applyNumberFormat="1" applyFont="1" applyFill="1" applyBorder="1" applyAlignment="1" applyProtection="1">
      <alignment horizontal="center" vertical="center"/>
    </xf>
    <xf numFmtId="165" fontId="4" fillId="28" borderId="19" xfId="0" applyNumberFormat="1" applyFont="1" applyFill="1" applyBorder="1" applyAlignment="1">
      <alignment horizontal="center" vertical="center"/>
    </xf>
    <xf numFmtId="165" fontId="4" fillId="28" borderId="21" xfId="0" applyNumberFormat="1" applyFont="1" applyFill="1" applyBorder="1" applyAlignment="1">
      <alignment horizontal="center" vertical="center"/>
    </xf>
    <xf numFmtId="0" fontId="3" fillId="0" borderId="26" xfId="0" applyFont="1" applyBorder="1" applyAlignment="1">
      <alignment horizontal="left" vertical="center" wrapText="1"/>
    </xf>
    <xf numFmtId="0" fontId="40" fillId="27" borderId="26" xfId="0" applyFont="1" applyFill="1" applyBorder="1" applyAlignment="1">
      <alignment horizontal="center" vertical="center" wrapText="1"/>
    </xf>
    <xf numFmtId="0" fontId="40" fillId="27" borderId="28" xfId="0" applyFont="1" applyFill="1" applyBorder="1" applyAlignment="1">
      <alignment horizontal="center" vertical="center" wrapText="1"/>
    </xf>
    <xf numFmtId="0" fontId="4" fillId="29" borderId="26" xfId="0" applyFont="1" applyFill="1" applyBorder="1" applyAlignment="1" applyProtection="1">
      <alignment horizontal="left" vertical="center"/>
      <protection locked="0"/>
    </xf>
    <xf numFmtId="0" fontId="4" fillId="29" borderId="28" xfId="0" applyFont="1" applyFill="1" applyBorder="1" applyAlignment="1" applyProtection="1">
      <alignment horizontal="left" vertical="center"/>
      <protection locked="0"/>
    </xf>
    <xf numFmtId="0" fontId="2" fillId="29" borderId="23" xfId="0" applyFont="1" applyFill="1" applyBorder="1" applyAlignment="1" applyProtection="1">
      <alignment horizontal="left" vertical="center"/>
      <protection locked="0"/>
    </xf>
    <xf numFmtId="0" fontId="32" fillId="27" borderId="10" xfId="543" applyFont="1" applyFill="1" applyBorder="1" applyAlignment="1">
      <alignment horizontal="left" vertical="center"/>
    </xf>
    <xf numFmtId="0" fontId="33" fillId="28" borderId="10" xfId="543" applyFont="1" applyFill="1" applyBorder="1" applyAlignment="1">
      <alignment horizontal="right" vertical="center"/>
    </xf>
    <xf numFmtId="0" fontId="32" fillId="25" borderId="0" xfId="543" applyFont="1" applyFill="1" applyAlignment="1">
      <alignment horizontal="left" vertical="center" wrapText="1"/>
    </xf>
    <xf numFmtId="0" fontId="40" fillId="27" borderId="19" xfId="543" applyFont="1" applyFill="1" applyBorder="1" applyAlignment="1">
      <alignment horizontal="center" vertical="center" wrapText="1"/>
    </xf>
    <xf numFmtId="0" fontId="40" fillId="27" borderId="20" xfId="543" applyFont="1" applyFill="1" applyBorder="1" applyAlignment="1">
      <alignment horizontal="center" vertical="center" wrapText="1"/>
    </xf>
    <xf numFmtId="0" fontId="40" fillId="27" borderId="21" xfId="543" applyFont="1" applyFill="1" applyBorder="1" applyAlignment="1">
      <alignment horizontal="center" vertical="center" wrapText="1"/>
    </xf>
  </cellXfs>
  <cellStyles count="65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2" xfId="8" xr:uid="{00000000-0005-0000-0000-000007000000}"/>
    <cellStyle name="20% - Accent1 3" xfId="9" xr:uid="{00000000-0005-0000-0000-000008000000}"/>
    <cellStyle name="20% - Accent1 4" xfId="10" xr:uid="{00000000-0005-0000-0000-000009000000}"/>
    <cellStyle name="20% - Accent1 5" xfId="11" xr:uid="{00000000-0005-0000-0000-00000A000000}"/>
    <cellStyle name="20% - Accent1 6" xfId="12" xr:uid="{00000000-0005-0000-0000-00000B000000}"/>
    <cellStyle name="20% - Accent1 7" xfId="13" xr:uid="{00000000-0005-0000-0000-00000C000000}"/>
    <cellStyle name="20% - Accent1 8" xfId="14" xr:uid="{00000000-0005-0000-0000-00000D000000}"/>
    <cellStyle name="20% - Accent1 9" xfId="15" xr:uid="{00000000-0005-0000-0000-00000E000000}"/>
    <cellStyle name="20% - Accent2 10" xfId="16" xr:uid="{00000000-0005-0000-0000-00000F000000}"/>
    <cellStyle name="20% - Accent2 11" xfId="17" xr:uid="{00000000-0005-0000-0000-000010000000}"/>
    <cellStyle name="20% - Accent2 12" xfId="18" xr:uid="{00000000-0005-0000-0000-000011000000}"/>
    <cellStyle name="20% - Accent2 13" xfId="19" xr:uid="{00000000-0005-0000-0000-000012000000}"/>
    <cellStyle name="20% - Accent2 14" xfId="20" xr:uid="{00000000-0005-0000-0000-000013000000}"/>
    <cellStyle name="20% - Accent2 15" xfId="21" xr:uid="{00000000-0005-0000-0000-000014000000}"/>
    <cellStyle name="20% - Accent2 16" xfId="22" xr:uid="{00000000-0005-0000-0000-000015000000}"/>
    <cellStyle name="20% - Accent2 2" xfId="23" xr:uid="{00000000-0005-0000-0000-000016000000}"/>
    <cellStyle name="20% - Accent2 3" xfId="24" xr:uid="{00000000-0005-0000-0000-000017000000}"/>
    <cellStyle name="20% - Accent2 4" xfId="25" xr:uid="{00000000-0005-0000-0000-000018000000}"/>
    <cellStyle name="20% - Accent2 5" xfId="26" xr:uid="{00000000-0005-0000-0000-000019000000}"/>
    <cellStyle name="20% - Accent2 6" xfId="27" xr:uid="{00000000-0005-0000-0000-00001A000000}"/>
    <cellStyle name="20% - Accent2 7" xfId="28" xr:uid="{00000000-0005-0000-0000-00001B000000}"/>
    <cellStyle name="20% - Accent2 8" xfId="29" xr:uid="{00000000-0005-0000-0000-00001C000000}"/>
    <cellStyle name="20% - Accent2 9" xfId="30" xr:uid="{00000000-0005-0000-0000-00001D000000}"/>
    <cellStyle name="20% - Accent3 10" xfId="31" xr:uid="{00000000-0005-0000-0000-00001E000000}"/>
    <cellStyle name="20% - Accent3 11" xfId="32" xr:uid="{00000000-0005-0000-0000-00001F000000}"/>
    <cellStyle name="20% - Accent3 12" xfId="33" xr:uid="{00000000-0005-0000-0000-000020000000}"/>
    <cellStyle name="20% - Accent3 13" xfId="34" xr:uid="{00000000-0005-0000-0000-000021000000}"/>
    <cellStyle name="20% - Accent3 14" xfId="35" xr:uid="{00000000-0005-0000-0000-000022000000}"/>
    <cellStyle name="20% - Accent3 15" xfId="36" xr:uid="{00000000-0005-0000-0000-000023000000}"/>
    <cellStyle name="20% - Accent3 16" xfId="37" xr:uid="{00000000-0005-0000-0000-000024000000}"/>
    <cellStyle name="20% - Accent3 2" xfId="38" xr:uid="{00000000-0005-0000-0000-000025000000}"/>
    <cellStyle name="20% - Accent3 3" xfId="39" xr:uid="{00000000-0005-0000-0000-000026000000}"/>
    <cellStyle name="20% - Accent3 4" xfId="40" xr:uid="{00000000-0005-0000-0000-000027000000}"/>
    <cellStyle name="20% - Accent3 5" xfId="41" xr:uid="{00000000-0005-0000-0000-000028000000}"/>
    <cellStyle name="20% - Accent3 6" xfId="42" xr:uid="{00000000-0005-0000-0000-000029000000}"/>
    <cellStyle name="20% - Accent3 7" xfId="43" xr:uid="{00000000-0005-0000-0000-00002A000000}"/>
    <cellStyle name="20% - Accent3 8" xfId="44" xr:uid="{00000000-0005-0000-0000-00002B000000}"/>
    <cellStyle name="20% - Accent3 9" xfId="45" xr:uid="{00000000-0005-0000-0000-00002C000000}"/>
    <cellStyle name="20% - Accent4 10" xfId="46" xr:uid="{00000000-0005-0000-0000-00002D000000}"/>
    <cellStyle name="20% - Accent4 11" xfId="47" xr:uid="{00000000-0005-0000-0000-00002E000000}"/>
    <cellStyle name="20% - Accent4 12" xfId="48" xr:uid="{00000000-0005-0000-0000-00002F000000}"/>
    <cellStyle name="20% - Accent4 13" xfId="49" xr:uid="{00000000-0005-0000-0000-000030000000}"/>
    <cellStyle name="20% - Accent4 14" xfId="50" xr:uid="{00000000-0005-0000-0000-000031000000}"/>
    <cellStyle name="20% - Accent4 15" xfId="51" xr:uid="{00000000-0005-0000-0000-000032000000}"/>
    <cellStyle name="20% - Accent4 16" xfId="52" xr:uid="{00000000-0005-0000-0000-000033000000}"/>
    <cellStyle name="20% - Accent4 2" xfId="53" xr:uid="{00000000-0005-0000-0000-000034000000}"/>
    <cellStyle name="20% - Accent4 3" xfId="54" xr:uid="{00000000-0005-0000-0000-000035000000}"/>
    <cellStyle name="20% - Accent4 4" xfId="55" xr:uid="{00000000-0005-0000-0000-000036000000}"/>
    <cellStyle name="20% - Accent4 5" xfId="56" xr:uid="{00000000-0005-0000-0000-000037000000}"/>
    <cellStyle name="20% - Accent4 6" xfId="57" xr:uid="{00000000-0005-0000-0000-000038000000}"/>
    <cellStyle name="20% - Accent4 7" xfId="58" xr:uid="{00000000-0005-0000-0000-000039000000}"/>
    <cellStyle name="20% - Accent4 8" xfId="59" xr:uid="{00000000-0005-0000-0000-00003A000000}"/>
    <cellStyle name="20% - Accent4 9" xfId="60" xr:uid="{00000000-0005-0000-0000-00003B000000}"/>
    <cellStyle name="20% - Accent5 10" xfId="61" xr:uid="{00000000-0005-0000-0000-00003C000000}"/>
    <cellStyle name="20% - Accent5 11" xfId="62" xr:uid="{00000000-0005-0000-0000-00003D000000}"/>
    <cellStyle name="20% - Accent5 12" xfId="63" xr:uid="{00000000-0005-0000-0000-00003E000000}"/>
    <cellStyle name="20% - Accent5 13" xfId="64" xr:uid="{00000000-0005-0000-0000-00003F000000}"/>
    <cellStyle name="20% - Accent5 14" xfId="65" xr:uid="{00000000-0005-0000-0000-000040000000}"/>
    <cellStyle name="20% - Accent5 15" xfId="66" xr:uid="{00000000-0005-0000-0000-000041000000}"/>
    <cellStyle name="20% - Accent5 16" xfId="67" xr:uid="{00000000-0005-0000-0000-000042000000}"/>
    <cellStyle name="20% - Accent5 2" xfId="68" xr:uid="{00000000-0005-0000-0000-000043000000}"/>
    <cellStyle name="20% - Accent5 3" xfId="69" xr:uid="{00000000-0005-0000-0000-000044000000}"/>
    <cellStyle name="20% - Accent5 4" xfId="70" xr:uid="{00000000-0005-0000-0000-000045000000}"/>
    <cellStyle name="20% - Accent5 5" xfId="71" xr:uid="{00000000-0005-0000-0000-000046000000}"/>
    <cellStyle name="20% - Accent5 6" xfId="72" xr:uid="{00000000-0005-0000-0000-000047000000}"/>
    <cellStyle name="20% - Accent5 7" xfId="73" xr:uid="{00000000-0005-0000-0000-000048000000}"/>
    <cellStyle name="20% - Accent5 8" xfId="74" xr:uid="{00000000-0005-0000-0000-000049000000}"/>
    <cellStyle name="20% - Accent5 9" xfId="75" xr:uid="{00000000-0005-0000-0000-00004A000000}"/>
    <cellStyle name="20% - Accent6 10" xfId="76" xr:uid="{00000000-0005-0000-0000-00004B000000}"/>
    <cellStyle name="20% - Accent6 11" xfId="77" xr:uid="{00000000-0005-0000-0000-00004C000000}"/>
    <cellStyle name="20% - Accent6 12" xfId="78" xr:uid="{00000000-0005-0000-0000-00004D000000}"/>
    <cellStyle name="20% - Accent6 13" xfId="79" xr:uid="{00000000-0005-0000-0000-00004E000000}"/>
    <cellStyle name="20% - Accent6 14" xfId="80" xr:uid="{00000000-0005-0000-0000-00004F000000}"/>
    <cellStyle name="20% - Accent6 15" xfId="81" xr:uid="{00000000-0005-0000-0000-000050000000}"/>
    <cellStyle name="20% - Accent6 16" xfId="82" xr:uid="{00000000-0005-0000-0000-000051000000}"/>
    <cellStyle name="20% - Accent6 2" xfId="83" xr:uid="{00000000-0005-0000-0000-000052000000}"/>
    <cellStyle name="20% - Accent6 3" xfId="84" xr:uid="{00000000-0005-0000-0000-000053000000}"/>
    <cellStyle name="20% - Accent6 4" xfId="85" xr:uid="{00000000-0005-0000-0000-000054000000}"/>
    <cellStyle name="20% - Accent6 5" xfId="86" xr:uid="{00000000-0005-0000-0000-000055000000}"/>
    <cellStyle name="20% - Accent6 6" xfId="87" xr:uid="{00000000-0005-0000-0000-000056000000}"/>
    <cellStyle name="20% - Accent6 7" xfId="88" xr:uid="{00000000-0005-0000-0000-000057000000}"/>
    <cellStyle name="20% - Accent6 8" xfId="89" xr:uid="{00000000-0005-0000-0000-000058000000}"/>
    <cellStyle name="20% - Accent6 9" xfId="90" xr:uid="{00000000-0005-0000-0000-000059000000}"/>
    <cellStyle name="40% - Accent1 10" xfId="91" xr:uid="{00000000-0005-0000-0000-00005A000000}"/>
    <cellStyle name="40% - Accent1 11" xfId="92" xr:uid="{00000000-0005-0000-0000-00005B000000}"/>
    <cellStyle name="40% - Accent1 12" xfId="93" xr:uid="{00000000-0005-0000-0000-00005C000000}"/>
    <cellStyle name="40% - Accent1 13" xfId="94" xr:uid="{00000000-0005-0000-0000-00005D000000}"/>
    <cellStyle name="40% - Accent1 14" xfId="95" xr:uid="{00000000-0005-0000-0000-00005E000000}"/>
    <cellStyle name="40% - Accent1 15" xfId="96" xr:uid="{00000000-0005-0000-0000-00005F000000}"/>
    <cellStyle name="40% - Accent1 16" xfId="97" xr:uid="{00000000-0005-0000-0000-000060000000}"/>
    <cellStyle name="40% - Accent1 2" xfId="98" xr:uid="{00000000-0005-0000-0000-000061000000}"/>
    <cellStyle name="40% - Accent1 3" xfId="99" xr:uid="{00000000-0005-0000-0000-000062000000}"/>
    <cellStyle name="40% - Accent1 4" xfId="100" xr:uid="{00000000-0005-0000-0000-000063000000}"/>
    <cellStyle name="40% - Accent1 5" xfId="101" xr:uid="{00000000-0005-0000-0000-000064000000}"/>
    <cellStyle name="40% - Accent1 6" xfId="102" xr:uid="{00000000-0005-0000-0000-000065000000}"/>
    <cellStyle name="40% - Accent1 7" xfId="103" xr:uid="{00000000-0005-0000-0000-000066000000}"/>
    <cellStyle name="40% - Accent1 8" xfId="104" xr:uid="{00000000-0005-0000-0000-000067000000}"/>
    <cellStyle name="40% - Accent1 9" xfId="105" xr:uid="{00000000-0005-0000-0000-000068000000}"/>
    <cellStyle name="40% - Accent2 10" xfId="106" xr:uid="{00000000-0005-0000-0000-000069000000}"/>
    <cellStyle name="40% - Accent2 11" xfId="107" xr:uid="{00000000-0005-0000-0000-00006A000000}"/>
    <cellStyle name="40% - Accent2 12" xfId="108" xr:uid="{00000000-0005-0000-0000-00006B000000}"/>
    <cellStyle name="40% - Accent2 13" xfId="109" xr:uid="{00000000-0005-0000-0000-00006C000000}"/>
    <cellStyle name="40% - Accent2 14" xfId="110" xr:uid="{00000000-0005-0000-0000-00006D000000}"/>
    <cellStyle name="40% - Accent2 15" xfId="111" xr:uid="{00000000-0005-0000-0000-00006E000000}"/>
    <cellStyle name="40% - Accent2 16" xfId="112" xr:uid="{00000000-0005-0000-0000-00006F000000}"/>
    <cellStyle name="40% - Accent2 2" xfId="113" xr:uid="{00000000-0005-0000-0000-000070000000}"/>
    <cellStyle name="40% - Accent2 3" xfId="114" xr:uid="{00000000-0005-0000-0000-000071000000}"/>
    <cellStyle name="40% - Accent2 4" xfId="115" xr:uid="{00000000-0005-0000-0000-000072000000}"/>
    <cellStyle name="40% - Accent2 5" xfId="116" xr:uid="{00000000-0005-0000-0000-000073000000}"/>
    <cellStyle name="40% - Accent2 6" xfId="117" xr:uid="{00000000-0005-0000-0000-000074000000}"/>
    <cellStyle name="40% - Accent2 7" xfId="118" xr:uid="{00000000-0005-0000-0000-000075000000}"/>
    <cellStyle name="40% - Accent2 8" xfId="119" xr:uid="{00000000-0005-0000-0000-000076000000}"/>
    <cellStyle name="40% - Accent2 9" xfId="120" xr:uid="{00000000-0005-0000-0000-000077000000}"/>
    <cellStyle name="40% - Accent3 10" xfId="121" xr:uid="{00000000-0005-0000-0000-000078000000}"/>
    <cellStyle name="40% - Accent3 11" xfId="122" xr:uid="{00000000-0005-0000-0000-000079000000}"/>
    <cellStyle name="40% - Accent3 12" xfId="123" xr:uid="{00000000-0005-0000-0000-00007A000000}"/>
    <cellStyle name="40% - Accent3 13" xfId="124" xr:uid="{00000000-0005-0000-0000-00007B000000}"/>
    <cellStyle name="40% - Accent3 14" xfId="125" xr:uid="{00000000-0005-0000-0000-00007C000000}"/>
    <cellStyle name="40% - Accent3 15" xfId="126" xr:uid="{00000000-0005-0000-0000-00007D000000}"/>
    <cellStyle name="40% - Accent3 16" xfId="127" xr:uid="{00000000-0005-0000-0000-00007E000000}"/>
    <cellStyle name="40% - Accent3 2" xfId="128" xr:uid="{00000000-0005-0000-0000-00007F000000}"/>
    <cellStyle name="40% - Accent3 3" xfId="129" xr:uid="{00000000-0005-0000-0000-000080000000}"/>
    <cellStyle name="40% - Accent3 4" xfId="130" xr:uid="{00000000-0005-0000-0000-000081000000}"/>
    <cellStyle name="40% - Accent3 5" xfId="131" xr:uid="{00000000-0005-0000-0000-000082000000}"/>
    <cellStyle name="40% - Accent3 6" xfId="132" xr:uid="{00000000-0005-0000-0000-000083000000}"/>
    <cellStyle name="40% - Accent3 7" xfId="133" xr:uid="{00000000-0005-0000-0000-000084000000}"/>
    <cellStyle name="40% - Accent3 8" xfId="134" xr:uid="{00000000-0005-0000-0000-000085000000}"/>
    <cellStyle name="40% - Accent3 9" xfId="135" xr:uid="{00000000-0005-0000-0000-000086000000}"/>
    <cellStyle name="40% - Accent4 10" xfId="136" xr:uid="{00000000-0005-0000-0000-000087000000}"/>
    <cellStyle name="40% - Accent4 11" xfId="137" xr:uid="{00000000-0005-0000-0000-000088000000}"/>
    <cellStyle name="40% - Accent4 12" xfId="138" xr:uid="{00000000-0005-0000-0000-000089000000}"/>
    <cellStyle name="40% - Accent4 13" xfId="139" xr:uid="{00000000-0005-0000-0000-00008A000000}"/>
    <cellStyle name="40% - Accent4 14" xfId="140" xr:uid="{00000000-0005-0000-0000-00008B000000}"/>
    <cellStyle name="40% - Accent4 15" xfId="141" xr:uid="{00000000-0005-0000-0000-00008C000000}"/>
    <cellStyle name="40% - Accent4 16" xfId="142" xr:uid="{00000000-0005-0000-0000-00008D000000}"/>
    <cellStyle name="40% - Accent4 2" xfId="143" xr:uid="{00000000-0005-0000-0000-00008E000000}"/>
    <cellStyle name="40% - Accent4 3" xfId="144" xr:uid="{00000000-0005-0000-0000-00008F000000}"/>
    <cellStyle name="40% - Accent4 4" xfId="145" xr:uid="{00000000-0005-0000-0000-000090000000}"/>
    <cellStyle name="40% - Accent4 5" xfId="146" xr:uid="{00000000-0005-0000-0000-000091000000}"/>
    <cellStyle name="40% - Accent4 6" xfId="147" xr:uid="{00000000-0005-0000-0000-000092000000}"/>
    <cellStyle name="40% - Accent4 7" xfId="148" xr:uid="{00000000-0005-0000-0000-000093000000}"/>
    <cellStyle name="40% - Accent4 8" xfId="149" xr:uid="{00000000-0005-0000-0000-000094000000}"/>
    <cellStyle name="40% - Accent4 9" xfId="150" xr:uid="{00000000-0005-0000-0000-000095000000}"/>
    <cellStyle name="40% - Accent5 10" xfId="151" xr:uid="{00000000-0005-0000-0000-000096000000}"/>
    <cellStyle name="40% - Accent5 11" xfId="152" xr:uid="{00000000-0005-0000-0000-000097000000}"/>
    <cellStyle name="40% - Accent5 12" xfId="153" xr:uid="{00000000-0005-0000-0000-000098000000}"/>
    <cellStyle name="40% - Accent5 13" xfId="154" xr:uid="{00000000-0005-0000-0000-000099000000}"/>
    <cellStyle name="40% - Accent5 14" xfId="155" xr:uid="{00000000-0005-0000-0000-00009A000000}"/>
    <cellStyle name="40% - Accent5 15" xfId="156" xr:uid="{00000000-0005-0000-0000-00009B000000}"/>
    <cellStyle name="40% - Accent5 16" xfId="157" xr:uid="{00000000-0005-0000-0000-00009C000000}"/>
    <cellStyle name="40% - Accent5 2" xfId="158" xr:uid="{00000000-0005-0000-0000-00009D000000}"/>
    <cellStyle name="40% - Accent5 3" xfId="159" xr:uid="{00000000-0005-0000-0000-00009E000000}"/>
    <cellStyle name="40% - Accent5 4" xfId="160" xr:uid="{00000000-0005-0000-0000-00009F000000}"/>
    <cellStyle name="40% - Accent5 5" xfId="161" xr:uid="{00000000-0005-0000-0000-0000A0000000}"/>
    <cellStyle name="40% - Accent5 6" xfId="162" xr:uid="{00000000-0005-0000-0000-0000A1000000}"/>
    <cellStyle name="40% - Accent5 7" xfId="163" xr:uid="{00000000-0005-0000-0000-0000A2000000}"/>
    <cellStyle name="40% - Accent5 8" xfId="164" xr:uid="{00000000-0005-0000-0000-0000A3000000}"/>
    <cellStyle name="40% - Accent5 9" xfId="165" xr:uid="{00000000-0005-0000-0000-0000A4000000}"/>
    <cellStyle name="40% - Accent6 10" xfId="166" xr:uid="{00000000-0005-0000-0000-0000A5000000}"/>
    <cellStyle name="40% - Accent6 11" xfId="167" xr:uid="{00000000-0005-0000-0000-0000A6000000}"/>
    <cellStyle name="40% - Accent6 12" xfId="168" xr:uid="{00000000-0005-0000-0000-0000A7000000}"/>
    <cellStyle name="40% - Accent6 13" xfId="169" xr:uid="{00000000-0005-0000-0000-0000A8000000}"/>
    <cellStyle name="40% - Accent6 14" xfId="170" xr:uid="{00000000-0005-0000-0000-0000A9000000}"/>
    <cellStyle name="40% - Accent6 15" xfId="171" xr:uid="{00000000-0005-0000-0000-0000AA000000}"/>
    <cellStyle name="40% - Accent6 16" xfId="172" xr:uid="{00000000-0005-0000-0000-0000AB000000}"/>
    <cellStyle name="40% - Accent6 2" xfId="173" xr:uid="{00000000-0005-0000-0000-0000AC000000}"/>
    <cellStyle name="40% - Accent6 3" xfId="174" xr:uid="{00000000-0005-0000-0000-0000AD000000}"/>
    <cellStyle name="40% - Accent6 4" xfId="175" xr:uid="{00000000-0005-0000-0000-0000AE000000}"/>
    <cellStyle name="40% - Accent6 5" xfId="176" xr:uid="{00000000-0005-0000-0000-0000AF000000}"/>
    <cellStyle name="40% - Accent6 6" xfId="177" xr:uid="{00000000-0005-0000-0000-0000B0000000}"/>
    <cellStyle name="40% - Accent6 7" xfId="178" xr:uid="{00000000-0005-0000-0000-0000B1000000}"/>
    <cellStyle name="40% - Accent6 8" xfId="179" xr:uid="{00000000-0005-0000-0000-0000B2000000}"/>
    <cellStyle name="40% - Accent6 9" xfId="180" xr:uid="{00000000-0005-0000-0000-0000B3000000}"/>
    <cellStyle name="60% - Accent1 10" xfId="181" xr:uid="{00000000-0005-0000-0000-0000B4000000}"/>
    <cellStyle name="60% - Accent1 11" xfId="182" xr:uid="{00000000-0005-0000-0000-0000B5000000}"/>
    <cellStyle name="60% - Accent1 12" xfId="183" xr:uid="{00000000-0005-0000-0000-0000B6000000}"/>
    <cellStyle name="60% - Accent1 13" xfId="184" xr:uid="{00000000-0005-0000-0000-0000B7000000}"/>
    <cellStyle name="60% - Accent1 14" xfId="185" xr:uid="{00000000-0005-0000-0000-0000B8000000}"/>
    <cellStyle name="60% - Accent1 15" xfId="186" xr:uid="{00000000-0005-0000-0000-0000B9000000}"/>
    <cellStyle name="60% - Accent1 16" xfId="187" xr:uid="{00000000-0005-0000-0000-0000BA000000}"/>
    <cellStyle name="60% - Accent1 2" xfId="188" xr:uid="{00000000-0005-0000-0000-0000BB000000}"/>
    <cellStyle name="60% - Accent1 3" xfId="189" xr:uid="{00000000-0005-0000-0000-0000BC000000}"/>
    <cellStyle name="60% - Accent1 4" xfId="190" xr:uid="{00000000-0005-0000-0000-0000BD000000}"/>
    <cellStyle name="60% - Accent1 5" xfId="191" xr:uid="{00000000-0005-0000-0000-0000BE000000}"/>
    <cellStyle name="60% - Accent1 6" xfId="192" xr:uid="{00000000-0005-0000-0000-0000BF000000}"/>
    <cellStyle name="60% - Accent1 7" xfId="193" xr:uid="{00000000-0005-0000-0000-0000C0000000}"/>
    <cellStyle name="60% - Accent1 8" xfId="194" xr:uid="{00000000-0005-0000-0000-0000C1000000}"/>
    <cellStyle name="60% - Accent1 9" xfId="195" xr:uid="{00000000-0005-0000-0000-0000C2000000}"/>
    <cellStyle name="60% - Accent2 10" xfId="196" xr:uid="{00000000-0005-0000-0000-0000C3000000}"/>
    <cellStyle name="60% - Accent2 11" xfId="197" xr:uid="{00000000-0005-0000-0000-0000C4000000}"/>
    <cellStyle name="60% - Accent2 12" xfId="198" xr:uid="{00000000-0005-0000-0000-0000C5000000}"/>
    <cellStyle name="60% - Accent2 13" xfId="199" xr:uid="{00000000-0005-0000-0000-0000C6000000}"/>
    <cellStyle name="60% - Accent2 14" xfId="200" xr:uid="{00000000-0005-0000-0000-0000C7000000}"/>
    <cellStyle name="60% - Accent2 15" xfId="201" xr:uid="{00000000-0005-0000-0000-0000C8000000}"/>
    <cellStyle name="60% - Accent2 16" xfId="202" xr:uid="{00000000-0005-0000-0000-0000C9000000}"/>
    <cellStyle name="60% - Accent2 2" xfId="203" xr:uid="{00000000-0005-0000-0000-0000CA000000}"/>
    <cellStyle name="60% - Accent2 3" xfId="204" xr:uid="{00000000-0005-0000-0000-0000CB000000}"/>
    <cellStyle name="60% - Accent2 4" xfId="205" xr:uid="{00000000-0005-0000-0000-0000CC000000}"/>
    <cellStyle name="60% - Accent2 5" xfId="206" xr:uid="{00000000-0005-0000-0000-0000CD000000}"/>
    <cellStyle name="60% - Accent2 6" xfId="207" xr:uid="{00000000-0005-0000-0000-0000CE000000}"/>
    <cellStyle name="60% - Accent2 7" xfId="208" xr:uid="{00000000-0005-0000-0000-0000CF000000}"/>
    <cellStyle name="60% - Accent2 8" xfId="209" xr:uid="{00000000-0005-0000-0000-0000D0000000}"/>
    <cellStyle name="60% - Accent2 9" xfId="210" xr:uid="{00000000-0005-0000-0000-0000D1000000}"/>
    <cellStyle name="60% - Accent3 10" xfId="211" xr:uid="{00000000-0005-0000-0000-0000D2000000}"/>
    <cellStyle name="60% - Accent3 11" xfId="212" xr:uid="{00000000-0005-0000-0000-0000D3000000}"/>
    <cellStyle name="60% - Accent3 12" xfId="213" xr:uid="{00000000-0005-0000-0000-0000D4000000}"/>
    <cellStyle name="60% - Accent3 13" xfId="214" xr:uid="{00000000-0005-0000-0000-0000D5000000}"/>
    <cellStyle name="60% - Accent3 14" xfId="215" xr:uid="{00000000-0005-0000-0000-0000D6000000}"/>
    <cellStyle name="60% - Accent3 15" xfId="216" xr:uid="{00000000-0005-0000-0000-0000D7000000}"/>
    <cellStyle name="60% - Accent3 16" xfId="217" xr:uid="{00000000-0005-0000-0000-0000D8000000}"/>
    <cellStyle name="60% - Accent3 2" xfId="218" xr:uid="{00000000-0005-0000-0000-0000D9000000}"/>
    <cellStyle name="60% - Accent3 3" xfId="219" xr:uid="{00000000-0005-0000-0000-0000DA000000}"/>
    <cellStyle name="60% - Accent3 4" xfId="220" xr:uid="{00000000-0005-0000-0000-0000DB000000}"/>
    <cellStyle name="60% - Accent3 5" xfId="221" xr:uid="{00000000-0005-0000-0000-0000DC000000}"/>
    <cellStyle name="60% - Accent3 6" xfId="222" xr:uid="{00000000-0005-0000-0000-0000DD000000}"/>
    <cellStyle name="60% - Accent3 7" xfId="223" xr:uid="{00000000-0005-0000-0000-0000DE000000}"/>
    <cellStyle name="60% - Accent3 8" xfId="224" xr:uid="{00000000-0005-0000-0000-0000DF000000}"/>
    <cellStyle name="60% - Accent3 9" xfId="225" xr:uid="{00000000-0005-0000-0000-0000E0000000}"/>
    <cellStyle name="60% - Accent4 10" xfId="226" xr:uid="{00000000-0005-0000-0000-0000E1000000}"/>
    <cellStyle name="60% - Accent4 11" xfId="227" xr:uid="{00000000-0005-0000-0000-0000E2000000}"/>
    <cellStyle name="60% - Accent4 12" xfId="228" xr:uid="{00000000-0005-0000-0000-0000E3000000}"/>
    <cellStyle name="60% - Accent4 13" xfId="229" xr:uid="{00000000-0005-0000-0000-0000E4000000}"/>
    <cellStyle name="60% - Accent4 14" xfId="230" xr:uid="{00000000-0005-0000-0000-0000E5000000}"/>
    <cellStyle name="60% - Accent4 15" xfId="231" xr:uid="{00000000-0005-0000-0000-0000E6000000}"/>
    <cellStyle name="60% - Accent4 16" xfId="232" xr:uid="{00000000-0005-0000-0000-0000E7000000}"/>
    <cellStyle name="60% - Accent4 2" xfId="233" xr:uid="{00000000-0005-0000-0000-0000E8000000}"/>
    <cellStyle name="60% - Accent4 3" xfId="234" xr:uid="{00000000-0005-0000-0000-0000E9000000}"/>
    <cellStyle name="60% - Accent4 4" xfId="235" xr:uid="{00000000-0005-0000-0000-0000EA000000}"/>
    <cellStyle name="60% - Accent4 5" xfId="236" xr:uid="{00000000-0005-0000-0000-0000EB000000}"/>
    <cellStyle name="60% - Accent4 6" xfId="237" xr:uid="{00000000-0005-0000-0000-0000EC000000}"/>
    <cellStyle name="60% - Accent4 7" xfId="238" xr:uid="{00000000-0005-0000-0000-0000ED000000}"/>
    <cellStyle name="60% - Accent4 8" xfId="239" xr:uid="{00000000-0005-0000-0000-0000EE000000}"/>
    <cellStyle name="60% - Accent4 9" xfId="240" xr:uid="{00000000-0005-0000-0000-0000EF000000}"/>
    <cellStyle name="60% - Accent5 10" xfId="241" xr:uid="{00000000-0005-0000-0000-0000F0000000}"/>
    <cellStyle name="60% - Accent5 11" xfId="242" xr:uid="{00000000-0005-0000-0000-0000F1000000}"/>
    <cellStyle name="60% - Accent5 12" xfId="243" xr:uid="{00000000-0005-0000-0000-0000F2000000}"/>
    <cellStyle name="60% - Accent5 13" xfId="244" xr:uid="{00000000-0005-0000-0000-0000F3000000}"/>
    <cellStyle name="60% - Accent5 14" xfId="245" xr:uid="{00000000-0005-0000-0000-0000F4000000}"/>
    <cellStyle name="60% - Accent5 15" xfId="246" xr:uid="{00000000-0005-0000-0000-0000F5000000}"/>
    <cellStyle name="60% - Accent5 16" xfId="247" xr:uid="{00000000-0005-0000-0000-0000F6000000}"/>
    <cellStyle name="60% - Accent5 2" xfId="248" xr:uid="{00000000-0005-0000-0000-0000F7000000}"/>
    <cellStyle name="60% - Accent5 3" xfId="249" xr:uid="{00000000-0005-0000-0000-0000F8000000}"/>
    <cellStyle name="60% - Accent5 4" xfId="250" xr:uid="{00000000-0005-0000-0000-0000F9000000}"/>
    <cellStyle name="60% - Accent5 5" xfId="251" xr:uid="{00000000-0005-0000-0000-0000FA000000}"/>
    <cellStyle name="60% - Accent5 6" xfId="252" xr:uid="{00000000-0005-0000-0000-0000FB000000}"/>
    <cellStyle name="60% - Accent5 7" xfId="253" xr:uid="{00000000-0005-0000-0000-0000FC000000}"/>
    <cellStyle name="60% - Accent5 8" xfId="254" xr:uid="{00000000-0005-0000-0000-0000FD000000}"/>
    <cellStyle name="60% - Accent5 9" xfId="255" xr:uid="{00000000-0005-0000-0000-0000FE000000}"/>
    <cellStyle name="60% - Accent6 10" xfId="256" xr:uid="{00000000-0005-0000-0000-0000FF000000}"/>
    <cellStyle name="60% - Accent6 11" xfId="257" xr:uid="{00000000-0005-0000-0000-000000010000}"/>
    <cellStyle name="60% - Accent6 12" xfId="258" xr:uid="{00000000-0005-0000-0000-000001010000}"/>
    <cellStyle name="60% - Accent6 13" xfId="259" xr:uid="{00000000-0005-0000-0000-000002010000}"/>
    <cellStyle name="60% - Accent6 14" xfId="260" xr:uid="{00000000-0005-0000-0000-000003010000}"/>
    <cellStyle name="60% - Accent6 15" xfId="261" xr:uid="{00000000-0005-0000-0000-000004010000}"/>
    <cellStyle name="60% - Accent6 16" xfId="262" xr:uid="{00000000-0005-0000-0000-000005010000}"/>
    <cellStyle name="60% - Accent6 2" xfId="263" xr:uid="{00000000-0005-0000-0000-000006010000}"/>
    <cellStyle name="60% - Accent6 3" xfId="264" xr:uid="{00000000-0005-0000-0000-000007010000}"/>
    <cellStyle name="60% - Accent6 4" xfId="265" xr:uid="{00000000-0005-0000-0000-000008010000}"/>
    <cellStyle name="60% - Accent6 5" xfId="266" xr:uid="{00000000-0005-0000-0000-000009010000}"/>
    <cellStyle name="60% - Accent6 6" xfId="267" xr:uid="{00000000-0005-0000-0000-00000A010000}"/>
    <cellStyle name="60% - Accent6 7" xfId="268" xr:uid="{00000000-0005-0000-0000-00000B010000}"/>
    <cellStyle name="60% - Accent6 8" xfId="269" xr:uid="{00000000-0005-0000-0000-00000C010000}"/>
    <cellStyle name="60% - Accent6 9" xfId="270" xr:uid="{00000000-0005-0000-0000-00000D010000}"/>
    <cellStyle name="Accent1 10" xfId="271" xr:uid="{00000000-0005-0000-0000-00000E010000}"/>
    <cellStyle name="Accent1 11" xfId="272" xr:uid="{00000000-0005-0000-0000-00000F010000}"/>
    <cellStyle name="Accent1 12" xfId="273" xr:uid="{00000000-0005-0000-0000-000010010000}"/>
    <cellStyle name="Accent1 13" xfId="274" xr:uid="{00000000-0005-0000-0000-000011010000}"/>
    <cellStyle name="Accent1 14" xfId="275" xr:uid="{00000000-0005-0000-0000-000012010000}"/>
    <cellStyle name="Accent1 15" xfId="276" xr:uid="{00000000-0005-0000-0000-000013010000}"/>
    <cellStyle name="Accent1 16" xfId="277" xr:uid="{00000000-0005-0000-0000-000014010000}"/>
    <cellStyle name="Accent1 2" xfId="278" xr:uid="{00000000-0005-0000-0000-000015010000}"/>
    <cellStyle name="Accent1 3" xfId="279" xr:uid="{00000000-0005-0000-0000-000016010000}"/>
    <cellStyle name="Accent1 4" xfId="280" xr:uid="{00000000-0005-0000-0000-000017010000}"/>
    <cellStyle name="Accent1 5" xfId="281" xr:uid="{00000000-0005-0000-0000-000018010000}"/>
    <cellStyle name="Accent1 6" xfId="282" xr:uid="{00000000-0005-0000-0000-000019010000}"/>
    <cellStyle name="Accent1 7" xfId="283" xr:uid="{00000000-0005-0000-0000-00001A010000}"/>
    <cellStyle name="Accent1 8" xfId="284" xr:uid="{00000000-0005-0000-0000-00001B010000}"/>
    <cellStyle name="Accent1 9" xfId="285" xr:uid="{00000000-0005-0000-0000-00001C010000}"/>
    <cellStyle name="Accent2 10" xfId="286" xr:uid="{00000000-0005-0000-0000-00001D010000}"/>
    <cellStyle name="Accent2 11" xfId="287" xr:uid="{00000000-0005-0000-0000-00001E010000}"/>
    <cellStyle name="Accent2 12" xfId="288" xr:uid="{00000000-0005-0000-0000-00001F010000}"/>
    <cellStyle name="Accent2 13" xfId="289" xr:uid="{00000000-0005-0000-0000-000020010000}"/>
    <cellStyle name="Accent2 14" xfId="290" xr:uid="{00000000-0005-0000-0000-000021010000}"/>
    <cellStyle name="Accent2 15" xfId="291" xr:uid="{00000000-0005-0000-0000-000022010000}"/>
    <cellStyle name="Accent2 16" xfId="292" xr:uid="{00000000-0005-0000-0000-000023010000}"/>
    <cellStyle name="Accent2 2" xfId="293" xr:uid="{00000000-0005-0000-0000-000024010000}"/>
    <cellStyle name="Accent2 3" xfId="294" xr:uid="{00000000-0005-0000-0000-000025010000}"/>
    <cellStyle name="Accent2 4" xfId="295" xr:uid="{00000000-0005-0000-0000-000026010000}"/>
    <cellStyle name="Accent2 5" xfId="296" xr:uid="{00000000-0005-0000-0000-000027010000}"/>
    <cellStyle name="Accent2 6" xfId="297" xr:uid="{00000000-0005-0000-0000-000028010000}"/>
    <cellStyle name="Accent2 7" xfId="298" xr:uid="{00000000-0005-0000-0000-000029010000}"/>
    <cellStyle name="Accent2 8" xfId="299" xr:uid="{00000000-0005-0000-0000-00002A010000}"/>
    <cellStyle name="Accent2 9" xfId="300" xr:uid="{00000000-0005-0000-0000-00002B010000}"/>
    <cellStyle name="Accent3 10" xfId="301" xr:uid="{00000000-0005-0000-0000-00002C010000}"/>
    <cellStyle name="Accent3 11" xfId="302" xr:uid="{00000000-0005-0000-0000-00002D010000}"/>
    <cellStyle name="Accent3 12" xfId="303" xr:uid="{00000000-0005-0000-0000-00002E010000}"/>
    <cellStyle name="Accent3 13" xfId="304" xr:uid="{00000000-0005-0000-0000-00002F010000}"/>
    <cellStyle name="Accent3 14" xfId="305" xr:uid="{00000000-0005-0000-0000-000030010000}"/>
    <cellStyle name="Accent3 15" xfId="306" xr:uid="{00000000-0005-0000-0000-000031010000}"/>
    <cellStyle name="Accent3 16" xfId="307" xr:uid="{00000000-0005-0000-0000-000032010000}"/>
    <cellStyle name="Accent3 2" xfId="308" xr:uid="{00000000-0005-0000-0000-000033010000}"/>
    <cellStyle name="Accent3 3" xfId="309" xr:uid="{00000000-0005-0000-0000-000034010000}"/>
    <cellStyle name="Accent3 4" xfId="310" xr:uid="{00000000-0005-0000-0000-000035010000}"/>
    <cellStyle name="Accent3 5" xfId="311" xr:uid="{00000000-0005-0000-0000-000036010000}"/>
    <cellStyle name="Accent3 6" xfId="312" xr:uid="{00000000-0005-0000-0000-000037010000}"/>
    <cellStyle name="Accent3 7" xfId="313" xr:uid="{00000000-0005-0000-0000-000038010000}"/>
    <cellStyle name="Accent3 8" xfId="314" xr:uid="{00000000-0005-0000-0000-000039010000}"/>
    <cellStyle name="Accent3 9" xfId="315" xr:uid="{00000000-0005-0000-0000-00003A010000}"/>
    <cellStyle name="Accent4 10" xfId="316" xr:uid="{00000000-0005-0000-0000-00003B010000}"/>
    <cellStyle name="Accent4 11" xfId="317" xr:uid="{00000000-0005-0000-0000-00003C010000}"/>
    <cellStyle name="Accent4 12" xfId="318" xr:uid="{00000000-0005-0000-0000-00003D010000}"/>
    <cellStyle name="Accent4 13" xfId="319" xr:uid="{00000000-0005-0000-0000-00003E010000}"/>
    <cellStyle name="Accent4 14" xfId="320" xr:uid="{00000000-0005-0000-0000-00003F010000}"/>
    <cellStyle name="Accent4 15" xfId="321" xr:uid="{00000000-0005-0000-0000-000040010000}"/>
    <cellStyle name="Accent4 16" xfId="322" xr:uid="{00000000-0005-0000-0000-000041010000}"/>
    <cellStyle name="Accent4 2" xfId="323" xr:uid="{00000000-0005-0000-0000-000042010000}"/>
    <cellStyle name="Accent4 3" xfId="324" xr:uid="{00000000-0005-0000-0000-000043010000}"/>
    <cellStyle name="Accent4 4" xfId="325" xr:uid="{00000000-0005-0000-0000-000044010000}"/>
    <cellStyle name="Accent4 5" xfId="326" xr:uid="{00000000-0005-0000-0000-000045010000}"/>
    <cellStyle name="Accent4 6" xfId="327" xr:uid="{00000000-0005-0000-0000-000046010000}"/>
    <cellStyle name="Accent4 7" xfId="328" xr:uid="{00000000-0005-0000-0000-000047010000}"/>
    <cellStyle name="Accent4 8" xfId="329" xr:uid="{00000000-0005-0000-0000-000048010000}"/>
    <cellStyle name="Accent4 9" xfId="330" xr:uid="{00000000-0005-0000-0000-000049010000}"/>
    <cellStyle name="Accent5 10" xfId="331" xr:uid="{00000000-0005-0000-0000-00004A010000}"/>
    <cellStyle name="Accent5 11" xfId="332" xr:uid="{00000000-0005-0000-0000-00004B010000}"/>
    <cellStyle name="Accent5 12" xfId="333" xr:uid="{00000000-0005-0000-0000-00004C010000}"/>
    <cellStyle name="Accent5 13" xfId="334" xr:uid="{00000000-0005-0000-0000-00004D010000}"/>
    <cellStyle name="Accent5 14" xfId="335" xr:uid="{00000000-0005-0000-0000-00004E010000}"/>
    <cellStyle name="Accent5 15" xfId="336" xr:uid="{00000000-0005-0000-0000-00004F010000}"/>
    <cellStyle name="Accent5 16" xfId="337" xr:uid="{00000000-0005-0000-0000-000050010000}"/>
    <cellStyle name="Accent5 2" xfId="338" xr:uid="{00000000-0005-0000-0000-000051010000}"/>
    <cellStyle name="Accent5 3" xfId="339" xr:uid="{00000000-0005-0000-0000-000052010000}"/>
    <cellStyle name="Accent5 4" xfId="340" xr:uid="{00000000-0005-0000-0000-000053010000}"/>
    <cellStyle name="Accent5 5" xfId="341" xr:uid="{00000000-0005-0000-0000-000054010000}"/>
    <cellStyle name="Accent5 6" xfId="342" xr:uid="{00000000-0005-0000-0000-000055010000}"/>
    <cellStyle name="Accent5 7" xfId="343" xr:uid="{00000000-0005-0000-0000-000056010000}"/>
    <cellStyle name="Accent5 8" xfId="344" xr:uid="{00000000-0005-0000-0000-000057010000}"/>
    <cellStyle name="Accent5 9" xfId="345" xr:uid="{00000000-0005-0000-0000-000058010000}"/>
    <cellStyle name="Accent6 10" xfId="346" xr:uid="{00000000-0005-0000-0000-000059010000}"/>
    <cellStyle name="Accent6 11" xfId="347" xr:uid="{00000000-0005-0000-0000-00005A010000}"/>
    <cellStyle name="Accent6 12" xfId="348" xr:uid="{00000000-0005-0000-0000-00005B010000}"/>
    <cellStyle name="Accent6 13" xfId="349" xr:uid="{00000000-0005-0000-0000-00005C010000}"/>
    <cellStyle name="Accent6 14" xfId="350" xr:uid="{00000000-0005-0000-0000-00005D010000}"/>
    <cellStyle name="Accent6 15" xfId="351" xr:uid="{00000000-0005-0000-0000-00005E010000}"/>
    <cellStyle name="Accent6 16" xfId="352" xr:uid="{00000000-0005-0000-0000-00005F010000}"/>
    <cellStyle name="Accent6 2" xfId="353" xr:uid="{00000000-0005-0000-0000-000060010000}"/>
    <cellStyle name="Accent6 3" xfId="354" xr:uid="{00000000-0005-0000-0000-000061010000}"/>
    <cellStyle name="Accent6 4" xfId="355" xr:uid="{00000000-0005-0000-0000-000062010000}"/>
    <cellStyle name="Accent6 5" xfId="356" xr:uid="{00000000-0005-0000-0000-000063010000}"/>
    <cellStyle name="Accent6 6" xfId="357" xr:uid="{00000000-0005-0000-0000-000064010000}"/>
    <cellStyle name="Accent6 7" xfId="358" xr:uid="{00000000-0005-0000-0000-000065010000}"/>
    <cellStyle name="Accent6 8" xfId="359" xr:uid="{00000000-0005-0000-0000-000066010000}"/>
    <cellStyle name="Accent6 9" xfId="360" xr:uid="{00000000-0005-0000-0000-000067010000}"/>
    <cellStyle name="Berekening 10" xfId="361" xr:uid="{00000000-0005-0000-0000-000068010000}"/>
    <cellStyle name="Berekening 11" xfId="362" xr:uid="{00000000-0005-0000-0000-000069010000}"/>
    <cellStyle name="Berekening 12" xfId="363" xr:uid="{00000000-0005-0000-0000-00006A010000}"/>
    <cellStyle name="Berekening 13" xfId="364" xr:uid="{00000000-0005-0000-0000-00006B010000}"/>
    <cellStyle name="Berekening 14" xfId="365" xr:uid="{00000000-0005-0000-0000-00006C010000}"/>
    <cellStyle name="Berekening 15" xfId="366" xr:uid="{00000000-0005-0000-0000-00006D010000}"/>
    <cellStyle name="Berekening 16" xfId="367" xr:uid="{00000000-0005-0000-0000-00006E010000}"/>
    <cellStyle name="Berekening 2" xfId="368" xr:uid="{00000000-0005-0000-0000-00006F010000}"/>
    <cellStyle name="Berekening 3" xfId="369" xr:uid="{00000000-0005-0000-0000-000070010000}"/>
    <cellStyle name="Berekening 4" xfId="370" xr:uid="{00000000-0005-0000-0000-000071010000}"/>
    <cellStyle name="Berekening 5" xfId="371" xr:uid="{00000000-0005-0000-0000-000072010000}"/>
    <cellStyle name="Berekening 6" xfId="372" xr:uid="{00000000-0005-0000-0000-000073010000}"/>
    <cellStyle name="Berekening 7" xfId="373" xr:uid="{00000000-0005-0000-0000-000074010000}"/>
    <cellStyle name="Berekening 8" xfId="374" xr:uid="{00000000-0005-0000-0000-000075010000}"/>
    <cellStyle name="Berekening 9" xfId="375" xr:uid="{00000000-0005-0000-0000-000076010000}"/>
    <cellStyle name="Controlecel 10" xfId="376" xr:uid="{00000000-0005-0000-0000-000077010000}"/>
    <cellStyle name="Controlecel 11" xfId="377" xr:uid="{00000000-0005-0000-0000-000078010000}"/>
    <cellStyle name="Controlecel 12" xfId="378" xr:uid="{00000000-0005-0000-0000-000079010000}"/>
    <cellStyle name="Controlecel 13" xfId="379" xr:uid="{00000000-0005-0000-0000-00007A010000}"/>
    <cellStyle name="Controlecel 14" xfId="380" xr:uid="{00000000-0005-0000-0000-00007B010000}"/>
    <cellStyle name="Controlecel 15" xfId="381" xr:uid="{00000000-0005-0000-0000-00007C010000}"/>
    <cellStyle name="Controlecel 16" xfId="382" xr:uid="{00000000-0005-0000-0000-00007D010000}"/>
    <cellStyle name="Controlecel 2" xfId="383" xr:uid="{00000000-0005-0000-0000-00007E010000}"/>
    <cellStyle name="Controlecel 3" xfId="384" xr:uid="{00000000-0005-0000-0000-00007F010000}"/>
    <cellStyle name="Controlecel 4" xfId="385" xr:uid="{00000000-0005-0000-0000-000080010000}"/>
    <cellStyle name="Controlecel 5" xfId="386" xr:uid="{00000000-0005-0000-0000-000081010000}"/>
    <cellStyle name="Controlecel 6" xfId="387" xr:uid="{00000000-0005-0000-0000-000082010000}"/>
    <cellStyle name="Controlecel 7" xfId="388" xr:uid="{00000000-0005-0000-0000-000083010000}"/>
    <cellStyle name="Controlecel 8" xfId="389" xr:uid="{00000000-0005-0000-0000-000084010000}"/>
    <cellStyle name="Controlecel 9" xfId="390" xr:uid="{00000000-0005-0000-0000-000085010000}"/>
    <cellStyle name="Euro" xfId="391" xr:uid="{00000000-0005-0000-0000-000086010000}"/>
    <cellStyle name="Gekoppelde cel 10" xfId="392" xr:uid="{00000000-0005-0000-0000-000087010000}"/>
    <cellStyle name="Gekoppelde cel 11" xfId="393" xr:uid="{00000000-0005-0000-0000-000088010000}"/>
    <cellStyle name="Gekoppelde cel 12" xfId="394" xr:uid="{00000000-0005-0000-0000-000089010000}"/>
    <cellStyle name="Gekoppelde cel 13" xfId="395" xr:uid="{00000000-0005-0000-0000-00008A010000}"/>
    <cellStyle name="Gekoppelde cel 14" xfId="396" xr:uid="{00000000-0005-0000-0000-00008B010000}"/>
    <cellStyle name="Gekoppelde cel 15" xfId="397" xr:uid="{00000000-0005-0000-0000-00008C010000}"/>
    <cellStyle name="Gekoppelde cel 16" xfId="398" xr:uid="{00000000-0005-0000-0000-00008D010000}"/>
    <cellStyle name="Gekoppelde cel 2" xfId="399" xr:uid="{00000000-0005-0000-0000-00008E010000}"/>
    <cellStyle name="Gekoppelde cel 3" xfId="400" xr:uid="{00000000-0005-0000-0000-00008F010000}"/>
    <cellStyle name="Gekoppelde cel 4" xfId="401" xr:uid="{00000000-0005-0000-0000-000090010000}"/>
    <cellStyle name="Gekoppelde cel 5" xfId="402" xr:uid="{00000000-0005-0000-0000-000091010000}"/>
    <cellStyle name="Gekoppelde cel 6" xfId="403" xr:uid="{00000000-0005-0000-0000-000092010000}"/>
    <cellStyle name="Gekoppelde cel 7" xfId="404" xr:uid="{00000000-0005-0000-0000-000093010000}"/>
    <cellStyle name="Gekoppelde cel 8" xfId="405" xr:uid="{00000000-0005-0000-0000-000094010000}"/>
    <cellStyle name="Gekoppelde cel 9" xfId="406" xr:uid="{00000000-0005-0000-0000-000095010000}"/>
    <cellStyle name="Goed 10" xfId="407" xr:uid="{00000000-0005-0000-0000-000096010000}"/>
    <cellStyle name="Goed 11" xfId="408" xr:uid="{00000000-0005-0000-0000-000097010000}"/>
    <cellStyle name="Goed 12" xfId="409" xr:uid="{00000000-0005-0000-0000-000098010000}"/>
    <cellStyle name="Goed 13" xfId="410" xr:uid="{00000000-0005-0000-0000-000099010000}"/>
    <cellStyle name="Goed 14" xfId="411" xr:uid="{00000000-0005-0000-0000-00009A010000}"/>
    <cellStyle name="Goed 15" xfId="412" xr:uid="{00000000-0005-0000-0000-00009B010000}"/>
    <cellStyle name="Goed 16" xfId="413" xr:uid="{00000000-0005-0000-0000-00009C010000}"/>
    <cellStyle name="Goed 2" xfId="414" xr:uid="{00000000-0005-0000-0000-00009D010000}"/>
    <cellStyle name="Goed 3" xfId="415" xr:uid="{00000000-0005-0000-0000-00009E010000}"/>
    <cellStyle name="Goed 4" xfId="416" xr:uid="{00000000-0005-0000-0000-00009F010000}"/>
    <cellStyle name="Goed 5" xfId="417" xr:uid="{00000000-0005-0000-0000-0000A0010000}"/>
    <cellStyle name="Goed 6" xfId="418" xr:uid="{00000000-0005-0000-0000-0000A1010000}"/>
    <cellStyle name="Goed 7" xfId="419" xr:uid="{00000000-0005-0000-0000-0000A2010000}"/>
    <cellStyle name="Goed 8" xfId="420" xr:uid="{00000000-0005-0000-0000-0000A3010000}"/>
    <cellStyle name="Goed 9" xfId="421" xr:uid="{00000000-0005-0000-0000-0000A4010000}"/>
    <cellStyle name="Invoer 10" xfId="422" xr:uid="{00000000-0005-0000-0000-0000A5010000}"/>
    <cellStyle name="Invoer 11" xfId="423" xr:uid="{00000000-0005-0000-0000-0000A6010000}"/>
    <cellStyle name="Invoer 12" xfId="424" xr:uid="{00000000-0005-0000-0000-0000A7010000}"/>
    <cellStyle name="Invoer 13" xfId="425" xr:uid="{00000000-0005-0000-0000-0000A8010000}"/>
    <cellStyle name="Invoer 14" xfId="426" xr:uid="{00000000-0005-0000-0000-0000A9010000}"/>
    <cellStyle name="Invoer 15" xfId="427" xr:uid="{00000000-0005-0000-0000-0000AA010000}"/>
    <cellStyle name="Invoer 16" xfId="428" xr:uid="{00000000-0005-0000-0000-0000AB010000}"/>
    <cellStyle name="Invoer 2" xfId="429" xr:uid="{00000000-0005-0000-0000-0000AC010000}"/>
    <cellStyle name="Invoer 3" xfId="430" xr:uid="{00000000-0005-0000-0000-0000AD010000}"/>
    <cellStyle name="Invoer 4" xfId="431" xr:uid="{00000000-0005-0000-0000-0000AE010000}"/>
    <cellStyle name="Invoer 5" xfId="432" xr:uid="{00000000-0005-0000-0000-0000AF010000}"/>
    <cellStyle name="Invoer 6" xfId="433" xr:uid="{00000000-0005-0000-0000-0000B0010000}"/>
    <cellStyle name="Invoer 7" xfId="434" xr:uid="{00000000-0005-0000-0000-0000B1010000}"/>
    <cellStyle name="Invoer 8" xfId="435" xr:uid="{00000000-0005-0000-0000-0000B2010000}"/>
    <cellStyle name="Invoer 9" xfId="436" xr:uid="{00000000-0005-0000-0000-0000B3010000}"/>
    <cellStyle name="Kop 1 10" xfId="437" xr:uid="{00000000-0005-0000-0000-0000B4010000}"/>
    <cellStyle name="Kop 1 11" xfId="438" xr:uid="{00000000-0005-0000-0000-0000B5010000}"/>
    <cellStyle name="Kop 1 12" xfId="439" xr:uid="{00000000-0005-0000-0000-0000B6010000}"/>
    <cellStyle name="Kop 1 13" xfId="440" xr:uid="{00000000-0005-0000-0000-0000B7010000}"/>
    <cellStyle name="Kop 1 14" xfId="441" xr:uid="{00000000-0005-0000-0000-0000B8010000}"/>
    <cellStyle name="Kop 1 15" xfId="442" xr:uid="{00000000-0005-0000-0000-0000B9010000}"/>
    <cellStyle name="Kop 1 16" xfId="443" xr:uid="{00000000-0005-0000-0000-0000BA010000}"/>
    <cellStyle name="Kop 1 2" xfId="444" xr:uid="{00000000-0005-0000-0000-0000BB010000}"/>
    <cellStyle name="Kop 1 3" xfId="445" xr:uid="{00000000-0005-0000-0000-0000BC010000}"/>
    <cellStyle name="Kop 1 4" xfId="446" xr:uid="{00000000-0005-0000-0000-0000BD010000}"/>
    <cellStyle name="Kop 1 5" xfId="447" xr:uid="{00000000-0005-0000-0000-0000BE010000}"/>
    <cellStyle name="Kop 1 6" xfId="448" xr:uid="{00000000-0005-0000-0000-0000BF010000}"/>
    <cellStyle name="Kop 1 7" xfId="449" xr:uid="{00000000-0005-0000-0000-0000C0010000}"/>
    <cellStyle name="Kop 1 8" xfId="450" xr:uid="{00000000-0005-0000-0000-0000C1010000}"/>
    <cellStyle name="Kop 1 9" xfId="451" xr:uid="{00000000-0005-0000-0000-0000C2010000}"/>
    <cellStyle name="Kop 2 10" xfId="452" xr:uid="{00000000-0005-0000-0000-0000C3010000}"/>
    <cellStyle name="Kop 2 11" xfId="453" xr:uid="{00000000-0005-0000-0000-0000C4010000}"/>
    <cellStyle name="Kop 2 12" xfId="454" xr:uid="{00000000-0005-0000-0000-0000C5010000}"/>
    <cellStyle name="Kop 2 13" xfId="455" xr:uid="{00000000-0005-0000-0000-0000C6010000}"/>
    <cellStyle name="Kop 2 14" xfId="456" xr:uid="{00000000-0005-0000-0000-0000C7010000}"/>
    <cellStyle name="Kop 2 15" xfId="457" xr:uid="{00000000-0005-0000-0000-0000C8010000}"/>
    <cellStyle name="Kop 2 16" xfId="458" xr:uid="{00000000-0005-0000-0000-0000C9010000}"/>
    <cellStyle name="Kop 2 2" xfId="459" xr:uid="{00000000-0005-0000-0000-0000CA010000}"/>
    <cellStyle name="Kop 2 3" xfId="460" xr:uid="{00000000-0005-0000-0000-0000CB010000}"/>
    <cellStyle name="Kop 2 4" xfId="461" xr:uid="{00000000-0005-0000-0000-0000CC010000}"/>
    <cellStyle name="Kop 2 5" xfId="462" xr:uid="{00000000-0005-0000-0000-0000CD010000}"/>
    <cellStyle name="Kop 2 6" xfId="463" xr:uid="{00000000-0005-0000-0000-0000CE010000}"/>
    <cellStyle name="Kop 2 7" xfId="464" xr:uid="{00000000-0005-0000-0000-0000CF010000}"/>
    <cellStyle name="Kop 2 8" xfId="465" xr:uid="{00000000-0005-0000-0000-0000D0010000}"/>
    <cellStyle name="Kop 2 9" xfId="466" xr:uid="{00000000-0005-0000-0000-0000D1010000}"/>
    <cellStyle name="Kop 3 10" xfId="467" xr:uid="{00000000-0005-0000-0000-0000D2010000}"/>
    <cellStyle name="Kop 3 11" xfId="468" xr:uid="{00000000-0005-0000-0000-0000D3010000}"/>
    <cellStyle name="Kop 3 12" xfId="469" xr:uid="{00000000-0005-0000-0000-0000D4010000}"/>
    <cellStyle name="Kop 3 13" xfId="470" xr:uid="{00000000-0005-0000-0000-0000D5010000}"/>
    <cellStyle name="Kop 3 14" xfId="471" xr:uid="{00000000-0005-0000-0000-0000D6010000}"/>
    <cellStyle name="Kop 3 15" xfId="472" xr:uid="{00000000-0005-0000-0000-0000D7010000}"/>
    <cellStyle name="Kop 3 16" xfId="473" xr:uid="{00000000-0005-0000-0000-0000D8010000}"/>
    <cellStyle name="Kop 3 2" xfId="474" xr:uid="{00000000-0005-0000-0000-0000D9010000}"/>
    <cellStyle name="Kop 3 3" xfId="475" xr:uid="{00000000-0005-0000-0000-0000DA010000}"/>
    <cellStyle name="Kop 3 4" xfId="476" xr:uid="{00000000-0005-0000-0000-0000DB010000}"/>
    <cellStyle name="Kop 3 5" xfId="477" xr:uid="{00000000-0005-0000-0000-0000DC010000}"/>
    <cellStyle name="Kop 3 6" xfId="478" xr:uid="{00000000-0005-0000-0000-0000DD010000}"/>
    <cellStyle name="Kop 3 7" xfId="479" xr:uid="{00000000-0005-0000-0000-0000DE010000}"/>
    <cellStyle name="Kop 3 8" xfId="480" xr:uid="{00000000-0005-0000-0000-0000DF010000}"/>
    <cellStyle name="Kop 3 9" xfId="481" xr:uid="{00000000-0005-0000-0000-0000E0010000}"/>
    <cellStyle name="Kop 4 10" xfId="482" xr:uid="{00000000-0005-0000-0000-0000E1010000}"/>
    <cellStyle name="Kop 4 11" xfId="483" xr:uid="{00000000-0005-0000-0000-0000E2010000}"/>
    <cellStyle name="Kop 4 12" xfId="484" xr:uid="{00000000-0005-0000-0000-0000E3010000}"/>
    <cellStyle name="Kop 4 13" xfId="485" xr:uid="{00000000-0005-0000-0000-0000E4010000}"/>
    <cellStyle name="Kop 4 14" xfId="486" xr:uid="{00000000-0005-0000-0000-0000E5010000}"/>
    <cellStyle name="Kop 4 15" xfId="487" xr:uid="{00000000-0005-0000-0000-0000E6010000}"/>
    <cellStyle name="Kop 4 16" xfId="488" xr:uid="{00000000-0005-0000-0000-0000E7010000}"/>
    <cellStyle name="Kop 4 2" xfId="489" xr:uid="{00000000-0005-0000-0000-0000E8010000}"/>
    <cellStyle name="Kop 4 3" xfId="490" xr:uid="{00000000-0005-0000-0000-0000E9010000}"/>
    <cellStyle name="Kop 4 4" xfId="491" xr:uid="{00000000-0005-0000-0000-0000EA010000}"/>
    <cellStyle name="Kop 4 5" xfId="492" xr:uid="{00000000-0005-0000-0000-0000EB010000}"/>
    <cellStyle name="Kop 4 6" xfId="493" xr:uid="{00000000-0005-0000-0000-0000EC010000}"/>
    <cellStyle name="Kop 4 7" xfId="494" xr:uid="{00000000-0005-0000-0000-0000ED010000}"/>
    <cellStyle name="Kop 4 8" xfId="495" xr:uid="{00000000-0005-0000-0000-0000EE010000}"/>
    <cellStyle name="Kop 4 9" xfId="496" xr:uid="{00000000-0005-0000-0000-0000EF010000}"/>
    <cellStyle name="Neutraal 10" xfId="497" xr:uid="{00000000-0005-0000-0000-0000F0010000}"/>
    <cellStyle name="Neutraal 11" xfId="498" xr:uid="{00000000-0005-0000-0000-0000F1010000}"/>
    <cellStyle name="Neutraal 12" xfId="499" xr:uid="{00000000-0005-0000-0000-0000F2010000}"/>
    <cellStyle name="Neutraal 13" xfId="500" xr:uid="{00000000-0005-0000-0000-0000F3010000}"/>
    <cellStyle name="Neutraal 14" xfId="501" xr:uid="{00000000-0005-0000-0000-0000F4010000}"/>
    <cellStyle name="Neutraal 15" xfId="502" xr:uid="{00000000-0005-0000-0000-0000F5010000}"/>
    <cellStyle name="Neutraal 16" xfId="503" xr:uid="{00000000-0005-0000-0000-0000F6010000}"/>
    <cellStyle name="Neutraal 2" xfId="504" xr:uid="{00000000-0005-0000-0000-0000F7010000}"/>
    <cellStyle name="Neutraal 3" xfId="505" xr:uid="{00000000-0005-0000-0000-0000F8010000}"/>
    <cellStyle name="Neutraal 4" xfId="506" xr:uid="{00000000-0005-0000-0000-0000F9010000}"/>
    <cellStyle name="Neutraal 5" xfId="507" xr:uid="{00000000-0005-0000-0000-0000FA010000}"/>
    <cellStyle name="Neutraal 6" xfId="508" xr:uid="{00000000-0005-0000-0000-0000FB010000}"/>
    <cellStyle name="Neutraal 7" xfId="509" xr:uid="{00000000-0005-0000-0000-0000FC010000}"/>
    <cellStyle name="Neutraal 8" xfId="510" xr:uid="{00000000-0005-0000-0000-0000FD010000}"/>
    <cellStyle name="Neutraal 9" xfId="511" xr:uid="{00000000-0005-0000-0000-0000FE010000}"/>
    <cellStyle name="Notitie 10" xfId="512" xr:uid="{00000000-0005-0000-0000-0000FF010000}"/>
    <cellStyle name="Notitie 11" xfId="513" xr:uid="{00000000-0005-0000-0000-000000020000}"/>
    <cellStyle name="Notitie 12" xfId="514" xr:uid="{00000000-0005-0000-0000-000001020000}"/>
    <cellStyle name="Notitie 13" xfId="515" xr:uid="{00000000-0005-0000-0000-000002020000}"/>
    <cellStyle name="Notitie 14" xfId="516" xr:uid="{00000000-0005-0000-0000-000003020000}"/>
    <cellStyle name="Notitie 15" xfId="517" xr:uid="{00000000-0005-0000-0000-000004020000}"/>
    <cellStyle name="Notitie 16" xfId="518" xr:uid="{00000000-0005-0000-0000-000005020000}"/>
    <cellStyle name="Notitie 2" xfId="519" xr:uid="{00000000-0005-0000-0000-000006020000}"/>
    <cellStyle name="Notitie 2 2" xfId="520" xr:uid="{00000000-0005-0000-0000-000007020000}"/>
    <cellStyle name="Notitie 3" xfId="521" xr:uid="{00000000-0005-0000-0000-000008020000}"/>
    <cellStyle name="Notitie 4" xfId="522" xr:uid="{00000000-0005-0000-0000-000009020000}"/>
    <cellStyle name="Notitie 5" xfId="523" xr:uid="{00000000-0005-0000-0000-00000A020000}"/>
    <cellStyle name="Notitie 6" xfId="524" xr:uid="{00000000-0005-0000-0000-00000B020000}"/>
    <cellStyle name="Notitie 7" xfId="525" xr:uid="{00000000-0005-0000-0000-00000C020000}"/>
    <cellStyle name="Notitie 8" xfId="526" xr:uid="{00000000-0005-0000-0000-00000D020000}"/>
    <cellStyle name="Notitie 9" xfId="527" xr:uid="{00000000-0005-0000-0000-00000E020000}"/>
    <cellStyle name="Ongeldig 10" xfId="528" xr:uid="{00000000-0005-0000-0000-00000F020000}"/>
    <cellStyle name="Ongeldig 11" xfId="529" xr:uid="{00000000-0005-0000-0000-000010020000}"/>
    <cellStyle name="Ongeldig 12" xfId="530" xr:uid="{00000000-0005-0000-0000-000011020000}"/>
    <cellStyle name="Ongeldig 13" xfId="531" xr:uid="{00000000-0005-0000-0000-000012020000}"/>
    <cellStyle name="Ongeldig 14" xfId="532" xr:uid="{00000000-0005-0000-0000-000013020000}"/>
    <cellStyle name="Ongeldig 15" xfId="533" xr:uid="{00000000-0005-0000-0000-000014020000}"/>
    <cellStyle name="Ongeldig 16" xfId="534" xr:uid="{00000000-0005-0000-0000-000015020000}"/>
    <cellStyle name="Ongeldig 2" xfId="535" xr:uid="{00000000-0005-0000-0000-000016020000}"/>
    <cellStyle name="Ongeldig 3" xfId="536" xr:uid="{00000000-0005-0000-0000-000017020000}"/>
    <cellStyle name="Ongeldig 4" xfId="537" xr:uid="{00000000-0005-0000-0000-000018020000}"/>
    <cellStyle name="Ongeldig 5" xfId="538" xr:uid="{00000000-0005-0000-0000-000019020000}"/>
    <cellStyle name="Ongeldig 6" xfId="539" xr:uid="{00000000-0005-0000-0000-00001A020000}"/>
    <cellStyle name="Ongeldig 7" xfId="540" xr:uid="{00000000-0005-0000-0000-00001B020000}"/>
    <cellStyle name="Ongeldig 8" xfId="541" xr:uid="{00000000-0005-0000-0000-00001C020000}"/>
    <cellStyle name="Ongeldig 9" xfId="542" xr:uid="{00000000-0005-0000-0000-00001D020000}"/>
    <cellStyle name="Procent 2" xfId="653" xr:uid="{E8ECA712-BF0F-4B50-9FCE-B789902F9E01}"/>
    <cellStyle name="Standaard" xfId="0" builtinId="0"/>
    <cellStyle name="Standaard 10" xfId="543" xr:uid="{00000000-0005-0000-0000-00001F020000}"/>
    <cellStyle name="Standaard 11" xfId="544" xr:uid="{00000000-0005-0000-0000-000020020000}"/>
    <cellStyle name="Standaard 12" xfId="545" xr:uid="{00000000-0005-0000-0000-000021020000}"/>
    <cellStyle name="Standaard 13" xfId="546" xr:uid="{00000000-0005-0000-0000-000022020000}"/>
    <cellStyle name="Standaard 14" xfId="547" xr:uid="{00000000-0005-0000-0000-000023020000}"/>
    <cellStyle name="Standaard 15" xfId="548" xr:uid="{00000000-0005-0000-0000-000024020000}"/>
    <cellStyle name="Standaard 16" xfId="549" xr:uid="{00000000-0005-0000-0000-000025020000}"/>
    <cellStyle name="Standaard 17" xfId="550" xr:uid="{00000000-0005-0000-0000-000026020000}"/>
    <cellStyle name="Standaard 18" xfId="551" xr:uid="{00000000-0005-0000-0000-000027020000}"/>
    <cellStyle name="Standaard 19" xfId="552" xr:uid="{00000000-0005-0000-0000-000028020000}"/>
    <cellStyle name="Standaard 19 2" xfId="553" xr:uid="{00000000-0005-0000-0000-000029020000}"/>
    <cellStyle name="Standaard 19 2 2" xfId="647" xr:uid="{00000000-0005-0000-0000-00002A020000}"/>
    <cellStyle name="Standaard 19 2 2 2 4" xfId="654" xr:uid="{A4EA8451-0C4D-47D3-A894-81A57724F61B}"/>
    <cellStyle name="Standaard 19 2 3" xfId="646" xr:uid="{00000000-0005-0000-0000-00002B020000}"/>
    <cellStyle name="Standaard 19 3" xfId="554" xr:uid="{00000000-0005-0000-0000-00002C020000}"/>
    <cellStyle name="Standaard 2" xfId="555" xr:uid="{00000000-0005-0000-0000-00002D020000}"/>
    <cellStyle name="Standaard 2 2" xfId="651" xr:uid="{00000000-0005-0000-0000-00002E020000}"/>
    <cellStyle name="Standaard 20" xfId="556" xr:uid="{00000000-0005-0000-0000-00002F020000}"/>
    <cellStyle name="Standaard 21" xfId="557" xr:uid="{00000000-0005-0000-0000-000030020000}"/>
    <cellStyle name="Standaard 22" xfId="558" xr:uid="{00000000-0005-0000-0000-000031020000}"/>
    <cellStyle name="Standaard 23" xfId="559" xr:uid="{00000000-0005-0000-0000-000032020000}"/>
    <cellStyle name="Standaard 24" xfId="560" xr:uid="{00000000-0005-0000-0000-000033020000}"/>
    <cellStyle name="Standaard 25" xfId="648" xr:uid="{00000000-0005-0000-0000-000034020000}"/>
    <cellStyle name="Standaard 26" xfId="649" xr:uid="{00000000-0005-0000-0000-000035020000}"/>
    <cellStyle name="Standaard 27" xfId="655" xr:uid="{EA122097-6310-42CF-B6D2-7218356D7609}"/>
    <cellStyle name="Standaard 3" xfId="561" xr:uid="{00000000-0005-0000-0000-000036020000}"/>
    <cellStyle name="Standaard 3 2" xfId="562" xr:uid="{00000000-0005-0000-0000-000037020000}"/>
    <cellStyle name="Standaard 3 3" xfId="650" xr:uid="{00000000-0005-0000-0000-000038020000}"/>
    <cellStyle name="Standaard 4" xfId="563" xr:uid="{00000000-0005-0000-0000-000039020000}"/>
    <cellStyle name="Standaard 5" xfId="564" xr:uid="{00000000-0005-0000-0000-00003A020000}"/>
    <cellStyle name="Standaard 6" xfId="565" xr:uid="{00000000-0005-0000-0000-00003B020000}"/>
    <cellStyle name="Standaard 7" xfId="566" xr:uid="{00000000-0005-0000-0000-00003C020000}"/>
    <cellStyle name="Standaard 8" xfId="567" xr:uid="{00000000-0005-0000-0000-00003D020000}"/>
    <cellStyle name="Standaard 9" xfId="568" xr:uid="{00000000-0005-0000-0000-00003E020000}"/>
    <cellStyle name="Titel 10" xfId="569" xr:uid="{00000000-0005-0000-0000-00003F020000}"/>
    <cellStyle name="Titel 11" xfId="570" xr:uid="{00000000-0005-0000-0000-000040020000}"/>
    <cellStyle name="Titel 12" xfId="571" xr:uid="{00000000-0005-0000-0000-000041020000}"/>
    <cellStyle name="Titel 13" xfId="572" xr:uid="{00000000-0005-0000-0000-000042020000}"/>
    <cellStyle name="Titel 14" xfId="573" xr:uid="{00000000-0005-0000-0000-000043020000}"/>
    <cellStyle name="Titel 15" xfId="574" xr:uid="{00000000-0005-0000-0000-000044020000}"/>
    <cellStyle name="Titel 16" xfId="575" xr:uid="{00000000-0005-0000-0000-000045020000}"/>
    <cellStyle name="Titel 2" xfId="576" xr:uid="{00000000-0005-0000-0000-000046020000}"/>
    <cellStyle name="Titel 3" xfId="577" xr:uid="{00000000-0005-0000-0000-000047020000}"/>
    <cellStyle name="Titel 4" xfId="578" xr:uid="{00000000-0005-0000-0000-000048020000}"/>
    <cellStyle name="Titel 5" xfId="579" xr:uid="{00000000-0005-0000-0000-000049020000}"/>
    <cellStyle name="Titel 6" xfId="580" xr:uid="{00000000-0005-0000-0000-00004A020000}"/>
    <cellStyle name="Titel 7" xfId="581" xr:uid="{00000000-0005-0000-0000-00004B020000}"/>
    <cellStyle name="Titel 8" xfId="582" xr:uid="{00000000-0005-0000-0000-00004C020000}"/>
    <cellStyle name="Titel 9" xfId="583" xr:uid="{00000000-0005-0000-0000-00004D020000}"/>
    <cellStyle name="Totaal 10" xfId="584" xr:uid="{00000000-0005-0000-0000-00004E020000}"/>
    <cellStyle name="Totaal 11" xfId="585" xr:uid="{00000000-0005-0000-0000-00004F020000}"/>
    <cellStyle name="Totaal 12" xfId="586" xr:uid="{00000000-0005-0000-0000-000050020000}"/>
    <cellStyle name="Totaal 13" xfId="587" xr:uid="{00000000-0005-0000-0000-000051020000}"/>
    <cellStyle name="Totaal 14" xfId="588" xr:uid="{00000000-0005-0000-0000-000052020000}"/>
    <cellStyle name="Totaal 15" xfId="589" xr:uid="{00000000-0005-0000-0000-000053020000}"/>
    <cellStyle name="Totaal 16" xfId="590" xr:uid="{00000000-0005-0000-0000-000054020000}"/>
    <cellStyle name="Totaal 2" xfId="591" xr:uid="{00000000-0005-0000-0000-000055020000}"/>
    <cellStyle name="Totaal 3" xfId="592" xr:uid="{00000000-0005-0000-0000-000056020000}"/>
    <cellStyle name="Totaal 4" xfId="593" xr:uid="{00000000-0005-0000-0000-000057020000}"/>
    <cellStyle name="Totaal 5" xfId="594" xr:uid="{00000000-0005-0000-0000-000058020000}"/>
    <cellStyle name="Totaal 6" xfId="595" xr:uid="{00000000-0005-0000-0000-000059020000}"/>
    <cellStyle name="Totaal 7" xfId="596" xr:uid="{00000000-0005-0000-0000-00005A020000}"/>
    <cellStyle name="Totaal 8" xfId="597" xr:uid="{00000000-0005-0000-0000-00005B020000}"/>
    <cellStyle name="Totaal 9" xfId="598" xr:uid="{00000000-0005-0000-0000-00005C020000}"/>
    <cellStyle name="Uitvoer 10" xfId="599" xr:uid="{00000000-0005-0000-0000-00005D020000}"/>
    <cellStyle name="Uitvoer 11" xfId="600" xr:uid="{00000000-0005-0000-0000-00005E020000}"/>
    <cellStyle name="Uitvoer 12" xfId="601" xr:uid="{00000000-0005-0000-0000-00005F020000}"/>
    <cellStyle name="Uitvoer 13" xfId="602" xr:uid="{00000000-0005-0000-0000-000060020000}"/>
    <cellStyle name="Uitvoer 14" xfId="603" xr:uid="{00000000-0005-0000-0000-000061020000}"/>
    <cellStyle name="Uitvoer 15" xfId="604" xr:uid="{00000000-0005-0000-0000-000062020000}"/>
    <cellStyle name="Uitvoer 16" xfId="605" xr:uid="{00000000-0005-0000-0000-000063020000}"/>
    <cellStyle name="Uitvoer 2" xfId="606" xr:uid="{00000000-0005-0000-0000-000064020000}"/>
    <cellStyle name="Uitvoer 3" xfId="607" xr:uid="{00000000-0005-0000-0000-000065020000}"/>
    <cellStyle name="Uitvoer 4" xfId="608" xr:uid="{00000000-0005-0000-0000-000066020000}"/>
    <cellStyle name="Uitvoer 5" xfId="609" xr:uid="{00000000-0005-0000-0000-000067020000}"/>
    <cellStyle name="Uitvoer 6" xfId="610" xr:uid="{00000000-0005-0000-0000-000068020000}"/>
    <cellStyle name="Uitvoer 7" xfId="611" xr:uid="{00000000-0005-0000-0000-000069020000}"/>
    <cellStyle name="Uitvoer 8" xfId="612" xr:uid="{00000000-0005-0000-0000-00006A020000}"/>
    <cellStyle name="Uitvoer 9" xfId="613" xr:uid="{00000000-0005-0000-0000-00006B020000}"/>
    <cellStyle name="Valuta 2" xfId="614" xr:uid="{00000000-0005-0000-0000-00006C020000}"/>
    <cellStyle name="Valuta 2 2" xfId="615" xr:uid="{00000000-0005-0000-0000-00006D020000}"/>
    <cellStyle name="Valuta 3" xfId="657" xr:uid="{F6A880F2-AEC4-4E7C-AF28-AAF6E3771F8A}"/>
    <cellStyle name="Valuta 4" xfId="652" xr:uid="{1FCF68ED-8828-4415-B3BF-382FAA88BD3F}"/>
    <cellStyle name="Valuta 4 2" xfId="656" xr:uid="{649DB74B-094E-4F18-924C-77E16E9A9486}"/>
    <cellStyle name="Verklarende tekst 10" xfId="616" xr:uid="{00000000-0005-0000-0000-00006E020000}"/>
    <cellStyle name="Verklarende tekst 11" xfId="617" xr:uid="{00000000-0005-0000-0000-00006F020000}"/>
    <cellStyle name="Verklarende tekst 12" xfId="618" xr:uid="{00000000-0005-0000-0000-000070020000}"/>
    <cellStyle name="Verklarende tekst 13" xfId="619" xr:uid="{00000000-0005-0000-0000-000071020000}"/>
    <cellStyle name="Verklarende tekst 14" xfId="620" xr:uid="{00000000-0005-0000-0000-000072020000}"/>
    <cellStyle name="Verklarende tekst 15" xfId="621" xr:uid="{00000000-0005-0000-0000-000073020000}"/>
    <cellStyle name="Verklarende tekst 16" xfId="622" xr:uid="{00000000-0005-0000-0000-000074020000}"/>
    <cellStyle name="Verklarende tekst 2" xfId="623" xr:uid="{00000000-0005-0000-0000-000075020000}"/>
    <cellStyle name="Verklarende tekst 3" xfId="624" xr:uid="{00000000-0005-0000-0000-000076020000}"/>
    <cellStyle name="Verklarende tekst 4" xfId="625" xr:uid="{00000000-0005-0000-0000-000077020000}"/>
    <cellStyle name="Verklarende tekst 5" xfId="626" xr:uid="{00000000-0005-0000-0000-000078020000}"/>
    <cellStyle name="Verklarende tekst 6" xfId="627" xr:uid="{00000000-0005-0000-0000-000079020000}"/>
    <cellStyle name="Verklarende tekst 7" xfId="628" xr:uid="{00000000-0005-0000-0000-00007A020000}"/>
    <cellStyle name="Verklarende tekst 8" xfId="629" xr:uid="{00000000-0005-0000-0000-00007B020000}"/>
    <cellStyle name="Verklarende tekst 9" xfId="630" xr:uid="{00000000-0005-0000-0000-00007C020000}"/>
    <cellStyle name="Waarschuwingstekst 10" xfId="631" xr:uid="{00000000-0005-0000-0000-00007D020000}"/>
    <cellStyle name="Waarschuwingstekst 11" xfId="632" xr:uid="{00000000-0005-0000-0000-00007E020000}"/>
    <cellStyle name="Waarschuwingstekst 12" xfId="633" xr:uid="{00000000-0005-0000-0000-00007F020000}"/>
    <cellStyle name="Waarschuwingstekst 13" xfId="634" xr:uid="{00000000-0005-0000-0000-000080020000}"/>
    <cellStyle name="Waarschuwingstekst 14" xfId="635" xr:uid="{00000000-0005-0000-0000-000081020000}"/>
    <cellStyle name="Waarschuwingstekst 15" xfId="636" xr:uid="{00000000-0005-0000-0000-000082020000}"/>
    <cellStyle name="Waarschuwingstekst 16" xfId="637" xr:uid="{00000000-0005-0000-0000-000083020000}"/>
    <cellStyle name="Waarschuwingstekst 2" xfId="638" xr:uid="{00000000-0005-0000-0000-000084020000}"/>
    <cellStyle name="Waarschuwingstekst 3" xfId="639" xr:uid="{00000000-0005-0000-0000-000085020000}"/>
    <cellStyle name="Waarschuwingstekst 4" xfId="640" xr:uid="{00000000-0005-0000-0000-000086020000}"/>
    <cellStyle name="Waarschuwingstekst 5" xfId="641" xr:uid="{00000000-0005-0000-0000-000087020000}"/>
    <cellStyle name="Waarschuwingstekst 6" xfId="642" xr:uid="{00000000-0005-0000-0000-000088020000}"/>
    <cellStyle name="Waarschuwingstekst 7" xfId="643" xr:uid="{00000000-0005-0000-0000-000089020000}"/>
    <cellStyle name="Waarschuwingstekst 8" xfId="644" xr:uid="{00000000-0005-0000-0000-00008A020000}"/>
    <cellStyle name="Waarschuwingstekst 9" xfId="645" xr:uid="{00000000-0005-0000-0000-00008B020000}"/>
  </cellStyles>
  <dxfs count="0"/>
  <tableStyles count="0" defaultTableStyle="TableStyleMedium9" defaultPivotStyle="PivotStyleLight16"/>
  <colors>
    <mruColors>
      <color rgb="FFFFFFFF"/>
      <color rgb="FFCCEC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1025" name="AutoShape 1" descr="Logo de bedrijfsvoerings partner">
          <a:extLst>
            <a:ext uri="{FF2B5EF4-FFF2-40B4-BE49-F238E27FC236}">
              <a16:creationId xmlns:a16="http://schemas.microsoft.com/office/drawing/2014/main" id="{5F4D79EC-1CC5-DB59-1D92-4A7D5AC992B2}"/>
            </a:ext>
          </a:extLst>
        </xdr:cNvPr>
        <xdr:cNvSpPr>
          <a:spLocks noChangeAspect="1" noChangeArrowheads="1"/>
        </xdr:cNvSpPr>
      </xdr:nvSpPr>
      <xdr:spPr bwMode="auto">
        <a:xfrm>
          <a:off x="4400550" y="229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xdr:row>
      <xdr:rowOff>0</xdr:rowOff>
    </xdr:from>
    <xdr:to>
      <xdr:col>7</xdr:col>
      <xdr:colOff>304800</xdr:colOff>
      <xdr:row>3</xdr:row>
      <xdr:rowOff>304800</xdr:rowOff>
    </xdr:to>
    <xdr:sp macro="" textlink="">
      <xdr:nvSpPr>
        <xdr:cNvPr id="1027" name="AutoShape 3" descr="Logo de bedrijfsvoerings partner">
          <a:extLst>
            <a:ext uri="{FF2B5EF4-FFF2-40B4-BE49-F238E27FC236}">
              <a16:creationId xmlns:a16="http://schemas.microsoft.com/office/drawing/2014/main" id="{EF3325F9-E773-E246-CEB1-F6C994875878}"/>
            </a:ext>
          </a:extLst>
        </xdr:cNvPr>
        <xdr:cNvSpPr>
          <a:spLocks noChangeAspect="1" noChangeArrowheads="1"/>
        </xdr:cNvSpPr>
      </xdr:nvSpPr>
      <xdr:spPr bwMode="auto">
        <a:xfrm>
          <a:off x="4400550" y="229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581026</xdr:colOff>
      <xdr:row>1</xdr:row>
      <xdr:rowOff>123825</xdr:rowOff>
    </xdr:from>
    <xdr:to>
      <xdr:col>7</xdr:col>
      <xdr:colOff>295276</xdr:colOff>
      <xdr:row>5</xdr:row>
      <xdr:rowOff>495300</xdr:rowOff>
    </xdr:to>
    <xdr:pic>
      <xdr:nvPicPr>
        <xdr:cNvPr id="4" name="Afbeelding 3" descr="Gemeente Ridderkerk | Ridderkerk">
          <a:extLst>
            <a:ext uri="{FF2B5EF4-FFF2-40B4-BE49-F238E27FC236}">
              <a16:creationId xmlns:a16="http://schemas.microsoft.com/office/drawing/2014/main" id="{AEAC52F0-290D-64E5-1205-8820E7838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0176" y="523875"/>
          <a:ext cx="3295650" cy="329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385BE-5BE8-4804-ACD2-128F1EE7CF02}">
  <sheetPr>
    <pageSetUpPr fitToPage="1"/>
  </sheetPr>
  <dimension ref="B1:AU142"/>
  <sheetViews>
    <sheetView showGridLines="0" topLeftCell="A2" workbookViewId="0">
      <selection activeCell="K7" sqref="K7"/>
    </sheetView>
  </sheetViews>
  <sheetFormatPr defaultColWidth="9.140625" defaultRowHeight="13.5" x14ac:dyDescent="0.25"/>
  <cols>
    <col min="1" max="1" width="1.7109375" style="23" customWidth="1"/>
    <col min="2" max="3" width="5.28515625" style="23" customWidth="1"/>
    <col min="4" max="8" width="13.42578125" style="23" customWidth="1"/>
    <col min="9" max="9" width="11.140625" style="23" customWidth="1"/>
    <col min="10" max="10" width="2" style="23" customWidth="1"/>
    <col min="11" max="11" width="98.140625" style="24" bestFit="1" customWidth="1"/>
    <col min="12" max="47" width="9.140625" style="24"/>
    <col min="48" max="16384" width="9.140625" style="23"/>
  </cols>
  <sheetData>
    <row r="1" spans="2:11" ht="31.5" customHeight="1" x14ac:dyDescent="0.25"/>
    <row r="2" spans="2:11" ht="108.75" customHeight="1" x14ac:dyDescent="0.25">
      <c r="B2" s="38"/>
      <c r="C2" s="37"/>
      <c r="D2" s="37"/>
      <c r="E2" s="37"/>
      <c r="F2" s="37"/>
      <c r="G2" s="37"/>
      <c r="H2" s="37"/>
      <c r="I2" s="36"/>
    </row>
    <row r="3" spans="2:11" ht="40.5" customHeight="1" x14ac:dyDescent="0.25">
      <c r="B3" s="35"/>
      <c r="I3" s="34"/>
    </row>
    <row r="4" spans="2:11" ht="40.5" customHeight="1" x14ac:dyDescent="0.25">
      <c r="B4" s="35"/>
      <c r="E4" s="39"/>
      <c r="F4"/>
      <c r="G4" s="39"/>
      <c r="H4"/>
      <c r="I4" s="34"/>
    </row>
    <row r="5" spans="2:11" ht="40.5" customHeight="1" x14ac:dyDescent="0.25">
      <c r="B5" s="35"/>
      <c r="I5" s="34"/>
    </row>
    <row r="6" spans="2:11" ht="189" customHeight="1" x14ac:dyDescent="0.25">
      <c r="B6" s="130" t="s">
        <v>41</v>
      </c>
      <c r="C6" s="131"/>
      <c r="D6" s="131"/>
      <c r="E6" s="131"/>
      <c r="F6" s="131"/>
      <c r="G6" s="131"/>
      <c r="H6" s="131"/>
      <c r="I6" s="132"/>
      <c r="K6" s="24" t="s">
        <v>13</v>
      </c>
    </row>
    <row r="7" spans="2:11" x14ac:dyDescent="0.25">
      <c r="B7" s="35"/>
      <c r="I7" s="34"/>
    </row>
    <row r="8" spans="2:11" ht="29.25" customHeight="1" x14ac:dyDescent="0.25">
      <c r="B8" s="31"/>
      <c r="E8" s="29"/>
      <c r="F8" s="29"/>
      <c r="G8" s="29"/>
      <c r="H8" s="29"/>
      <c r="I8" s="28"/>
    </row>
    <row r="9" spans="2:11" ht="29.25" customHeight="1" x14ac:dyDescent="0.3">
      <c r="B9" s="31"/>
      <c r="D9" s="30"/>
      <c r="E9" s="29"/>
      <c r="F9" s="29"/>
      <c r="G9" s="29"/>
      <c r="H9" s="29"/>
      <c r="I9" s="28"/>
    </row>
    <row r="10" spans="2:11" ht="45" customHeight="1" x14ac:dyDescent="0.25">
      <c r="B10" s="31"/>
      <c r="D10" s="33" t="s">
        <v>0</v>
      </c>
      <c r="E10" s="29"/>
      <c r="F10" s="29"/>
      <c r="G10" s="29"/>
      <c r="H10" s="29"/>
      <c r="I10" s="28"/>
    </row>
    <row r="11" spans="2:11" ht="29.25" customHeight="1" x14ac:dyDescent="0.3">
      <c r="B11" s="31"/>
      <c r="D11" s="32" t="s">
        <v>35</v>
      </c>
      <c r="E11" s="29"/>
      <c r="F11" s="29"/>
      <c r="G11" s="29"/>
      <c r="H11" s="29"/>
      <c r="I11" s="28"/>
    </row>
    <row r="12" spans="2:11" ht="29.25" customHeight="1" x14ac:dyDescent="0.3">
      <c r="B12" s="31"/>
      <c r="D12" s="32" t="s">
        <v>13</v>
      </c>
      <c r="E12" s="29"/>
      <c r="F12" s="29"/>
      <c r="G12" s="29"/>
      <c r="H12" s="29"/>
      <c r="I12" s="28"/>
    </row>
    <row r="13" spans="2:11" ht="29.25" customHeight="1" x14ac:dyDescent="0.3">
      <c r="B13" s="31"/>
      <c r="D13" s="32" t="s">
        <v>13</v>
      </c>
      <c r="E13" s="29"/>
      <c r="F13" s="29"/>
      <c r="G13" s="29"/>
      <c r="H13" s="29"/>
      <c r="I13" s="28"/>
    </row>
    <row r="14" spans="2:11" ht="29.25" customHeight="1" x14ac:dyDescent="0.3">
      <c r="B14" s="31"/>
      <c r="D14" s="30"/>
      <c r="E14" s="29"/>
      <c r="F14" s="29"/>
      <c r="G14" s="29"/>
      <c r="H14" s="29"/>
      <c r="I14" s="28"/>
    </row>
    <row r="15" spans="2:11" ht="21.75" customHeight="1" x14ac:dyDescent="0.25">
      <c r="B15" s="27"/>
      <c r="C15" s="26"/>
      <c r="D15" s="26"/>
      <c r="E15" s="26"/>
      <c r="F15" s="26"/>
      <c r="G15" s="26"/>
      <c r="H15" s="26"/>
      <c r="I15" s="25"/>
    </row>
    <row r="17" s="24" customFormat="1" x14ac:dyDescent="0.25"/>
    <row r="18" s="24" customFormat="1" x14ac:dyDescent="0.25"/>
    <row r="19" s="24" customFormat="1" x14ac:dyDescent="0.25"/>
    <row r="20" s="24" customFormat="1" x14ac:dyDescent="0.25"/>
    <row r="21" s="24" customFormat="1" x14ac:dyDescent="0.25"/>
    <row r="22" s="24" customFormat="1" x14ac:dyDescent="0.25"/>
    <row r="23" s="24" customFormat="1" x14ac:dyDescent="0.25"/>
    <row r="24" s="24" customFormat="1" x14ac:dyDescent="0.25"/>
    <row r="25" s="24" customFormat="1" x14ac:dyDescent="0.25"/>
    <row r="26" s="24" customFormat="1" x14ac:dyDescent="0.25"/>
    <row r="27" s="24" customFormat="1" x14ac:dyDescent="0.25"/>
    <row r="28" s="24" customFormat="1" x14ac:dyDescent="0.25"/>
    <row r="29" s="24" customFormat="1" x14ac:dyDescent="0.25"/>
    <row r="30" s="24" customFormat="1" x14ac:dyDescent="0.25"/>
    <row r="31" s="24" customFormat="1" x14ac:dyDescent="0.25"/>
    <row r="32" s="24" customFormat="1" x14ac:dyDescent="0.25"/>
    <row r="33" s="24" customFormat="1" x14ac:dyDescent="0.25"/>
    <row r="34" s="24" customFormat="1" x14ac:dyDescent="0.25"/>
    <row r="35" s="24" customFormat="1" x14ac:dyDescent="0.25"/>
    <row r="36" s="24" customFormat="1" x14ac:dyDescent="0.25"/>
    <row r="37" s="24" customFormat="1" x14ac:dyDescent="0.25"/>
    <row r="38" s="24" customFormat="1" x14ac:dyDescent="0.25"/>
    <row r="39" s="24" customFormat="1" x14ac:dyDescent="0.25"/>
    <row r="40" s="24" customFormat="1" x14ac:dyDescent="0.25"/>
    <row r="41" s="24" customFormat="1" x14ac:dyDescent="0.25"/>
    <row r="42" s="24" customFormat="1" x14ac:dyDescent="0.25"/>
    <row r="43" s="24" customFormat="1" x14ac:dyDescent="0.25"/>
    <row r="44" s="24" customFormat="1" x14ac:dyDescent="0.25"/>
    <row r="45" s="24" customFormat="1" x14ac:dyDescent="0.25"/>
    <row r="46" s="24" customFormat="1" x14ac:dyDescent="0.25"/>
    <row r="47" s="24" customFormat="1" x14ac:dyDescent="0.25"/>
    <row r="48" s="24" customFormat="1" x14ac:dyDescent="0.25"/>
    <row r="49" s="24" customFormat="1" x14ac:dyDescent="0.25"/>
    <row r="50" s="24" customFormat="1" ht="51" customHeight="1" x14ac:dyDescent="0.25"/>
    <row r="51" s="24" customFormat="1" x14ac:dyDescent="0.25"/>
    <row r="52" s="24" customFormat="1" x14ac:dyDescent="0.25"/>
    <row r="53" s="24" customFormat="1" x14ac:dyDescent="0.25"/>
    <row r="54" s="24" customFormat="1" x14ac:dyDescent="0.25"/>
    <row r="55" s="24" customFormat="1" x14ac:dyDescent="0.25"/>
    <row r="56" s="24" customFormat="1" x14ac:dyDescent="0.25"/>
    <row r="57" s="24" customFormat="1" x14ac:dyDescent="0.25"/>
    <row r="58" s="24" customFormat="1" x14ac:dyDescent="0.25"/>
    <row r="59" s="24" customFormat="1" x14ac:dyDescent="0.25"/>
    <row r="60" s="24" customFormat="1" x14ac:dyDescent="0.25"/>
    <row r="61" s="24" customFormat="1" x14ac:dyDescent="0.25"/>
    <row r="62" s="24" customFormat="1" x14ac:dyDescent="0.25"/>
    <row r="63" s="24" customFormat="1" x14ac:dyDescent="0.25"/>
    <row r="64" s="24" customFormat="1" x14ac:dyDescent="0.25"/>
    <row r="65" s="24" customFormat="1" x14ac:dyDescent="0.25"/>
    <row r="66" s="24" customFormat="1" x14ac:dyDescent="0.25"/>
    <row r="67" s="24" customFormat="1" x14ac:dyDescent="0.25"/>
    <row r="68" s="24" customFormat="1" x14ac:dyDescent="0.25"/>
    <row r="69" s="24" customFormat="1" x14ac:dyDescent="0.25"/>
    <row r="70" s="24" customFormat="1" x14ac:dyDescent="0.25"/>
    <row r="71" s="24" customFormat="1" x14ac:dyDescent="0.25"/>
    <row r="72" s="24" customFormat="1" x14ac:dyDescent="0.25"/>
    <row r="73" s="24" customFormat="1" x14ac:dyDescent="0.25"/>
    <row r="74" s="24" customFormat="1" x14ac:dyDescent="0.25"/>
    <row r="75" s="24" customFormat="1" x14ac:dyDescent="0.25"/>
    <row r="76" s="24" customFormat="1" x14ac:dyDescent="0.25"/>
    <row r="77" s="24" customFormat="1" x14ac:dyDescent="0.25"/>
    <row r="78" s="24" customFormat="1" x14ac:dyDescent="0.25"/>
    <row r="79" s="24" customFormat="1" x14ac:dyDescent="0.25"/>
    <row r="80" s="24" customFormat="1" x14ac:dyDescent="0.25"/>
    <row r="81" s="24" customFormat="1" x14ac:dyDescent="0.25"/>
    <row r="82" s="24" customFormat="1" x14ac:dyDescent="0.25"/>
    <row r="83" s="24" customFormat="1" x14ac:dyDescent="0.25"/>
    <row r="84" s="24" customFormat="1" x14ac:dyDescent="0.25"/>
    <row r="85" s="24" customFormat="1" x14ac:dyDescent="0.25"/>
    <row r="86" s="24" customFormat="1" x14ac:dyDescent="0.25"/>
    <row r="87" s="24" customFormat="1" x14ac:dyDescent="0.25"/>
    <row r="88" s="24" customFormat="1" x14ac:dyDescent="0.25"/>
    <row r="89" s="24" customFormat="1" x14ac:dyDescent="0.25"/>
    <row r="90" s="24" customFormat="1" x14ac:dyDescent="0.25"/>
    <row r="91" s="24" customFormat="1" x14ac:dyDescent="0.25"/>
    <row r="92" s="24" customFormat="1" x14ac:dyDescent="0.25"/>
    <row r="93" s="24" customFormat="1" x14ac:dyDescent="0.25"/>
    <row r="94" s="24" customFormat="1" x14ac:dyDescent="0.25"/>
    <row r="95" s="24" customFormat="1" x14ac:dyDescent="0.25"/>
    <row r="96" s="24" customFormat="1" x14ac:dyDescent="0.25"/>
    <row r="97" s="24" customFormat="1" x14ac:dyDescent="0.25"/>
    <row r="98" s="24" customFormat="1" x14ac:dyDescent="0.25"/>
    <row r="99" s="24" customFormat="1" x14ac:dyDescent="0.25"/>
    <row r="100" s="24" customFormat="1" x14ac:dyDescent="0.25"/>
    <row r="101" s="24" customFormat="1" x14ac:dyDescent="0.25"/>
    <row r="102" s="24" customFormat="1" x14ac:dyDescent="0.25"/>
    <row r="103" s="24" customFormat="1" x14ac:dyDescent="0.25"/>
    <row r="104" s="24" customFormat="1" x14ac:dyDescent="0.25"/>
    <row r="105" s="24" customFormat="1" x14ac:dyDescent="0.25"/>
    <row r="106" s="24" customFormat="1" x14ac:dyDescent="0.25"/>
    <row r="107" s="24" customFormat="1" x14ac:dyDescent="0.25"/>
    <row r="108" s="24" customFormat="1" x14ac:dyDescent="0.25"/>
    <row r="109" s="24" customFormat="1" x14ac:dyDescent="0.25"/>
    <row r="110" s="24" customFormat="1" x14ac:dyDescent="0.25"/>
    <row r="111" s="24" customFormat="1" x14ac:dyDescent="0.25"/>
    <row r="112" s="24" customFormat="1" x14ac:dyDescent="0.25"/>
    <row r="113" s="24" customFormat="1" x14ac:dyDescent="0.25"/>
    <row r="114" s="24" customFormat="1" x14ac:dyDescent="0.25"/>
    <row r="115" s="24" customFormat="1" x14ac:dyDescent="0.25"/>
    <row r="116" s="24" customFormat="1" x14ac:dyDescent="0.25"/>
    <row r="117" s="24" customFormat="1" x14ac:dyDescent="0.25"/>
    <row r="118" s="24" customFormat="1" x14ac:dyDescent="0.25"/>
    <row r="119" s="24" customFormat="1" x14ac:dyDescent="0.25"/>
    <row r="120" s="24" customFormat="1" x14ac:dyDescent="0.25"/>
    <row r="121" s="24" customFormat="1" x14ac:dyDescent="0.25"/>
    <row r="122" s="24" customFormat="1" x14ac:dyDescent="0.25"/>
    <row r="123" s="24" customFormat="1" x14ac:dyDescent="0.25"/>
    <row r="124" s="24" customFormat="1" x14ac:dyDescent="0.25"/>
    <row r="125" s="24" customFormat="1" x14ac:dyDescent="0.25"/>
    <row r="126" s="24" customFormat="1" x14ac:dyDescent="0.25"/>
    <row r="127" s="24" customFormat="1" x14ac:dyDescent="0.25"/>
    <row r="128" s="24" customFormat="1" x14ac:dyDescent="0.25"/>
    <row r="129" s="24" customFormat="1" x14ac:dyDescent="0.25"/>
    <row r="130" s="24" customFormat="1" x14ac:dyDescent="0.25"/>
    <row r="131" s="24" customFormat="1" x14ac:dyDescent="0.25"/>
    <row r="132" s="24" customFormat="1" x14ac:dyDescent="0.25"/>
    <row r="133" s="24" customFormat="1" x14ac:dyDescent="0.25"/>
    <row r="134" s="24" customFormat="1" x14ac:dyDescent="0.25"/>
    <row r="135" s="24" customFormat="1" x14ac:dyDescent="0.25"/>
    <row r="136" s="24" customFormat="1" x14ac:dyDescent="0.25"/>
    <row r="137" s="24" customFormat="1" x14ac:dyDescent="0.25"/>
    <row r="138" s="24" customFormat="1" x14ac:dyDescent="0.25"/>
    <row r="139" s="24" customFormat="1" x14ac:dyDescent="0.25"/>
    <row r="140" s="24" customFormat="1" x14ac:dyDescent="0.25"/>
    <row r="141" s="24" customFormat="1" x14ac:dyDescent="0.25"/>
    <row r="142" s="24" customFormat="1" x14ac:dyDescent="0.25"/>
  </sheetData>
  <mergeCells count="1">
    <mergeCell ref="B6:I6"/>
  </mergeCells>
  <printOptions horizontalCentered="1"/>
  <pageMargins left="0.23622047244094491" right="0.23622047244094491" top="0.74803149606299213" bottom="0.74803149606299213" header="0.31496062992125984" footer="0.31496062992125984"/>
  <pageSetup paperSize="9" orientation="portrait" r:id="rId1"/>
  <headerFooter>
    <oddFooter xml:space="preserve">&amp;L&amp;"Century Gothic,Standaard"&amp;8&amp;F
&amp;D&amp;C&amp;"Century Gothic,Standaard"&amp;8Pagina &amp;P van &amp;N&amp;R&amp;"Century Gothic,Vet"&amp;12United Quality&amp;"Century Gothic,Cursief"&amp;8
Advies en Aanbesteding in Afval en Automotive&amp;"Arial,Standaard"&amp;10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AAD3C-FDA7-4051-AAB7-F079BDCEBF59}">
  <sheetPr>
    <tabColor theme="6" tint="0.59999389629810485"/>
    <pageSetUpPr fitToPage="1"/>
  </sheetPr>
  <dimension ref="A1:BV415"/>
  <sheetViews>
    <sheetView showGridLines="0" workbookViewId="0">
      <selection activeCell="K7" sqref="K7"/>
    </sheetView>
  </sheetViews>
  <sheetFormatPr defaultColWidth="9" defaultRowHeight="12.75" x14ac:dyDescent="0.2"/>
  <cols>
    <col min="1" max="1" width="109" style="6" customWidth="1"/>
    <col min="2" max="3" width="35.140625" style="6" customWidth="1"/>
    <col min="4" max="4" width="9" style="5"/>
    <col min="5" max="5" width="47.85546875" style="5" customWidth="1"/>
    <col min="6" max="6" width="9" style="118"/>
    <col min="7" max="55" width="9" style="5"/>
    <col min="56" max="16384" width="9" style="6"/>
  </cols>
  <sheetData>
    <row r="1" spans="1:74" ht="33.75" customHeight="1" x14ac:dyDescent="0.2">
      <c r="A1" s="116" t="s">
        <v>22</v>
      </c>
      <c r="B1" s="133" t="s">
        <v>4</v>
      </c>
      <c r="C1" s="133"/>
      <c r="D1" s="117"/>
    </row>
    <row r="2" spans="1:74" ht="27" customHeight="1" x14ac:dyDescent="0.2">
      <c r="A2" s="134" t="s">
        <v>5</v>
      </c>
      <c r="B2" s="134"/>
      <c r="C2" s="119" t="s">
        <v>23</v>
      </c>
      <c r="D2" s="120"/>
    </row>
    <row r="3" spans="1:74" ht="14.25" x14ac:dyDescent="0.2">
      <c r="A3" s="121"/>
      <c r="B3" s="121"/>
      <c r="C3" s="121"/>
      <c r="D3" s="120"/>
    </row>
    <row r="4" spans="1:74" ht="38.25" x14ac:dyDescent="0.2">
      <c r="A4" s="135" t="s">
        <v>71</v>
      </c>
      <c r="B4" s="136"/>
      <c r="C4" s="7">
        <v>0</v>
      </c>
      <c r="D4" s="120"/>
      <c r="E4" s="122" t="s">
        <v>24</v>
      </c>
    </row>
    <row r="5" spans="1:74" ht="14.25" x14ac:dyDescent="0.2">
      <c r="A5" s="121"/>
      <c r="B5" s="121"/>
      <c r="C5" s="121"/>
      <c r="D5" s="120"/>
    </row>
    <row r="6" spans="1:74" ht="27" customHeight="1" x14ac:dyDescent="0.2">
      <c r="A6" s="137" t="s">
        <v>25</v>
      </c>
      <c r="B6" s="137"/>
      <c r="C6" s="137"/>
      <c r="D6" s="120"/>
    </row>
    <row r="7" spans="1:74" s="5" customFormat="1" ht="14.25" x14ac:dyDescent="0.2">
      <c r="A7" s="123"/>
      <c r="B7" s="123"/>
      <c r="C7" s="123"/>
      <c r="D7" s="120"/>
      <c r="F7" s="118"/>
    </row>
    <row r="8" spans="1:74" s="125" customFormat="1" ht="42" customHeight="1" x14ac:dyDescent="0.2">
      <c r="A8" s="138" t="s">
        <v>72</v>
      </c>
      <c r="B8" s="138"/>
      <c r="C8" s="138"/>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24"/>
      <c r="AV8" s="124"/>
      <c r="AW8" s="124"/>
      <c r="AX8" s="124"/>
      <c r="AY8" s="124"/>
      <c r="AZ8" s="124"/>
      <c r="BA8" s="124"/>
      <c r="BB8" s="124"/>
      <c r="BC8" s="124"/>
      <c r="BD8" s="124"/>
      <c r="BE8" s="124"/>
      <c r="BF8" s="124"/>
      <c r="BG8" s="124"/>
      <c r="BH8" s="124"/>
      <c r="BI8" s="124"/>
      <c r="BJ8" s="124"/>
      <c r="BK8" s="124"/>
      <c r="BL8" s="124"/>
      <c r="BM8" s="124"/>
      <c r="BN8" s="124"/>
      <c r="BO8" s="124"/>
      <c r="BP8" s="124"/>
      <c r="BQ8" s="124"/>
      <c r="BR8" s="124"/>
      <c r="BS8" s="124"/>
      <c r="BT8" s="124"/>
      <c r="BU8" s="124"/>
      <c r="BV8" s="124"/>
    </row>
    <row r="9" spans="1:74" s="5" customFormat="1" ht="14.25" x14ac:dyDescent="0.2">
      <c r="A9" s="126"/>
      <c r="B9" s="126"/>
      <c r="C9" s="126"/>
      <c r="D9" s="120"/>
      <c r="F9" s="118"/>
    </row>
    <row r="10" spans="1:74" s="5" customFormat="1" ht="14.25" x14ac:dyDescent="0.2">
      <c r="A10" s="126"/>
      <c r="B10" s="126"/>
      <c r="C10" s="126"/>
      <c r="D10" s="120"/>
      <c r="F10" s="118"/>
    </row>
    <row r="11" spans="1:74" s="5" customFormat="1" ht="14.25" x14ac:dyDescent="0.2">
      <c r="A11" s="126"/>
      <c r="B11" s="126"/>
      <c r="C11" s="126"/>
      <c r="D11" s="120"/>
      <c r="F11" s="118"/>
    </row>
    <row r="12" spans="1:74" s="5" customFormat="1" ht="14.25" x14ac:dyDescent="0.2">
      <c r="A12" s="126"/>
      <c r="B12" s="126"/>
      <c r="C12" s="126"/>
      <c r="D12" s="120"/>
      <c r="F12" s="118"/>
    </row>
    <row r="13" spans="1:74" s="5" customFormat="1" ht="14.25" x14ac:dyDescent="0.2">
      <c r="A13" s="127"/>
      <c r="B13" s="127"/>
      <c r="C13" s="126"/>
      <c r="D13" s="120"/>
      <c r="F13" s="118"/>
    </row>
    <row r="14" spans="1:74" s="5" customFormat="1" ht="14.25" x14ac:dyDescent="0.2">
      <c r="A14" s="126"/>
      <c r="B14" s="126"/>
      <c r="C14" s="126"/>
      <c r="D14" s="120"/>
      <c r="F14" s="118"/>
    </row>
    <row r="15" spans="1:74" s="5" customFormat="1" ht="14.25" x14ac:dyDescent="0.2">
      <c r="A15" s="126"/>
      <c r="B15" s="126"/>
      <c r="C15" s="126"/>
      <c r="D15" s="120"/>
      <c r="F15" s="118"/>
    </row>
    <row r="16" spans="1:74" s="5" customFormat="1" ht="14.25" x14ac:dyDescent="0.2">
      <c r="A16" s="126"/>
      <c r="B16" s="126"/>
      <c r="C16" s="126"/>
      <c r="D16" s="120"/>
      <c r="F16" s="118"/>
    </row>
    <row r="17" spans="1:6" s="5" customFormat="1" ht="14.25" x14ac:dyDescent="0.2">
      <c r="A17" s="126"/>
      <c r="B17" s="126"/>
      <c r="C17" s="126"/>
      <c r="D17" s="120"/>
      <c r="F17" s="118"/>
    </row>
    <row r="18" spans="1:6" s="5" customFormat="1" ht="14.25" x14ac:dyDescent="0.2">
      <c r="A18" s="126"/>
      <c r="B18" s="126"/>
      <c r="C18" s="126"/>
      <c r="D18" s="120"/>
      <c r="F18" s="118"/>
    </row>
    <row r="19" spans="1:6" s="5" customFormat="1" ht="14.25" x14ac:dyDescent="0.2">
      <c r="A19" s="126"/>
      <c r="B19" s="126"/>
      <c r="C19" s="126"/>
      <c r="D19" s="120"/>
      <c r="F19" s="118"/>
    </row>
    <row r="20" spans="1:6" s="5" customFormat="1" ht="14.25" x14ac:dyDescent="0.2">
      <c r="A20" s="126"/>
      <c r="B20" s="126"/>
      <c r="C20" s="126"/>
      <c r="D20" s="120"/>
      <c r="F20" s="118"/>
    </row>
    <row r="21" spans="1:6" s="5" customFormat="1" ht="14.25" x14ac:dyDescent="0.2">
      <c r="A21" s="126"/>
      <c r="B21" s="126"/>
      <c r="C21" s="126"/>
      <c r="D21" s="120"/>
      <c r="F21" s="118"/>
    </row>
    <row r="22" spans="1:6" s="5" customFormat="1" ht="14.25" x14ac:dyDescent="0.2">
      <c r="A22" s="126"/>
      <c r="B22" s="126"/>
      <c r="C22" s="126"/>
      <c r="D22" s="120"/>
      <c r="F22" s="118"/>
    </row>
    <row r="23" spans="1:6" s="5" customFormat="1" ht="14.25" x14ac:dyDescent="0.2">
      <c r="A23" s="126"/>
      <c r="B23" s="126"/>
      <c r="C23" s="126"/>
      <c r="D23" s="120"/>
      <c r="F23" s="118"/>
    </row>
    <row r="24" spans="1:6" s="5" customFormat="1" ht="14.25" x14ac:dyDescent="0.2">
      <c r="A24" s="126"/>
      <c r="B24" s="126"/>
      <c r="C24" s="126"/>
      <c r="D24" s="120"/>
      <c r="F24" s="118"/>
    </row>
    <row r="25" spans="1:6" s="5" customFormat="1" ht="14.25" x14ac:dyDescent="0.2">
      <c r="A25" s="126"/>
      <c r="B25" s="126"/>
      <c r="C25" s="126"/>
      <c r="D25" s="120"/>
      <c r="F25" s="118"/>
    </row>
    <row r="26" spans="1:6" s="5" customFormat="1" ht="14.25" x14ac:dyDescent="0.2">
      <c r="A26" s="126"/>
      <c r="B26" s="126"/>
      <c r="C26" s="126"/>
      <c r="D26" s="120"/>
      <c r="F26" s="118"/>
    </row>
    <row r="27" spans="1:6" s="5" customFormat="1" ht="14.25" x14ac:dyDescent="0.2">
      <c r="A27" s="126"/>
      <c r="B27" s="126"/>
      <c r="C27" s="126"/>
      <c r="D27" s="120"/>
      <c r="F27" s="118"/>
    </row>
    <row r="28" spans="1:6" s="5" customFormat="1" ht="14.25" x14ac:dyDescent="0.2">
      <c r="A28" s="126"/>
      <c r="B28" s="126"/>
      <c r="C28" s="126"/>
      <c r="D28" s="120"/>
      <c r="F28" s="118"/>
    </row>
    <row r="29" spans="1:6" s="5" customFormat="1" ht="14.25" x14ac:dyDescent="0.2">
      <c r="A29" s="126"/>
      <c r="B29" s="126"/>
      <c r="C29" s="126"/>
      <c r="D29" s="120"/>
      <c r="F29" s="118"/>
    </row>
    <row r="30" spans="1:6" s="5" customFormat="1" ht="14.25" x14ac:dyDescent="0.2">
      <c r="A30" s="126"/>
      <c r="B30" s="126"/>
      <c r="C30" s="126"/>
      <c r="D30" s="120"/>
      <c r="F30" s="118"/>
    </row>
    <row r="31" spans="1:6" s="5" customFormat="1" ht="14.25" x14ac:dyDescent="0.2">
      <c r="A31" s="126"/>
      <c r="B31" s="126"/>
      <c r="C31" s="126"/>
      <c r="D31" s="120"/>
      <c r="F31" s="118"/>
    </row>
    <row r="32" spans="1:6" s="5" customFormat="1" ht="14.25" x14ac:dyDescent="0.2">
      <c r="A32" s="126"/>
      <c r="B32" s="126"/>
      <c r="C32" s="126"/>
      <c r="D32" s="120"/>
      <c r="F32" s="118"/>
    </row>
    <row r="33" spans="1:6" s="5" customFormat="1" ht="14.25" x14ac:dyDescent="0.2">
      <c r="A33" s="126"/>
      <c r="B33" s="126"/>
      <c r="C33" s="126"/>
      <c r="D33" s="120"/>
      <c r="F33" s="118"/>
    </row>
    <row r="34" spans="1:6" s="5" customFormat="1" ht="14.25" x14ac:dyDescent="0.2">
      <c r="A34" s="126"/>
      <c r="B34" s="126"/>
      <c r="C34" s="126"/>
      <c r="D34" s="120"/>
      <c r="F34" s="118"/>
    </row>
    <row r="35" spans="1:6" s="5" customFormat="1" ht="14.25" x14ac:dyDescent="0.2">
      <c r="A35" s="126"/>
      <c r="B35" s="126"/>
      <c r="C35" s="126"/>
      <c r="D35" s="120"/>
      <c r="F35" s="118"/>
    </row>
    <row r="36" spans="1:6" s="5" customFormat="1" ht="14.25" x14ac:dyDescent="0.2">
      <c r="A36" s="126"/>
      <c r="B36" s="126"/>
      <c r="C36" s="126"/>
      <c r="D36" s="120"/>
      <c r="F36" s="118"/>
    </row>
    <row r="37" spans="1:6" s="5" customFormat="1" ht="14.25" x14ac:dyDescent="0.2">
      <c r="A37" s="126"/>
      <c r="B37" s="126"/>
      <c r="C37" s="126"/>
      <c r="D37" s="120"/>
      <c r="F37" s="118"/>
    </row>
    <row r="38" spans="1:6" s="5" customFormat="1" ht="14.25" x14ac:dyDescent="0.2">
      <c r="A38" s="126"/>
      <c r="B38" s="126"/>
      <c r="C38" s="126"/>
      <c r="D38" s="120"/>
      <c r="F38" s="118"/>
    </row>
    <row r="39" spans="1:6" s="5" customFormat="1" ht="14.25" x14ac:dyDescent="0.2">
      <c r="A39" s="126"/>
      <c r="B39" s="126"/>
      <c r="C39" s="126"/>
      <c r="D39" s="120"/>
      <c r="F39" s="118"/>
    </row>
    <row r="40" spans="1:6" s="5" customFormat="1" ht="14.25" x14ac:dyDescent="0.2">
      <c r="A40" s="126"/>
      <c r="B40" s="126"/>
      <c r="C40" s="126"/>
      <c r="D40" s="120"/>
      <c r="F40" s="118"/>
    </row>
    <row r="41" spans="1:6" s="5" customFormat="1" ht="14.25" x14ac:dyDescent="0.2">
      <c r="A41" s="126"/>
      <c r="B41" s="126"/>
      <c r="C41" s="126"/>
      <c r="D41" s="120"/>
      <c r="F41" s="118"/>
    </row>
    <row r="42" spans="1:6" s="5" customFormat="1" ht="14.25" x14ac:dyDescent="0.2">
      <c r="A42" s="126"/>
      <c r="B42" s="126"/>
      <c r="C42" s="126"/>
      <c r="D42" s="120"/>
      <c r="F42" s="118"/>
    </row>
    <row r="43" spans="1:6" s="5" customFormat="1" ht="14.25" x14ac:dyDescent="0.2">
      <c r="A43" s="126"/>
      <c r="B43" s="126"/>
      <c r="C43" s="126"/>
      <c r="D43" s="120"/>
      <c r="F43" s="118"/>
    </row>
    <row r="44" spans="1:6" s="5" customFormat="1" ht="14.25" x14ac:dyDescent="0.2">
      <c r="A44" s="126"/>
      <c r="B44" s="126"/>
      <c r="C44" s="126"/>
      <c r="D44" s="120"/>
      <c r="F44" s="118"/>
    </row>
    <row r="45" spans="1:6" s="5" customFormat="1" ht="14.25" x14ac:dyDescent="0.2">
      <c r="A45" s="126"/>
      <c r="B45" s="126"/>
      <c r="C45" s="126"/>
      <c r="D45" s="120"/>
      <c r="F45" s="118"/>
    </row>
    <row r="46" spans="1:6" s="5" customFormat="1" ht="14.25" x14ac:dyDescent="0.2">
      <c r="A46" s="126"/>
      <c r="B46" s="126"/>
      <c r="C46" s="126"/>
      <c r="D46" s="120"/>
      <c r="F46" s="118"/>
    </row>
    <row r="47" spans="1:6" s="5" customFormat="1" ht="14.25" x14ac:dyDescent="0.2">
      <c r="A47" s="126"/>
      <c r="B47" s="126"/>
      <c r="C47" s="126"/>
      <c r="D47" s="120"/>
      <c r="F47" s="118"/>
    </row>
    <row r="48" spans="1:6" s="5" customFormat="1" ht="14.25" x14ac:dyDescent="0.2">
      <c r="A48" s="126"/>
      <c r="B48" s="126"/>
      <c r="C48" s="126"/>
      <c r="D48" s="120"/>
      <c r="F48" s="118"/>
    </row>
    <row r="49" spans="1:6" s="5" customFormat="1" ht="14.25" x14ac:dyDescent="0.2">
      <c r="A49" s="126"/>
      <c r="B49" s="126"/>
      <c r="C49" s="126"/>
      <c r="D49" s="120"/>
      <c r="F49" s="118"/>
    </row>
    <row r="50" spans="1:6" s="5" customFormat="1" ht="51" customHeight="1" x14ac:dyDescent="0.2">
      <c r="A50" s="126"/>
      <c r="B50" s="126"/>
      <c r="C50" s="126"/>
      <c r="D50" s="120"/>
      <c r="F50" s="118"/>
    </row>
    <row r="51" spans="1:6" s="5" customFormat="1" ht="14.25" x14ac:dyDescent="0.2">
      <c r="A51" s="126"/>
      <c r="B51" s="126"/>
      <c r="C51" s="126"/>
      <c r="D51" s="120"/>
      <c r="F51" s="118"/>
    </row>
    <row r="52" spans="1:6" s="5" customFormat="1" ht="14.25" x14ac:dyDescent="0.2">
      <c r="A52" s="126"/>
      <c r="B52" s="126"/>
      <c r="C52" s="126"/>
      <c r="D52" s="120"/>
      <c r="F52" s="118"/>
    </row>
    <row r="53" spans="1:6" s="5" customFormat="1" ht="14.25" x14ac:dyDescent="0.2">
      <c r="A53" s="126"/>
      <c r="B53" s="126"/>
      <c r="C53" s="126"/>
      <c r="D53" s="120"/>
      <c r="F53" s="118"/>
    </row>
    <row r="54" spans="1:6" s="5" customFormat="1" ht="14.25" x14ac:dyDescent="0.2">
      <c r="A54" s="126"/>
      <c r="B54" s="126"/>
      <c r="C54" s="126"/>
      <c r="D54" s="120"/>
      <c r="F54" s="118"/>
    </row>
    <row r="55" spans="1:6" s="5" customFormat="1" ht="14.25" x14ac:dyDescent="0.2">
      <c r="A55" s="126"/>
      <c r="B55" s="126"/>
      <c r="C55" s="126"/>
      <c r="D55" s="120"/>
      <c r="F55" s="118"/>
    </row>
    <row r="56" spans="1:6" s="5" customFormat="1" ht="14.25" x14ac:dyDescent="0.2">
      <c r="A56" s="126"/>
      <c r="B56" s="126"/>
      <c r="C56" s="126"/>
      <c r="D56" s="120"/>
      <c r="F56" s="118"/>
    </row>
    <row r="57" spans="1:6" s="5" customFormat="1" ht="14.25" x14ac:dyDescent="0.2">
      <c r="A57" s="126"/>
      <c r="B57" s="126"/>
      <c r="C57" s="126"/>
      <c r="D57" s="120"/>
      <c r="F57" s="118"/>
    </row>
    <row r="58" spans="1:6" s="5" customFormat="1" ht="14.25" x14ac:dyDescent="0.2">
      <c r="A58" s="126"/>
      <c r="B58" s="126"/>
      <c r="C58" s="126"/>
      <c r="D58" s="120"/>
      <c r="F58" s="118"/>
    </row>
    <row r="59" spans="1:6" s="5" customFormat="1" ht="14.25" x14ac:dyDescent="0.2">
      <c r="A59" s="126"/>
      <c r="B59" s="126"/>
      <c r="C59" s="126"/>
      <c r="D59" s="120"/>
      <c r="F59" s="118"/>
    </row>
    <row r="60" spans="1:6" s="5" customFormat="1" ht="14.25" x14ac:dyDescent="0.2">
      <c r="A60" s="126"/>
      <c r="B60" s="126"/>
      <c r="C60" s="126"/>
      <c r="D60" s="120"/>
      <c r="F60" s="118"/>
    </row>
    <row r="61" spans="1:6" s="5" customFormat="1" ht="14.25" x14ac:dyDescent="0.2">
      <c r="A61" s="126"/>
      <c r="B61" s="126"/>
      <c r="C61" s="126"/>
      <c r="D61" s="120"/>
      <c r="F61" s="118"/>
    </row>
    <row r="62" spans="1:6" s="5" customFormat="1" ht="14.25" x14ac:dyDescent="0.2">
      <c r="A62" s="126"/>
      <c r="B62" s="126"/>
      <c r="C62" s="126"/>
      <c r="D62" s="120"/>
      <c r="F62" s="118"/>
    </row>
    <row r="63" spans="1:6" s="5" customFormat="1" ht="14.25" x14ac:dyDescent="0.2">
      <c r="A63" s="126"/>
      <c r="B63" s="126"/>
      <c r="C63" s="126"/>
      <c r="D63" s="120"/>
      <c r="F63" s="118"/>
    </row>
    <row r="64" spans="1:6" s="5" customFormat="1" ht="14.25" x14ac:dyDescent="0.2">
      <c r="A64" s="126"/>
      <c r="B64" s="126"/>
      <c r="C64" s="126"/>
      <c r="D64" s="120"/>
      <c r="F64" s="118"/>
    </row>
    <row r="65" spans="1:6" s="5" customFormat="1" ht="14.25" x14ac:dyDescent="0.2">
      <c r="A65" s="126"/>
      <c r="B65" s="126"/>
      <c r="C65" s="126"/>
      <c r="D65" s="120"/>
      <c r="F65" s="118"/>
    </row>
    <row r="66" spans="1:6" s="5" customFormat="1" ht="14.25" x14ac:dyDescent="0.2">
      <c r="A66" s="126"/>
      <c r="B66" s="126"/>
      <c r="C66" s="126"/>
      <c r="D66" s="120"/>
      <c r="F66" s="118"/>
    </row>
    <row r="67" spans="1:6" s="5" customFormat="1" ht="14.25" x14ac:dyDescent="0.2">
      <c r="A67" s="126"/>
      <c r="B67" s="126"/>
      <c r="C67" s="126"/>
      <c r="D67" s="120"/>
      <c r="F67" s="118"/>
    </row>
    <row r="68" spans="1:6" s="5" customFormat="1" ht="14.25" x14ac:dyDescent="0.2">
      <c r="A68" s="126"/>
      <c r="B68" s="126"/>
      <c r="C68" s="126"/>
      <c r="D68" s="120"/>
      <c r="F68" s="118"/>
    </row>
    <row r="69" spans="1:6" s="5" customFormat="1" ht="14.25" x14ac:dyDescent="0.2">
      <c r="A69" s="126"/>
      <c r="B69" s="126"/>
      <c r="C69" s="126"/>
      <c r="D69" s="120"/>
      <c r="F69" s="118"/>
    </row>
    <row r="70" spans="1:6" s="5" customFormat="1" ht="14.25" x14ac:dyDescent="0.2">
      <c r="A70" s="126"/>
      <c r="B70" s="126"/>
      <c r="C70" s="126"/>
      <c r="D70" s="120"/>
      <c r="F70" s="118"/>
    </row>
    <row r="71" spans="1:6" s="5" customFormat="1" ht="14.25" x14ac:dyDescent="0.2">
      <c r="A71" s="126"/>
      <c r="B71" s="126"/>
      <c r="C71" s="126"/>
      <c r="D71" s="120"/>
      <c r="F71" s="118"/>
    </row>
    <row r="72" spans="1:6" s="5" customFormat="1" ht="14.25" x14ac:dyDescent="0.2">
      <c r="A72" s="126"/>
      <c r="B72" s="126"/>
      <c r="C72" s="126"/>
      <c r="D72" s="120"/>
      <c r="F72" s="118"/>
    </row>
    <row r="73" spans="1:6" s="5" customFormat="1" ht="14.25" x14ac:dyDescent="0.2">
      <c r="A73" s="126"/>
      <c r="B73" s="126"/>
      <c r="C73" s="126"/>
      <c r="D73" s="120"/>
      <c r="F73" s="118"/>
    </row>
    <row r="74" spans="1:6" s="5" customFormat="1" ht="14.25" x14ac:dyDescent="0.2">
      <c r="A74" s="126"/>
      <c r="B74" s="126"/>
      <c r="C74" s="126"/>
      <c r="D74" s="120"/>
      <c r="F74" s="118"/>
    </row>
    <row r="75" spans="1:6" s="5" customFormat="1" ht="14.25" x14ac:dyDescent="0.2">
      <c r="A75" s="126"/>
      <c r="B75" s="126"/>
      <c r="C75" s="126"/>
      <c r="D75" s="120"/>
      <c r="F75" s="118"/>
    </row>
    <row r="76" spans="1:6" s="5" customFormat="1" ht="14.25" x14ac:dyDescent="0.2">
      <c r="A76" s="126"/>
      <c r="B76" s="126"/>
      <c r="C76" s="126"/>
      <c r="D76" s="120"/>
      <c r="F76" s="118"/>
    </row>
    <row r="77" spans="1:6" s="5" customFormat="1" ht="14.25" x14ac:dyDescent="0.2">
      <c r="A77" s="126"/>
      <c r="B77" s="126"/>
      <c r="C77" s="126"/>
      <c r="D77" s="120"/>
      <c r="F77" s="118"/>
    </row>
    <row r="78" spans="1:6" s="5" customFormat="1" ht="14.25" x14ac:dyDescent="0.2">
      <c r="A78" s="126"/>
      <c r="B78" s="126"/>
      <c r="C78" s="126"/>
      <c r="D78" s="120"/>
      <c r="F78" s="118"/>
    </row>
    <row r="79" spans="1:6" s="5" customFormat="1" ht="14.25" x14ac:dyDescent="0.2">
      <c r="A79" s="126"/>
      <c r="B79" s="126"/>
      <c r="C79" s="126"/>
      <c r="D79" s="120"/>
      <c r="F79" s="118"/>
    </row>
    <row r="80" spans="1:6" s="5" customFormat="1" ht="14.25" x14ac:dyDescent="0.2">
      <c r="A80" s="126"/>
      <c r="B80" s="126"/>
      <c r="C80" s="126"/>
      <c r="D80" s="120"/>
      <c r="F80" s="118"/>
    </row>
    <row r="81" spans="1:6" s="5" customFormat="1" ht="14.25" x14ac:dyDescent="0.2">
      <c r="A81" s="126"/>
      <c r="B81" s="126"/>
      <c r="C81" s="126"/>
      <c r="D81" s="120"/>
      <c r="F81" s="118"/>
    </row>
    <row r="82" spans="1:6" s="5" customFormat="1" ht="14.25" x14ac:dyDescent="0.2">
      <c r="A82" s="126"/>
      <c r="B82" s="126"/>
      <c r="C82" s="126"/>
      <c r="D82" s="120"/>
      <c r="F82" s="118"/>
    </row>
    <row r="83" spans="1:6" s="5" customFormat="1" ht="14.25" x14ac:dyDescent="0.2">
      <c r="A83" s="126"/>
      <c r="B83" s="126"/>
      <c r="C83" s="126"/>
      <c r="D83" s="120"/>
      <c r="F83" s="118"/>
    </row>
    <row r="84" spans="1:6" s="5" customFormat="1" ht="14.25" x14ac:dyDescent="0.2">
      <c r="A84" s="126"/>
      <c r="B84" s="126"/>
      <c r="C84" s="126"/>
      <c r="D84" s="120"/>
      <c r="F84" s="118"/>
    </row>
    <row r="85" spans="1:6" s="5" customFormat="1" ht="14.25" x14ac:dyDescent="0.2">
      <c r="A85" s="126"/>
      <c r="B85" s="126"/>
      <c r="C85" s="126"/>
      <c r="D85" s="120"/>
      <c r="F85" s="118"/>
    </row>
    <row r="86" spans="1:6" s="5" customFormat="1" ht="14.25" x14ac:dyDescent="0.2">
      <c r="A86" s="126"/>
      <c r="B86" s="126"/>
      <c r="C86" s="126"/>
      <c r="D86" s="120"/>
      <c r="F86" s="118"/>
    </row>
    <row r="87" spans="1:6" s="5" customFormat="1" ht="14.25" x14ac:dyDescent="0.2">
      <c r="A87" s="126"/>
      <c r="B87" s="126"/>
      <c r="C87" s="126"/>
      <c r="D87" s="120"/>
      <c r="F87" s="118"/>
    </row>
    <row r="88" spans="1:6" s="5" customFormat="1" ht="14.25" x14ac:dyDescent="0.2">
      <c r="A88" s="126"/>
      <c r="B88" s="126"/>
      <c r="C88" s="126"/>
      <c r="D88" s="120"/>
      <c r="F88" s="118"/>
    </row>
    <row r="89" spans="1:6" s="5" customFormat="1" ht="14.25" x14ac:dyDescent="0.2">
      <c r="A89" s="126"/>
      <c r="B89" s="126"/>
      <c r="C89" s="126"/>
      <c r="D89" s="120"/>
      <c r="F89" s="118"/>
    </row>
    <row r="90" spans="1:6" s="5" customFormat="1" ht="14.25" x14ac:dyDescent="0.2">
      <c r="A90" s="126"/>
      <c r="B90" s="126"/>
      <c r="C90" s="126"/>
      <c r="D90" s="120"/>
      <c r="F90" s="118"/>
    </row>
    <row r="91" spans="1:6" s="5" customFormat="1" ht="14.25" x14ac:dyDescent="0.2">
      <c r="A91" s="126"/>
      <c r="B91" s="126"/>
      <c r="C91" s="126"/>
      <c r="D91" s="120"/>
      <c r="F91" s="118"/>
    </row>
    <row r="92" spans="1:6" s="5" customFormat="1" ht="14.25" x14ac:dyDescent="0.2">
      <c r="A92" s="126"/>
      <c r="B92" s="126"/>
      <c r="C92" s="126"/>
      <c r="D92" s="120"/>
      <c r="F92" s="118"/>
    </row>
    <row r="93" spans="1:6" s="5" customFormat="1" ht="14.25" x14ac:dyDescent="0.2">
      <c r="A93" s="126"/>
      <c r="B93" s="126"/>
      <c r="C93" s="126"/>
      <c r="D93" s="120"/>
      <c r="F93" s="118"/>
    </row>
    <row r="94" spans="1:6" s="5" customFormat="1" ht="14.25" x14ac:dyDescent="0.2">
      <c r="A94" s="126"/>
      <c r="B94" s="126"/>
      <c r="C94" s="126"/>
      <c r="D94" s="120"/>
      <c r="F94" s="118"/>
    </row>
    <row r="95" spans="1:6" s="5" customFormat="1" ht="14.25" x14ac:dyDescent="0.2">
      <c r="A95" s="126"/>
      <c r="B95" s="126"/>
      <c r="C95" s="126"/>
      <c r="D95" s="120"/>
      <c r="F95" s="118"/>
    </row>
    <row r="96" spans="1:6" s="5" customFormat="1" ht="14.25" x14ac:dyDescent="0.2">
      <c r="A96" s="126"/>
      <c r="B96" s="126"/>
      <c r="C96" s="126"/>
      <c r="D96" s="120"/>
      <c r="F96" s="118"/>
    </row>
    <row r="97" spans="1:6" s="5" customFormat="1" ht="14.25" x14ac:dyDescent="0.2">
      <c r="A97" s="126"/>
      <c r="B97" s="126"/>
      <c r="C97" s="126"/>
      <c r="D97" s="120"/>
      <c r="F97" s="118"/>
    </row>
    <row r="98" spans="1:6" s="5" customFormat="1" ht="14.25" x14ac:dyDescent="0.2">
      <c r="A98" s="126"/>
      <c r="B98" s="126"/>
      <c r="C98" s="126"/>
      <c r="D98" s="120"/>
      <c r="F98" s="118"/>
    </row>
    <row r="99" spans="1:6" s="5" customFormat="1" ht="14.25" x14ac:dyDescent="0.2">
      <c r="A99" s="126"/>
      <c r="B99" s="126"/>
      <c r="C99" s="126"/>
      <c r="D99" s="120"/>
      <c r="F99" s="118"/>
    </row>
    <row r="100" spans="1:6" s="5" customFormat="1" ht="14.25" x14ac:dyDescent="0.2">
      <c r="A100" s="126"/>
      <c r="B100" s="126"/>
      <c r="C100" s="126"/>
      <c r="D100" s="120"/>
      <c r="F100" s="118"/>
    </row>
    <row r="101" spans="1:6" s="5" customFormat="1" ht="14.25" x14ac:dyDescent="0.2">
      <c r="A101" s="126"/>
      <c r="B101" s="126"/>
      <c r="C101" s="126"/>
      <c r="D101" s="120"/>
      <c r="F101" s="118"/>
    </row>
    <row r="102" spans="1:6" s="5" customFormat="1" ht="14.25" x14ac:dyDescent="0.2">
      <c r="A102" s="126"/>
      <c r="B102" s="126"/>
      <c r="C102" s="126"/>
      <c r="D102" s="120"/>
      <c r="F102" s="118"/>
    </row>
    <row r="103" spans="1:6" s="5" customFormat="1" ht="14.25" x14ac:dyDescent="0.2">
      <c r="A103" s="126"/>
      <c r="B103" s="126"/>
      <c r="C103" s="126"/>
      <c r="D103" s="120"/>
      <c r="F103" s="118"/>
    </row>
    <row r="104" spans="1:6" s="5" customFormat="1" ht="14.25" x14ac:dyDescent="0.2">
      <c r="A104" s="126"/>
      <c r="B104" s="126"/>
      <c r="C104" s="126"/>
      <c r="D104" s="120"/>
      <c r="F104" s="118"/>
    </row>
    <row r="105" spans="1:6" s="5" customFormat="1" ht="14.25" x14ac:dyDescent="0.2">
      <c r="A105" s="126"/>
      <c r="B105" s="126"/>
      <c r="C105" s="126"/>
      <c r="D105" s="120"/>
      <c r="F105" s="118"/>
    </row>
    <row r="106" spans="1:6" s="5" customFormat="1" ht="14.25" x14ac:dyDescent="0.2">
      <c r="A106" s="126"/>
      <c r="B106" s="126"/>
      <c r="C106" s="126"/>
      <c r="D106" s="120"/>
      <c r="F106" s="118"/>
    </row>
    <row r="107" spans="1:6" s="5" customFormat="1" ht="14.25" x14ac:dyDescent="0.2">
      <c r="A107" s="126"/>
      <c r="B107" s="126"/>
      <c r="C107" s="126"/>
      <c r="D107" s="120"/>
      <c r="F107" s="118"/>
    </row>
    <row r="108" spans="1:6" s="5" customFormat="1" ht="14.25" x14ac:dyDescent="0.2">
      <c r="A108" s="126"/>
      <c r="B108" s="126"/>
      <c r="C108" s="126"/>
      <c r="D108" s="120"/>
      <c r="F108" s="118"/>
    </row>
    <row r="109" spans="1:6" s="5" customFormat="1" ht="14.25" x14ac:dyDescent="0.2">
      <c r="A109" s="126"/>
      <c r="B109" s="126"/>
      <c r="C109" s="126"/>
      <c r="D109" s="120"/>
      <c r="F109" s="118"/>
    </row>
    <row r="110" spans="1:6" s="5" customFormat="1" ht="14.25" x14ac:dyDescent="0.2">
      <c r="A110" s="126"/>
      <c r="B110" s="126"/>
      <c r="C110" s="126"/>
      <c r="D110" s="120"/>
      <c r="F110" s="118"/>
    </row>
    <row r="111" spans="1:6" s="5" customFormat="1" ht="14.25" x14ac:dyDescent="0.2">
      <c r="A111" s="126"/>
      <c r="B111" s="126"/>
      <c r="C111" s="126"/>
      <c r="D111" s="120"/>
      <c r="F111" s="118"/>
    </row>
    <row r="112" spans="1:6" s="5" customFormat="1" ht="14.25" x14ac:dyDescent="0.2">
      <c r="A112" s="126"/>
      <c r="B112" s="126"/>
      <c r="C112" s="126"/>
      <c r="D112" s="120"/>
      <c r="F112" s="118"/>
    </row>
    <row r="113" spans="1:6" s="5" customFormat="1" ht="14.25" x14ac:dyDescent="0.2">
      <c r="A113" s="126"/>
      <c r="B113" s="126"/>
      <c r="C113" s="126"/>
      <c r="D113" s="120"/>
      <c r="F113" s="118"/>
    </row>
    <row r="114" spans="1:6" s="5" customFormat="1" ht="14.25" x14ac:dyDescent="0.2">
      <c r="A114" s="126"/>
      <c r="B114" s="126"/>
      <c r="C114" s="126"/>
      <c r="D114" s="120"/>
      <c r="F114" s="118"/>
    </row>
    <row r="115" spans="1:6" s="5" customFormat="1" ht="14.25" x14ac:dyDescent="0.2">
      <c r="A115" s="126"/>
      <c r="B115" s="126"/>
      <c r="C115" s="126"/>
      <c r="D115" s="120"/>
      <c r="F115" s="118"/>
    </row>
    <row r="116" spans="1:6" s="5" customFormat="1" ht="14.25" x14ac:dyDescent="0.2">
      <c r="A116" s="126"/>
      <c r="B116" s="126"/>
      <c r="C116" s="126"/>
      <c r="D116" s="120"/>
      <c r="F116" s="118"/>
    </row>
    <row r="117" spans="1:6" s="5" customFormat="1" ht="14.25" x14ac:dyDescent="0.2">
      <c r="A117" s="126"/>
      <c r="B117" s="126"/>
      <c r="C117" s="126"/>
      <c r="D117" s="120"/>
      <c r="F117" s="118"/>
    </row>
    <row r="118" spans="1:6" s="5" customFormat="1" ht="14.25" x14ac:dyDescent="0.2">
      <c r="A118" s="126"/>
      <c r="B118" s="126"/>
      <c r="C118" s="126"/>
      <c r="D118" s="120"/>
      <c r="F118" s="118"/>
    </row>
    <row r="119" spans="1:6" s="5" customFormat="1" ht="14.25" x14ac:dyDescent="0.2">
      <c r="A119" s="126"/>
      <c r="B119" s="126"/>
      <c r="C119" s="126"/>
      <c r="D119" s="120"/>
      <c r="F119" s="118"/>
    </row>
    <row r="120" spans="1:6" s="5" customFormat="1" ht="14.25" x14ac:dyDescent="0.2">
      <c r="A120" s="126"/>
      <c r="B120" s="126"/>
      <c r="C120" s="126"/>
      <c r="D120" s="120"/>
      <c r="F120" s="118"/>
    </row>
    <row r="121" spans="1:6" s="5" customFormat="1" ht="14.25" x14ac:dyDescent="0.2">
      <c r="A121" s="126"/>
      <c r="B121" s="126"/>
      <c r="C121" s="126"/>
      <c r="D121" s="120"/>
      <c r="F121" s="118"/>
    </row>
    <row r="122" spans="1:6" s="5" customFormat="1" ht="14.25" x14ac:dyDescent="0.2">
      <c r="A122" s="126"/>
      <c r="B122" s="126"/>
      <c r="C122" s="126"/>
      <c r="D122" s="120"/>
      <c r="F122" s="118"/>
    </row>
    <row r="123" spans="1:6" s="5" customFormat="1" ht="14.25" x14ac:dyDescent="0.2">
      <c r="A123" s="126"/>
      <c r="B123" s="126"/>
      <c r="C123" s="126"/>
      <c r="D123" s="120"/>
      <c r="F123" s="118"/>
    </row>
    <row r="124" spans="1:6" s="5" customFormat="1" ht="14.25" x14ac:dyDescent="0.2">
      <c r="A124" s="126"/>
      <c r="B124" s="126"/>
      <c r="C124" s="126"/>
      <c r="D124" s="120"/>
      <c r="F124" s="118"/>
    </row>
    <row r="125" spans="1:6" s="5" customFormat="1" ht="14.25" x14ac:dyDescent="0.2">
      <c r="A125" s="126"/>
      <c r="B125" s="126"/>
      <c r="C125" s="126"/>
      <c r="D125" s="120"/>
      <c r="F125" s="118"/>
    </row>
    <row r="126" spans="1:6" s="5" customFormat="1" ht="14.25" x14ac:dyDescent="0.2">
      <c r="A126" s="126"/>
      <c r="B126" s="126"/>
      <c r="C126" s="126"/>
      <c r="D126" s="120"/>
      <c r="F126" s="118"/>
    </row>
    <row r="127" spans="1:6" s="5" customFormat="1" ht="14.25" x14ac:dyDescent="0.2">
      <c r="A127" s="126"/>
      <c r="B127" s="126"/>
      <c r="C127" s="126"/>
      <c r="D127" s="120"/>
      <c r="F127" s="118"/>
    </row>
    <row r="128" spans="1:6" s="5" customFormat="1" ht="14.25" x14ac:dyDescent="0.2">
      <c r="A128" s="126"/>
      <c r="B128" s="126"/>
      <c r="C128" s="126"/>
      <c r="D128" s="120"/>
      <c r="F128" s="118"/>
    </row>
    <row r="129" spans="1:6" s="5" customFormat="1" ht="14.25" x14ac:dyDescent="0.2">
      <c r="A129" s="126"/>
      <c r="B129" s="126"/>
      <c r="C129" s="126"/>
      <c r="D129" s="120"/>
      <c r="F129" s="118"/>
    </row>
    <row r="130" spans="1:6" s="5" customFormat="1" ht="14.25" x14ac:dyDescent="0.2">
      <c r="A130" s="126"/>
      <c r="B130" s="126"/>
      <c r="C130" s="126"/>
      <c r="D130" s="120"/>
      <c r="F130" s="118"/>
    </row>
    <row r="131" spans="1:6" s="5" customFormat="1" ht="14.25" x14ac:dyDescent="0.2">
      <c r="A131" s="126"/>
      <c r="B131" s="126"/>
      <c r="C131" s="126"/>
      <c r="D131" s="120"/>
      <c r="F131" s="118"/>
    </row>
    <row r="132" spans="1:6" s="5" customFormat="1" ht="14.25" x14ac:dyDescent="0.2">
      <c r="A132" s="126"/>
      <c r="B132" s="126"/>
      <c r="C132" s="126"/>
      <c r="D132" s="120"/>
      <c r="F132" s="118"/>
    </row>
    <row r="133" spans="1:6" s="5" customFormat="1" ht="14.25" x14ac:dyDescent="0.2">
      <c r="A133" s="126"/>
      <c r="B133" s="126"/>
      <c r="C133" s="126"/>
      <c r="D133" s="120"/>
      <c r="F133" s="118"/>
    </row>
    <row r="134" spans="1:6" s="5" customFormat="1" ht="14.25" x14ac:dyDescent="0.2">
      <c r="A134" s="126"/>
      <c r="B134" s="126"/>
      <c r="C134" s="126"/>
      <c r="D134" s="120"/>
      <c r="F134" s="118"/>
    </row>
    <row r="135" spans="1:6" s="5" customFormat="1" ht="14.25" x14ac:dyDescent="0.2">
      <c r="A135" s="126"/>
      <c r="B135" s="126"/>
      <c r="C135" s="126"/>
      <c r="D135" s="120"/>
      <c r="F135" s="118"/>
    </row>
    <row r="136" spans="1:6" s="5" customFormat="1" ht="14.25" x14ac:dyDescent="0.2">
      <c r="A136" s="126"/>
      <c r="B136" s="126"/>
      <c r="C136" s="126"/>
      <c r="D136" s="120"/>
      <c r="F136" s="118"/>
    </row>
    <row r="137" spans="1:6" s="5" customFormat="1" ht="14.25" x14ac:dyDescent="0.2">
      <c r="A137" s="126"/>
      <c r="B137" s="126"/>
      <c r="C137" s="126"/>
      <c r="D137" s="120"/>
      <c r="F137" s="118"/>
    </row>
    <row r="138" spans="1:6" s="5" customFormat="1" ht="14.25" x14ac:dyDescent="0.2">
      <c r="A138" s="126"/>
      <c r="B138" s="126"/>
      <c r="C138" s="126"/>
      <c r="D138" s="120"/>
      <c r="F138" s="118"/>
    </row>
    <row r="139" spans="1:6" s="5" customFormat="1" ht="14.25" x14ac:dyDescent="0.2">
      <c r="A139" s="126"/>
      <c r="B139" s="126"/>
      <c r="C139" s="126"/>
      <c r="D139" s="120"/>
      <c r="F139" s="118"/>
    </row>
    <row r="140" spans="1:6" s="5" customFormat="1" ht="14.25" x14ac:dyDescent="0.2">
      <c r="A140" s="126"/>
      <c r="B140" s="126"/>
      <c r="C140" s="126"/>
      <c r="D140" s="120"/>
      <c r="F140" s="118"/>
    </row>
    <row r="141" spans="1:6" s="5" customFormat="1" ht="14.25" x14ac:dyDescent="0.2">
      <c r="A141" s="126"/>
      <c r="B141" s="126"/>
      <c r="C141" s="126"/>
      <c r="D141" s="120"/>
      <c r="F141" s="118"/>
    </row>
    <row r="142" spans="1:6" s="5" customFormat="1" ht="14.25" x14ac:dyDescent="0.2">
      <c r="A142" s="126"/>
      <c r="B142" s="126"/>
      <c r="C142" s="126"/>
      <c r="D142" s="120"/>
      <c r="F142" s="118"/>
    </row>
    <row r="143" spans="1:6" s="5" customFormat="1" ht="14.25" x14ac:dyDescent="0.2">
      <c r="A143" s="126"/>
      <c r="B143" s="126"/>
      <c r="C143" s="126"/>
      <c r="D143" s="120"/>
      <c r="F143" s="118"/>
    </row>
    <row r="144" spans="1:6" s="5" customFormat="1" ht="14.25" x14ac:dyDescent="0.2">
      <c r="A144" s="126"/>
      <c r="B144" s="126"/>
      <c r="C144" s="126"/>
      <c r="D144" s="120"/>
      <c r="F144" s="118"/>
    </row>
    <row r="145" spans="1:6" s="5" customFormat="1" ht="14.25" x14ac:dyDescent="0.2">
      <c r="A145" s="126"/>
      <c r="B145" s="126"/>
      <c r="C145" s="126"/>
      <c r="D145" s="120"/>
      <c r="F145" s="118"/>
    </row>
    <row r="146" spans="1:6" s="5" customFormat="1" ht="14.25" x14ac:dyDescent="0.2">
      <c r="A146" s="126"/>
      <c r="B146" s="126"/>
      <c r="C146" s="126"/>
      <c r="D146" s="120"/>
      <c r="F146" s="118"/>
    </row>
    <row r="147" spans="1:6" s="5" customFormat="1" ht="14.25" x14ac:dyDescent="0.2">
      <c r="A147" s="126"/>
      <c r="B147" s="126"/>
      <c r="C147" s="126"/>
      <c r="D147" s="120"/>
      <c r="F147" s="118"/>
    </row>
    <row r="148" spans="1:6" s="5" customFormat="1" ht="14.25" x14ac:dyDescent="0.2">
      <c r="A148" s="126"/>
      <c r="B148" s="126"/>
      <c r="C148" s="126"/>
      <c r="D148" s="120"/>
      <c r="F148" s="118"/>
    </row>
    <row r="149" spans="1:6" s="5" customFormat="1" ht="14.25" x14ac:dyDescent="0.2">
      <c r="A149" s="126"/>
      <c r="B149" s="126"/>
      <c r="C149" s="126"/>
      <c r="D149" s="120"/>
      <c r="F149" s="118"/>
    </row>
    <row r="150" spans="1:6" s="5" customFormat="1" ht="14.25" x14ac:dyDescent="0.2">
      <c r="A150" s="126"/>
      <c r="B150" s="126"/>
      <c r="C150" s="126"/>
      <c r="D150" s="120"/>
      <c r="F150" s="118"/>
    </row>
    <row r="151" spans="1:6" s="5" customFormat="1" ht="14.25" x14ac:dyDescent="0.2">
      <c r="A151" s="126"/>
      <c r="B151" s="126"/>
      <c r="C151" s="126"/>
      <c r="D151" s="120"/>
      <c r="F151" s="118"/>
    </row>
    <row r="152" spans="1:6" s="5" customFormat="1" ht="14.25" x14ac:dyDescent="0.2">
      <c r="A152" s="126"/>
      <c r="B152" s="126"/>
      <c r="C152" s="126"/>
      <c r="D152" s="120"/>
      <c r="F152" s="118"/>
    </row>
    <row r="153" spans="1:6" s="5" customFormat="1" ht="14.25" x14ac:dyDescent="0.2">
      <c r="A153" s="126"/>
      <c r="B153" s="126"/>
      <c r="C153" s="126"/>
      <c r="D153" s="120"/>
      <c r="F153" s="118"/>
    </row>
    <row r="154" spans="1:6" s="5" customFormat="1" ht="14.25" x14ac:dyDescent="0.2">
      <c r="A154" s="126"/>
      <c r="B154" s="126"/>
      <c r="C154" s="126"/>
      <c r="D154" s="120"/>
      <c r="F154" s="118"/>
    </row>
    <row r="155" spans="1:6" s="5" customFormat="1" ht="14.25" x14ac:dyDescent="0.2">
      <c r="A155" s="126"/>
      <c r="B155" s="126"/>
      <c r="C155" s="126"/>
      <c r="D155" s="120"/>
      <c r="F155" s="118"/>
    </row>
    <row r="156" spans="1:6" s="5" customFormat="1" ht="14.25" x14ac:dyDescent="0.2">
      <c r="A156" s="126"/>
      <c r="B156" s="126"/>
      <c r="C156" s="126"/>
      <c r="D156" s="120"/>
      <c r="F156" s="118"/>
    </row>
    <row r="157" spans="1:6" s="5" customFormat="1" ht="14.25" x14ac:dyDescent="0.2">
      <c r="A157" s="126"/>
      <c r="B157" s="126"/>
      <c r="C157" s="126"/>
      <c r="D157" s="120"/>
      <c r="F157" s="118"/>
    </row>
    <row r="158" spans="1:6" s="5" customFormat="1" ht="14.25" x14ac:dyDescent="0.2">
      <c r="A158" s="126"/>
      <c r="B158" s="126"/>
      <c r="C158" s="126"/>
      <c r="D158" s="120"/>
      <c r="F158" s="118"/>
    </row>
    <row r="159" spans="1:6" s="5" customFormat="1" ht="14.25" x14ac:dyDescent="0.2">
      <c r="A159" s="126"/>
      <c r="B159" s="126"/>
      <c r="C159" s="126"/>
      <c r="D159" s="120"/>
      <c r="F159" s="118"/>
    </row>
    <row r="160" spans="1:6" s="5" customFormat="1" ht="14.25" x14ac:dyDescent="0.2">
      <c r="A160" s="126"/>
      <c r="B160" s="126"/>
      <c r="C160" s="126"/>
      <c r="D160" s="120"/>
      <c r="F160" s="118"/>
    </row>
    <row r="161" spans="1:6" s="5" customFormat="1" ht="14.25" x14ac:dyDescent="0.2">
      <c r="A161" s="126"/>
      <c r="B161" s="126"/>
      <c r="C161" s="126"/>
      <c r="D161" s="120"/>
      <c r="F161" s="118"/>
    </row>
    <row r="162" spans="1:6" s="5" customFormat="1" ht="14.25" x14ac:dyDescent="0.2">
      <c r="A162" s="126"/>
      <c r="B162" s="126"/>
      <c r="C162" s="126"/>
      <c r="D162" s="120"/>
      <c r="F162" s="118"/>
    </row>
    <row r="163" spans="1:6" s="5" customFormat="1" ht="14.25" x14ac:dyDescent="0.2">
      <c r="A163" s="126"/>
      <c r="B163" s="126"/>
      <c r="C163" s="126"/>
      <c r="D163" s="120"/>
      <c r="F163" s="118"/>
    </row>
    <row r="164" spans="1:6" s="5" customFormat="1" ht="14.25" x14ac:dyDescent="0.2">
      <c r="A164" s="126"/>
      <c r="B164" s="126"/>
      <c r="C164" s="126"/>
      <c r="D164" s="120"/>
      <c r="F164" s="118"/>
    </row>
    <row r="165" spans="1:6" s="5" customFormat="1" ht="14.25" x14ac:dyDescent="0.2">
      <c r="A165" s="126"/>
      <c r="B165" s="126"/>
      <c r="C165" s="126"/>
      <c r="D165" s="120"/>
      <c r="F165" s="118"/>
    </row>
    <row r="166" spans="1:6" s="5" customFormat="1" ht="14.25" x14ac:dyDescent="0.2">
      <c r="A166" s="126"/>
      <c r="B166" s="126"/>
      <c r="C166" s="126"/>
      <c r="D166" s="120"/>
      <c r="F166" s="118"/>
    </row>
    <row r="167" spans="1:6" s="5" customFormat="1" ht="14.25" x14ac:dyDescent="0.2">
      <c r="A167" s="126"/>
      <c r="B167" s="126"/>
      <c r="C167" s="126"/>
      <c r="D167" s="120"/>
      <c r="F167" s="118"/>
    </row>
    <row r="168" spans="1:6" s="5" customFormat="1" ht="14.25" x14ac:dyDescent="0.2">
      <c r="A168" s="126"/>
      <c r="B168" s="126"/>
      <c r="C168" s="126"/>
      <c r="D168" s="120"/>
      <c r="F168" s="118"/>
    </row>
    <row r="169" spans="1:6" s="5" customFormat="1" ht="14.25" x14ac:dyDescent="0.2">
      <c r="A169" s="126"/>
      <c r="B169" s="126"/>
      <c r="C169" s="126"/>
      <c r="D169" s="120"/>
      <c r="F169" s="118"/>
    </row>
    <row r="170" spans="1:6" s="5" customFormat="1" ht="14.25" x14ac:dyDescent="0.2">
      <c r="A170" s="126"/>
      <c r="B170" s="126"/>
      <c r="C170" s="126"/>
      <c r="D170" s="120"/>
      <c r="F170" s="118"/>
    </row>
    <row r="171" spans="1:6" s="5" customFormat="1" ht="14.25" x14ac:dyDescent="0.2">
      <c r="A171" s="126"/>
      <c r="B171" s="126"/>
      <c r="C171" s="126"/>
      <c r="D171" s="120"/>
      <c r="F171" s="118"/>
    </row>
    <row r="172" spans="1:6" s="5" customFormat="1" ht="14.25" x14ac:dyDescent="0.2">
      <c r="A172" s="126"/>
      <c r="B172" s="126"/>
      <c r="C172" s="126"/>
      <c r="D172" s="120"/>
      <c r="F172" s="118"/>
    </row>
    <row r="173" spans="1:6" s="5" customFormat="1" ht="14.25" x14ac:dyDescent="0.2">
      <c r="A173" s="126"/>
      <c r="B173" s="126"/>
      <c r="C173" s="126"/>
      <c r="D173" s="120"/>
      <c r="F173" s="118"/>
    </row>
    <row r="174" spans="1:6" s="5" customFormat="1" ht="14.25" x14ac:dyDescent="0.2">
      <c r="A174" s="126"/>
      <c r="B174" s="126"/>
      <c r="C174" s="126"/>
      <c r="D174" s="120"/>
      <c r="F174" s="118"/>
    </row>
    <row r="175" spans="1:6" s="5" customFormat="1" ht="14.25" x14ac:dyDescent="0.2">
      <c r="A175" s="126"/>
      <c r="B175" s="126"/>
      <c r="C175" s="126"/>
      <c r="D175" s="120"/>
      <c r="F175" s="118"/>
    </row>
    <row r="176" spans="1:6" s="5" customFormat="1" ht="14.25" x14ac:dyDescent="0.2">
      <c r="A176" s="126"/>
      <c r="B176" s="126"/>
      <c r="C176" s="126"/>
      <c r="D176" s="120"/>
      <c r="F176" s="118"/>
    </row>
    <row r="177" spans="1:6" s="5" customFormat="1" ht="14.25" x14ac:dyDescent="0.2">
      <c r="A177" s="126"/>
      <c r="B177" s="126"/>
      <c r="C177" s="126"/>
      <c r="D177" s="120"/>
      <c r="F177" s="118"/>
    </row>
    <row r="178" spans="1:6" s="5" customFormat="1" ht="14.25" x14ac:dyDescent="0.2">
      <c r="A178" s="126"/>
      <c r="B178" s="126"/>
      <c r="C178" s="126"/>
      <c r="D178" s="120"/>
      <c r="F178" s="118"/>
    </row>
    <row r="179" spans="1:6" s="5" customFormat="1" ht="14.25" x14ac:dyDescent="0.2">
      <c r="A179" s="126"/>
      <c r="B179" s="126"/>
      <c r="C179" s="126"/>
      <c r="D179" s="120"/>
      <c r="F179" s="118"/>
    </row>
    <row r="180" spans="1:6" s="5" customFormat="1" ht="14.25" x14ac:dyDescent="0.2">
      <c r="A180" s="126"/>
      <c r="B180" s="126"/>
      <c r="C180" s="126"/>
      <c r="D180" s="120"/>
      <c r="F180" s="118"/>
    </row>
    <row r="181" spans="1:6" s="5" customFormat="1" ht="14.25" x14ac:dyDescent="0.2">
      <c r="A181" s="126"/>
      <c r="B181" s="126"/>
      <c r="C181" s="126"/>
      <c r="D181" s="120"/>
      <c r="F181" s="118"/>
    </row>
    <row r="182" spans="1:6" s="5" customFormat="1" ht="14.25" x14ac:dyDescent="0.2">
      <c r="A182" s="126"/>
      <c r="B182" s="126"/>
      <c r="C182" s="126"/>
      <c r="D182" s="120"/>
      <c r="F182" s="118"/>
    </row>
    <row r="183" spans="1:6" s="5" customFormat="1" ht="14.25" x14ac:dyDescent="0.2">
      <c r="A183" s="126"/>
      <c r="B183" s="126"/>
      <c r="C183" s="126"/>
      <c r="D183" s="120"/>
      <c r="F183" s="118"/>
    </row>
    <row r="184" spans="1:6" s="5" customFormat="1" ht="14.25" x14ac:dyDescent="0.2">
      <c r="A184" s="126"/>
      <c r="B184" s="126"/>
      <c r="C184" s="126"/>
      <c r="D184" s="120"/>
      <c r="F184" s="118"/>
    </row>
    <row r="185" spans="1:6" s="5" customFormat="1" ht="14.25" x14ac:dyDescent="0.2">
      <c r="A185" s="126"/>
      <c r="B185" s="126"/>
      <c r="C185" s="126"/>
      <c r="D185" s="120"/>
      <c r="F185" s="118"/>
    </row>
    <row r="186" spans="1:6" s="5" customFormat="1" ht="14.25" x14ac:dyDescent="0.2">
      <c r="A186" s="126"/>
      <c r="B186" s="126"/>
      <c r="C186" s="126"/>
      <c r="D186" s="120"/>
      <c r="F186" s="118"/>
    </row>
    <row r="187" spans="1:6" s="5" customFormat="1" ht="14.25" x14ac:dyDescent="0.2">
      <c r="A187" s="126"/>
      <c r="B187" s="126"/>
      <c r="C187" s="126"/>
      <c r="D187" s="120"/>
      <c r="F187" s="118"/>
    </row>
    <row r="188" spans="1:6" s="5" customFormat="1" ht="14.25" x14ac:dyDescent="0.2">
      <c r="A188" s="126"/>
      <c r="B188" s="126"/>
      <c r="C188" s="126"/>
      <c r="D188" s="120"/>
      <c r="F188" s="118"/>
    </row>
    <row r="189" spans="1:6" s="5" customFormat="1" ht="14.25" x14ac:dyDescent="0.2">
      <c r="A189" s="126"/>
      <c r="B189" s="126"/>
      <c r="C189" s="126"/>
      <c r="D189" s="120"/>
      <c r="F189" s="118"/>
    </row>
    <row r="190" spans="1:6" s="5" customFormat="1" ht="14.25" x14ac:dyDescent="0.2">
      <c r="A190" s="126"/>
      <c r="B190" s="126"/>
      <c r="C190" s="126"/>
      <c r="D190" s="120"/>
      <c r="F190" s="118"/>
    </row>
    <row r="191" spans="1:6" s="5" customFormat="1" ht="14.25" x14ac:dyDescent="0.2">
      <c r="A191" s="126"/>
      <c r="B191" s="126"/>
      <c r="C191" s="126"/>
      <c r="D191" s="120"/>
      <c r="F191" s="118"/>
    </row>
    <row r="192" spans="1:6" s="5" customFormat="1" ht="14.25" x14ac:dyDescent="0.2">
      <c r="A192" s="126"/>
      <c r="B192" s="126"/>
      <c r="C192" s="126"/>
      <c r="D192" s="120"/>
      <c r="F192" s="118"/>
    </row>
    <row r="193" spans="1:6" s="5" customFormat="1" ht="14.25" x14ac:dyDescent="0.2">
      <c r="A193" s="126"/>
      <c r="B193" s="126"/>
      <c r="C193" s="126"/>
      <c r="D193" s="120"/>
      <c r="F193" s="118"/>
    </row>
    <row r="194" spans="1:6" s="5" customFormat="1" ht="14.25" x14ac:dyDescent="0.2">
      <c r="A194" s="126"/>
      <c r="B194" s="126"/>
      <c r="C194" s="126"/>
      <c r="D194" s="120"/>
      <c r="F194" s="118"/>
    </row>
    <row r="195" spans="1:6" s="5" customFormat="1" ht="14.25" x14ac:dyDescent="0.2">
      <c r="A195" s="126"/>
      <c r="B195" s="126"/>
      <c r="C195" s="126"/>
      <c r="D195" s="120"/>
      <c r="F195" s="118"/>
    </row>
    <row r="196" spans="1:6" s="5" customFormat="1" ht="14.25" x14ac:dyDescent="0.2">
      <c r="A196" s="126"/>
      <c r="B196" s="126"/>
      <c r="C196" s="126"/>
      <c r="D196" s="120"/>
      <c r="F196" s="118"/>
    </row>
    <row r="197" spans="1:6" s="5" customFormat="1" ht="14.25" x14ac:dyDescent="0.2">
      <c r="A197" s="126"/>
      <c r="B197" s="126"/>
      <c r="C197" s="126"/>
      <c r="D197" s="120"/>
      <c r="F197" s="118"/>
    </row>
    <row r="198" spans="1:6" s="5" customFormat="1" ht="14.25" x14ac:dyDescent="0.2">
      <c r="A198" s="126"/>
      <c r="B198" s="126"/>
      <c r="C198" s="126"/>
      <c r="D198" s="120"/>
      <c r="F198" s="118"/>
    </row>
    <row r="199" spans="1:6" s="5" customFormat="1" ht="14.25" x14ac:dyDescent="0.2">
      <c r="A199" s="126"/>
      <c r="B199" s="126"/>
      <c r="C199" s="126"/>
      <c r="D199" s="120"/>
      <c r="F199" s="118"/>
    </row>
    <row r="200" spans="1:6" s="5" customFormat="1" ht="14.25" x14ac:dyDescent="0.2">
      <c r="A200" s="126"/>
      <c r="B200" s="126"/>
      <c r="C200" s="126"/>
      <c r="D200" s="120"/>
      <c r="F200" s="118"/>
    </row>
    <row r="201" spans="1:6" s="5" customFormat="1" ht="14.25" x14ac:dyDescent="0.2">
      <c r="A201" s="126"/>
      <c r="B201" s="126"/>
      <c r="C201" s="126"/>
      <c r="D201" s="120"/>
      <c r="F201" s="118"/>
    </row>
    <row r="202" spans="1:6" s="5" customFormat="1" ht="14.25" x14ac:dyDescent="0.2">
      <c r="A202" s="126"/>
      <c r="B202" s="126"/>
      <c r="C202" s="126"/>
      <c r="D202" s="120"/>
      <c r="F202" s="118"/>
    </row>
    <row r="203" spans="1:6" s="5" customFormat="1" ht="14.25" x14ac:dyDescent="0.2">
      <c r="A203" s="126"/>
      <c r="B203" s="126"/>
      <c r="C203" s="126"/>
      <c r="D203" s="120"/>
      <c r="F203" s="118"/>
    </row>
    <row r="204" spans="1:6" s="5" customFormat="1" ht="14.25" x14ac:dyDescent="0.2">
      <c r="A204" s="126"/>
      <c r="B204" s="126"/>
      <c r="C204" s="126"/>
      <c r="D204" s="120"/>
      <c r="F204" s="118"/>
    </row>
    <row r="205" spans="1:6" s="5" customFormat="1" ht="14.25" x14ac:dyDescent="0.2">
      <c r="A205" s="126"/>
      <c r="B205" s="126"/>
      <c r="C205" s="126"/>
      <c r="D205" s="120"/>
      <c r="F205" s="118"/>
    </row>
    <row r="206" spans="1:6" s="5" customFormat="1" ht="14.25" x14ac:dyDescent="0.2">
      <c r="A206" s="126"/>
      <c r="B206" s="126"/>
      <c r="C206" s="126"/>
      <c r="D206" s="120"/>
      <c r="F206" s="118"/>
    </row>
    <row r="207" spans="1:6" s="5" customFormat="1" ht="14.25" x14ac:dyDescent="0.2">
      <c r="A207" s="126"/>
      <c r="B207" s="126"/>
      <c r="C207" s="126"/>
      <c r="D207" s="120"/>
      <c r="F207" s="118"/>
    </row>
    <row r="208" spans="1:6" s="5" customFormat="1" ht="14.25" x14ac:dyDescent="0.2">
      <c r="A208" s="126"/>
      <c r="B208" s="126"/>
      <c r="C208" s="126"/>
      <c r="D208" s="120"/>
      <c r="F208" s="118"/>
    </row>
    <row r="209" spans="1:6" s="5" customFormat="1" ht="14.25" x14ac:dyDescent="0.2">
      <c r="A209" s="126"/>
      <c r="B209" s="126"/>
      <c r="C209" s="126"/>
      <c r="D209" s="120"/>
      <c r="F209" s="118"/>
    </row>
    <row r="210" spans="1:6" s="5" customFormat="1" ht="14.25" x14ac:dyDescent="0.2">
      <c r="A210" s="126"/>
      <c r="B210" s="126"/>
      <c r="C210" s="126"/>
      <c r="D210" s="120"/>
      <c r="F210" s="118"/>
    </row>
    <row r="211" spans="1:6" s="5" customFormat="1" ht="14.25" x14ac:dyDescent="0.2">
      <c r="A211" s="126"/>
      <c r="B211" s="126"/>
      <c r="C211" s="126"/>
      <c r="D211" s="120"/>
      <c r="F211" s="118"/>
    </row>
    <row r="212" spans="1:6" s="5" customFormat="1" ht="14.25" x14ac:dyDescent="0.2">
      <c r="A212" s="126"/>
      <c r="B212" s="126"/>
      <c r="C212" s="126"/>
      <c r="D212" s="120"/>
      <c r="F212" s="118"/>
    </row>
    <row r="213" spans="1:6" s="5" customFormat="1" ht="14.25" x14ac:dyDescent="0.2">
      <c r="A213" s="126"/>
      <c r="B213" s="126"/>
      <c r="C213" s="126"/>
      <c r="D213" s="120"/>
      <c r="F213" s="118"/>
    </row>
    <row r="214" spans="1:6" s="5" customFormat="1" ht="14.25" x14ac:dyDescent="0.2">
      <c r="A214" s="126"/>
      <c r="B214" s="126"/>
      <c r="C214" s="126"/>
      <c r="D214" s="120"/>
      <c r="F214" s="118"/>
    </row>
    <row r="215" spans="1:6" s="5" customFormat="1" ht="14.25" x14ac:dyDescent="0.2">
      <c r="A215" s="126"/>
      <c r="B215" s="126"/>
      <c r="C215" s="126"/>
      <c r="D215" s="120"/>
      <c r="F215" s="118"/>
    </row>
    <row r="216" spans="1:6" s="5" customFormat="1" ht="14.25" x14ac:dyDescent="0.2">
      <c r="A216" s="126"/>
      <c r="B216" s="126"/>
      <c r="C216" s="126"/>
      <c r="D216" s="120"/>
      <c r="F216" s="118"/>
    </row>
    <row r="217" spans="1:6" s="5" customFormat="1" ht="14.25" x14ac:dyDescent="0.2">
      <c r="A217" s="126"/>
      <c r="B217" s="126"/>
      <c r="C217" s="126"/>
      <c r="D217" s="120"/>
      <c r="F217" s="118"/>
    </row>
    <row r="218" spans="1:6" s="5" customFormat="1" ht="14.25" x14ac:dyDescent="0.2">
      <c r="A218" s="126"/>
      <c r="B218" s="126"/>
      <c r="C218" s="126"/>
      <c r="D218" s="120"/>
      <c r="F218" s="118"/>
    </row>
    <row r="219" spans="1:6" s="5" customFormat="1" ht="14.25" x14ac:dyDescent="0.2">
      <c r="A219" s="126"/>
      <c r="B219" s="126"/>
      <c r="C219" s="126"/>
      <c r="D219" s="120"/>
      <c r="F219" s="118"/>
    </row>
    <row r="220" spans="1:6" s="5" customFormat="1" ht="14.25" x14ac:dyDescent="0.2">
      <c r="A220" s="126"/>
      <c r="B220" s="126"/>
      <c r="C220" s="126"/>
      <c r="D220" s="120"/>
      <c r="F220" s="118"/>
    </row>
    <row r="221" spans="1:6" s="5" customFormat="1" ht="14.25" x14ac:dyDescent="0.2">
      <c r="A221" s="126"/>
      <c r="B221" s="126"/>
      <c r="C221" s="126"/>
      <c r="D221" s="120"/>
      <c r="F221" s="118"/>
    </row>
    <row r="222" spans="1:6" s="5" customFormat="1" ht="14.25" x14ac:dyDescent="0.2">
      <c r="A222" s="126"/>
      <c r="B222" s="126"/>
      <c r="C222" s="126"/>
      <c r="D222" s="120"/>
      <c r="F222" s="118"/>
    </row>
    <row r="223" spans="1:6" s="5" customFormat="1" ht="14.25" x14ac:dyDescent="0.2">
      <c r="A223" s="126"/>
      <c r="B223" s="126"/>
      <c r="C223" s="126"/>
      <c r="D223" s="120"/>
      <c r="F223" s="118"/>
    </row>
    <row r="224" spans="1:6" s="5" customFormat="1" ht="14.25" x14ac:dyDescent="0.2">
      <c r="A224" s="126"/>
      <c r="B224" s="126"/>
      <c r="C224" s="126"/>
      <c r="D224" s="120"/>
      <c r="F224" s="118"/>
    </row>
    <row r="225" spans="1:6" s="5" customFormat="1" ht="14.25" x14ac:dyDescent="0.2">
      <c r="A225" s="126"/>
      <c r="B225" s="126"/>
      <c r="C225" s="126"/>
      <c r="D225" s="120"/>
      <c r="F225" s="118"/>
    </row>
    <row r="226" spans="1:6" s="5" customFormat="1" ht="14.25" x14ac:dyDescent="0.2">
      <c r="A226" s="126"/>
      <c r="B226" s="126"/>
      <c r="C226" s="126"/>
      <c r="D226" s="120"/>
      <c r="F226" s="118"/>
    </row>
    <row r="227" spans="1:6" s="5" customFormat="1" ht="14.25" x14ac:dyDescent="0.2">
      <c r="A227" s="126"/>
      <c r="B227" s="126"/>
      <c r="C227" s="126"/>
      <c r="D227" s="120"/>
      <c r="F227" s="118"/>
    </row>
    <row r="228" spans="1:6" s="5" customFormat="1" ht="14.25" x14ac:dyDescent="0.2">
      <c r="A228" s="126"/>
      <c r="B228" s="126"/>
      <c r="C228" s="126"/>
      <c r="D228" s="120"/>
      <c r="F228" s="118"/>
    </row>
    <row r="229" spans="1:6" s="5" customFormat="1" ht="14.25" x14ac:dyDescent="0.2">
      <c r="A229" s="126"/>
      <c r="B229" s="126"/>
      <c r="C229" s="126"/>
      <c r="D229" s="120"/>
      <c r="F229" s="118"/>
    </row>
    <row r="230" spans="1:6" s="5" customFormat="1" ht="14.25" x14ac:dyDescent="0.2">
      <c r="A230" s="126"/>
      <c r="B230" s="126"/>
      <c r="C230" s="126"/>
      <c r="D230" s="120"/>
      <c r="F230" s="118"/>
    </row>
    <row r="231" spans="1:6" s="5" customFormat="1" ht="14.25" x14ac:dyDescent="0.2">
      <c r="A231" s="126"/>
      <c r="B231" s="126"/>
      <c r="C231" s="126"/>
      <c r="D231" s="120"/>
      <c r="F231" s="118"/>
    </row>
    <row r="232" spans="1:6" s="5" customFormat="1" ht="14.25" x14ac:dyDescent="0.2">
      <c r="A232" s="126"/>
      <c r="B232" s="126"/>
      <c r="C232" s="126"/>
      <c r="D232" s="120"/>
      <c r="F232" s="118"/>
    </row>
    <row r="233" spans="1:6" s="5" customFormat="1" ht="14.25" x14ac:dyDescent="0.2">
      <c r="A233" s="126"/>
      <c r="B233" s="126"/>
      <c r="C233" s="126"/>
      <c r="D233" s="120"/>
      <c r="F233" s="118"/>
    </row>
    <row r="234" spans="1:6" s="5" customFormat="1" ht="14.25" x14ac:dyDescent="0.2">
      <c r="A234" s="126"/>
      <c r="B234" s="126"/>
      <c r="C234" s="126"/>
      <c r="D234" s="120"/>
      <c r="F234" s="118"/>
    </row>
    <row r="235" spans="1:6" s="5" customFormat="1" ht="14.25" x14ac:dyDescent="0.2">
      <c r="A235" s="126"/>
      <c r="B235" s="126"/>
      <c r="C235" s="126"/>
      <c r="D235" s="120"/>
      <c r="F235" s="118"/>
    </row>
    <row r="236" spans="1:6" s="5" customFormat="1" ht="14.25" x14ac:dyDescent="0.2">
      <c r="A236" s="126"/>
      <c r="B236" s="126"/>
      <c r="C236" s="126"/>
      <c r="D236" s="120"/>
      <c r="F236" s="118"/>
    </row>
    <row r="237" spans="1:6" s="5" customFormat="1" ht="14.25" x14ac:dyDescent="0.2">
      <c r="A237" s="126"/>
      <c r="B237" s="126"/>
      <c r="C237" s="126"/>
      <c r="D237" s="120"/>
      <c r="F237" s="118"/>
    </row>
    <row r="238" spans="1:6" s="5" customFormat="1" ht="14.25" x14ac:dyDescent="0.2">
      <c r="A238" s="126"/>
      <c r="B238" s="126"/>
      <c r="C238" s="126"/>
      <c r="D238" s="120"/>
      <c r="F238" s="118"/>
    </row>
    <row r="239" spans="1:6" s="5" customFormat="1" ht="14.25" x14ac:dyDescent="0.2">
      <c r="A239" s="126"/>
      <c r="B239" s="126"/>
      <c r="C239" s="126"/>
      <c r="D239" s="120"/>
      <c r="F239" s="118"/>
    </row>
    <row r="240" spans="1:6" s="5" customFormat="1" ht="14.25" x14ac:dyDescent="0.2">
      <c r="A240" s="126"/>
      <c r="B240" s="126"/>
      <c r="C240" s="126"/>
      <c r="D240" s="120"/>
      <c r="F240" s="118"/>
    </row>
    <row r="241" spans="1:6" s="5" customFormat="1" ht="14.25" x14ac:dyDescent="0.2">
      <c r="A241" s="126"/>
      <c r="B241" s="126"/>
      <c r="C241" s="126"/>
      <c r="D241" s="120"/>
      <c r="F241" s="118"/>
    </row>
    <row r="242" spans="1:6" s="5" customFormat="1" ht="14.25" x14ac:dyDescent="0.2">
      <c r="A242" s="126"/>
      <c r="B242" s="126"/>
      <c r="C242" s="126"/>
      <c r="D242" s="120"/>
      <c r="F242" s="118"/>
    </row>
    <row r="243" spans="1:6" s="5" customFormat="1" ht="14.25" x14ac:dyDescent="0.2">
      <c r="A243" s="126"/>
      <c r="B243" s="126"/>
      <c r="C243" s="126"/>
      <c r="D243" s="120"/>
      <c r="F243" s="118"/>
    </row>
    <row r="244" spans="1:6" s="5" customFormat="1" ht="14.25" x14ac:dyDescent="0.2">
      <c r="A244" s="126"/>
      <c r="B244" s="126"/>
      <c r="C244" s="126"/>
      <c r="D244" s="120"/>
      <c r="F244" s="118"/>
    </row>
    <row r="245" spans="1:6" s="5" customFormat="1" ht="14.25" x14ac:dyDescent="0.2">
      <c r="A245" s="126"/>
      <c r="B245" s="126"/>
      <c r="C245" s="126"/>
      <c r="D245" s="120"/>
      <c r="F245" s="118"/>
    </row>
    <row r="246" spans="1:6" s="5" customFormat="1" ht="14.25" x14ac:dyDescent="0.2">
      <c r="A246" s="126"/>
      <c r="B246" s="126"/>
      <c r="C246" s="126"/>
      <c r="D246" s="120"/>
      <c r="F246" s="118"/>
    </row>
    <row r="247" spans="1:6" s="5" customFormat="1" ht="14.25" x14ac:dyDescent="0.2">
      <c r="A247" s="126"/>
      <c r="B247" s="126"/>
      <c r="C247" s="126"/>
      <c r="D247" s="120"/>
      <c r="F247" s="118"/>
    </row>
    <row r="248" spans="1:6" s="5" customFormat="1" ht="14.25" x14ac:dyDescent="0.2">
      <c r="A248" s="126"/>
      <c r="B248" s="126"/>
      <c r="C248" s="126"/>
      <c r="D248" s="120"/>
      <c r="F248" s="118"/>
    </row>
    <row r="249" spans="1:6" s="5" customFormat="1" ht="14.25" x14ac:dyDescent="0.2">
      <c r="A249" s="126"/>
      <c r="B249" s="126"/>
      <c r="C249" s="126"/>
      <c r="D249" s="120"/>
      <c r="F249" s="118"/>
    </row>
    <row r="250" spans="1:6" s="5" customFormat="1" ht="14.25" x14ac:dyDescent="0.2">
      <c r="A250" s="126"/>
      <c r="B250" s="126"/>
      <c r="C250" s="126"/>
      <c r="D250" s="120"/>
      <c r="F250" s="118"/>
    </row>
    <row r="251" spans="1:6" s="5" customFormat="1" ht="14.25" x14ac:dyDescent="0.2">
      <c r="A251" s="126"/>
      <c r="B251" s="126"/>
      <c r="C251" s="126"/>
      <c r="D251" s="120"/>
      <c r="F251" s="118"/>
    </row>
    <row r="252" spans="1:6" s="5" customFormat="1" ht="14.25" x14ac:dyDescent="0.2">
      <c r="A252" s="126"/>
      <c r="B252" s="126"/>
      <c r="C252" s="126"/>
      <c r="D252" s="120"/>
      <c r="F252" s="118"/>
    </row>
    <row r="253" spans="1:6" s="5" customFormat="1" ht="14.25" x14ac:dyDescent="0.2">
      <c r="A253" s="126"/>
      <c r="B253" s="126"/>
      <c r="C253" s="126"/>
      <c r="D253" s="120"/>
      <c r="F253" s="118"/>
    </row>
    <row r="254" spans="1:6" s="5" customFormat="1" ht="14.25" x14ac:dyDescent="0.2">
      <c r="A254" s="126"/>
      <c r="B254" s="126"/>
      <c r="C254" s="126"/>
      <c r="D254" s="120"/>
      <c r="F254" s="118"/>
    </row>
    <row r="255" spans="1:6" s="5" customFormat="1" ht="14.25" x14ac:dyDescent="0.2">
      <c r="A255" s="126"/>
      <c r="B255" s="126"/>
      <c r="C255" s="126"/>
      <c r="D255" s="120"/>
      <c r="F255" s="118"/>
    </row>
    <row r="256" spans="1:6" s="5" customFormat="1" ht="14.25" x14ac:dyDescent="0.2">
      <c r="A256" s="126"/>
      <c r="B256" s="126"/>
      <c r="C256" s="126"/>
      <c r="D256" s="120"/>
      <c r="F256" s="118"/>
    </row>
    <row r="257" spans="1:6" s="5" customFormat="1" ht="14.25" x14ac:dyDescent="0.2">
      <c r="A257" s="126"/>
      <c r="B257" s="126"/>
      <c r="C257" s="126"/>
      <c r="D257" s="120"/>
      <c r="F257" s="118"/>
    </row>
    <row r="258" spans="1:6" s="5" customFormat="1" ht="14.25" x14ac:dyDescent="0.2">
      <c r="A258" s="126"/>
      <c r="B258" s="126"/>
      <c r="C258" s="126"/>
      <c r="D258" s="120"/>
      <c r="F258" s="118"/>
    </row>
    <row r="259" spans="1:6" s="5" customFormat="1" ht="14.25" x14ac:dyDescent="0.2">
      <c r="A259" s="126"/>
      <c r="B259" s="126"/>
      <c r="C259" s="126"/>
      <c r="D259" s="120"/>
      <c r="F259" s="118"/>
    </row>
    <row r="260" spans="1:6" s="5" customFormat="1" ht="14.25" x14ac:dyDescent="0.2">
      <c r="A260" s="126"/>
      <c r="B260" s="126"/>
      <c r="C260" s="126"/>
      <c r="D260" s="120"/>
      <c r="F260" s="118"/>
    </row>
    <row r="261" spans="1:6" s="5" customFormat="1" ht="14.25" x14ac:dyDescent="0.2">
      <c r="A261" s="126"/>
      <c r="B261" s="126"/>
      <c r="C261" s="126"/>
      <c r="D261" s="120"/>
      <c r="F261" s="118"/>
    </row>
    <row r="262" spans="1:6" s="5" customFormat="1" ht="14.25" x14ac:dyDescent="0.2">
      <c r="A262" s="126"/>
      <c r="B262" s="126"/>
      <c r="C262" s="126"/>
      <c r="D262" s="120"/>
      <c r="F262" s="118"/>
    </row>
    <row r="263" spans="1:6" s="5" customFormat="1" ht="14.25" x14ac:dyDescent="0.2">
      <c r="A263" s="126"/>
      <c r="B263" s="126"/>
      <c r="C263" s="126"/>
      <c r="D263" s="120"/>
      <c r="F263" s="118"/>
    </row>
    <row r="264" spans="1:6" s="5" customFormat="1" ht="14.25" x14ac:dyDescent="0.2">
      <c r="A264" s="126"/>
      <c r="B264" s="126"/>
      <c r="C264" s="126"/>
      <c r="D264" s="120"/>
      <c r="F264" s="118"/>
    </row>
    <row r="265" spans="1:6" s="5" customFormat="1" ht="14.25" x14ac:dyDescent="0.2">
      <c r="A265" s="126"/>
      <c r="B265" s="126"/>
      <c r="C265" s="126"/>
      <c r="D265" s="120"/>
      <c r="F265" s="118"/>
    </row>
    <row r="266" spans="1:6" s="5" customFormat="1" ht="14.25" x14ac:dyDescent="0.2">
      <c r="A266" s="126"/>
      <c r="B266" s="126"/>
      <c r="C266" s="126"/>
      <c r="D266" s="120"/>
      <c r="F266" s="118"/>
    </row>
    <row r="267" spans="1:6" s="5" customFormat="1" ht="14.25" x14ac:dyDescent="0.2">
      <c r="A267" s="126"/>
      <c r="B267" s="126"/>
      <c r="C267" s="126"/>
      <c r="D267" s="120"/>
      <c r="F267" s="118"/>
    </row>
    <row r="268" spans="1:6" s="5" customFormat="1" ht="14.25" x14ac:dyDescent="0.2">
      <c r="A268" s="126"/>
      <c r="B268" s="126"/>
      <c r="C268" s="126"/>
      <c r="D268" s="120"/>
      <c r="F268" s="118"/>
    </row>
    <row r="269" spans="1:6" s="5" customFormat="1" ht="14.25" x14ac:dyDescent="0.2">
      <c r="A269" s="126"/>
      <c r="B269" s="126"/>
      <c r="C269" s="126"/>
      <c r="D269" s="120"/>
      <c r="F269" s="118"/>
    </row>
    <row r="270" spans="1:6" s="5" customFormat="1" ht="14.25" x14ac:dyDescent="0.2">
      <c r="A270" s="126"/>
      <c r="B270" s="126"/>
      <c r="C270" s="126"/>
      <c r="D270" s="120"/>
      <c r="F270" s="118"/>
    </row>
    <row r="271" spans="1:6" s="5" customFormat="1" ht="14.25" x14ac:dyDescent="0.2">
      <c r="A271" s="126"/>
      <c r="B271" s="126"/>
      <c r="C271" s="126"/>
      <c r="D271" s="120"/>
      <c r="F271" s="118"/>
    </row>
    <row r="272" spans="1:6" s="5" customFormat="1" ht="14.25" x14ac:dyDescent="0.2">
      <c r="A272" s="126"/>
      <c r="B272" s="126"/>
      <c r="C272" s="126"/>
      <c r="D272" s="120"/>
      <c r="F272" s="118"/>
    </row>
    <row r="273" spans="1:6" s="5" customFormat="1" ht="14.25" x14ac:dyDescent="0.2">
      <c r="A273" s="126"/>
      <c r="B273" s="126"/>
      <c r="C273" s="126"/>
      <c r="D273" s="120"/>
      <c r="F273" s="118"/>
    </row>
    <row r="274" spans="1:6" s="5" customFormat="1" ht="14.25" x14ac:dyDescent="0.2">
      <c r="A274" s="126"/>
      <c r="B274" s="126"/>
      <c r="C274" s="126"/>
      <c r="D274" s="120"/>
      <c r="F274" s="118"/>
    </row>
    <row r="275" spans="1:6" s="5" customFormat="1" ht="14.25" x14ac:dyDescent="0.2">
      <c r="A275" s="126"/>
      <c r="B275" s="126"/>
      <c r="C275" s="126"/>
      <c r="D275" s="120"/>
      <c r="F275" s="118"/>
    </row>
    <row r="276" spans="1:6" s="5" customFormat="1" ht="14.25" x14ac:dyDescent="0.2">
      <c r="A276" s="126"/>
      <c r="B276" s="126"/>
      <c r="C276" s="126"/>
      <c r="D276" s="120"/>
      <c r="F276" s="118"/>
    </row>
    <row r="277" spans="1:6" s="5" customFormat="1" ht="14.25" x14ac:dyDescent="0.2">
      <c r="A277" s="126"/>
      <c r="B277" s="126"/>
      <c r="C277" s="126"/>
      <c r="D277" s="120"/>
      <c r="F277" s="118"/>
    </row>
    <row r="278" spans="1:6" s="5" customFormat="1" ht="14.25" x14ac:dyDescent="0.2">
      <c r="A278" s="126"/>
      <c r="B278" s="126"/>
      <c r="C278" s="126"/>
      <c r="D278" s="120"/>
      <c r="F278" s="118"/>
    </row>
    <row r="279" spans="1:6" s="5" customFormat="1" ht="14.25" x14ac:dyDescent="0.2">
      <c r="A279" s="126"/>
      <c r="B279" s="126"/>
      <c r="C279" s="126"/>
      <c r="D279" s="120"/>
      <c r="F279" s="118"/>
    </row>
    <row r="280" spans="1:6" s="5" customFormat="1" ht="14.25" x14ac:dyDescent="0.2">
      <c r="A280" s="126"/>
      <c r="B280" s="126"/>
      <c r="C280" s="126"/>
      <c r="D280" s="120"/>
      <c r="F280" s="118"/>
    </row>
    <row r="281" spans="1:6" s="5" customFormat="1" ht="14.25" x14ac:dyDescent="0.2">
      <c r="A281" s="126"/>
      <c r="B281" s="126"/>
      <c r="C281" s="126"/>
      <c r="D281" s="120"/>
      <c r="F281" s="118"/>
    </row>
    <row r="282" spans="1:6" s="5" customFormat="1" ht="14.25" x14ac:dyDescent="0.2">
      <c r="A282" s="126"/>
      <c r="B282" s="126"/>
      <c r="C282" s="126"/>
      <c r="D282" s="120"/>
      <c r="F282" s="118"/>
    </row>
    <row r="283" spans="1:6" s="5" customFormat="1" ht="14.25" x14ac:dyDescent="0.2">
      <c r="A283" s="126"/>
      <c r="B283" s="126"/>
      <c r="C283" s="126"/>
      <c r="D283" s="120"/>
      <c r="F283" s="118"/>
    </row>
    <row r="284" spans="1:6" s="5" customFormat="1" ht="14.25" x14ac:dyDescent="0.2">
      <c r="A284" s="126"/>
      <c r="B284" s="126"/>
      <c r="C284" s="126"/>
      <c r="D284" s="120"/>
      <c r="F284" s="118"/>
    </row>
    <row r="285" spans="1:6" s="5" customFormat="1" ht="14.25" x14ac:dyDescent="0.2">
      <c r="A285" s="126"/>
      <c r="B285" s="126"/>
      <c r="C285" s="126"/>
      <c r="D285" s="120"/>
      <c r="F285" s="118"/>
    </row>
    <row r="286" spans="1:6" s="5" customFormat="1" ht="14.25" x14ac:dyDescent="0.2">
      <c r="A286" s="126"/>
      <c r="B286" s="126"/>
      <c r="C286" s="126"/>
      <c r="D286" s="120"/>
      <c r="F286" s="118"/>
    </row>
    <row r="287" spans="1:6" s="5" customFormat="1" ht="14.25" x14ac:dyDescent="0.2">
      <c r="A287" s="126"/>
      <c r="B287" s="126"/>
      <c r="C287" s="126"/>
      <c r="D287" s="120"/>
      <c r="F287" s="118"/>
    </row>
    <row r="288" spans="1:6" s="5" customFormat="1" ht="14.25" x14ac:dyDescent="0.2">
      <c r="A288" s="126"/>
      <c r="B288" s="126"/>
      <c r="C288" s="126"/>
      <c r="D288" s="120"/>
      <c r="F288" s="118"/>
    </row>
    <row r="289" spans="1:6" s="5" customFormat="1" ht="14.25" x14ac:dyDescent="0.2">
      <c r="A289" s="126"/>
      <c r="B289" s="126"/>
      <c r="C289" s="126"/>
      <c r="D289" s="120"/>
      <c r="F289" s="118"/>
    </row>
    <row r="290" spans="1:6" s="5" customFormat="1" ht="14.25" x14ac:dyDescent="0.2">
      <c r="A290" s="126"/>
      <c r="B290" s="126"/>
      <c r="C290" s="126"/>
      <c r="D290" s="120"/>
      <c r="F290" s="118"/>
    </row>
    <row r="291" spans="1:6" s="5" customFormat="1" ht="14.25" x14ac:dyDescent="0.2">
      <c r="A291" s="126"/>
      <c r="B291" s="126"/>
      <c r="C291" s="126"/>
      <c r="D291" s="120"/>
      <c r="F291" s="118"/>
    </row>
    <row r="292" spans="1:6" s="5" customFormat="1" ht="14.25" x14ac:dyDescent="0.2">
      <c r="A292" s="126"/>
      <c r="B292" s="126"/>
      <c r="C292" s="126"/>
      <c r="D292" s="120"/>
      <c r="F292" s="118"/>
    </row>
    <row r="293" spans="1:6" s="5" customFormat="1" ht="14.25" x14ac:dyDescent="0.2">
      <c r="A293" s="126"/>
      <c r="B293" s="126"/>
      <c r="C293" s="126"/>
      <c r="D293" s="120"/>
      <c r="F293" s="118"/>
    </row>
    <row r="294" spans="1:6" s="5" customFormat="1" ht="14.25" x14ac:dyDescent="0.2">
      <c r="A294" s="126"/>
      <c r="B294" s="126"/>
      <c r="C294" s="126"/>
      <c r="D294" s="120"/>
      <c r="F294" s="118"/>
    </row>
    <row r="295" spans="1:6" s="5" customFormat="1" ht="14.25" x14ac:dyDescent="0.2">
      <c r="A295" s="126"/>
      <c r="B295" s="126"/>
      <c r="C295" s="126"/>
      <c r="D295" s="120"/>
      <c r="F295" s="118"/>
    </row>
    <row r="296" spans="1:6" s="5" customFormat="1" ht="14.25" x14ac:dyDescent="0.2">
      <c r="A296" s="126"/>
      <c r="B296" s="126"/>
      <c r="C296" s="126"/>
      <c r="D296" s="120"/>
      <c r="F296" s="118"/>
    </row>
    <row r="297" spans="1:6" s="5" customFormat="1" ht="14.25" x14ac:dyDescent="0.2">
      <c r="A297" s="126"/>
      <c r="B297" s="126"/>
      <c r="C297" s="126"/>
      <c r="D297" s="120"/>
      <c r="F297" s="118"/>
    </row>
    <row r="298" spans="1:6" s="5" customFormat="1" ht="14.25" x14ac:dyDescent="0.2">
      <c r="A298" s="126"/>
      <c r="B298" s="126"/>
      <c r="C298" s="126"/>
      <c r="D298" s="120"/>
      <c r="F298" s="118"/>
    </row>
    <row r="299" spans="1:6" s="5" customFormat="1" ht="14.25" x14ac:dyDescent="0.2">
      <c r="A299" s="126"/>
      <c r="B299" s="126"/>
      <c r="C299" s="126"/>
      <c r="D299" s="120"/>
      <c r="F299" s="118"/>
    </row>
    <row r="300" spans="1:6" s="5" customFormat="1" ht="14.25" x14ac:dyDescent="0.2">
      <c r="A300" s="126"/>
      <c r="B300" s="126"/>
      <c r="C300" s="126"/>
      <c r="D300" s="120"/>
      <c r="F300" s="118"/>
    </row>
    <row r="301" spans="1:6" s="5" customFormat="1" ht="14.25" x14ac:dyDescent="0.2">
      <c r="A301" s="126"/>
      <c r="B301" s="126"/>
      <c r="C301" s="126"/>
      <c r="D301" s="120"/>
      <c r="F301" s="118"/>
    </row>
    <row r="302" spans="1:6" s="5" customFormat="1" ht="14.25" x14ac:dyDescent="0.2">
      <c r="A302" s="126"/>
      <c r="B302" s="126"/>
      <c r="C302" s="126"/>
      <c r="D302" s="120"/>
      <c r="F302" s="118"/>
    </row>
    <row r="303" spans="1:6" s="5" customFormat="1" ht="14.25" x14ac:dyDescent="0.2">
      <c r="A303" s="126"/>
      <c r="B303" s="126"/>
      <c r="C303" s="126"/>
      <c r="D303" s="120"/>
      <c r="F303" s="118"/>
    </row>
    <row r="304" spans="1:6" s="5" customFormat="1" ht="14.25" x14ac:dyDescent="0.2">
      <c r="A304" s="126"/>
      <c r="B304" s="126"/>
      <c r="C304" s="126"/>
      <c r="D304" s="120"/>
      <c r="F304" s="118"/>
    </row>
    <row r="305" spans="1:6" s="5" customFormat="1" ht="14.25" x14ac:dyDescent="0.2">
      <c r="A305" s="126"/>
      <c r="B305" s="126"/>
      <c r="C305" s="126"/>
      <c r="D305" s="120"/>
      <c r="F305" s="118"/>
    </row>
    <row r="306" spans="1:6" s="5" customFormat="1" ht="14.25" x14ac:dyDescent="0.2">
      <c r="A306" s="126"/>
      <c r="B306" s="126"/>
      <c r="C306" s="126"/>
      <c r="D306" s="120"/>
      <c r="F306" s="118"/>
    </row>
    <row r="307" spans="1:6" s="5" customFormat="1" ht="14.25" x14ac:dyDescent="0.2">
      <c r="A307" s="126"/>
      <c r="B307" s="126"/>
      <c r="C307" s="126"/>
      <c r="D307" s="120"/>
      <c r="F307" s="118"/>
    </row>
    <row r="308" spans="1:6" s="5" customFormat="1" ht="14.25" x14ac:dyDescent="0.2">
      <c r="A308" s="126"/>
      <c r="B308" s="126"/>
      <c r="C308" s="126"/>
      <c r="D308" s="120"/>
      <c r="F308" s="118"/>
    </row>
    <row r="309" spans="1:6" s="5" customFormat="1" ht="14.25" x14ac:dyDescent="0.2">
      <c r="A309" s="126"/>
      <c r="B309" s="126"/>
      <c r="C309" s="126"/>
      <c r="D309" s="120"/>
      <c r="F309" s="118"/>
    </row>
    <row r="310" spans="1:6" s="5" customFormat="1" ht="14.25" x14ac:dyDescent="0.2">
      <c r="A310" s="126"/>
      <c r="B310" s="126"/>
      <c r="C310" s="126"/>
      <c r="D310" s="120"/>
      <c r="F310" s="118"/>
    </row>
    <row r="311" spans="1:6" s="5" customFormat="1" ht="14.25" x14ac:dyDescent="0.2">
      <c r="A311" s="126"/>
      <c r="B311" s="126"/>
      <c r="C311" s="126"/>
      <c r="D311" s="120"/>
      <c r="F311" s="118"/>
    </row>
    <row r="312" spans="1:6" s="5" customFormat="1" ht="14.25" x14ac:dyDescent="0.2">
      <c r="A312" s="126"/>
      <c r="B312" s="126"/>
      <c r="C312" s="126"/>
      <c r="D312" s="120"/>
      <c r="F312" s="118"/>
    </row>
    <row r="313" spans="1:6" s="5" customFormat="1" ht="14.25" x14ac:dyDescent="0.2">
      <c r="A313" s="126"/>
      <c r="B313" s="126"/>
      <c r="C313" s="126"/>
      <c r="D313" s="120"/>
      <c r="F313" s="118"/>
    </row>
    <row r="314" spans="1:6" s="5" customFormat="1" ht="14.25" x14ac:dyDescent="0.2">
      <c r="A314" s="126"/>
      <c r="B314" s="126"/>
      <c r="C314" s="126"/>
      <c r="D314" s="120"/>
      <c r="F314" s="118"/>
    </row>
    <row r="315" spans="1:6" s="5" customFormat="1" ht="14.25" x14ac:dyDescent="0.2">
      <c r="A315" s="126"/>
      <c r="B315" s="126"/>
      <c r="C315" s="126"/>
      <c r="D315" s="120"/>
      <c r="F315" s="118"/>
    </row>
    <row r="316" spans="1:6" s="5" customFormat="1" ht="14.25" x14ac:dyDescent="0.2">
      <c r="A316" s="126"/>
      <c r="B316" s="126"/>
      <c r="C316" s="126"/>
      <c r="D316" s="120"/>
      <c r="F316" s="118"/>
    </row>
    <row r="317" spans="1:6" s="5" customFormat="1" ht="14.25" x14ac:dyDescent="0.2">
      <c r="A317" s="126"/>
      <c r="B317" s="126"/>
      <c r="C317" s="126"/>
      <c r="D317" s="120"/>
      <c r="F317" s="118"/>
    </row>
    <row r="318" spans="1:6" s="5" customFormat="1" ht="14.25" x14ac:dyDescent="0.2">
      <c r="A318" s="126"/>
      <c r="B318" s="126"/>
      <c r="C318" s="126"/>
      <c r="D318" s="120"/>
      <c r="F318" s="118"/>
    </row>
    <row r="319" spans="1:6" s="5" customFormat="1" ht="14.25" x14ac:dyDescent="0.2">
      <c r="A319" s="126"/>
      <c r="B319" s="126"/>
      <c r="C319" s="126"/>
      <c r="D319" s="120"/>
      <c r="F319" s="118"/>
    </row>
    <row r="320" spans="1:6" s="5" customFormat="1" ht="14.25" x14ac:dyDescent="0.2">
      <c r="A320" s="126"/>
      <c r="B320" s="126"/>
      <c r="C320" s="126"/>
      <c r="D320" s="120"/>
      <c r="F320" s="118"/>
    </row>
    <row r="321" spans="1:6" s="5" customFormat="1" ht="14.25" x14ac:dyDescent="0.2">
      <c r="A321" s="126"/>
      <c r="B321" s="126"/>
      <c r="C321" s="126"/>
      <c r="D321" s="120"/>
      <c r="F321" s="118"/>
    </row>
    <row r="322" spans="1:6" s="5" customFormat="1" ht="14.25" x14ac:dyDescent="0.2">
      <c r="A322" s="126"/>
      <c r="B322" s="126"/>
      <c r="C322" s="126"/>
      <c r="D322" s="120"/>
      <c r="F322" s="118"/>
    </row>
    <row r="323" spans="1:6" s="5" customFormat="1" ht="14.25" x14ac:dyDescent="0.2">
      <c r="A323" s="126"/>
      <c r="B323" s="126"/>
      <c r="C323" s="126"/>
      <c r="D323" s="120"/>
      <c r="F323" s="118"/>
    </row>
    <row r="324" spans="1:6" s="5" customFormat="1" ht="14.25" x14ac:dyDescent="0.2">
      <c r="A324" s="126"/>
      <c r="B324" s="126"/>
      <c r="C324" s="126"/>
      <c r="D324" s="120"/>
      <c r="F324" s="118"/>
    </row>
    <row r="325" spans="1:6" s="5" customFormat="1" ht="14.25" x14ac:dyDescent="0.2">
      <c r="A325" s="126"/>
      <c r="B325" s="126"/>
      <c r="C325" s="126"/>
      <c r="D325" s="120"/>
      <c r="F325" s="118"/>
    </row>
    <row r="326" spans="1:6" s="5" customFormat="1" ht="14.25" x14ac:dyDescent="0.2">
      <c r="A326" s="126"/>
      <c r="B326" s="126"/>
      <c r="C326" s="126"/>
      <c r="D326" s="120"/>
      <c r="F326" s="118"/>
    </row>
    <row r="327" spans="1:6" s="5" customFormat="1" ht="14.25" x14ac:dyDescent="0.2">
      <c r="A327" s="126"/>
      <c r="B327" s="126"/>
      <c r="C327" s="126"/>
      <c r="D327" s="120"/>
      <c r="F327" s="118"/>
    </row>
    <row r="328" spans="1:6" s="5" customFormat="1" ht="14.25" x14ac:dyDescent="0.2">
      <c r="A328" s="126"/>
      <c r="B328" s="126"/>
      <c r="C328" s="126"/>
      <c r="D328" s="120"/>
      <c r="F328" s="118"/>
    </row>
    <row r="329" spans="1:6" s="5" customFormat="1" ht="14.25" x14ac:dyDescent="0.2">
      <c r="A329" s="126"/>
      <c r="B329" s="126"/>
      <c r="C329" s="126"/>
      <c r="D329" s="120"/>
      <c r="F329" s="118"/>
    </row>
    <row r="330" spans="1:6" s="5" customFormat="1" ht="14.25" x14ac:dyDescent="0.2">
      <c r="A330" s="126"/>
      <c r="B330" s="126"/>
      <c r="C330" s="126"/>
      <c r="D330" s="120"/>
      <c r="F330" s="118"/>
    </row>
    <row r="331" spans="1:6" s="5" customFormat="1" ht="14.25" x14ac:dyDescent="0.2">
      <c r="A331" s="126"/>
      <c r="B331" s="126"/>
      <c r="C331" s="126"/>
      <c r="D331" s="120"/>
      <c r="F331" s="118"/>
    </row>
    <row r="332" spans="1:6" s="5" customFormat="1" ht="14.25" x14ac:dyDescent="0.2">
      <c r="A332" s="126"/>
      <c r="B332" s="126"/>
      <c r="C332" s="126"/>
      <c r="D332" s="120"/>
      <c r="F332" s="118"/>
    </row>
    <row r="333" spans="1:6" s="5" customFormat="1" ht="14.25" x14ac:dyDescent="0.2">
      <c r="A333" s="126"/>
      <c r="B333" s="126"/>
      <c r="C333" s="126"/>
      <c r="D333" s="120"/>
      <c r="F333" s="118"/>
    </row>
    <row r="334" spans="1:6" s="5" customFormat="1" ht="14.25" x14ac:dyDescent="0.2">
      <c r="A334" s="126"/>
      <c r="B334" s="126"/>
      <c r="C334" s="126"/>
      <c r="D334" s="120"/>
      <c r="F334" s="118"/>
    </row>
    <row r="335" spans="1:6" s="5" customFormat="1" ht="14.25" x14ac:dyDescent="0.2">
      <c r="A335" s="126"/>
      <c r="B335" s="126"/>
      <c r="C335" s="126"/>
      <c r="D335" s="120"/>
      <c r="F335" s="118"/>
    </row>
    <row r="336" spans="1:6" s="5" customFormat="1" ht="14.25" x14ac:dyDescent="0.2">
      <c r="A336" s="126"/>
      <c r="B336" s="126"/>
      <c r="C336" s="126"/>
      <c r="D336" s="120"/>
      <c r="F336" s="118"/>
    </row>
    <row r="337" spans="1:6" s="5" customFormat="1" ht="14.25" x14ac:dyDescent="0.2">
      <c r="A337" s="126"/>
      <c r="B337" s="126"/>
      <c r="C337" s="126"/>
      <c r="D337" s="120"/>
      <c r="F337" s="118"/>
    </row>
    <row r="338" spans="1:6" s="5" customFormat="1" ht="14.25" x14ac:dyDescent="0.2">
      <c r="A338" s="126"/>
      <c r="B338" s="126"/>
      <c r="C338" s="126"/>
      <c r="D338" s="120"/>
      <c r="F338" s="118"/>
    </row>
    <row r="339" spans="1:6" s="5" customFormat="1" ht="14.25" x14ac:dyDescent="0.2">
      <c r="A339" s="126"/>
      <c r="B339" s="126"/>
      <c r="C339" s="126"/>
      <c r="D339" s="120"/>
      <c r="F339" s="118"/>
    </row>
    <row r="340" spans="1:6" s="5" customFormat="1" ht="14.25" x14ac:dyDescent="0.2">
      <c r="A340" s="126"/>
      <c r="B340" s="126"/>
      <c r="C340" s="126"/>
      <c r="D340" s="120"/>
      <c r="F340" s="118"/>
    </row>
    <row r="341" spans="1:6" s="5" customFormat="1" ht="14.25" x14ac:dyDescent="0.2">
      <c r="A341" s="126"/>
      <c r="B341" s="126"/>
      <c r="C341" s="126"/>
      <c r="D341" s="120"/>
      <c r="F341" s="118"/>
    </row>
    <row r="342" spans="1:6" s="5" customFormat="1" ht="14.25" x14ac:dyDescent="0.2">
      <c r="A342" s="126"/>
      <c r="B342" s="126"/>
      <c r="C342" s="126"/>
      <c r="D342" s="120"/>
      <c r="F342" s="118"/>
    </row>
    <row r="343" spans="1:6" s="5" customFormat="1" ht="14.25" x14ac:dyDescent="0.2">
      <c r="A343" s="126"/>
      <c r="B343" s="126"/>
      <c r="C343" s="126"/>
      <c r="D343" s="120"/>
      <c r="F343" s="118"/>
    </row>
    <row r="344" spans="1:6" s="5" customFormat="1" ht="14.25" x14ac:dyDescent="0.2">
      <c r="A344" s="126"/>
      <c r="B344" s="126"/>
      <c r="C344" s="126"/>
      <c r="D344" s="120"/>
      <c r="F344" s="118"/>
    </row>
    <row r="345" spans="1:6" s="5" customFormat="1" ht="14.25" x14ac:dyDescent="0.2">
      <c r="A345" s="126"/>
      <c r="B345" s="126"/>
      <c r="C345" s="126"/>
      <c r="D345" s="120"/>
      <c r="F345" s="118"/>
    </row>
    <row r="346" spans="1:6" s="5" customFormat="1" ht="14.25" x14ac:dyDescent="0.2">
      <c r="A346" s="126"/>
      <c r="B346" s="126"/>
      <c r="C346" s="126"/>
      <c r="D346" s="120"/>
      <c r="F346" s="118"/>
    </row>
    <row r="347" spans="1:6" s="5" customFormat="1" ht="14.25" x14ac:dyDescent="0.2">
      <c r="A347" s="126"/>
      <c r="B347" s="126"/>
      <c r="C347" s="126"/>
      <c r="D347" s="120"/>
      <c r="F347" s="118"/>
    </row>
    <row r="348" spans="1:6" s="5" customFormat="1" ht="14.25" x14ac:dyDescent="0.2">
      <c r="A348" s="126"/>
      <c r="B348" s="126"/>
      <c r="C348" s="126"/>
      <c r="D348" s="120"/>
      <c r="F348" s="118"/>
    </row>
    <row r="349" spans="1:6" s="5" customFormat="1" ht="14.25" x14ac:dyDescent="0.2">
      <c r="A349" s="126"/>
      <c r="B349" s="126"/>
      <c r="C349" s="126"/>
      <c r="D349" s="120"/>
      <c r="F349" s="118"/>
    </row>
    <row r="350" spans="1:6" s="5" customFormat="1" ht="14.25" x14ac:dyDescent="0.2">
      <c r="A350" s="126"/>
      <c r="B350" s="126"/>
      <c r="C350" s="126"/>
      <c r="D350" s="120"/>
      <c r="F350" s="118"/>
    </row>
    <row r="351" spans="1:6" s="5" customFormat="1" ht="14.25" x14ac:dyDescent="0.2">
      <c r="A351" s="126"/>
      <c r="B351" s="126"/>
      <c r="C351" s="126"/>
      <c r="D351" s="120"/>
      <c r="F351" s="118"/>
    </row>
    <row r="352" spans="1:6" s="5" customFormat="1" ht="14.25" x14ac:dyDescent="0.2">
      <c r="A352" s="126"/>
      <c r="B352" s="126"/>
      <c r="C352" s="126"/>
      <c r="D352" s="120"/>
      <c r="F352" s="118"/>
    </row>
    <row r="353" spans="1:6" s="5" customFormat="1" ht="14.25" x14ac:dyDescent="0.2">
      <c r="A353" s="126"/>
      <c r="B353" s="126"/>
      <c r="C353" s="126"/>
      <c r="D353" s="120"/>
      <c r="F353" s="118"/>
    </row>
    <row r="354" spans="1:6" s="5" customFormat="1" ht="14.25" x14ac:dyDescent="0.2">
      <c r="A354" s="126"/>
      <c r="B354" s="126"/>
      <c r="C354" s="126"/>
      <c r="D354" s="120"/>
      <c r="F354" s="118"/>
    </row>
    <row r="355" spans="1:6" s="5" customFormat="1" ht="14.25" x14ac:dyDescent="0.2">
      <c r="A355" s="126"/>
      <c r="B355" s="126"/>
      <c r="C355" s="126"/>
      <c r="D355" s="120"/>
      <c r="F355" s="118"/>
    </row>
    <row r="356" spans="1:6" s="5" customFormat="1" ht="14.25" x14ac:dyDescent="0.2">
      <c r="A356" s="126"/>
      <c r="B356" s="126"/>
      <c r="C356" s="126"/>
      <c r="D356" s="120"/>
      <c r="F356" s="118"/>
    </row>
    <row r="357" spans="1:6" s="5" customFormat="1" ht="14.25" x14ac:dyDescent="0.2">
      <c r="A357" s="126"/>
      <c r="B357" s="126"/>
      <c r="C357" s="126"/>
      <c r="D357" s="120"/>
      <c r="F357" s="118"/>
    </row>
    <row r="358" spans="1:6" s="5" customFormat="1" ht="14.25" x14ac:dyDescent="0.2">
      <c r="A358" s="126"/>
      <c r="B358" s="126"/>
      <c r="C358" s="126"/>
      <c r="D358" s="120"/>
      <c r="F358" s="118"/>
    </row>
    <row r="359" spans="1:6" s="5" customFormat="1" ht="14.25" x14ac:dyDescent="0.2">
      <c r="A359" s="126"/>
      <c r="B359" s="126"/>
      <c r="C359" s="126"/>
      <c r="D359" s="120"/>
      <c r="F359" s="118"/>
    </row>
    <row r="360" spans="1:6" s="5" customFormat="1" ht="14.25" x14ac:dyDescent="0.2">
      <c r="A360" s="126"/>
      <c r="B360" s="126"/>
      <c r="C360" s="126"/>
      <c r="D360" s="120"/>
      <c r="F360" s="118"/>
    </row>
    <row r="361" spans="1:6" s="5" customFormat="1" ht="14.25" x14ac:dyDescent="0.2">
      <c r="A361" s="126"/>
      <c r="B361" s="126"/>
      <c r="C361" s="126"/>
      <c r="D361" s="120"/>
      <c r="F361" s="118"/>
    </row>
    <row r="362" spans="1:6" s="5" customFormat="1" ht="14.25" x14ac:dyDescent="0.2">
      <c r="A362" s="126"/>
      <c r="B362" s="126"/>
      <c r="C362" s="126"/>
      <c r="D362" s="120"/>
      <c r="F362" s="118"/>
    </row>
    <row r="363" spans="1:6" s="5" customFormat="1" ht="14.25" x14ac:dyDescent="0.2">
      <c r="A363" s="126"/>
      <c r="B363" s="126"/>
      <c r="C363" s="126"/>
      <c r="D363" s="120"/>
      <c r="F363" s="118"/>
    </row>
    <row r="364" spans="1:6" s="5" customFormat="1" ht="14.25" x14ac:dyDescent="0.2">
      <c r="A364" s="126"/>
      <c r="B364" s="126"/>
      <c r="C364" s="126"/>
      <c r="D364" s="120"/>
      <c r="F364" s="118"/>
    </row>
    <row r="365" spans="1:6" s="5" customFormat="1" ht="14.25" x14ac:dyDescent="0.2">
      <c r="A365" s="126"/>
      <c r="B365" s="126"/>
      <c r="C365" s="126"/>
      <c r="D365" s="120"/>
      <c r="F365" s="118"/>
    </row>
    <row r="366" spans="1:6" s="5" customFormat="1" ht="14.25" x14ac:dyDescent="0.2">
      <c r="A366" s="126"/>
      <c r="B366" s="126"/>
      <c r="C366" s="126"/>
      <c r="D366" s="120"/>
      <c r="F366" s="118"/>
    </row>
    <row r="367" spans="1:6" s="5" customFormat="1" ht="14.25" x14ac:dyDescent="0.2">
      <c r="A367" s="126"/>
      <c r="B367" s="126"/>
      <c r="C367" s="126"/>
      <c r="D367" s="120"/>
      <c r="F367" s="118"/>
    </row>
    <row r="368" spans="1:6" s="5" customFormat="1" ht="14.25" x14ac:dyDescent="0.2">
      <c r="A368" s="126"/>
      <c r="B368" s="126"/>
      <c r="C368" s="126"/>
      <c r="D368" s="120"/>
      <c r="F368" s="118"/>
    </row>
    <row r="369" spans="1:6" s="5" customFormat="1" ht="14.25" x14ac:dyDescent="0.2">
      <c r="A369" s="126"/>
      <c r="B369" s="126"/>
      <c r="C369" s="126"/>
      <c r="D369" s="120"/>
      <c r="F369" s="118"/>
    </row>
    <row r="370" spans="1:6" s="5" customFormat="1" ht="14.25" x14ac:dyDescent="0.2">
      <c r="A370" s="126"/>
      <c r="B370" s="126"/>
      <c r="C370" s="126"/>
      <c r="D370" s="120"/>
      <c r="F370" s="118"/>
    </row>
    <row r="371" spans="1:6" s="5" customFormat="1" ht="14.25" x14ac:dyDescent="0.2">
      <c r="A371" s="126"/>
      <c r="B371" s="126"/>
      <c r="C371" s="126"/>
      <c r="D371" s="120"/>
      <c r="F371" s="118"/>
    </row>
    <row r="372" spans="1:6" s="5" customFormat="1" ht="14.25" x14ac:dyDescent="0.2">
      <c r="A372" s="126"/>
      <c r="B372" s="126"/>
      <c r="C372" s="126"/>
      <c r="D372" s="120"/>
      <c r="F372" s="118"/>
    </row>
    <row r="373" spans="1:6" s="5" customFormat="1" ht="14.25" x14ac:dyDescent="0.2">
      <c r="A373" s="126"/>
      <c r="B373" s="126"/>
      <c r="C373" s="126"/>
      <c r="D373" s="120"/>
      <c r="F373" s="118"/>
    </row>
    <row r="374" spans="1:6" s="5" customFormat="1" ht="14.25" x14ac:dyDescent="0.2">
      <c r="A374" s="126"/>
      <c r="B374" s="126"/>
      <c r="C374" s="126"/>
      <c r="D374" s="120"/>
      <c r="F374" s="118"/>
    </row>
    <row r="375" spans="1:6" s="5" customFormat="1" ht="14.25" x14ac:dyDescent="0.2">
      <c r="A375" s="126"/>
      <c r="B375" s="126"/>
      <c r="C375" s="126"/>
      <c r="D375" s="120"/>
      <c r="F375" s="118"/>
    </row>
    <row r="376" spans="1:6" s="5" customFormat="1" ht="14.25" x14ac:dyDescent="0.2">
      <c r="A376" s="126"/>
      <c r="B376" s="126"/>
      <c r="C376" s="126"/>
      <c r="D376" s="120"/>
      <c r="F376" s="118"/>
    </row>
    <row r="377" spans="1:6" s="5" customFormat="1" ht="14.25" x14ac:dyDescent="0.2">
      <c r="A377" s="126"/>
      <c r="B377" s="126"/>
      <c r="C377" s="126"/>
      <c r="D377" s="120"/>
      <c r="F377" s="118"/>
    </row>
    <row r="378" spans="1:6" s="5" customFormat="1" ht="14.25" x14ac:dyDescent="0.2">
      <c r="A378" s="126"/>
      <c r="B378" s="126"/>
      <c r="C378" s="126"/>
      <c r="D378" s="120"/>
      <c r="F378" s="118"/>
    </row>
    <row r="379" spans="1:6" s="5" customFormat="1" ht="14.25" x14ac:dyDescent="0.2">
      <c r="A379" s="126"/>
      <c r="B379" s="126"/>
      <c r="C379" s="126"/>
      <c r="D379" s="120"/>
      <c r="F379" s="118"/>
    </row>
    <row r="380" spans="1:6" s="5" customFormat="1" ht="14.25" x14ac:dyDescent="0.2">
      <c r="A380" s="126"/>
      <c r="B380" s="126"/>
      <c r="C380" s="126"/>
      <c r="D380" s="120"/>
      <c r="F380" s="118"/>
    </row>
    <row r="381" spans="1:6" s="5" customFormat="1" ht="14.25" x14ac:dyDescent="0.2">
      <c r="A381" s="126"/>
      <c r="B381" s="126"/>
      <c r="C381" s="126"/>
      <c r="D381" s="120"/>
      <c r="F381" s="118"/>
    </row>
    <row r="382" spans="1:6" s="5" customFormat="1" ht="14.25" x14ac:dyDescent="0.2">
      <c r="A382" s="126"/>
      <c r="B382" s="126"/>
      <c r="C382" s="126"/>
      <c r="D382" s="120"/>
      <c r="F382" s="118"/>
    </row>
    <row r="383" spans="1:6" s="5" customFormat="1" ht="14.25" x14ac:dyDescent="0.2">
      <c r="A383" s="126"/>
      <c r="B383" s="126"/>
      <c r="C383" s="126"/>
      <c r="D383" s="120"/>
      <c r="F383" s="118"/>
    </row>
    <row r="384" spans="1:6" s="5" customFormat="1" ht="14.25" x14ac:dyDescent="0.2">
      <c r="A384" s="126"/>
      <c r="B384" s="126"/>
      <c r="C384" s="126"/>
      <c r="D384" s="120"/>
      <c r="F384" s="118"/>
    </row>
    <row r="385" spans="1:6" s="5" customFormat="1" ht="14.25" x14ac:dyDescent="0.2">
      <c r="A385" s="126"/>
      <c r="B385" s="126"/>
      <c r="C385" s="126"/>
      <c r="D385" s="120"/>
      <c r="F385" s="118"/>
    </row>
    <row r="386" spans="1:6" s="5" customFormat="1" ht="14.25" x14ac:dyDescent="0.2">
      <c r="A386" s="126"/>
      <c r="B386" s="126"/>
      <c r="C386" s="126"/>
      <c r="D386" s="120"/>
      <c r="F386" s="118"/>
    </row>
    <row r="387" spans="1:6" s="5" customFormat="1" ht="14.25" x14ac:dyDescent="0.2">
      <c r="A387" s="126"/>
      <c r="B387" s="126"/>
      <c r="C387" s="126"/>
      <c r="D387" s="120"/>
      <c r="F387" s="118"/>
    </row>
    <row r="388" spans="1:6" s="5" customFormat="1" ht="14.25" x14ac:dyDescent="0.2">
      <c r="A388" s="126"/>
      <c r="B388" s="126"/>
      <c r="C388" s="126"/>
      <c r="D388" s="120"/>
      <c r="F388" s="118"/>
    </row>
    <row r="389" spans="1:6" s="5" customFormat="1" ht="14.25" x14ac:dyDescent="0.2">
      <c r="A389" s="126"/>
      <c r="B389" s="126"/>
      <c r="C389" s="126"/>
      <c r="D389" s="120"/>
      <c r="F389" s="118"/>
    </row>
    <row r="390" spans="1:6" s="5" customFormat="1" ht="14.25" x14ac:dyDescent="0.2">
      <c r="A390" s="126"/>
      <c r="B390" s="126"/>
      <c r="C390" s="126"/>
      <c r="D390" s="120"/>
      <c r="F390" s="118"/>
    </row>
    <row r="391" spans="1:6" s="5" customFormat="1" ht="14.25" x14ac:dyDescent="0.2">
      <c r="A391" s="126"/>
      <c r="B391" s="126"/>
      <c r="C391" s="126"/>
      <c r="D391" s="120"/>
      <c r="F391" s="118"/>
    </row>
    <row r="392" spans="1:6" s="5" customFormat="1" ht="14.25" x14ac:dyDescent="0.2">
      <c r="A392" s="126"/>
      <c r="B392" s="126"/>
      <c r="C392" s="126"/>
      <c r="D392" s="120"/>
      <c r="F392" s="118"/>
    </row>
    <row r="393" spans="1:6" s="5" customFormat="1" ht="14.25" x14ac:dyDescent="0.2">
      <c r="A393" s="126"/>
      <c r="B393" s="126"/>
      <c r="C393" s="126"/>
      <c r="D393" s="120"/>
      <c r="F393" s="118"/>
    </row>
    <row r="394" spans="1:6" s="5" customFormat="1" ht="14.25" x14ac:dyDescent="0.2">
      <c r="A394" s="126"/>
      <c r="B394" s="126"/>
      <c r="C394" s="126"/>
      <c r="D394" s="120"/>
      <c r="F394" s="118"/>
    </row>
    <row r="395" spans="1:6" s="5" customFormat="1" ht="14.25" x14ac:dyDescent="0.2">
      <c r="A395" s="126"/>
      <c r="B395" s="126"/>
      <c r="C395" s="126"/>
      <c r="D395" s="120"/>
      <c r="F395" s="118"/>
    </row>
    <row r="396" spans="1:6" s="5" customFormat="1" ht="14.25" x14ac:dyDescent="0.2">
      <c r="A396" s="126"/>
      <c r="B396" s="126"/>
      <c r="C396" s="126"/>
      <c r="D396" s="120"/>
      <c r="F396" s="118"/>
    </row>
    <row r="397" spans="1:6" s="5" customFormat="1" ht="14.25" x14ac:dyDescent="0.2">
      <c r="A397" s="126"/>
      <c r="B397" s="126"/>
      <c r="C397" s="126"/>
      <c r="D397" s="120"/>
      <c r="F397" s="118"/>
    </row>
    <row r="398" spans="1:6" s="5" customFormat="1" ht="14.25" x14ac:dyDescent="0.2">
      <c r="A398" s="126"/>
      <c r="B398" s="126"/>
      <c r="C398" s="126"/>
      <c r="D398" s="120"/>
      <c r="F398" s="118"/>
    </row>
    <row r="399" spans="1:6" s="5" customFormat="1" ht="14.25" x14ac:dyDescent="0.2">
      <c r="A399" s="126"/>
      <c r="B399" s="126"/>
      <c r="C399" s="126"/>
      <c r="D399" s="120"/>
      <c r="F399" s="118"/>
    </row>
    <row r="400" spans="1:6" s="5" customFormat="1" ht="14.25" x14ac:dyDescent="0.2">
      <c r="A400" s="126"/>
      <c r="B400" s="126"/>
      <c r="C400" s="126"/>
      <c r="D400" s="120"/>
      <c r="F400" s="118"/>
    </row>
    <row r="401" spans="1:6" s="5" customFormat="1" ht="14.25" x14ac:dyDescent="0.2">
      <c r="A401" s="126"/>
      <c r="B401" s="126"/>
      <c r="C401" s="126"/>
      <c r="D401" s="120"/>
      <c r="F401" s="118"/>
    </row>
    <row r="402" spans="1:6" s="5" customFormat="1" ht="14.25" x14ac:dyDescent="0.2">
      <c r="A402" s="126"/>
      <c r="B402" s="126"/>
      <c r="C402" s="126"/>
      <c r="D402" s="120"/>
      <c r="F402" s="118"/>
    </row>
    <row r="403" spans="1:6" s="5" customFormat="1" ht="14.25" x14ac:dyDescent="0.2">
      <c r="A403" s="126"/>
      <c r="B403" s="126"/>
      <c r="C403" s="126"/>
      <c r="D403" s="120"/>
      <c r="F403" s="118"/>
    </row>
    <row r="404" spans="1:6" s="5" customFormat="1" ht="14.25" x14ac:dyDescent="0.2">
      <c r="A404" s="126"/>
      <c r="B404" s="126"/>
      <c r="C404" s="126"/>
      <c r="D404" s="120"/>
      <c r="F404" s="118"/>
    </row>
    <row r="405" spans="1:6" s="5" customFormat="1" ht="14.25" x14ac:dyDescent="0.2">
      <c r="A405" s="126"/>
      <c r="B405" s="126"/>
      <c r="C405" s="126"/>
      <c r="D405" s="120"/>
      <c r="F405" s="118"/>
    </row>
    <row r="406" spans="1:6" s="5" customFormat="1" ht="14.25" x14ac:dyDescent="0.2">
      <c r="A406" s="126"/>
      <c r="B406" s="126"/>
      <c r="C406" s="126"/>
      <c r="D406" s="120"/>
      <c r="F406" s="118"/>
    </row>
    <row r="407" spans="1:6" s="5" customFormat="1" ht="14.25" x14ac:dyDescent="0.2">
      <c r="A407" s="126"/>
      <c r="B407" s="126"/>
      <c r="C407" s="126"/>
      <c r="D407" s="120"/>
      <c r="F407" s="118"/>
    </row>
    <row r="408" spans="1:6" s="5" customFormat="1" ht="14.25" x14ac:dyDescent="0.2">
      <c r="A408" s="126"/>
      <c r="B408" s="126"/>
      <c r="C408" s="126"/>
      <c r="D408" s="120"/>
      <c r="F408" s="118"/>
    </row>
    <row r="409" spans="1:6" s="5" customFormat="1" ht="14.25" x14ac:dyDescent="0.2">
      <c r="A409" s="126"/>
      <c r="B409" s="126"/>
      <c r="C409" s="126"/>
      <c r="D409" s="120"/>
      <c r="F409" s="118"/>
    </row>
    <row r="410" spans="1:6" ht="14.25" x14ac:dyDescent="0.2">
      <c r="A410" s="123"/>
      <c r="B410" s="123"/>
      <c r="C410" s="123"/>
      <c r="D410" s="120"/>
    </row>
    <row r="411" spans="1:6" ht="14.25" x14ac:dyDescent="0.2">
      <c r="A411" s="128"/>
      <c r="B411" s="128"/>
      <c r="C411" s="128"/>
      <c r="D411" s="120"/>
    </row>
    <row r="412" spans="1:6" ht="14.25" x14ac:dyDescent="0.2">
      <c r="A412" s="128"/>
      <c r="B412" s="128"/>
      <c r="C412" s="128"/>
      <c r="D412" s="120"/>
    </row>
    <row r="413" spans="1:6" ht="14.25" x14ac:dyDescent="0.2">
      <c r="A413" s="128"/>
      <c r="B413" s="128"/>
      <c r="C413" s="128"/>
      <c r="D413" s="120"/>
    </row>
    <row r="414" spans="1:6" ht="14.25" x14ac:dyDescent="0.2">
      <c r="A414" s="128"/>
      <c r="B414" s="128"/>
      <c r="C414" s="128"/>
      <c r="D414" s="120"/>
    </row>
    <row r="415" spans="1:6" ht="14.25" x14ac:dyDescent="0.2">
      <c r="A415" s="128"/>
      <c r="B415" s="128"/>
      <c r="C415" s="128"/>
      <c r="D415" s="120"/>
    </row>
  </sheetData>
  <sheetProtection algorithmName="SHA-512" hashValue="ZRBB5ZZU5UDXNm9tUStQa0/PzhFscDeb6W2O4hVXwTtIJApUXUdAZV4NXwbXGvYK0UdMyUwCTC5FlRh8Q5eFFw==" saltValue="sNXvHP7GV6w3ibGFRIV+dA==" spinCount="100000" sheet="1" selectLockedCells="1"/>
  <dataConsolidate link="1"/>
  <mergeCells count="5">
    <mergeCell ref="B1:C1"/>
    <mergeCell ref="A2:B2"/>
    <mergeCell ref="A4:B4"/>
    <mergeCell ref="A6:C6"/>
    <mergeCell ref="A8:C8"/>
  </mergeCells>
  <printOptions horizontalCentered="1"/>
  <pageMargins left="0.70866141732283472" right="0.70866141732283472" top="0.74803149606299213" bottom="0.74803149606299213" header="0.31496062992125984" footer="0.31496062992125984"/>
  <pageSetup paperSize="9" scale="74" fitToHeight="0" orientation="landscape" r:id="rId1"/>
  <headerFooter>
    <oddFooter xml:space="preserve">&amp;L&amp;"Century Gothic,Standaard"&amp;8&amp;F
&amp;D&amp;C&amp;"Century Gothic,Standaard"&amp;8Pagina &amp;P van &amp;N&amp;R&amp;"Century Gothic,Vet"&amp;12United Quality&amp;"Century Gothic,Cursief"&amp;8
Advies en Aanbesteding in Afval en Automotive&amp;"Arial,Standaard"&amp;10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886E5-C07E-493A-ADB2-48AB71EDE071}">
  <sheetPr>
    <tabColor rgb="FFFFC000"/>
    <pageSetUpPr fitToPage="1"/>
  </sheetPr>
  <dimension ref="A1:H43"/>
  <sheetViews>
    <sheetView showGridLines="0" workbookViewId="0">
      <pane xSplit="1" ySplit="2" topLeftCell="B12"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7.28515625" customWidth="1"/>
    <col min="2" max="2" width="44.85546875" customWidth="1"/>
    <col min="3" max="3" width="46.42578125" customWidth="1"/>
  </cols>
  <sheetData>
    <row r="1" spans="1:3" ht="15" x14ac:dyDescent="0.2">
      <c r="A1" s="55" t="s">
        <v>6</v>
      </c>
      <c r="B1" s="143" t="s">
        <v>118</v>
      </c>
      <c r="C1" s="144"/>
    </row>
    <row r="2" spans="1:3" ht="14.25" x14ac:dyDescent="0.2">
      <c r="A2" s="56" t="s">
        <v>7</v>
      </c>
      <c r="B2" s="57"/>
      <c r="C2" s="57"/>
    </row>
    <row r="3" spans="1:3" ht="13.5" x14ac:dyDescent="0.2">
      <c r="A3" s="58" t="s">
        <v>66</v>
      </c>
      <c r="B3" s="59" t="s">
        <v>65</v>
      </c>
      <c r="C3" s="59" t="s">
        <v>64</v>
      </c>
    </row>
    <row r="4" spans="1:3" ht="14.25" x14ac:dyDescent="0.2">
      <c r="A4" s="60" t="s">
        <v>1</v>
      </c>
      <c r="B4" s="61" t="s">
        <v>63</v>
      </c>
      <c r="C4" s="61" t="s">
        <v>62</v>
      </c>
    </row>
    <row r="5" spans="1:3" ht="14.25" x14ac:dyDescent="0.2">
      <c r="A5" s="60" t="s">
        <v>2</v>
      </c>
      <c r="B5" s="61" t="s">
        <v>61</v>
      </c>
      <c r="C5" s="61" t="s">
        <v>60</v>
      </c>
    </row>
    <row r="6" spans="1:3" ht="14.25" x14ac:dyDescent="0.2">
      <c r="A6" s="60" t="s">
        <v>3</v>
      </c>
      <c r="B6" s="62" t="s">
        <v>151</v>
      </c>
      <c r="C6" s="61" t="s">
        <v>59</v>
      </c>
    </row>
    <row r="7" spans="1:3" ht="14.25" x14ac:dyDescent="0.2">
      <c r="A7" s="60" t="s">
        <v>58</v>
      </c>
      <c r="B7" s="61" t="s">
        <v>57</v>
      </c>
      <c r="C7" s="61" t="s">
        <v>57</v>
      </c>
    </row>
    <row r="8" spans="1:3" ht="14.25" x14ac:dyDescent="0.2">
      <c r="A8" s="60" t="s">
        <v>56</v>
      </c>
      <c r="B8" s="61" t="s">
        <v>55</v>
      </c>
      <c r="C8" s="61" t="s">
        <v>55</v>
      </c>
    </row>
    <row r="9" spans="1:3" hidden="1" x14ac:dyDescent="0.2"/>
    <row r="10" spans="1:3" ht="14.25" x14ac:dyDescent="0.2">
      <c r="A10" s="57"/>
      <c r="B10" s="63"/>
      <c r="C10" s="63"/>
    </row>
    <row r="11" spans="1:3" ht="13.5" x14ac:dyDescent="0.2">
      <c r="A11" s="58" t="s">
        <v>8</v>
      </c>
      <c r="B11" s="59"/>
      <c r="C11" s="59"/>
    </row>
    <row r="12" spans="1:3" ht="185.25" x14ac:dyDescent="0.2">
      <c r="A12" s="60" t="s">
        <v>5</v>
      </c>
      <c r="B12" s="64" t="s">
        <v>150</v>
      </c>
      <c r="C12" s="65" t="s">
        <v>119</v>
      </c>
    </row>
    <row r="13" spans="1:3" ht="14.25" x14ac:dyDescent="0.2">
      <c r="A13" s="60" t="s">
        <v>53</v>
      </c>
      <c r="B13" s="66">
        <v>34000</v>
      </c>
      <c r="C13" s="66">
        <v>34000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8" ht="14.25" x14ac:dyDescent="0.2">
      <c r="A17" s="60" t="s">
        <v>11</v>
      </c>
      <c r="B17" s="67" t="s">
        <v>18</v>
      </c>
      <c r="C17" s="67" t="s">
        <v>18</v>
      </c>
    </row>
    <row r="18" spans="1:8" ht="28.5" x14ac:dyDescent="0.2">
      <c r="A18" s="68" t="s">
        <v>36</v>
      </c>
      <c r="B18" s="145">
        <v>3.5000000000000003E-2</v>
      </c>
      <c r="C18" s="146"/>
    </row>
    <row r="19" spans="1:8" ht="28.5" x14ac:dyDescent="0.2">
      <c r="A19" s="68" t="s">
        <v>37</v>
      </c>
      <c r="B19" s="147">
        <f>'Prijsinvulf overige zaken'!C4</f>
        <v>0</v>
      </c>
      <c r="C19" s="148"/>
    </row>
    <row r="20" spans="1:8" ht="14.25" x14ac:dyDescent="0.2">
      <c r="A20" s="68" t="s">
        <v>38</v>
      </c>
      <c r="B20" s="147">
        <f>B18+B19</f>
        <v>3.5000000000000003E-2</v>
      </c>
      <c r="C20" s="148"/>
    </row>
    <row r="21" spans="1:8" ht="14.25" x14ac:dyDescent="0.2">
      <c r="A21" s="60" t="s">
        <v>52</v>
      </c>
      <c r="B21" s="69">
        <v>3000</v>
      </c>
      <c r="C21" s="69">
        <v>3000</v>
      </c>
    </row>
    <row r="22" spans="1:8" ht="14.25" x14ac:dyDescent="0.2">
      <c r="A22" s="60" t="s">
        <v>120</v>
      </c>
      <c r="B22" s="46">
        <v>0</v>
      </c>
      <c r="C22" s="46">
        <v>0</v>
      </c>
    </row>
    <row r="23" spans="1:8" ht="14.25" hidden="1" x14ac:dyDescent="0.2">
      <c r="A23" s="70"/>
      <c r="B23" s="70"/>
      <c r="C23" s="70"/>
    </row>
    <row r="24" spans="1:8" ht="14.25" x14ac:dyDescent="0.2">
      <c r="A24" s="57"/>
      <c r="B24" s="71"/>
      <c r="C24" s="71"/>
    </row>
    <row r="25" spans="1:8" ht="14.25" x14ac:dyDescent="0.2">
      <c r="A25" s="58" t="s">
        <v>20</v>
      </c>
      <c r="B25" s="72"/>
      <c r="C25" s="72"/>
    </row>
    <row r="26" spans="1:8" ht="14.25" x14ac:dyDescent="0.2">
      <c r="A26" s="60" t="s">
        <v>14</v>
      </c>
      <c r="B26" s="44">
        <v>0</v>
      </c>
      <c r="C26" s="129">
        <v>0</v>
      </c>
    </row>
    <row r="27" spans="1:8" ht="14.25" x14ac:dyDescent="0.2">
      <c r="A27" s="60" t="s">
        <v>51</v>
      </c>
      <c r="B27" s="45">
        <v>0</v>
      </c>
      <c r="C27" s="45">
        <v>0</v>
      </c>
    </row>
    <row r="28" spans="1:8" ht="28.5" x14ac:dyDescent="0.2">
      <c r="A28" s="68" t="s">
        <v>50</v>
      </c>
      <c r="B28" s="44">
        <v>0</v>
      </c>
      <c r="C28" s="44">
        <v>0</v>
      </c>
    </row>
    <row r="29" spans="1:8" ht="14.25" x14ac:dyDescent="0.2">
      <c r="A29" s="60" t="s">
        <v>49</v>
      </c>
      <c r="B29" s="73" t="s">
        <v>18</v>
      </c>
      <c r="C29" s="73" t="s">
        <v>18</v>
      </c>
    </row>
    <row r="30" spans="1:8" ht="14.25" x14ac:dyDescent="0.2">
      <c r="A30" s="60" t="s">
        <v>15</v>
      </c>
      <c r="B30" s="73" t="s">
        <v>18</v>
      </c>
      <c r="C30" s="73" t="s">
        <v>18</v>
      </c>
    </row>
    <row r="31" spans="1:8" ht="14.25" x14ac:dyDescent="0.2">
      <c r="A31" s="60" t="s">
        <v>16</v>
      </c>
      <c r="B31" s="73" t="s">
        <v>18</v>
      </c>
      <c r="C31" s="73" t="s">
        <v>18</v>
      </c>
      <c r="H31" s="74"/>
    </row>
    <row r="32" spans="1:8" ht="14.25" x14ac:dyDescent="0.2">
      <c r="A32" s="60" t="s">
        <v>17</v>
      </c>
      <c r="B32" s="73" t="s">
        <v>18</v>
      </c>
      <c r="C32" s="73" t="s">
        <v>18</v>
      </c>
    </row>
    <row r="33" spans="1:7" ht="14.25" x14ac:dyDescent="0.2">
      <c r="A33" s="60" t="s">
        <v>19</v>
      </c>
      <c r="B33" s="44">
        <v>0</v>
      </c>
      <c r="C33" s="44">
        <v>0</v>
      </c>
    </row>
    <row r="34" spans="1:7" ht="14.25" x14ac:dyDescent="0.2">
      <c r="A34" s="60" t="s">
        <v>48</v>
      </c>
      <c r="B34" s="44">
        <v>0</v>
      </c>
      <c r="C34" s="44">
        <v>0</v>
      </c>
    </row>
    <row r="35" spans="1:7" ht="39.75" customHeight="1" x14ac:dyDescent="0.2">
      <c r="A35" s="75" t="s">
        <v>47</v>
      </c>
      <c r="B35" s="149" t="s">
        <v>39</v>
      </c>
      <c r="C35" s="150"/>
    </row>
    <row r="36" spans="1:7" ht="13.5" x14ac:dyDescent="0.2">
      <c r="A36" s="76" t="s">
        <v>40</v>
      </c>
      <c r="B36" s="77">
        <f>SUM(B26:B34)</f>
        <v>0</v>
      </c>
      <c r="C36" s="77">
        <f>SUM(C26:C34)</f>
        <v>0</v>
      </c>
    </row>
    <row r="37" spans="1:7" ht="14.25" x14ac:dyDescent="0.3">
      <c r="A37" s="78"/>
      <c r="B37" s="79"/>
      <c r="C37" s="79"/>
    </row>
    <row r="38" spans="1:7" ht="13.5" x14ac:dyDescent="0.2">
      <c r="A38" s="151" t="s">
        <v>46</v>
      </c>
      <c r="B38" s="152"/>
      <c r="C38" s="153"/>
    </row>
    <row r="39" spans="1:7" ht="74.25" customHeight="1" x14ac:dyDescent="0.2">
      <c r="A39" s="139" t="s">
        <v>45</v>
      </c>
      <c r="B39" s="140"/>
      <c r="C39" s="141"/>
      <c r="G39" s="74"/>
    </row>
    <row r="40" spans="1:7" ht="14.25" x14ac:dyDescent="0.2">
      <c r="A40" s="80"/>
      <c r="B40" s="80"/>
      <c r="C40" s="80"/>
    </row>
    <row r="41" spans="1:7" ht="13.5" x14ac:dyDescent="0.2">
      <c r="A41" s="81" t="s">
        <v>44</v>
      </c>
      <c r="B41" s="82">
        <f>B33+B34+B27</f>
        <v>0</v>
      </c>
      <c r="C41" s="82">
        <f>C33+C34+C27</f>
        <v>0</v>
      </c>
    </row>
    <row r="42" spans="1:7" ht="14.25" x14ac:dyDescent="0.2">
      <c r="A42" s="57"/>
      <c r="B42" s="83"/>
      <c r="C42" s="83"/>
    </row>
    <row r="43" spans="1:7" ht="109.5" customHeight="1" x14ac:dyDescent="0.2">
      <c r="A43" s="142" t="s">
        <v>43</v>
      </c>
      <c r="B43" s="142"/>
      <c r="C43" s="142"/>
    </row>
  </sheetData>
  <sheetProtection algorithmName="SHA-512" hashValue="dwX37BJe9nSWizg4PpsGoZUh2uUhehTjUm3ddxNfGCAC/WoprKuPB1TuE/592dEgbG0+GsRqIu90T8CRhXHi0A==" saltValue="Oi4kqlaNFOwpkq+ADYrjkA==" spinCount="100000" sheet="1" objects="1" scenario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28893-B2D4-4F4A-82B4-6BFC3228EE6D}">
  <sheetPr>
    <tabColor rgb="FFFFC000"/>
    <pageSetUpPr fitToPage="1"/>
  </sheetPr>
  <dimension ref="A1:BW245"/>
  <sheetViews>
    <sheetView showGridLines="0" workbookViewId="0">
      <pane xSplit="1" ySplit="2" topLeftCell="B18" activePane="bottomRight" state="frozen"/>
      <selection activeCell="K7" sqref="K7"/>
      <selection pane="topRight" activeCell="K7" sqref="K7"/>
      <selection pane="bottomLeft" activeCell="K7" sqref="K7"/>
      <selection pane="bottomRight" activeCell="K7" sqref="K7"/>
    </sheetView>
  </sheetViews>
  <sheetFormatPr defaultColWidth="9.140625" defaultRowHeight="12" x14ac:dyDescent="0.2"/>
  <cols>
    <col min="1" max="1" width="57.28515625" style="88" customWidth="1"/>
    <col min="2" max="2" width="44.85546875" style="88" customWidth="1"/>
    <col min="3" max="3" width="46.42578125" style="88" customWidth="1"/>
    <col min="4" max="50" width="9.140625" style="88"/>
    <col min="51" max="75" width="9.140625" style="89"/>
    <col min="76" max="16384" width="9.140625" style="88"/>
  </cols>
  <sheetData>
    <row r="1" spans="1:75" s="87" customFormat="1" ht="15" x14ac:dyDescent="0.2">
      <c r="A1" s="100" t="s">
        <v>6</v>
      </c>
      <c r="B1" s="154" t="s">
        <v>122</v>
      </c>
      <c r="C1" s="15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6"/>
      <c r="AZ1" s="86"/>
      <c r="BA1" s="86"/>
      <c r="BB1" s="86"/>
      <c r="BC1" s="86"/>
      <c r="BD1" s="86"/>
      <c r="BE1" s="86"/>
      <c r="BF1" s="86"/>
      <c r="BG1" s="86"/>
      <c r="BH1" s="86"/>
      <c r="BI1" s="86"/>
      <c r="BJ1" s="86"/>
      <c r="BK1" s="86"/>
      <c r="BL1" s="86"/>
      <c r="BM1" s="86"/>
      <c r="BN1" s="86"/>
      <c r="BO1" s="86"/>
      <c r="BP1" s="86"/>
      <c r="BQ1" s="86"/>
      <c r="BR1" s="86"/>
      <c r="BS1" s="86"/>
      <c r="BT1" s="86"/>
      <c r="BU1" s="86"/>
      <c r="BV1" s="86"/>
      <c r="BW1" s="86"/>
    </row>
    <row r="2" spans="1:75" s="90" customFormat="1" ht="14.25" x14ac:dyDescent="0.2">
      <c r="A2" s="56" t="s">
        <v>7</v>
      </c>
      <c r="B2" s="57"/>
      <c r="C2" s="57"/>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9"/>
      <c r="AZ2" s="89"/>
      <c r="BA2" s="89"/>
      <c r="BB2" s="89"/>
      <c r="BC2" s="89"/>
      <c r="BD2" s="89"/>
      <c r="BE2" s="89"/>
      <c r="BF2" s="89"/>
      <c r="BG2" s="89"/>
      <c r="BH2" s="89"/>
      <c r="BI2" s="89"/>
      <c r="BJ2" s="89"/>
      <c r="BK2" s="89"/>
      <c r="BL2" s="89"/>
      <c r="BM2" s="89"/>
      <c r="BN2" s="89"/>
      <c r="BO2" s="89"/>
      <c r="BP2" s="89"/>
      <c r="BQ2" s="89"/>
      <c r="BR2" s="89"/>
      <c r="BS2" s="89"/>
      <c r="BT2" s="89"/>
      <c r="BU2" s="89"/>
      <c r="BV2" s="89"/>
      <c r="BW2" s="89"/>
    </row>
    <row r="3" spans="1:75" s="90" customFormat="1" ht="13.5" x14ac:dyDescent="0.2">
      <c r="A3" s="101" t="s">
        <v>66</v>
      </c>
      <c r="B3" s="102" t="s">
        <v>65</v>
      </c>
      <c r="C3" s="102" t="s">
        <v>64</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9"/>
      <c r="AZ3" s="89"/>
      <c r="BA3" s="89"/>
      <c r="BB3" s="89"/>
      <c r="BC3" s="89"/>
      <c r="BD3" s="89"/>
      <c r="BE3" s="89"/>
      <c r="BF3" s="89"/>
      <c r="BG3" s="89"/>
      <c r="BH3" s="89"/>
      <c r="BI3" s="89"/>
      <c r="BJ3" s="89"/>
      <c r="BK3" s="89"/>
      <c r="BL3" s="89"/>
      <c r="BM3" s="89"/>
      <c r="BN3" s="89"/>
      <c r="BO3" s="89"/>
      <c r="BP3" s="89"/>
      <c r="BQ3" s="89"/>
      <c r="BR3" s="89"/>
      <c r="BS3" s="89"/>
      <c r="BT3" s="89"/>
      <c r="BU3" s="89"/>
      <c r="BV3" s="89"/>
      <c r="BW3" s="89"/>
    </row>
    <row r="4" spans="1:75" s="90" customFormat="1" ht="14.25" x14ac:dyDescent="0.2">
      <c r="A4" s="103" t="s">
        <v>1</v>
      </c>
      <c r="B4" s="104" t="s">
        <v>63</v>
      </c>
      <c r="C4" s="105" t="s">
        <v>62</v>
      </c>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9"/>
      <c r="AZ4" s="89"/>
      <c r="BA4" s="89"/>
      <c r="BB4" s="89"/>
      <c r="BC4" s="89"/>
      <c r="BD4" s="89"/>
      <c r="BE4" s="89"/>
      <c r="BF4" s="89"/>
      <c r="BG4" s="89"/>
      <c r="BH4" s="89"/>
      <c r="BI4" s="89"/>
      <c r="BJ4" s="89"/>
      <c r="BK4" s="89"/>
      <c r="BL4" s="89"/>
      <c r="BM4" s="89"/>
      <c r="BN4" s="89"/>
      <c r="BO4" s="89"/>
      <c r="BP4" s="89"/>
      <c r="BQ4" s="89"/>
      <c r="BR4" s="89"/>
      <c r="BS4" s="89"/>
      <c r="BT4" s="89"/>
      <c r="BU4" s="89"/>
      <c r="BV4" s="89"/>
      <c r="BW4" s="89"/>
    </row>
    <row r="5" spans="1:75" s="90" customFormat="1" ht="14.25" x14ac:dyDescent="0.2">
      <c r="A5" s="103" t="s">
        <v>2</v>
      </c>
      <c r="B5" s="104" t="s">
        <v>73</v>
      </c>
      <c r="C5" s="105" t="s">
        <v>74</v>
      </c>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9"/>
      <c r="AZ5" s="89"/>
      <c r="BA5" s="89"/>
      <c r="BB5" s="89"/>
      <c r="BC5" s="89"/>
      <c r="BD5" s="89"/>
      <c r="BE5" s="89"/>
      <c r="BF5" s="89"/>
      <c r="BG5" s="89"/>
      <c r="BH5" s="89"/>
      <c r="BI5" s="89"/>
      <c r="BJ5" s="89"/>
      <c r="BK5" s="89"/>
      <c r="BL5" s="89"/>
      <c r="BM5" s="89"/>
      <c r="BN5" s="89"/>
      <c r="BO5" s="89"/>
      <c r="BP5" s="89"/>
      <c r="BQ5" s="89"/>
      <c r="BR5" s="89"/>
      <c r="BS5" s="89"/>
      <c r="BT5" s="89"/>
      <c r="BU5" s="89"/>
      <c r="BV5" s="89"/>
      <c r="BW5" s="89"/>
    </row>
    <row r="6" spans="1:75" s="90" customFormat="1" ht="14.25" x14ac:dyDescent="0.2">
      <c r="A6" s="103" t="s">
        <v>3</v>
      </c>
      <c r="B6" s="104" t="s">
        <v>152</v>
      </c>
      <c r="C6" s="105" t="s">
        <v>75</v>
      </c>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9"/>
      <c r="AZ6" s="89"/>
      <c r="BA6" s="89"/>
      <c r="BB6" s="89"/>
      <c r="BC6" s="89"/>
      <c r="BD6" s="89"/>
      <c r="BE6" s="89"/>
      <c r="BF6" s="89"/>
      <c r="BG6" s="89"/>
      <c r="BH6" s="89"/>
      <c r="BI6" s="89"/>
      <c r="BJ6" s="89"/>
      <c r="BK6" s="89"/>
      <c r="BL6" s="89"/>
      <c r="BM6" s="89"/>
      <c r="BN6" s="89"/>
      <c r="BO6" s="89"/>
      <c r="BP6" s="89"/>
      <c r="BQ6" s="89"/>
      <c r="BR6" s="89"/>
      <c r="BS6" s="89"/>
      <c r="BT6" s="89"/>
      <c r="BU6" s="89"/>
      <c r="BV6" s="89"/>
      <c r="BW6" s="89"/>
    </row>
    <row r="7" spans="1:75" s="90" customFormat="1" ht="14.25" x14ac:dyDescent="0.2">
      <c r="A7" s="103" t="s">
        <v>58</v>
      </c>
      <c r="B7" s="104" t="s">
        <v>57</v>
      </c>
      <c r="C7" s="105" t="s">
        <v>76</v>
      </c>
      <c r="D7" s="88"/>
      <c r="E7" s="88"/>
      <c r="F7" s="88"/>
      <c r="G7" s="88"/>
      <c r="H7" s="88" t="s">
        <v>13</v>
      </c>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9"/>
      <c r="AZ7" s="89"/>
      <c r="BA7" s="89"/>
      <c r="BB7" s="89"/>
      <c r="BC7" s="89"/>
      <c r="BD7" s="89"/>
      <c r="BE7" s="89"/>
      <c r="BF7" s="89"/>
      <c r="BG7" s="89"/>
      <c r="BH7" s="89"/>
      <c r="BI7" s="89"/>
      <c r="BJ7" s="89"/>
      <c r="BK7" s="89"/>
      <c r="BL7" s="89"/>
      <c r="BM7" s="89"/>
      <c r="BN7" s="89"/>
      <c r="BO7" s="89"/>
      <c r="BP7" s="89"/>
      <c r="BQ7" s="89"/>
      <c r="BR7" s="89"/>
      <c r="BS7" s="89"/>
      <c r="BT7" s="89"/>
      <c r="BU7" s="89"/>
      <c r="BV7" s="89"/>
      <c r="BW7" s="89"/>
    </row>
    <row r="8" spans="1:75" s="90" customFormat="1" ht="14.25" x14ac:dyDescent="0.2">
      <c r="A8" s="103" t="s">
        <v>56</v>
      </c>
      <c r="B8" s="104" t="s">
        <v>55</v>
      </c>
      <c r="C8" s="104" t="s">
        <v>55</v>
      </c>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9"/>
      <c r="AZ8" s="89"/>
      <c r="BA8" s="89"/>
      <c r="BB8" s="89"/>
      <c r="BC8" s="89"/>
      <c r="BD8" s="89"/>
      <c r="BE8" s="89"/>
      <c r="BF8" s="89"/>
      <c r="BG8" s="89"/>
      <c r="BH8" s="89"/>
      <c r="BI8" s="89"/>
      <c r="BJ8" s="89"/>
      <c r="BK8" s="89"/>
      <c r="BL8" s="89"/>
      <c r="BM8" s="89"/>
      <c r="BN8" s="89"/>
      <c r="BO8" s="89"/>
      <c r="BP8" s="89"/>
      <c r="BQ8" s="89"/>
      <c r="BR8" s="89"/>
      <c r="BS8" s="89"/>
      <c r="BT8" s="89"/>
      <c r="BU8" s="89"/>
      <c r="BV8" s="89"/>
      <c r="BW8" s="89"/>
    </row>
    <row r="9" spans="1:75" s="90" customFormat="1" ht="14.25" hidden="1" x14ac:dyDescent="0.2">
      <c r="A9" s="103" t="s">
        <v>54</v>
      </c>
      <c r="B9" s="106"/>
      <c r="C9" s="107"/>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9"/>
      <c r="AZ9" s="89"/>
      <c r="BA9" s="89"/>
      <c r="BB9" s="89"/>
      <c r="BC9" s="89"/>
      <c r="BD9" s="89"/>
      <c r="BE9" s="89"/>
      <c r="BF9" s="89"/>
      <c r="BG9" s="89"/>
      <c r="BH9" s="89"/>
      <c r="BI9" s="89"/>
      <c r="BJ9" s="89"/>
      <c r="BK9" s="89"/>
      <c r="BL9" s="89"/>
      <c r="BM9" s="89"/>
      <c r="BN9" s="89"/>
      <c r="BO9" s="89"/>
      <c r="BP9" s="89"/>
      <c r="BQ9" s="89"/>
      <c r="BR9" s="89"/>
      <c r="BS9" s="89"/>
      <c r="BT9" s="89"/>
      <c r="BU9" s="89"/>
      <c r="BV9" s="89"/>
      <c r="BW9" s="89"/>
    </row>
    <row r="10" spans="1:75" s="90" customFormat="1" ht="14.25" x14ac:dyDescent="0.2">
      <c r="A10" s="57"/>
      <c r="B10" s="63"/>
      <c r="C10" s="63"/>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row>
    <row r="11" spans="1:75" s="90" customFormat="1" ht="13.5" x14ac:dyDescent="0.2">
      <c r="A11" s="101" t="s">
        <v>8</v>
      </c>
      <c r="B11" s="102"/>
      <c r="C11" s="102"/>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row>
    <row r="12" spans="1:75" s="90" customFormat="1" ht="242.25" x14ac:dyDescent="0.2">
      <c r="A12" s="103" t="s">
        <v>5</v>
      </c>
      <c r="B12" s="108" t="s">
        <v>153</v>
      </c>
      <c r="C12" s="109" t="s">
        <v>141</v>
      </c>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row>
    <row r="13" spans="1:75" s="90" customFormat="1" ht="14.25" x14ac:dyDescent="0.2">
      <c r="A13" s="103" t="s">
        <v>53</v>
      </c>
      <c r="B13" s="110">
        <v>56000</v>
      </c>
      <c r="C13" s="110">
        <v>56000</v>
      </c>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row>
    <row r="14" spans="1:75" s="90" customFormat="1" ht="14.25" x14ac:dyDescent="0.2">
      <c r="A14" s="57"/>
      <c r="B14" s="57"/>
      <c r="C14" s="57"/>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row>
    <row r="15" spans="1:75" s="90" customFormat="1" ht="13.5" x14ac:dyDescent="0.2">
      <c r="A15" s="101" t="s">
        <v>9</v>
      </c>
      <c r="B15" s="101"/>
      <c r="C15" s="101"/>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row>
    <row r="16" spans="1:75" s="90" customFormat="1" ht="14.25" x14ac:dyDescent="0.2">
      <c r="A16" s="103" t="s">
        <v>10</v>
      </c>
      <c r="B16" s="107">
        <v>96</v>
      </c>
      <c r="C16" s="107">
        <v>96</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row>
    <row r="17" spans="1:75" s="90" customFormat="1" ht="14.25" x14ac:dyDescent="0.2">
      <c r="A17" s="103" t="s">
        <v>11</v>
      </c>
      <c r="B17" s="107" t="s">
        <v>18</v>
      </c>
      <c r="C17" s="107" t="s">
        <v>18</v>
      </c>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row>
    <row r="18" spans="1:75" ht="28.5" x14ac:dyDescent="0.2">
      <c r="A18" s="111" t="s">
        <v>36</v>
      </c>
      <c r="B18" s="156">
        <v>3.5000000000000003E-2</v>
      </c>
      <c r="C18" s="157"/>
    </row>
    <row r="19" spans="1:75" ht="28.5" x14ac:dyDescent="0.2">
      <c r="A19" s="111" t="s">
        <v>37</v>
      </c>
      <c r="B19" s="158">
        <f>'Prijsinvulf overige zaken'!C4</f>
        <v>0</v>
      </c>
      <c r="C19" s="159"/>
    </row>
    <row r="20" spans="1:75" ht="14.25" x14ac:dyDescent="0.2">
      <c r="A20" s="111" t="s">
        <v>38</v>
      </c>
      <c r="B20" s="158">
        <f>B18+B19</f>
        <v>3.5000000000000003E-2</v>
      </c>
      <c r="C20" s="159"/>
    </row>
    <row r="21" spans="1:75" s="90" customFormat="1" ht="14.25" x14ac:dyDescent="0.2">
      <c r="A21" s="103" t="s">
        <v>52</v>
      </c>
      <c r="B21" s="112">
        <v>5000</v>
      </c>
      <c r="C21" s="112">
        <v>5000</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row>
    <row r="22" spans="1:75" s="90" customFormat="1" ht="14.25" x14ac:dyDescent="0.2">
      <c r="A22" s="103" t="s">
        <v>120</v>
      </c>
      <c r="B22" s="47">
        <v>0</v>
      </c>
      <c r="C22" s="47">
        <v>0</v>
      </c>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row>
    <row r="23" spans="1:75" s="90" customFormat="1" ht="14.25" hidden="1" x14ac:dyDescent="0.2">
      <c r="A23" s="103" t="s">
        <v>12</v>
      </c>
      <c r="B23" s="113">
        <v>0</v>
      </c>
      <c r="C23" s="113">
        <v>0</v>
      </c>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row>
    <row r="24" spans="1:75" s="90" customFormat="1" ht="14.25" x14ac:dyDescent="0.2">
      <c r="A24" s="57"/>
      <c r="B24" s="71"/>
      <c r="C24" s="71"/>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row>
    <row r="25" spans="1:75" s="90" customFormat="1" ht="14.25" x14ac:dyDescent="0.2">
      <c r="A25" s="101" t="s">
        <v>20</v>
      </c>
      <c r="B25" s="114"/>
      <c r="C25" s="114"/>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row>
    <row r="26" spans="1:75" s="90" customFormat="1" ht="14.25" x14ac:dyDescent="0.2">
      <c r="A26" s="103" t="s">
        <v>14</v>
      </c>
      <c r="B26" s="41">
        <v>0</v>
      </c>
      <c r="C26" s="41">
        <v>0</v>
      </c>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row>
    <row r="27" spans="1:75" s="90" customFormat="1" ht="14.25" x14ac:dyDescent="0.2">
      <c r="A27" s="103" t="s">
        <v>51</v>
      </c>
      <c r="B27" s="42">
        <v>0</v>
      </c>
      <c r="C27" s="42">
        <v>0</v>
      </c>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9"/>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row>
    <row r="28" spans="1:75" s="90" customFormat="1" ht="28.5" x14ac:dyDescent="0.2">
      <c r="A28" s="111" t="s">
        <v>50</v>
      </c>
      <c r="B28" s="41">
        <v>0</v>
      </c>
      <c r="C28" s="41">
        <v>0</v>
      </c>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9"/>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row>
    <row r="29" spans="1:75" s="90" customFormat="1" ht="14.25" x14ac:dyDescent="0.2">
      <c r="A29" s="103" t="s">
        <v>49</v>
      </c>
      <c r="B29" s="115" t="s">
        <v>18</v>
      </c>
      <c r="C29" s="115" t="s">
        <v>18</v>
      </c>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9"/>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row>
    <row r="30" spans="1:75" s="90" customFormat="1" ht="14.25" x14ac:dyDescent="0.2">
      <c r="A30" s="103" t="s">
        <v>15</v>
      </c>
      <c r="B30" s="115" t="s">
        <v>18</v>
      </c>
      <c r="C30" s="115" t="s">
        <v>18</v>
      </c>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9"/>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row>
    <row r="31" spans="1:75" ht="14.25" x14ac:dyDescent="0.2">
      <c r="A31" s="103" t="s">
        <v>16</v>
      </c>
      <c r="B31" s="115" t="s">
        <v>18</v>
      </c>
      <c r="C31" s="115" t="s">
        <v>18</v>
      </c>
    </row>
    <row r="32" spans="1:75" ht="14.25" x14ac:dyDescent="0.2">
      <c r="A32" s="103" t="s">
        <v>17</v>
      </c>
      <c r="B32" s="115" t="s">
        <v>18</v>
      </c>
      <c r="C32" s="115" t="s">
        <v>18</v>
      </c>
    </row>
    <row r="33" spans="1:75" ht="14.25" x14ac:dyDescent="0.2">
      <c r="A33" s="103" t="s">
        <v>19</v>
      </c>
      <c r="B33" s="41">
        <v>0</v>
      </c>
      <c r="C33" s="41">
        <v>0</v>
      </c>
    </row>
    <row r="34" spans="1:75" ht="14.25" x14ac:dyDescent="0.2">
      <c r="A34" s="103" t="s">
        <v>48</v>
      </c>
      <c r="B34" s="41">
        <v>0</v>
      </c>
      <c r="C34" s="41">
        <v>0</v>
      </c>
    </row>
    <row r="35" spans="1:75" ht="39.75" customHeight="1" x14ac:dyDescent="0.2">
      <c r="A35" s="75" t="s">
        <v>47</v>
      </c>
      <c r="B35" s="149" t="s">
        <v>39</v>
      </c>
      <c r="C35" s="150"/>
    </row>
    <row r="36" spans="1:75" ht="13.5" x14ac:dyDescent="0.2">
      <c r="A36" s="76" t="s">
        <v>40</v>
      </c>
      <c r="B36" s="77">
        <f>SUM(B26:B34)</f>
        <v>0</v>
      </c>
      <c r="C36" s="77">
        <f>SUM(C26:C34)</f>
        <v>0</v>
      </c>
    </row>
    <row r="37" spans="1:75" s="92" customFormat="1" ht="14.25" x14ac:dyDescent="0.3">
      <c r="A37" s="78"/>
      <c r="B37" s="79"/>
      <c r="C37" s="79"/>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row>
    <row r="38" spans="1:75" ht="13.5" x14ac:dyDescent="0.2">
      <c r="A38" s="151" t="s">
        <v>46</v>
      </c>
      <c r="B38" s="152"/>
      <c r="C38" s="153"/>
    </row>
    <row r="39" spans="1:75" ht="74.25" customHeight="1" x14ac:dyDescent="0.2">
      <c r="A39" s="139" t="s">
        <v>45</v>
      </c>
      <c r="B39" s="140"/>
      <c r="C39" s="141"/>
    </row>
    <row r="40" spans="1:75" ht="14.25" x14ac:dyDescent="0.2">
      <c r="A40" s="80"/>
      <c r="B40" s="80"/>
      <c r="C40" s="80"/>
    </row>
    <row r="41" spans="1:75" ht="13.5" x14ac:dyDescent="0.2">
      <c r="A41" s="81" t="s">
        <v>44</v>
      </c>
      <c r="B41" s="82">
        <f>B33+B34+B27</f>
        <v>0</v>
      </c>
      <c r="C41" s="82">
        <f>C33+C34+C27</f>
        <v>0</v>
      </c>
    </row>
    <row r="42" spans="1:75" ht="14.25" x14ac:dyDescent="0.2">
      <c r="A42" s="57"/>
      <c r="B42" s="83"/>
      <c r="C42" s="83"/>
    </row>
    <row r="43" spans="1:75" ht="109.5" customHeight="1" x14ac:dyDescent="0.2">
      <c r="A43" s="142" t="s">
        <v>43</v>
      </c>
      <c r="B43" s="142"/>
      <c r="C43" s="142"/>
    </row>
    <row r="44" spans="1:75" ht="14.25" x14ac:dyDescent="0.2">
      <c r="A44" s="94"/>
      <c r="AY44" s="88"/>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row>
    <row r="45" spans="1:75" ht="14.25" x14ac:dyDescent="0.2">
      <c r="A45" s="94"/>
      <c r="AY45" s="88"/>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row>
    <row r="46" spans="1:75" ht="14.25" x14ac:dyDescent="0.2">
      <c r="A46" s="94"/>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row>
    <row r="47" spans="1:75" ht="14.25" x14ac:dyDescent="0.2">
      <c r="A47" s="94"/>
      <c r="AY47" s="88"/>
      <c r="AZ47" s="88"/>
      <c r="BA47" s="88"/>
      <c r="BB47" s="88"/>
      <c r="BC47" s="88"/>
      <c r="BD47" s="88"/>
      <c r="BE47" s="88"/>
      <c r="BF47" s="88"/>
      <c r="BG47" s="88"/>
      <c r="BH47" s="88"/>
      <c r="BI47" s="88"/>
      <c r="BJ47" s="88"/>
      <c r="BK47" s="88"/>
      <c r="BL47" s="88"/>
      <c r="BM47" s="88"/>
      <c r="BN47" s="88"/>
      <c r="BO47" s="88"/>
      <c r="BP47" s="88"/>
      <c r="BQ47" s="88"/>
      <c r="BR47" s="88"/>
      <c r="BS47" s="88"/>
      <c r="BT47" s="88"/>
      <c r="BU47" s="88"/>
      <c r="BV47" s="88"/>
      <c r="BW47" s="88"/>
    </row>
    <row r="48" spans="1:75" ht="14.25" x14ac:dyDescent="0.2">
      <c r="A48" s="94"/>
      <c r="AY48" s="88"/>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row>
    <row r="49" spans="1:75" ht="14.25" x14ac:dyDescent="0.2">
      <c r="A49" s="94"/>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row>
    <row r="50" spans="1:75" x14ac:dyDescent="0.2">
      <c r="AY50" s="88"/>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row>
    <row r="51" spans="1:75" ht="14.25" x14ac:dyDescent="0.2">
      <c r="A51" s="80"/>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row>
    <row r="52" spans="1:75" ht="14.25" x14ac:dyDescent="0.2">
      <c r="A52" s="80"/>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row>
    <row r="53" spans="1:75" ht="14.25" x14ac:dyDescent="0.2">
      <c r="A53" s="80"/>
      <c r="AY53" s="88"/>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row>
    <row r="54" spans="1:75" ht="14.25" x14ac:dyDescent="0.2">
      <c r="A54" s="80"/>
      <c r="AY54" s="88"/>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row>
    <row r="55" spans="1:75" ht="14.25" x14ac:dyDescent="0.2">
      <c r="A55" s="80"/>
      <c r="AY55" s="88"/>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row>
    <row r="56" spans="1:75" ht="14.25" x14ac:dyDescent="0.2">
      <c r="A56" s="80"/>
      <c r="AY56" s="88"/>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row>
    <row r="57" spans="1:75" ht="14.25" x14ac:dyDescent="0.2">
      <c r="A57" s="80"/>
      <c r="AY57" s="88"/>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row>
    <row r="58" spans="1:75" ht="14.25" x14ac:dyDescent="0.2">
      <c r="A58" s="80"/>
      <c r="AY58" s="88"/>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row>
    <row r="59" spans="1:75" ht="14.25" x14ac:dyDescent="0.2">
      <c r="A59" s="80"/>
      <c r="AY59" s="88"/>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row>
    <row r="60" spans="1:75" ht="14.25" x14ac:dyDescent="0.2">
      <c r="A60" s="80"/>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row>
    <row r="61" spans="1:75" ht="14.25" x14ac:dyDescent="0.2">
      <c r="A61" s="80"/>
      <c r="AY61" s="88"/>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row>
    <row r="62" spans="1:75" ht="14.25" x14ac:dyDescent="0.2">
      <c r="A62" s="80"/>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row>
    <row r="63" spans="1:75" ht="14.25" x14ac:dyDescent="0.2">
      <c r="A63" s="80"/>
      <c r="AY63" s="88"/>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row>
    <row r="64" spans="1:75" ht="14.25" x14ac:dyDescent="0.2">
      <c r="A64" s="80"/>
      <c r="AY64" s="88"/>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row>
    <row r="65" spans="1:75" ht="14.25" x14ac:dyDescent="0.2">
      <c r="A65" s="80"/>
      <c r="AY65" s="88"/>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row>
    <row r="66" spans="1:75" ht="14.25" x14ac:dyDescent="0.2">
      <c r="A66" s="80"/>
      <c r="AY66" s="88"/>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row>
    <row r="67" spans="1:75" ht="14.25" x14ac:dyDescent="0.2">
      <c r="A67" s="80"/>
      <c r="AY67" s="88"/>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row>
    <row r="68" spans="1:75" ht="14.25" x14ac:dyDescent="0.2">
      <c r="A68" s="80"/>
      <c r="AY68" s="88"/>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row>
    <row r="69" spans="1:75" ht="14.25" x14ac:dyDescent="0.2">
      <c r="A69" s="80"/>
      <c r="AY69" s="88"/>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row>
    <row r="70" spans="1:75" ht="14.25" x14ac:dyDescent="0.2">
      <c r="A70" s="80"/>
      <c r="AY70" s="88"/>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row>
    <row r="71" spans="1:75" x14ac:dyDescent="0.2">
      <c r="A71" s="95"/>
      <c r="AY71" s="88"/>
      <c r="AZ71" s="88"/>
      <c r="BA71" s="88"/>
      <c r="BB71" s="88"/>
      <c r="BC71" s="88"/>
      <c r="BD71" s="88"/>
      <c r="BE71" s="88"/>
      <c r="BF71" s="88"/>
      <c r="BG71" s="88"/>
      <c r="BH71" s="88"/>
      <c r="BI71" s="88"/>
      <c r="BJ71" s="88"/>
      <c r="BK71" s="88"/>
      <c r="BL71" s="88"/>
      <c r="BM71" s="88"/>
      <c r="BN71" s="88"/>
      <c r="BO71" s="88"/>
      <c r="BP71" s="88"/>
      <c r="BQ71" s="88"/>
      <c r="BR71" s="88"/>
      <c r="BS71" s="88"/>
      <c r="BT71" s="88"/>
      <c r="BU71" s="88"/>
      <c r="BV71" s="88"/>
      <c r="BW71" s="88"/>
    </row>
    <row r="72" spans="1:75" x14ac:dyDescent="0.2">
      <c r="A72" s="95"/>
      <c r="AY72" s="88"/>
      <c r="AZ72" s="88"/>
      <c r="BA72" s="88"/>
      <c r="BB72" s="88"/>
      <c r="BC72" s="88"/>
      <c r="BD72" s="88"/>
      <c r="BE72" s="88"/>
      <c r="BF72" s="88"/>
      <c r="BG72" s="88"/>
      <c r="BH72" s="88"/>
      <c r="BI72" s="88"/>
      <c r="BJ72" s="88"/>
      <c r="BK72" s="88"/>
      <c r="BL72" s="88"/>
      <c r="BM72" s="88"/>
      <c r="BN72" s="88"/>
      <c r="BO72" s="88"/>
      <c r="BP72" s="88"/>
      <c r="BQ72" s="88"/>
      <c r="BR72" s="88"/>
      <c r="BS72" s="88"/>
      <c r="BT72" s="88"/>
      <c r="BU72" s="88"/>
      <c r="BV72" s="88"/>
      <c r="BW72" s="88"/>
    </row>
    <row r="73" spans="1:75" x14ac:dyDescent="0.2">
      <c r="A73" s="95"/>
      <c r="AY73" s="88"/>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row>
    <row r="74" spans="1:75" x14ac:dyDescent="0.2">
      <c r="A74" s="95"/>
      <c r="AY74" s="88"/>
      <c r="AZ74" s="88"/>
      <c r="BA74" s="88"/>
      <c r="BB74" s="88"/>
      <c r="BC74" s="88"/>
      <c r="BD74" s="88"/>
      <c r="BE74" s="88"/>
      <c r="BF74" s="88"/>
      <c r="BG74" s="88"/>
      <c r="BH74" s="88"/>
      <c r="BI74" s="88"/>
      <c r="BJ74" s="88"/>
      <c r="BK74" s="88"/>
      <c r="BL74" s="88"/>
      <c r="BM74" s="88"/>
      <c r="BN74" s="88"/>
      <c r="BO74" s="88"/>
      <c r="BP74" s="88"/>
      <c r="BQ74" s="88"/>
      <c r="BR74" s="88"/>
      <c r="BS74" s="88"/>
      <c r="BT74" s="88"/>
      <c r="BU74" s="88"/>
      <c r="BV74" s="88"/>
      <c r="BW74" s="88"/>
    </row>
    <row r="75" spans="1:75" x14ac:dyDescent="0.2">
      <c r="A75" s="95"/>
      <c r="AY75" s="88"/>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row>
    <row r="76" spans="1:75" x14ac:dyDescent="0.2">
      <c r="A76" s="95"/>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row>
    <row r="77" spans="1:75" x14ac:dyDescent="0.2">
      <c r="A77" s="95"/>
      <c r="AY77" s="88"/>
      <c r="AZ77" s="88"/>
      <c r="BA77" s="88"/>
      <c r="BB77" s="88"/>
      <c r="BC77" s="88"/>
      <c r="BD77" s="88"/>
      <c r="BE77" s="88"/>
      <c r="BF77" s="88"/>
      <c r="BG77" s="88"/>
      <c r="BH77" s="88"/>
      <c r="BI77" s="88"/>
      <c r="BJ77" s="88"/>
      <c r="BK77" s="88"/>
      <c r="BL77" s="88"/>
      <c r="BM77" s="88"/>
      <c r="BN77" s="88"/>
      <c r="BO77" s="88"/>
      <c r="BP77" s="88"/>
      <c r="BQ77" s="88"/>
      <c r="BR77" s="88"/>
      <c r="BS77" s="88"/>
      <c r="BT77" s="88"/>
      <c r="BU77" s="88"/>
      <c r="BV77" s="88"/>
      <c r="BW77" s="88"/>
    </row>
    <row r="78" spans="1:75" x14ac:dyDescent="0.2">
      <c r="A78" s="95"/>
      <c r="AY78" s="88"/>
      <c r="AZ78" s="88"/>
      <c r="BA78" s="88"/>
      <c r="BB78" s="88"/>
      <c r="BC78" s="88"/>
      <c r="BD78" s="88"/>
      <c r="BE78" s="88"/>
      <c r="BF78" s="88"/>
      <c r="BG78" s="88"/>
      <c r="BH78" s="88"/>
      <c r="BI78" s="88"/>
      <c r="BJ78" s="88"/>
      <c r="BK78" s="88"/>
      <c r="BL78" s="88"/>
      <c r="BM78" s="88"/>
      <c r="BN78" s="88"/>
      <c r="BO78" s="88"/>
      <c r="BP78" s="88"/>
      <c r="BQ78" s="88"/>
      <c r="BR78" s="88"/>
      <c r="BS78" s="88"/>
      <c r="BT78" s="88"/>
      <c r="BU78" s="88"/>
      <c r="BV78" s="88"/>
      <c r="BW78" s="88"/>
    </row>
    <row r="79" spans="1:75" x14ac:dyDescent="0.2">
      <c r="A79" s="95"/>
      <c r="AY79" s="88"/>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row>
    <row r="80" spans="1:75" x14ac:dyDescent="0.2">
      <c r="A80" s="95"/>
      <c r="AY80" s="88"/>
      <c r="AZ80" s="88"/>
      <c r="BA80" s="88"/>
      <c r="BB80" s="88"/>
      <c r="BC80" s="88"/>
      <c r="BD80" s="88"/>
      <c r="BE80" s="88"/>
      <c r="BF80" s="88"/>
      <c r="BG80" s="88"/>
      <c r="BH80" s="88"/>
      <c r="BI80" s="88"/>
      <c r="BJ80" s="88"/>
      <c r="BK80" s="88"/>
      <c r="BL80" s="88"/>
      <c r="BM80" s="88"/>
      <c r="BN80" s="88"/>
      <c r="BO80" s="88"/>
      <c r="BP80" s="88"/>
      <c r="BQ80" s="88"/>
      <c r="BR80" s="88"/>
      <c r="BS80" s="88"/>
      <c r="BT80" s="88"/>
      <c r="BU80" s="88"/>
      <c r="BV80" s="88"/>
      <c r="BW80" s="88"/>
    </row>
    <row r="81" spans="1:75" x14ac:dyDescent="0.2">
      <c r="A81" s="95"/>
      <c r="AY81" s="88"/>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row>
    <row r="82" spans="1:75" x14ac:dyDescent="0.2">
      <c r="A82" s="95"/>
      <c r="AY82" s="88"/>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row>
    <row r="83" spans="1:75" x14ac:dyDescent="0.2">
      <c r="A83" s="95"/>
      <c r="AY83" s="88"/>
      <c r="AZ83" s="88"/>
      <c r="BA83" s="88"/>
      <c r="BB83" s="88"/>
      <c r="BC83" s="88"/>
      <c r="BD83" s="88"/>
      <c r="BE83" s="88"/>
      <c r="BF83" s="88"/>
      <c r="BG83" s="88"/>
      <c r="BH83" s="88"/>
      <c r="BI83" s="88"/>
      <c r="BJ83" s="88"/>
      <c r="BK83" s="88"/>
      <c r="BL83" s="88"/>
      <c r="BM83" s="88"/>
      <c r="BN83" s="88"/>
      <c r="BO83" s="88"/>
      <c r="BP83" s="88"/>
      <c r="BQ83" s="88"/>
      <c r="BR83" s="88"/>
      <c r="BS83" s="88"/>
      <c r="BT83" s="88"/>
      <c r="BU83" s="88"/>
      <c r="BV83" s="88"/>
      <c r="BW83" s="88"/>
    </row>
    <row r="84" spans="1:75" x14ac:dyDescent="0.2">
      <c r="A84" s="95"/>
      <c r="AY84" s="88"/>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row>
    <row r="85" spans="1:75" x14ac:dyDescent="0.2">
      <c r="A85" s="95"/>
      <c r="AY85" s="88"/>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row>
    <row r="86" spans="1:75" x14ac:dyDescent="0.2">
      <c r="A86" s="95"/>
      <c r="AY86" s="88"/>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row>
    <row r="87" spans="1:75" x14ac:dyDescent="0.2">
      <c r="A87" s="95"/>
      <c r="AY87" s="88"/>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row>
    <row r="88" spans="1:75" x14ac:dyDescent="0.2">
      <c r="A88" s="95"/>
      <c r="AY88" s="88"/>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row>
    <row r="89" spans="1:75" x14ac:dyDescent="0.2">
      <c r="A89" s="95"/>
      <c r="AY89" s="88"/>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row>
    <row r="90" spans="1:75" x14ac:dyDescent="0.2">
      <c r="A90" s="95"/>
      <c r="AY90" s="88"/>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row>
    <row r="91" spans="1:75" x14ac:dyDescent="0.2">
      <c r="A91" s="95"/>
      <c r="AY91" s="88"/>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row>
    <row r="92" spans="1:75" x14ac:dyDescent="0.2">
      <c r="A92" s="95"/>
      <c r="AY92" s="88"/>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row>
    <row r="93" spans="1:75" x14ac:dyDescent="0.2">
      <c r="A93" s="95"/>
      <c r="AY93" s="88"/>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row>
    <row r="94" spans="1:75" x14ac:dyDescent="0.2">
      <c r="A94" s="95"/>
      <c r="AY94" s="88"/>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row>
    <row r="95" spans="1:75" x14ac:dyDescent="0.2">
      <c r="A95" s="95"/>
      <c r="AY95" s="88"/>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row>
    <row r="96" spans="1:75" x14ac:dyDescent="0.2">
      <c r="A96" s="95"/>
      <c r="AY96" s="88"/>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row>
    <row r="97" spans="1:75" x14ac:dyDescent="0.2">
      <c r="A97" s="95"/>
      <c r="AY97" s="88"/>
      <c r="AZ97" s="88"/>
      <c r="BA97" s="88"/>
      <c r="BB97" s="88"/>
      <c r="BC97" s="88"/>
      <c r="BD97" s="88"/>
      <c r="BE97" s="88"/>
      <c r="BF97" s="88"/>
      <c r="BG97" s="88"/>
      <c r="BH97" s="88"/>
      <c r="BI97" s="88"/>
      <c r="BJ97" s="88"/>
      <c r="BK97" s="88"/>
      <c r="BL97" s="88"/>
      <c r="BM97" s="88"/>
      <c r="BN97" s="88"/>
      <c r="BO97" s="88"/>
      <c r="BP97" s="88"/>
      <c r="BQ97" s="88"/>
      <c r="BR97" s="88"/>
      <c r="BS97" s="88"/>
      <c r="BT97" s="88"/>
      <c r="BU97" s="88"/>
      <c r="BV97" s="88"/>
      <c r="BW97" s="88"/>
    </row>
    <row r="98" spans="1:75" x14ac:dyDescent="0.2">
      <c r="A98" s="95"/>
      <c r="AY98" s="88"/>
      <c r="AZ98" s="88"/>
      <c r="BA98" s="88"/>
      <c r="BB98" s="88"/>
      <c r="BC98" s="88"/>
      <c r="BD98" s="88"/>
      <c r="BE98" s="88"/>
      <c r="BF98" s="88"/>
      <c r="BG98" s="88"/>
      <c r="BH98" s="88"/>
      <c r="BI98" s="88"/>
      <c r="BJ98" s="88"/>
      <c r="BK98" s="88"/>
      <c r="BL98" s="88"/>
      <c r="BM98" s="88"/>
      <c r="BN98" s="88"/>
      <c r="BO98" s="88"/>
      <c r="BP98" s="88"/>
      <c r="BQ98" s="88"/>
      <c r="BR98" s="88"/>
      <c r="BS98" s="88"/>
      <c r="BT98" s="88"/>
      <c r="BU98" s="88"/>
      <c r="BV98" s="88"/>
      <c r="BW98" s="88"/>
    </row>
    <row r="99" spans="1:75" x14ac:dyDescent="0.2">
      <c r="A99" s="95"/>
      <c r="AY99" s="88"/>
      <c r="AZ99" s="88"/>
      <c r="BA99" s="88"/>
      <c r="BB99" s="88"/>
      <c r="BC99" s="88"/>
      <c r="BD99" s="88"/>
      <c r="BE99" s="88"/>
      <c r="BF99" s="88"/>
      <c r="BG99" s="88"/>
      <c r="BH99" s="88"/>
      <c r="BI99" s="88"/>
      <c r="BJ99" s="88"/>
      <c r="BK99" s="88"/>
      <c r="BL99" s="88"/>
      <c r="BM99" s="88"/>
      <c r="BN99" s="88"/>
      <c r="BO99" s="88"/>
      <c r="BP99" s="88"/>
      <c r="BQ99" s="88"/>
      <c r="BR99" s="88"/>
      <c r="BS99" s="88"/>
      <c r="BT99" s="88"/>
      <c r="BU99" s="88"/>
      <c r="BV99" s="88"/>
      <c r="BW99" s="88"/>
    </row>
    <row r="100" spans="1:75" x14ac:dyDescent="0.2">
      <c r="A100" s="95"/>
      <c r="AY100" s="88"/>
      <c r="AZ100" s="88"/>
      <c r="BA100" s="88"/>
      <c r="BB100" s="88"/>
      <c r="BC100" s="88"/>
      <c r="BD100" s="88"/>
      <c r="BE100" s="88"/>
      <c r="BF100" s="88"/>
      <c r="BG100" s="88"/>
      <c r="BH100" s="88"/>
      <c r="BI100" s="88"/>
      <c r="BJ100" s="88"/>
      <c r="BK100" s="88"/>
      <c r="BL100" s="88"/>
      <c r="BM100" s="88"/>
      <c r="BN100" s="88"/>
      <c r="BO100" s="88"/>
      <c r="BP100" s="88"/>
      <c r="BQ100" s="88"/>
      <c r="BR100" s="88"/>
      <c r="BS100" s="88"/>
      <c r="BT100" s="88"/>
      <c r="BU100" s="88"/>
      <c r="BV100" s="88"/>
      <c r="BW100" s="88"/>
    </row>
    <row r="101" spans="1:75" x14ac:dyDescent="0.2">
      <c r="A101" s="95"/>
      <c r="AY101" s="88"/>
      <c r="AZ101" s="88"/>
      <c r="BA101" s="88"/>
      <c r="BB101" s="88"/>
      <c r="BC101" s="88"/>
      <c r="BD101" s="88"/>
      <c r="BE101" s="88"/>
      <c r="BF101" s="88"/>
      <c r="BG101" s="88"/>
      <c r="BH101" s="88"/>
      <c r="BI101" s="88"/>
      <c r="BJ101" s="88"/>
      <c r="BK101" s="88"/>
      <c r="BL101" s="88"/>
      <c r="BM101" s="88"/>
      <c r="BN101" s="88"/>
      <c r="BO101" s="88"/>
      <c r="BP101" s="88"/>
      <c r="BQ101" s="88"/>
      <c r="BR101" s="88"/>
      <c r="BS101" s="88"/>
      <c r="BT101" s="88"/>
      <c r="BU101" s="88"/>
      <c r="BV101" s="88"/>
      <c r="BW101" s="88"/>
    </row>
    <row r="102" spans="1:75" x14ac:dyDescent="0.2">
      <c r="A102" s="95"/>
      <c r="AY102" s="88"/>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row>
    <row r="103" spans="1:75" x14ac:dyDescent="0.2">
      <c r="A103" s="95"/>
      <c r="AY103" s="88"/>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row>
    <row r="104" spans="1:75" x14ac:dyDescent="0.2">
      <c r="A104" s="95"/>
      <c r="AY104" s="88"/>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row>
    <row r="105" spans="1:75" x14ac:dyDescent="0.2">
      <c r="A105" s="95"/>
      <c r="AY105" s="88"/>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row>
    <row r="106" spans="1:75" x14ac:dyDescent="0.2">
      <c r="A106" s="95"/>
      <c r="AY106" s="88"/>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row>
    <row r="107" spans="1:75" x14ac:dyDescent="0.2">
      <c r="A107" s="95"/>
      <c r="AY107" s="88"/>
      <c r="AZ107" s="88"/>
      <c r="BA107" s="88"/>
      <c r="BB107" s="88"/>
      <c r="BC107" s="88"/>
      <c r="BD107" s="88"/>
      <c r="BE107" s="88"/>
      <c r="BF107" s="88"/>
      <c r="BG107" s="88"/>
      <c r="BH107" s="88"/>
      <c r="BI107" s="88"/>
      <c r="BJ107" s="88"/>
      <c r="BK107" s="88"/>
      <c r="BL107" s="88"/>
      <c r="BM107" s="88"/>
      <c r="BN107" s="88"/>
      <c r="BO107" s="88"/>
      <c r="BP107" s="88"/>
      <c r="BQ107" s="88"/>
      <c r="BR107" s="88"/>
      <c r="BS107" s="88"/>
      <c r="BT107" s="88"/>
      <c r="BU107" s="88"/>
      <c r="BV107" s="88"/>
      <c r="BW107" s="88"/>
    </row>
    <row r="108" spans="1:75" x14ac:dyDescent="0.2">
      <c r="A108" s="95"/>
      <c r="AY108" s="88"/>
      <c r="AZ108" s="88"/>
      <c r="BA108" s="88"/>
      <c r="BB108" s="88"/>
      <c r="BC108" s="88"/>
      <c r="BD108" s="88"/>
      <c r="BE108" s="88"/>
      <c r="BF108" s="88"/>
      <c r="BG108" s="88"/>
      <c r="BH108" s="88"/>
      <c r="BI108" s="88"/>
      <c r="BJ108" s="88"/>
      <c r="BK108" s="88"/>
      <c r="BL108" s="88"/>
      <c r="BM108" s="88"/>
      <c r="BN108" s="88"/>
      <c r="BO108" s="88"/>
      <c r="BP108" s="88"/>
      <c r="BQ108" s="88"/>
      <c r="BR108" s="88"/>
      <c r="BS108" s="88"/>
      <c r="BT108" s="88"/>
      <c r="BU108" s="88"/>
      <c r="BV108" s="88"/>
      <c r="BW108" s="88"/>
    </row>
    <row r="109" spans="1:75" x14ac:dyDescent="0.2">
      <c r="A109" s="95"/>
      <c r="AY109" s="88"/>
      <c r="AZ109" s="88"/>
      <c r="BA109" s="88"/>
      <c r="BB109" s="88"/>
      <c r="BC109" s="88"/>
      <c r="BD109" s="88"/>
      <c r="BE109" s="88"/>
      <c r="BF109" s="88"/>
      <c r="BG109" s="88"/>
      <c r="BH109" s="88"/>
      <c r="BI109" s="88"/>
      <c r="BJ109" s="88"/>
      <c r="BK109" s="88"/>
      <c r="BL109" s="88"/>
      <c r="BM109" s="88"/>
      <c r="BN109" s="88"/>
      <c r="BO109" s="88"/>
      <c r="BP109" s="88"/>
      <c r="BQ109" s="88"/>
      <c r="BR109" s="88"/>
      <c r="BS109" s="88"/>
      <c r="BT109" s="88"/>
      <c r="BU109" s="88"/>
      <c r="BV109" s="88"/>
      <c r="BW109" s="88"/>
    </row>
    <row r="110" spans="1:75" x14ac:dyDescent="0.2">
      <c r="A110" s="95"/>
      <c r="AY110" s="88"/>
      <c r="AZ110" s="88"/>
      <c r="BA110" s="88"/>
      <c r="BB110" s="88"/>
      <c r="BC110" s="88"/>
      <c r="BD110" s="88"/>
      <c r="BE110" s="88"/>
      <c r="BF110" s="88"/>
      <c r="BG110" s="88"/>
      <c r="BH110" s="88"/>
      <c r="BI110" s="88"/>
      <c r="BJ110" s="88"/>
      <c r="BK110" s="88"/>
      <c r="BL110" s="88"/>
      <c r="BM110" s="88"/>
      <c r="BN110" s="88"/>
      <c r="BO110" s="88"/>
      <c r="BP110" s="88"/>
      <c r="BQ110" s="88"/>
      <c r="BR110" s="88"/>
      <c r="BS110" s="88"/>
      <c r="BT110" s="88"/>
      <c r="BU110" s="88"/>
      <c r="BV110" s="88"/>
      <c r="BW110" s="88"/>
    </row>
    <row r="111" spans="1:75" x14ac:dyDescent="0.2">
      <c r="A111" s="95"/>
      <c r="AY111" s="88"/>
      <c r="AZ111" s="88"/>
      <c r="BA111" s="88"/>
      <c r="BB111" s="88"/>
      <c r="BC111" s="88"/>
      <c r="BD111" s="88"/>
      <c r="BE111" s="88"/>
      <c r="BF111" s="88"/>
      <c r="BG111" s="88"/>
      <c r="BH111" s="88"/>
      <c r="BI111" s="88"/>
      <c r="BJ111" s="88"/>
      <c r="BK111" s="88"/>
      <c r="BL111" s="88"/>
      <c r="BM111" s="88"/>
      <c r="BN111" s="88"/>
      <c r="BO111" s="88"/>
      <c r="BP111" s="88"/>
      <c r="BQ111" s="88"/>
      <c r="BR111" s="88"/>
      <c r="BS111" s="88"/>
      <c r="BT111" s="88"/>
      <c r="BU111" s="88"/>
      <c r="BV111" s="88"/>
      <c r="BW111" s="88"/>
    </row>
    <row r="112" spans="1:75" x14ac:dyDescent="0.2">
      <c r="A112" s="95"/>
      <c r="AY112" s="88"/>
      <c r="AZ112" s="88"/>
      <c r="BA112" s="88"/>
      <c r="BB112" s="88"/>
      <c r="BC112" s="88"/>
      <c r="BD112" s="88"/>
      <c r="BE112" s="88"/>
      <c r="BF112" s="88"/>
      <c r="BG112" s="88"/>
      <c r="BH112" s="88"/>
      <c r="BI112" s="88"/>
      <c r="BJ112" s="88"/>
      <c r="BK112" s="88"/>
      <c r="BL112" s="88"/>
      <c r="BM112" s="88"/>
      <c r="BN112" s="88"/>
      <c r="BO112" s="88"/>
      <c r="BP112" s="88"/>
      <c r="BQ112" s="88"/>
      <c r="BR112" s="88"/>
      <c r="BS112" s="88"/>
      <c r="BT112" s="88"/>
      <c r="BU112" s="88"/>
      <c r="BV112" s="88"/>
      <c r="BW112" s="88"/>
    </row>
    <row r="113" spans="1:75" x14ac:dyDescent="0.2">
      <c r="A113" s="95"/>
      <c r="AY113" s="88"/>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row>
    <row r="114" spans="1:75" x14ac:dyDescent="0.2">
      <c r="A114" s="95"/>
      <c r="AY114" s="88"/>
      <c r="AZ114" s="88"/>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row>
    <row r="115" spans="1:75" x14ac:dyDescent="0.2">
      <c r="A115" s="95"/>
      <c r="AY115" s="88"/>
      <c r="AZ115" s="88"/>
      <c r="BA115" s="88"/>
      <c r="BB115" s="88"/>
      <c r="BC115" s="88"/>
      <c r="BD115" s="88"/>
      <c r="BE115" s="88"/>
      <c r="BF115" s="88"/>
      <c r="BG115" s="88"/>
      <c r="BH115" s="88"/>
      <c r="BI115" s="88"/>
      <c r="BJ115" s="88"/>
      <c r="BK115" s="88"/>
      <c r="BL115" s="88"/>
      <c r="BM115" s="88"/>
      <c r="BN115" s="88"/>
      <c r="BO115" s="88"/>
      <c r="BP115" s="88"/>
      <c r="BQ115" s="88"/>
      <c r="BR115" s="88"/>
      <c r="BS115" s="88"/>
      <c r="BT115" s="88"/>
      <c r="BU115" s="88"/>
      <c r="BV115" s="88"/>
      <c r="BW115" s="88"/>
    </row>
    <row r="116" spans="1:75" x14ac:dyDescent="0.2">
      <c r="A116" s="95"/>
      <c r="AY116" s="88"/>
      <c r="AZ116" s="88"/>
      <c r="BA116" s="88"/>
      <c r="BB116" s="88"/>
      <c r="BC116" s="88"/>
      <c r="BD116" s="88"/>
      <c r="BE116" s="88"/>
      <c r="BF116" s="88"/>
      <c r="BG116" s="88"/>
      <c r="BH116" s="88"/>
      <c r="BI116" s="88"/>
      <c r="BJ116" s="88"/>
      <c r="BK116" s="88"/>
      <c r="BL116" s="88"/>
      <c r="BM116" s="88"/>
      <c r="BN116" s="88"/>
      <c r="BO116" s="88"/>
      <c r="BP116" s="88"/>
      <c r="BQ116" s="88"/>
      <c r="BR116" s="88"/>
      <c r="BS116" s="88"/>
      <c r="BT116" s="88"/>
      <c r="BU116" s="88"/>
      <c r="BV116" s="88"/>
      <c r="BW116" s="88"/>
    </row>
    <row r="117" spans="1:75" x14ac:dyDescent="0.2">
      <c r="A117" s="95"/>
      <c r="AY117" s="88"/>
      <c r="AZ117" s="88"/>
      <c r="BA117" s="88"/>
      <c r="BB117" s="88"/>
      <c r="BC117" s="88"/>
      <c r="BD117" s="88"/>
      <c r="BE117" s="88"/>
      <c r="BF117" s="88"/>
      <c r="BG117" s="88"/>
      <c r="BH117" s="88"/>
      <c r="BI117" s="88"/>
      <c r="BJ117" s="88"/>
      <c r="BK117" s="88"/>
      <c r="BL117" s="88"/>
      <c r="BM117" s="88"/>
      <c r="BN117" s="88"/>
      <c r="BO117" s="88"/>
      <c r="BP117" s="88"/>
      <c r="BQ117" s="88"/>
      <c r="BR117" s="88"/>
      <c r="BS117" s="88"/>
      <c r="BT117" s="88"/>
      <c r="BU117" s="88"/>
      <c r="BV117" s="88"/>
      <c r="BW117" s="88"/>
    </row>
    <row r="118" spans="1:75" x14ac:dyDescent="0.2">
      <c r="A118" s="95"/>
      <c r="AY118" s="88"/>
      <c r="AZ118" s="88"/>
      <c r="BA118" s="88"/>
      <c r="BB118" s="88"/>
      <c r="BC118" s="88"/>
      <c r="BD118" s="88"/>
      <c r="BE118" s="88"/>
      <c r="BF118" s="88"/>
      <c r="BG118" s="88"/>
      <c r="BH118" s="88"/>
      <c r="BI118" s="88"/>
      <c r="BJ118" s="88"/>
      <c r="BK118" s="88"/>
      <c r="BL118" s="88"/>
      <c r="BM118" s="88"/>
      <c r="BN118" s="88"/>
      <c r="BO118" s="88"/>
      <c r="BP118" s="88"/>
      <c r="BQ118" s="88"/>
      <c r="BR118" s="88"/>
      <c r="BS118" s="88"/>
      <c r="BT118" s="88"/>
      <c r="BU118" s="88"/>
      <c r="BV118" s="88"/>
      <c r="BW118" s="88"/>
    </row>
    <row r="119" spans="1:75" x14ac:dyDescent="0.2">
      <c r="A119" s="95"/>
      <c r="AY119" s="88"/>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row>
    <row r="120" spans="1:75" x14ac:dyDescent="0.2">
      <c r="A120" s="95"/>
      <c r="AY120" s="88"/>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row>
    <row r="121" spans="1:75" x14ac:dyDescent="0.2">
      <c r="A121" s="95"/>
      <c r="AY121" s="88"/>
      <c r="AZ121" s="88"/>
      <c r="BA121" s="88"/>
      <c r="BB121" s="88"/>
      <c r="BC121" s="88"/>
      <c r="BD121" s="88"/>
      <c r="BE121" s="88"/>
      <c r="BF121" s="88"/>
      <c r="BG121" s="88"/>
      <c r="BH121" s="88"/>
      <c r="BI121" s="88"/>
      <c r="BJ121" s="88"/>
      <c r="BK121" s="88"/>
      <c r="BL121" s="88"/>
      <c r="BM121" s="88"/>
      <c r="BN121" s="88"/>
      <c r="BO121" s="88"/>
      <c r="BP121" s="88"/>
      <c r="BQ121" s="88"/>
      <c r="BR121" s="88"/>
      <c r="BS121" s="88"/>
      <c r="BT121" s="88"/>
      <c r="BU121" s="88"/>
      <c r="BV121" s="88"/>
      <c r="BW121" s="88"/>
    </row>
    <row r="122" spans="1:75" x14ac:dyDescent="0.2">
      <c r="A122" s="95"/>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row>
    <row r="123" spans="1:75" x14ac:dyDescent="0.2">
      <c r="A123" s="95"/>
      <c r="AY123" s="88"/>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row>
    <row r="124" spans="1:75" x14ac:dyDescent="0.2">
      <c r="A124" s="95"/>
      <c r="AY124" s="88"/>
      <c r="AZ124" s="88"/>
      <c r="BA124" s="88"/>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row>
    <row r="125" spans="1:75" x14ac:dyDescent="0.2">
      <c r="A125" s="95"/>
      <c r="AY125" s="88"/>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row>
    <row r="126" spans="1:75" x14ac:dyDescent="0.2">
      <c r="A126" s="95"/>
      <c r="AY126" s="88"/>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row>
    <row r="127" spans="1:75" x14ac:dyDescent="0.2">
      <c r="A127" s="95"/>
      <c r="AY127" s="88"/>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row>
    <row r="128" spans="1:75" x14ac:dyDescent="0.2">
      <c r="A128" s="95"/>
      <c r="AY128" s="88"/>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row>
    <row r="129" spans="1:75" x14ac:dyDescent="0.2">
      <c r="A129" s="95"/>
      <c r="AY129" s="88"/>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row>
    <row r="130" spans="1:75" x14ac:dyDescent="0.2">
      <c r="A130" s="95"/>
      <c r="AY130" s="88"/>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row>
    <row r="131" spans="1:75" x14ac:dyDescent="0.2">
      <c r="A131" s="95"/>
      <c r="AY131" s="88"/>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row>
    <row r="132" spans="1:75" x14ac:dyDescent="0.2">
      <c r="A132" s="95"/>
      <c r="AY132" s="88"/>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row>
    <row r="133" spans="1:75" x14ac:dyDescent="0.2">
      <c r="A133" s="95"/>
      <c r="AY133" s="88"/>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row>
    <row r="134" spans="1:75" x14ac:dyDescent="0.2">
      <c r="A134" s="95"/>
      <c r="AY134" s="88"/>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row>
    <row r="135" spans="1:75" x14ac:dyDescent="0.2">
      <c r="A135" s="95"/>
      <c r="AY135" s="88"/>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row>
    <row r="136" spans="1:75" x14ac:dyDescent="0.2">
      <c r="A136" s="95"/>
      <c r="AY136" s="88"/>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row>
    <row r="137" spans="1:75" x14ac:dyDescent="0.2">
      <c r="A137" s="95"/>
      <c r="AY137" s="88"/>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row>
    <row r="138" spans="1:75" x14ac:dyDescent="0.2">
      <c r="A138" s="95"/>
      <c r="AY138" s="88"/>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row>
    <row r="139" spans="1:75" x14ac:dyDescent="0.2">
      <c r="A139" s="95"/>
      <c r="AY139" s="88"/>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row>
    <row r="140" spans="1:75" x14ac:dyDescent="0.2">
      <c r="A140" s="95"/>
      <c r="AY140" s="88"/>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row>
    <row r="141" spans="1:75" x14ac:dyDescent="0.2">
      <c r="A141" s="95"/>
      <c r="AY141" s="88"/>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row>
    <row r="142" spans="1:75" x14ac:dyDescent="0.2">
      <c r="A142" s="95"/>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row>
    <row r="143" spans="1:75" x14ac:dyDescent="0.2">
      <c r="A143" s="95"/>
      <c r="AY143" s="88"/>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row>
    <row r="144" spans="1:75" x14ac:dyDescent="0.2">
      <c r="A144" s="95"/>
      <c r="AY144" s="88"/>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row>
    <row r="145" spans="1:75" x14ac:dyDescent="0.2">
      <c r="A145" s="95"/>
      <c r="AY145" s="88"/>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row>
    <row r="146" spans="1:75" x14ac:dyDescent="0.2">
      <c r="A146" s="95"/>
      <c r="AY146" s="88"/>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row>
    <row r="147" spans="1:75" x14ac:dyDescent="0.2">
      <c r="A147" s="95"/>
      <c r="AY147" s="88"/>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row>
    <row r="148" spans="1:75" x14ac:dyDescent="0.2">
      <c r="A148" s="95"/>
      <c r="AY148" s="88"/>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row>
    <row r="149" spans="1:75" x14ac:dyDescent="0.2">
      <c r="A149" s="95"/>
      <c r="AY149" s="88"/>
      <c r="AZ149" s="88"/>
      <c r="BA149" s="88"/>
      <c r="BB149" s="88"/>
      <c r="BC149" s="88"/>
      <c r="BD149" s="88"/>
      <c r="BE149" s="88"/>
      <c r="BF149" s="88"/>
      <c r="BG149" s="88"/>
      <c r="BH149" s="88"/>
      <c r="BI149" s="88"/>
      <c r="BJ149" s="88"/>
      <c r="BK149" s="88"/>
      <c r="BL149" s="88"/>
      <c r="BM149" s="88"/>
      <c r="BN149" s="88"/>
      <c r="BO149" s="88"/>
      <c r="BP149" s="88"/>
      <c r="BQ149" s="88"/>
      <c r="BR149" s="88"/>
      <c r="BS149" s="88"/>
      <c r="BT149" s="88"/>
      <c r="BU149" s="88"/>
      <c r="BV149" s="88"/>
      <c r="BW149" s="88"/>
    </row>
    <row r="150" spans="1:75" x14ac:dyDescent="0.2">
      <c r="A150" s="95"/>
      <c r="AY150" s="88"/>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row>
    <row r="151" spans="1:75" x14ac:dyDescent="0.2">
      <c r="A151" s="95"/>
      <c r="AY151" s="88"/>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row>
    <row r="152" spans="1:75" x14ac:dyDescent="0.2">
      <c r="A152" s="95"/>
      <c r="AY152" s="88"/>
      <c r="AZ152" s="88"/>
      <c r="BA152" s="88"/>
      <c r="BB152" s="88"/>
      <c r="BC152" s="88"/>
      <c r="BD152" s="88"/>
      <c r="BE152" s="88"/>
      <c r="BF152" s="88"/>
      <c r="BG152" s="88"/>
      <c r="BH152" s="88"/>
      <c r="BI152" s="88"/>
      <c r="BJ152" s="88"/>
      <c r="BK152" s="88"/>
      <c r="BL152" s="88"/>
      <c r="BM152" s="88"/>
      <c r="BN152" s="88"/>
      <c r="BO152" s="88"/>
      <c r="BP152" s="88"/>
      <c r="BQ152" s="88"/>
      <c r="BR152" s="88"/>
      <c r="BS152" s="88"/>
      <c r="BT152" s="88"/>
      <c r="BU152" s="88"/>
      <c r="BV152" s="88"/>
      <c r="BW152" s="88"/>
    </row>
    <row r="153" spans="1:75" x14ac:dyDescent="0.2">
      <c r="A153" s="95"/>
      <c r="AY153" s="88"/>
      <c r="AZ153" s="88"/>
      <c r="BA153" s="88"/>
      <c r="BB153" s="88"/>
      <c r="BC153" s="88"/>
      <c r="BD153" s="88"/>
      <c r="BE153" s="88"/>
      <c r="BF153" s="88"/>
      <c r="BG153" s="88"/>
      <c r="BH153" s="88"/>
      <c r="BI153" s="88"/>
      <c r="BJ153" s="88"/>
      <c r="BK153" s="88"/>
      <c r="BL153" s="88"/>
      <c r="BM153" s="88"/>
      <c r="BN153" s="88"/>
      <c r="BO153" s="88"/>
      <c r="BP153" s="88"/>
      <c r="BQ153" s="88"/>
      <c r="BR153" s="88"/>
      <c r="BS153" s="88"/>
      <c r="BT153" s="88"/>
      <c r="BU153" s="88"/>
      <c r="BV153" s="88"/>
      <c r="BW153" s="88"/>
    </row>
    <row r="154" spans="1:75" x14ac:dyDescent="0.2">
      <c r="A154" s="95"/>
      <c r="AY154" s="88"/>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row>
    <row r="155" spans="1:75" x14ac:dyDescent="0.2">
      <c r="A155" s="95"/>
      <c r="AY155" s="88"/>
      <c r="AZ155" s="88"/>
      <c r="BA155" s="88"/>
      <c r="BB155" s="88"/>
      <c r="BC155" s="88"/>
      <c r="BD155" s="88"/>
      <c r="BE155" s="88"/>
      <c r="BF155" s="88"/>
      <c r="BG155" s="88"/>
      <c r="BH155" s="88"/>
      <c r="BI155" s="88"/>
      <c r="BJ155" s="88"/>
      <c r="BK155" s="88"/>
      <c r="BL155" s="88"/>
      <c r="BM155" s="88"/>
      <c r="BN155" s="88"/>
      <c r="BO155" s="88"/>
      <c r="BP155" s="88"/>
      <c r="BQ155" s="88"/>
      <c r="BR155" s="88"/>
      <c r="BS155" s="88"/>
      <c r="BT155" s="88"/>
      <c r="BU155" s="88"/>
      <c r="BV155" s="88"/>
      <c r="BW155" s="88"/>
    </row>
    <row r="156" spans="1:75" x14ac:dyDescent="0.2">
      <c r="A156" s="95"/>
      <c r="AY156" s="88"/>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row>
    <row r="157" spans="1:75" x14ac:dyDescent="0.2">
      <c r="A157" s="95"/>
      <c r="AY157" s="88"/>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row>
    <row r="158" spans="1:75" x14ac:dyDescent="0.2">
      <c r="A158" s="95"/>
      <c r="AY158" s="88"/>
      <c r="AZ158" s="88"/>
      <c r="BA158" s="88"/>
      <c r="BB158" s="88"/>
      <c r="BC158" s="88"/>
      <c r="BD158" s="88"/>
      <c r="BE158" s="88"/>
      <c r="BF158" s="88"/>
      <c r="BG158" s="88"/>
      <c r="BH158" s="88"/>
      <c r="BI158" s="88"/>
      <c r="BJ158" s="88"/>
      <c r="BK158" s="88"/>
      <c r="BL158" s="88"/>
      <c r="BM158" s="88"/>
      <c r="BN158" s="88"/>
      <c r="BO158" s="88"/>
      <c r="BP158" s="88"/>
      <c r="BQ158" s="88"/>
      <c r="BR158" s="88"/>
      <c r="BS158" s="88"/>
      <c r="BT158" s="88"/>
      <c r="BU158" s="88"/>
      <c r="BV158" s="88"/>
      <c r="BW158" s="88"/>
    </row>
    <row r="159" spans="1:75" x14ac:dyDescent="0.2">
      <c r="A159" s="95"/>
      <c r="AY159" s="88"/>
      <c r="AZ159" s="88"/>
      <c r="BA159" s="88"/>
      <c r="BB159" s="88"/>
      <c r="BC159" s="88"/>
      <c r="BD159" s="88"/>
      <c r="BE159" s="88"/>
      <c r="BF159" s="88"/>
      <c r="BG159" s="88"/>
      <c r="BH159" s="88"/>
      <c r="BI159" s="88"/>
      <c r="BJ159" s="88"/>
      <c r="BK159" s="88"/>
      <c r="BL159" s="88"/>
      <c r="BM159" s="88"/>
      <c r="BN159" s="88"/>
      <c r="BO159" s="88"/>
      <c r="BP159" s="88"/>
      <c r="BQ159" s="88"/>
      <c r="BR159" s="88"/>
      <c r="BS159" s="88"/>
      <c r="BT159" s="88"/>
      <c r="BU159" s="88"/>
      <c r="BV159" s="88"/>
      <c r="BW159" s="88"/>
    </row>
    <row r="160" spans="1:75" x14ac:dyDescent="0.2">
      <c r="A160" s="95"/>
      <c r="AY160" s="88"/>
      <c r="AZ160" s="88"/>
      <c r="BA160" s="88"/>
      <c r="BB160" s="88"/>
      <c r="BC160" s="88"/>
      <c r="BD160" s="88"/>
      <c r="BE160" s="88"/>
      <c r="BF160" s="88"/>
      <c r="BG160" s="88"/>
      <c r="BH160" s="88"/>
      <c r="BI160" s="88"/>
      <c r="BJ160" s="88"/>
      <c r="BK160" s="88"/>
      <c r="BL160" s="88"/>
      <c r="BM160" s="88"/>
      <c r="BN160" s="88"/>
      <c r="BO160" s="88"/>
      <c r="BP160" s="88"/>
      <c r="BQ160" s="88"/>
      <c r="BR160" s="88"/>
      <c r="BS160" s="88"/>
      <c r="BT160" s="88"/>
      <c r="BU160" s="88"/>
      <c r="BV160" s="88"/>
      <c r="BW160" s="88"/>
    </row>
    <row r="161" spans="1:75" x14ac:dyDescent="0.2">
      <c r="A161" s="95"/>
      <c r="AY161" s="88"/>
      <c r="AZ161" s="88"/>
      <c r="BA161" s="88"/>
      <c r="BB161" s="88"/>
      <c r="BC161" s="88"/>
      <c r="BD161" s="88"/>
      <c r="BE161" s="88"/>
      <c r="BF161" s="88"/>
      <c r="BG161" s="88"/>
      <c r="BH161" s="88"/>
      <c r="BI161" s="88"/>
      <c r="BJ161" s="88"/>
      <c r="BK161" s="88"/>
      <c r="BL161" s="88"/>
      <c r="BM161" s="88"/>
      <c r="BN161" s="88"/>
      <c r="BO161" s="88"/>
      <c r="BP161" s="88"/>
      <c r="BQ161" s="88"/>
      <c r="BR161" s="88"/>
      <c r="BS161" s="88"/>
      <c r="BT161" s="88"/>
      <c r="BU161" s="88"/>
      <c r="BV161" s="88"/>
      <c r="BW161" s="88"/>
    </row>
    <row r="162" spans="1:75" x14ac:dyDescent="0.2">
      <c r="A162" s="95"/>
      <c r="AY162" s="88"/>
      <c r="AZ162" s="88"/>
      <c r="BA162" s="88"/>
      <c r="BB162" s="88"/>
      <c r="BC162" s="88"/>
      <c r="BD162" s="88"/>
      <c r="BE162" s="88"/>
      <c r="BF162" s="88"/>
      <c r="BG162" s="88"/>
      <c r="BH162" s="88"/>
      <c r="BI162" s="88"/>
      <c r="BJ162" s="88"/>
      <c r="BK162" s="88"/>
      <c r="BL162" s="88"/>
      <c r="BM162" s="88"/>
      <c r="BN162" s="88"/>
      <c r="BO162" s="88"/>
      <c r="BP162" s="88"/>
      <c r="BQ162" s="88"/>
      <c r="BR162" s="88"/>
      <c r="BS162" s="88"/>
      <c r="BT162" s="88"/>
      <c r="BU162" s="88"/>
      <c r="BV162" s="88"/>
      <c r="BW162" s="88"/>
    </row>
    <row r="163" spans="1:75" x14ac:dyDescent="0.2">
      <c r="A163" s="95"/>
      <c r="AY163" s="88"/>
      <c r="AZ163" s="88"/>
      <c r="BA163" s="88"/>
      <c r="BB163" s="88"/>
      <c r="BC163" s="88"/>
      <c r="BD163" s="88"/>
      <c r="BE163" s="88"/>
      <c r="BF163" s="88"/>
      <c r="BG163" s="88"/>
      <c r="BH163" s="88"/>
      <c r="BI163" s="88"/>
      <c r="BJ163" s="88"/>
      <c r="BK163" s="88"/>
      <c r="BL163" s="88"/>
      <c r="BM163" s="88"/>
      <c r="BN163" s="88"/>
      <c r="BO163" s="88"/>
      <c r="BP163" s="88"/>
      <c r="BQ163" s="88"/>
      <c r="BR163" s="88"/>
      <c r="BS163" s="88"/>
      <c r="BT163" s="88"/>
      <c r="BU163" s="88"/>
      <c r="BV163" s="88"/>
      <c r="BW163" s="88"/>
    </row>
    <row r="164" spans="1:75" x14ac:dyDescent="0.2">
      <c r="A164" s="95"/>
      <c r="AY164" s="88"/>
      <c r="AZ164" s="88"/>
      <c r="BA164" s="88"/>
      <c r="BB164" s="88"/>
      <c r="BC164" s="88"/>
      <c r="BD164" s="88"/>
      <c r="BE164" s="88"/>
      <c r="BF164" s="88"/>
      <c r="BG164" s="88"/>
      <c r="BH164" s="88"/>
      <c r="BI164" s="88"/>
      <c r="BJ164" s="88"/>
      <c r="BK164" s="88"/>
      <c r="BL164" s="88"/>
      <c r="BM164" s="88"/>
      <c r="BN164" s="88"/>
      <c r="BO164" s="88"/>
      <c r="BP164" s="88"/>
      <c r="BQ164" s="88"/>
      <c r="BR164" s="88"/>
      <c r="BS164" s="88"/>
      <c r="BT164" s="88"/>
      <c r="BU164" s="88"/>
      <c r="BV164" s="88"/>
      <c r="BW164" s="88"/>
    </row>
    <row r="165" spans="1:75" x14ac:dyDescent="0.2">
      <c r="A165" s="95"/>
      <c r="AY165" s="88"/>
      <c r="AZ165" s="88"/>
      <c r="BA165" s="88"/>
      <c r="BB165" s="88"/>
      <c r="BC165" s="88"/>
      <c r="BD165" s="88"/>
      <c r="BE165" s="88"/>
      <c r="BF165" s="88"/>
      <c r="BG165" s="88"/>
      <c r="BH165" s="88"/>
      <c r="BI165" s="88"/>
      <c r="BJ165" s="88"/>
      <c r="BK165" s="88"/>
      <c r="BL165" s="88"/>
      <c r="BM165" s="88"/>
      <c r="BN165" s="88"/>
      <c r="BO165" s="88"/>
      <c r="BP165" s="88"/>
      <c r="BQ165" s="88"/>
      <c r="BR165" s="88"/>
      <c r="BS165" s="88"/>
      <c r="BT165" s="88"/>
      <c r="BU165" s="88"/>
      <c r="BV165" s="88"/>
      <c r="BW165" s="88"/>
    </row>
    <row r="166" spans="1:75" x14ac:dyDescent="0.2">
      <c r="A166" s="95"/>
      <c r="AY166" s="88"/>
      <c r="AZ166" s="88"/>
      <c r="BA166" s="88"/>
      <c r="BB166" s="88"/>
      <c r="BC166" s="88"/>
      <c r="BD166" s="88"/>
      <c r="BE166" s="88"/>
      <c r="BF166" s="88"/>
      <c r="BG166" s="88"/>
      <c r="BH166" s="88"/>
      <c r="BI166" s="88"/>
      <c r="BJ166" s="88"/>
      <c r="BK166" s="88"/>
      <c r="BL166" s="88"/>
      <c r="BM166" s="88"/>
      <c r="BN166" s="88"/>
      <c r="BO166" s="88"/>
      <c r="BP166" s="88"/>
      <c r="BQ166" s="88"/>
      <c r="BR166" s="88"/>
      <c r="BS166" s="88"/>
      <c r="BT166" s="88"/>
      <c r="BU166" s="88"/>
      <c r="BV166" s="88"/>
      <c r="BW166" s="88"/>
    </row>
    <row r="167" spans="1:75" x14ac:dyDescent="0.2">
      <c r="A167" s="95"/>
      <c r="AY167" s="88"/>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row>
    <row r="168" spans="1:75" x14ac:dyDescent="0.2">
      <c r="A168" s="95"/>
      <c r="AY168" s="88"/>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row>
    <row r="169" spans="1:75" x14ac:dyDescent="0.2">
      <c r="A169" s="95"/>
      <c r="AY169" s="88"/>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row>
    <row r="170" spans="1:75" x14ac:dyDescent="0.2">
      <c r="A170" s="95"/>
      <c r="AY170" s="88"/>
      <c r="AZ170" s="88"/>
      <c r="BA170" s="88"/>
      <c r="BB170" s="88"/>
      <c r="BC170" s="88"/>
      <c r="BD170" s="88"/>
      <c r="BE170" s="88"/>
      <c r="BF170" s="88"/>
      <c r="BG170" s="88"/>
      <c r="BH170" s="88"/>
      <c r="BI170" s="88"/>
      <c r="BJ170" s="88"/>
      <c r="BK170" s="88"/>
      <c r="BL170" s="88"/>
      <c r="BM170" s="88"/>
      <c r="BN170" s="88"/>
      <c r="BO170" s="88"/>
      <c r="BP170" s="88"/>
      <c r="BQ170" s="88"/>
      <c r="BR170" s="88"/>
      <c r="BS170" s="88"/>
      <c r="BT170" s="88"/>
      <c r="BU170" s="88"/>
      <c r="BV170" s="88"/>
      <c r="BW170" s="88"/>
    </row>
    <row r="171" spans="1:75" x14ac:dyDescent="0.2">
      <c r="A171" s="95"/>
      <c r="AY171" s="88"/>
      <c r="AZ171" s="88"/>
      <c r="BA171" s="88"/>
      <c r="BB171" s="88"/>
      <c r="BC171" s="88"/>
      <c r="BD171" s="88"/>
      <c r="BE171" s="88"/>
      <c r="BF171" s="88"/>
      <c r="BG171" s="88"/>
      <c r="BH171" s="88"/>
      <c r="BI171" s="88"/>
      <c r="BJ171" s="88"/>
      <c r="BK171" s="88"/>
      <c r="BL171" s="88"/>
      <c r="BM171" s="88"/>
      <c r="BN171" s="88"/>
      <c r="BO171" s="88"/>
      <c r="BP171" s="88"/>
      <c r="BQ171" s="88"/>
      <c r="BR171" s="88"/>
      <c r="BS171" s="88"/>
      <c r="BT171" s="88"/>
      <c r="BU171" s="88"/>
      <c r="BV171" s="88"/>
      <c r="BW171" s="88"/>
    </row>
    <row r="172" spans="1:75" x14ac:dyDescent="0.2">
      <c r="A172" s="95"/>
      <c r="AY172" s="88"/>
      <c r="AZ172" s="88"/>
      <c r="BA172" s="88"/>
      <c r="BB172" s="88"/>
      <c r="BC172" s="88"/>
      <c r="BD172" s="88"/>
      <c r="BE172" s="88"/>
      <c r="BF172" s="88"/>
      <c r="BG172" s="88"/>
      <c r="BH172" s="88"/>
      <c r="BI172" s="88"/>
      <c r="BJ172" s="88"/>
      <c r="BK172" s="88"/>
      <c r="BL172" s="88"/>
      <c r="BM172" s="88"/>
      <c r="BN172" s="88"/>
      <c r="BO172" s="88"/>
      <c r="BP172" s="88"/>
      <c r="BQ172" s="88"/>
      <c r="BR172" s="88"/>
      <c r="BS172" s="88"/>
      <c r="BT172" s="88"/>
      <c r="BU172" s="88"/>
      <c r="BV172" s="88"/>
      <c r="BW172" s="88"/>
    </row>
    <row r="173" spans="1:75" x14ac:dyDescent="0.2">
      <c r="A173" s="95"/>
      <c r="AY173" s="88"/>
      <c r="AZ173" s="88"/>
      <c r="BA173" s="88"/>
      <c r="BB173" s="88"/>
      <c r="BC173" s="88"/>
      <c r="BD173" s="88"/>
      <c r="BE173" s="88"/>
      <c r="BF173" s="88"/>
      <c r="BG173" s="88"/>
      <c r="BH173" s="88"/>
      <c r="BI173" s="88"/>
      <c r="BJ173" s="88"/>
      <c r="BK173" s="88"/>
      <c r="BL173" s="88"/>
      <c r="BM173" s="88"/>
      <c r="BN173" s="88"/>
      <c r="BO173" s="88"/>
      <c r="BP173" s="88"/>
      <c r="BQ173" s="88"/>
      <c r="BR173" s="88"/>
      <c r="BS173" s="88"/>
      <c r="BT173" s="88"/>
      <c r="BU173" s="88"/>
      <c r="BV173" s="88"/>
      <c r="BW173" s="88"/>
    </row>
    <row r="174" spans="1:75" x14ac:dyDescent="0.2">
      <c r="A174" s="95"/>
      <c r="AY174" s="88"/>
      <c r="AZ174" s="88"/>
      <c r="BA174" s="88"/>
      <c r="BB174" s="88"/>
      <c r="BC174" s="88"/>
      <c r="BD174" s="88"/>
      <c r="BE174" s="88"/>
      <c r="BF174" s="88"/>
      <c r="BG174" s="88"/>
      <c r="BH174" s="88"/>
      <c r="BI174" s="88"/>
      <c r="BJ174" s="88"/>
      <c r="BK174" s="88"/>
      <c r="BL174" s="88"/>
      <c r="BM174" s="88"/>
      <c r="BN174" s="88"/>
      <c r="BO174" s="88"/>
      <c r="BP174" s="88"/>
      <c r="BQ174" s="88"/>
      <c r="BR174" s="88"/>
      <c r="BS174" s="88"/>
      <c r="BT174" s="88"/>
      <c r="BU174" s="88"/>
      <c r="BV174" s="88"/>
      <c r="BW174" s="88"/>
    </row>
    <row r="175" spans="1:75" x14ac:dyDescent="0.2">
      <c r="A175" s="95"/>
      <c r="AY175" s="88"/>
      <c r="AZ175" s="88"/>
      <c r="BA175" s="88"/>
      <c r="BB175" s="88"/>
      <c r="BC175" s="88"/>
      <c r="BD175" s="88"/>
      <c r="BE175" s="88"/>
      <c r="BF175" s="88"/>
      <c r="BG175" s="88"/>
      <c r="BH175" s="88"/>
      <c r="BI175" s="88"/>
      <c r="BJ175" s="88"/>
      <c r="BK175" s="88"/>
      <c r="BL175" s="88"/>
      <c r="BM175" s="88"/>
      <c r="BN175" s="88"/>
      <c r="BO175" s="88"/>
      <c r="BP175" s="88"/>
      <c r="BQ175" s="88"/>
      <c r="BR175" s="88"/>
      <c r="BS175" s="88"/>
      <c r="BT175" s="88"/>
      <c r="BU175" s="88"/>
      <c r="BV175" s="88"/>
      <c r="BW175" s="88"/>
    </row>
    <row r="176" spans="1:75" x14ac:dyDescent="0.2">
      <c r="A176" s="95"/>
      <c r="AY176" s="88"/>
      <c r="AZ176" s="88"/>
      <c r="BA176" s="88"/>
      <c r="BB176" s="88"/>
      <c r="BC176" s="88"/>
      <c r="BD176" s="88"/>
      <c r="BE176" s="88"/>
      <c r="BF176" s="88"/>
      <c r="BG176" s="88"/>
      <c r="BH176" s="88"/>
      <c r="BI176" s="88"/>
      <c r="BJ176" s="88"/>
      <c r="BK176" s="88"/>
      <c r="BL176" s="88"/>
      <c r="BM176" s="88"/>
      <c r="BN176" s="88"/>
      <c r="BO176" s="88"/>
      <c r="BP176" s="88"/>
      <c r="BQ176" s="88"/>
      <c r="BR176" s="88"/>
      <c r="BS176" s="88"/>
      <c r="BT176" s="88"/>
      <c r="BU176" s="88"/>
      <c r="BV176" s="88"/>
      <c r="BW176" s="88"/>
    </row>
    <row r="177" spans="1:75" x14ac:dyDescent="0.2">
      <c r="A177" s="95"/>
      <c r="AY177" s="88"/>
      <c r="AZ177" s="88"/>
      <c r="BA177" s="88"/>
      <c r="BB177" s="88"/>
      <c r="BC177" s="88"/>
      <c r="BD177" s="88"/>
      <c r="BE177" s="88"/>
      <c r="BF177" s="88"/>
      <c r="BG177" s="88"/>
      <c r="BH177" s="88"/>
      <c r="BI177" s="88"/>
      <c r="BJ177" s="88"/>
      <c r="BK177" s="88"/>
      <c r="BL177" s="88"/>
      <c r="BM177" s="88"/>
      <c r="BN177" s="88"/>
      <c r="BO177" s="88"/>
      <c r="BP177" s="88"/>
      <c r="BQ177" s="88"/>
      <c r="BR177" s="88"/>
      <c r="BS177" s="88"/>
      <c r="BT177" s="88"/>
      <c r="BU177" s="88"/>
      <c r="BV177" s="88"/>
      <c r="BW177" s="88"/>
    </row>
    <row r="178" spans="1:75" x14ac:dyDescent="0.2">
      <c r="A178" s="95"/>
      <c r="AY178" s="88"/>
      <c r="AZ178" s="88"/>
      <c r="BA178" s="88"/>
      <c r="BB178" s="88"/>
      <c r="BC178" s="88"/>
      <c r="BD178" s="88"/>
      <c r="BE178" s="88"/>
      <c r="BF178" s="88"/>
      <c r="BG178" s="88"/>
      <c r="BH178" s="88"/>
      <c r="BI178" s="88"/>
      <c r="BJ178" s="88"/>
      <c r="BK178" s="88"/>
      <c r="BL178" s="88"/>
      <c r="BM178" s="88"/>
      <c r="BN178" s="88"/>
      <c r="BO178" s="88"/>
      <c r="BP178" s="88"/>
      <c r="BQ178" s="88"/>
      <c r="BR178" s="88"/>
      <c r="BS178" s="88"/>
      <c r="BT178" s="88"/>
      <c r="BU178" s="88"/>
      <c r="BV178" s="88"/>
      <c r="BW178" s="88"/>
    </row>
    <row r="179" spans="1:75" x14ac:dyDescent="0.2">
      <c r="A179" s="95"/>
      <c r="AY179" s="88"/>
      <c r="AZ179" s="88"/>
      <c r="BA179" s="88"/>
      <c r="BB179" s="88"/>
      <c r="BC179" s="88"/>
      <c r="BD179" s="88"/>
      <c r="BE179" s="88"/>
      <c r="BF179" s="88"/>
      <c r="BG179" s="88"/>
      <c r="BH179" s="88"/>
      <c r="BI179" s="88"/>
      <c r="BJ179" s="88"/>
      <c r="BK179" s="88"/>
      <c r="BL179" s="88"/>
      <c r="BM179" s="88"/>
      <c r="BN179" s="88"/>
      <c r="BO179" s="88"/>
      <c r="BP179" s="88"/>
      <c r="BQ179" s="88"/>
      <c r="BR179" s="88"/>
      <c r="BS179" s="88"/>
      <c r="BT179" s="88"/>
      <c r="BU179" s="88"/>
      <c r="BV179" s="88"/>
      <c r="BW179" s="88"/>
    </row>
    <row r="180" spans="1:75" x14ac:dyDescent="0.2">
      <c r="A180" s="95"/>
      <c r="AY180" s="88"/>
      <c r="AZ180" s="88"/>
      <c r="BA180" s="88"/>
      <c r="BB180" s="88"/>
      <c r="BC180" s="88"/>
      <c r="BD180" s="88"/>
      <c r="BE180" s="88"/>
      <c r="BF180" s="88"/>
      <c r="BG180" s="88"/>
      <c r="BH180" s="88"/>
      <c r="BI180" s="88"/>
      <c r="BJ180" s="88"/>
      <c r="BK180" s="88"/>
      <c r="BL180" s="88"/>
      <c r="BM180" s="88"/>
      <c r="BN180" s="88"/>
      <c r="BO180" s="88"/>
      <c r="BP180" s="88"/>
      <c r="BQ180" s="88"/>
      <c r="BR180" s="88"/>
      <c r="BS180" s="88"/>
      <c r="BT180" s="88"/>
      <c r="BU180" s="88"/>
      <c r="BV180" s="88"/>
      <c r="BW180" s="88"/>
    </row>
    <row r="181" spans="1:75" x14ac:dyDescent="0.2">
      <c r="A181" s="95"/>
      <c r="AY181" s="88"/>
      <c r="AZ181" s="88"/>
      <c r="BA181" s="88"/>
      <c r="BB181" s="88"/>
      <c r="BC181" s="88"/>
      <c r="BD181" s="88"/>
      <c r="BE181" s="88"/>
      <c r="BF181" s="88"/>
      <c r="BG181" s="88"/>
      <c r="BH181" s="88"/>
      <c r="BI181" s="88"/>
      <c r="BJ181" s="88"/>
      <c r="BK181" s="88"/>
      <c r="BL181" s="88"/>
      <c r="BM181" s="88"/>
      <c r="BN181" s="88"/>
      <c r="BO181" s="88"/>
      <c r="BP181" s="88"/>
      <c r="BQ181" s="88"/>
      <c r="BR181" s="88"/>
      <c r="BS181" s="88"/>
      <c r="BT181" s="88"/>
      <c r="BU181" s="88"/>
      <c r="BV181" s="88"/>
      <c r="BW181" s="88"/>
    </row>
    <row r="182" spans="1:75" x14ac:dyDescent="0.2">
      <c r="A182" s="95"/>
      <c r="AY182" s="88"/>
      <c r="AZ182" s="88"/>
      <c r="BA182" s="88"/>
      <c r="BB182" s="88"/>
      <c r="BC182" s="88"/>
      <c r="BD182" s="88"/>
      <c r="BE182" s="88"/>
      <c r="BF182" s="88"/>
      <c r="BG182" s="88"/>
      <c r="BH182" s="88"/>
      <c r="BI182" s="88"/>
      <c r="BJ182" s="88"/>
      <c r="BK182" s="88"/>
      <c r="BL182" s="88"/>
      <c r="BM182" s="88"/>
      <c r="BN182" s="88"/>
      <c r="BO182" s="88"/>
      <c r="BP182" s="88"/>
      <c r="BQ182" s="88"/>
      <c r="BR182" s="88"/>
      <c r="BS182" s="88"/>
      <c r="BT182" s="88"/>
      <c r="BU182" s="88"/>
      <c r="BV182" s="88"/>
      <c r="BW182" s="88"/>
    </row>
    <row r="183" spans="1:75" x14ac:dyDescent="0.2">
      <c r="A183" s="95"/>
      <c r="AY183" s="88"/>
      <c r="AZ183" s="88"/>
      <c r="BA183" s="88"/>
      <c r="BB183" s="88"/>
      <c r="BC183" s="88"/>
      <c r="BD183" s="88"/>
      <c r="BE183" s="88"/>
      <c r="BF183" s="88"/>
      <c r="BG183" s="88"/>
      <c r="BH183" s="88"/>
      <c r="BI183" s="88"/>
      <c r="BJ183" s="88"/>
      <c r="BK183" s="88"/>
      <c r="BL183" s="88"/>
      <c r="BM183" s="88"/>
      <c r="BN183" s="88"/>
      <c r="BO183" s="88"/>
      <c r="BP183" s="88"/>
      <c r="BQ183" s="88"/>
      <c r="BR183" s="88"/>
      <c r="BS183" s="88"/>
      <c r="BT183" s="88"/>
      <c r="BU183" s="88"/>
      <c r="BV183" s="88"/>
      <c r="BW183" s="88"/>
    </row>
    <row r="184" spans="1:75" x14ac:dyDescent="0.2">
      <c r="A184" s="95"/>
      <c r="AY184" s="88"/>
      <c r="AZ184" s="88"/>
      <c r="BA184" s="88"/>
      <c r="BB184" s="88"/>
      <c r="BC184" s="88"/>
      <c r="BD184" s="88"/>
      <c r="BE184" s="88"/>
      <c r="BF184" s="88"/>
      <c r="BG184" s="88"/>
      <c r="BH184" s="88"/>
      <c r="BI184" s="88"/>
      <c r="BJ184" s="88"/>
      <c r="BK184" s="88"/>
      <c r="BL184" s="88"/>
      <c r="BM184" s="88"/>
      <c r="BN184" s="88"/>
      <c r="BO184" s="88"/>
      <c r="BP184" s="88"/>
      <c r="BQ184" s="88"/>
      <c r="BR184" s="88"/>
      <c r="BS184" s="88"/>
      <c r="BT184" s="88"/>
      <c r="BU184" s="88"/>
      <c r="BV184" s="88"/>
      <c r="BW184" s="88"/>
    </row>
    <row r="185" spans="1:75" x14ac:dyDescent="0.2">
      <c r="A185" s="95"/>
      <c r="AY185" s="88"/>
      <c r="AZ185" s="88"/>
      <c r="BA185" s="88"/>
      <c r="BB185" s="88"/>
      <c r="BC185" s="88"/>
      <c r="BD185" s="88"/>
      <c r="BE185" s="88"/>
      <c r="BF185" s="88"/>
      <c r="BG185" s="88"/>
      <c r="BH185" s="88"/>
      <c r="BI185" s="88"/>
      <c r="BJ185" s="88"/>
      <c r="BK185" s="88"/>
      <c r="BL185" s="88"/>
      <c r="BM185" s="88"/>
      <c r="BN185" s="88"/>
      <c r="BO185" s="88"/>
      <c r="BP185" s="88"/>
      <c r="BQ185" s="88"/>
      <c r="BR185" s="88"/>
      <c r="BS185" s="88"/>
      <c r="BT185" s="88"/>
      <c r="BU185" s="88"/>
      <c r="BV185" s="88"/>
      <c r="BW185" s="88"/>
    </row>
    <row r="186" spans="1:75" x14ac:dyDescent="0.2">
      <c r="A186" s="95"/>
      <c r="AY186" s="88"/>
      <c r="AZ186" s="88"/>
      <c r="BA186" s="88"/>
      <c r="BB186" s="88"/>
      <c r="BC186" s="88"/>
      <c r="BD186" s="88"/>
      <c r="BE186" s="88"/>
      <c r="BF186" s="88"/>
      <c r="BG186" s="88"/>
      <c r="BH186" s="88"/>
      <c r="BI186" s="88"/>
      <c r="BJ186" s="88"/>
      <c r="BK186" s="88"/>
      <c r="BL186" s="88"/>
      <c r="BM186" s="88"/>
      <c r="BN186" s="88"/>
      <c r="BO186" s="88"/>
      <c r="BP186" s="88"/>
      <c r="BQ186" s="88"/>
      <c r="BR186" s="88"/>
      <c r="BS186" s="88"/>
      <c r="BT186" s="88"/>
      <c r="BU186" s="88"/>
      <c r="BV186" s="88"/>
      <c r="BW186" s="88"/>
    </row>
    <row r="187" spans="1:75" x14ac:dyDescent="0.2">
      <c r="A187" s="95"/>
      <c r="AY187" s="88"/>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row>
    <row r="188" spans="1:75" x14ac:dyDescent="0.2">
      <c r="A188" s="95"/>
      <c r="AY188" s="88"/>
      <c r="AZ188" s="88"/>
      <c r="BA188" s="88"/>
      <c r="BB188" s="88"/>
      <c r="BC188" s="88"/>
      <c r="BD188" s="88"/>
      <c r="BE188" s="88"/>
      <c r="BF188" s="88"/>
      <c r="BG188" s="88"/>
      <c r="BH188" s="88"/>
      <c r="BI188" s="88"/>
      <c r="BJ188" s="88"/>
      <c r="BK188" s="88"/>
      <c r="BL188" s="88"/>
      <c r="BM188" s="88"/>
      <c r="BN188" s="88"/>
      <c r="BO188" s="88"/>
      <c r="BP188" s="88"/>
      <c r="BQ188" s="88"/>
      <c r="BR188" s="88"/>
      <c r="BS188" s="88"/>
      <c r="BT188" s="88"/>
      <c r="BU188" s="88"/>
      <c r="BV188" s="88"/>
      <c r="BW188" s="88"/>
    </row>
    <row r="189" spans="1:75" x14ac:dyDescent="0.2">
      <c r="A189" s="95"/>
      <c r="AY189" s="88"/>
      <c r="AZ189" s="88"/>
      <c r="BA189" s="88"/>
      <c r="BB189" s="88"/>
      <c r="BC189" s="88"/>
      <c r="BD189" s="88"/>
      <c r="BE189" s="88"/>
      <c r="BF189" s="88"/>
      <c r="BG189" s="88"/>
      <c r="BH189" s="88"/>
      <c r="BI189" s="88"/>
      <c r="BJ189" s="88"/>
      <c r="BK189" s="88"/>
      <c r="BL189" s="88"/>
      <c r="BM189" s="88"/>
      <c r="BN189" s="88"/>
      <c r="BO189" s="88"/>
      <c r="BP189" s="88"/>
      <c r="BQ189" s="88"/>
      <c r="BR189" s="88"/>
      <c r="BS189" s="88"/>
      <c r="BT189" s="88"/>
      <c r="BU189" s="88"/>
      <c r="BV189" s="88"/>
      <c r="BW189" s="88"/>
    </row>
    <row r="190" spans="1:75" x14ac:dyDescent="0.2">
      <c r="A190" s="95"/>
      <c r="AY190" s="88"/>
      <c r="AZ190" s="88"/>
      <c r="BA190" s="88"/>
      <c r="BB190" s="88"/>
      <c r="BC190" s="88"/>
      <c r="BD190" s="88"/>
      <c r="BE190" s="88"/>
      <c r="BF190" s="88"/>
      <c r="BG190" s="88"/>
      <c r="BH190" s="88"/>
      <c r="BI190" s="88"/>
      <c r="BJ190" s="88"/>
      <c r="BK190" s="88"/>
      <c r="BL190" s="88"/>
      <c r="BM190" s="88"/>
      <c r="BN190" s="88"/>
      <c r="BO190" s="88"/>
      <c r="BP190" s="88"/>
      <c r="BQ190" s="88"/>
      <c r="BR190" s="88"/>
      <c r="BS190" s="88"/>
      <c r="BT190" s="88"/>
      <c r="BU190" s="88"/>
      <c r="BV190" s="88"/>
      <c r="BW190" s="88"/>
    </row>
    <row r="191" spans="1:75" x14ac:dyDescent="0.2">
      <c r="A191" s="95"/>
      <c r="AY191" s="88"/>
      <c r="AZ191" s="88"/>
      <c r="BA191" s="88"/>
      <c r="BB191" s="88"/>
      <c r="BC191" s="88"/>
      <c r="BD191" s="88"/>
      <c r="BE191" s="88"/>
      <c r="BF191" s="88"/>
      <c r="BG191" s="88"/>
      <c r="BH191" s="88"/>
      <c r="BI191" s="88"/>
      <c r="BJ191" s="88"/>
      <c r="BK191" s="88"/>
      <c r="BL191" s="88"/>
      <c r="BM191" s="88"/>
      <c r="BN191" s="88"/>
      <c r="BO191" s="88"/>
      <c r="BP191" s="88"/>
      <c r="BQ191" s="88"/>
      <c r="BR191" s="88"/>
      <c r="BS191" s="88"/>
      <c r="BT191" s="88"/>
      <c r="BU191" s="88"/>
      <c r="BV191" s="88"/>
      <c r="BW191" s="88"/>
    </row>
    <row r="192" spans="1:75" x14ac:dyDescent="0.2">
      <c r="A192" s="95"/>
      <c r="AY192" s="88"/>
      <c r="AZ192" s="88"/>
      <c r="BA192" s="88"/>
      <c r="BB192" s="88"/>
      <c r="BC192" s="88"/>
      <c r="BD192" s="88"/>
      <c r="BE192" s="88"/>
      <c r="BF192" s="88"/>
      <c r="BG192" s="88"/>
      <c r="BH192" s="88"/>
      <c r="BI192" s="88"/>
      <c r="BJ192" s="88"/>
      <c r="BK192" s="88"/>
      <c r="BL192" s="88"/>
      <c r="BM192" s="88"/>
      <c r="BN192" s="88"/>
      <c r="BO192" s="88"/>
      <c r="BP192" s="88"/>
      <c r="BQ192" s="88"/>
      <c r="BR192" s="88"/>
      <c r="BS192" s="88"/>
      <c r="BT192" s="88"/>
      <c r="BU192" s="88"/>
      <c r="BV192" s="88"/>
      <c r="BW192" s="88"/>
    </row>
    <row r="193" spans="1:75" x14ac:dyDescent="0.2">
      <c r="A193" s="95"/>
      <c r="AY193" s="88"/>
      <c r="AZ193" s="88"/>
      <c r="BA193" s="88"/>
      <c r="BB193" s="88"/>
      <c r="BC193" s="88"/>
      <c r="BD193" s="88"/>
      <c r="BE193" s="88"/>
      <c r="BF193" s="88"/>
      <c r="BG193" s="88"/>
      <c r="BH193" s="88"/>
      <c r="BI193" s="88"/>
      <c r="BJ193" s="88"/>
      <c r="BK193" s="88"/>
      <c r="BL193" s="88"/>
      <c r="BM193" s="88"/>
      <c r="BN193" s="88"/>
      <c r="BO193" s="88"/>
      <c r="BP193" s="88"/>
      <c r="BQ193" s="88"/>
      <c r="BR193" s="88"/>
      <c r="BS193" s="88"/>
      <c r="BT193" s="88"/>
      <c r="BU193" s="88"/>
      <c r="BV193" s="88"/>
      <c r="BW193" s="88"/>
    </row>
    <row r="194" spans="1:75" x14ac:dyDescent="0.2">
      <c r="A194" s="95"/>
      <c r="AY194" s="88"/>
      <c r="AZ194" s="88"/>
      <c r="BA194" s="88"/>
      <c r="BB194" s="88"/>
      <c r="BC194" s="88"/>
      <c r="BD194" s="88"/>
      <c r="BE194" s="88"/>
      <c r="BF194" s="88"/>
      <c r="BG194" s="88"/>
      <c r="BH194" s="88"/>
      <c r="BI194" s="88"/>
      <c r="BJ194" s="88"/>
      <c r="BK194" s="88"/>
      <c r="BL194" s="88"/>
      <c r="BM194" s="88"/>
      <c r="BN194" s="88"/>
      <c r="BO194" s="88"/>
      <c r="BP194" s="88"/>
      <c r="BQ194" s="88"/>
      <c r="BR194" s="88"/>
      <c r="BS194" s="88"/>
      <c r="BT194" s="88"/>
      <c r="BU194" s="88"/>
      <c r="BV194" s="88"/>
      <c r="BW194" s="88"/>
    </row>
    <row r="195" spans="1:75" x14ac:dyDescent="0.2">
      <c r="A195" s="95"/>
      <c r="AY195" s="88"/>
      <c r="AZ195" s="88"/>
      <c r="BA195" s="88"/>
      <c r="BB195" s="88"/>
      <c r="BC195" s="88"/>
      <c r="BD195" s="88"/>
      <c r="BE195" s="88"/>
      <c r="BF195" s="88"/>
      <c r="BG195" s="88"/>
      <c r="BH195" s="88"/>
      <c r="BI195" s="88"/>
      <c r="BJ195" s="88"/>
      <c r="BK195" s="88"/>
      <c r="BL195" s="88"/>
      <c r="BM195" s="88"/>
      <c r="BN195" s="88"/>
      <c r="BO195" s="88"/>
      <c r="BP195" s="88"/>
      <c r="BQ195" s="88"/>
      <c r="BR195" s="88"/>
      <c r="BS195" s="88"/>
      <c r="BT195" s="88"/>
      <c r="BU195" s="88"/>
      <c r="BV195" s="88"/>
      <c r="BW195" s="88"/>
    </row>
    <row r="196" spans="1:75" x14ac:dyDescent="0.2">
      <c r="A196" s="95"/>
      <c r="AY196" s="88"/>
      <c r="AZ196" s="88"/>
      <c r="BA196" s="88"/>
      <c r="BB196" s="88"/>
      <c r="BC196" s="88"/>
      <c r="BD196" s="88"/>
      <c r="BE196" s="88"/>
      <c r="BF196" s="88"/>
      <c r="BG196" s="88"/>
      <c r="BH196" s="88"/>
      <c r="BI196" s="88"/>
      <c r="BJ196" s="88"/>
      <c r="BK196" s="88"/>
      <c r="BL196" s="88"/>
      <c r="BM196" s="88"/>
      <c r="BN196" s="88"/>
      <c r="BO196" s="88"/>
      <c r="BP196" s="88"/>
      <c r="BQ196" s="88"/>
      <c r="BR196" s="88"/>
      <c r="BS196" s="88"/>
      <c r="BT196" s="88"/>
      <c r="BU196" s="88"/>
      <c r="BV196" s="88"/>
      <c r="BW196" s="88"/>
    </row>
    <row r="197" spans="1:75" x14ac:dyDescent="0.2">
      <c r="A197" s="95"/>
      <c r="AY197" s="88"/>
      <c r="AZ197" s="88"/>
      <c r="BA197" s="88"/>
      <c r="BB197" s="88"/>
      <c r="BC197" s="88"/>
      <c r="BD197" s="88"/>
      <c r="BE197" s="88"/>
      <c r="BF197" s="88"/>
      <c r="BG197" s="88"/>
      <c r="BH197" s="88"/>
      <c r="BI197" s="88"/>
      <c r="BJ197" s="88"/>
      <c r="BK197" s="88"/>
      <c r="BL197" s="88"/>
      <c r="BM197" s="88"/>
      <c r="BN197" s="88"/>
      <c r="BO197" s="88"/>
      <c r="BP197" s="88"/>
      <c r="BQ197" s="88"/>
      <c r="BR197" s="88"/>
      <c r="BS197" s="88"/>
      <c r="BT197" s="88"/>
      <c r="BU197" s="88"/>
      <c r="BV197" s="88"/>
      <c r="BW197" s="88"/>
    </row>
    <row r="198" spans="1:75" x14ac:dyDescent="0.2">
      <c r="A198" s="95"/>
      <c r="AY198" s="88"/>
      <c r="AZ198" s="88"/>
      <c r="BA198" s="88"/>
      <c r="BB198" s="88"/>
      <c r="BC198" s="88"/>
      <c r="BD198" s="88"/>
      <c r="BE198" s="88"/>
      <c r="BF198" s="88"/>
      <c r="BG198" s="88"/>
      <c r="BH198" s="88"/>
      <c r="BI198" s="88"/>
      <c r="BJ198" s="88"/>
      <c r="BK198" s="88"/>
      <c r="BL198" s="88"/>
      <c r="BM198" s="88"/>
      <c r="BN198" s="88"/>
      <c r="BO198" s="88"/>
      <c r="BP198" s="88"/>
      <c r="BQ198" s="88"/>
      <c r="BR198" s="88"/>
      <c r="BS198" s="88"/>
      <c r="BT198" s="88"/>
      <c r="BU198" s="88"/>
      <c r="BV198" s="88"/>
      <c r="BW198" s="88"/>
    </row>
    <row r="199" spans="1:75" x14ac:dyDescent="0.2">
      <c r="A199" s="95"/>
      <c r="AY199" s="88"/>
      <c r="AZ199" s="88"/>
      <c r="BA199" s="88"/>
      <c r="BB199" s="88"/>
      <c r="BC199" s="88"/>
      <c r="BD199" s="88"/>
      <c r="BE199" s="88"/>
      <c r="BF199" s="88"/>
      <c r="BG199" s="88"/>
      <c r="BH199" s="88"/>
      <c r="BI199" s="88"/>
      <c r="BJ199" s="88"/>
      <c r="BK199" s="88"/>
      <c r="BL199" s="88"/>
      <c r="BM199" s="88"/>
      <c r="BN199" s="88"/>
      <c r="BO199" s="88"/>
      <c r="BP199" s="88"/>
      <c r="BQ199" s="88"/>
      <c r="BR199" s="88"/>
      <c r="BS199" s="88"/>
      <c r="BT199" s="88"/>
      <c r="BU199" s="88"/>
      <c r="BV199" s="88"/>
      <c r="BW199" s="88"/>
    </row>
    <row r="200" spans="1:75" x14ac:dyDescent="0.2">
      <c r="A200" s="95"/>
      <c r="AY200" s="88"/>
      <c r="AZ200" s="88"/>
      <c r="BA200" s="88"/>
      <c r="BB200" s="88"/>
      <c r="BC200" s="88"/>
      <c r="BD200" s="88"/>
      <c r="BE200" s="88"/>
      <c r="BF200" s="88"/>
      <c r="BG200" s="88"/>
      <c r="BH200" s="88"/>
      <c r="BI200" s="88"/>
      <c r="BJ200" s="88"/>
      <c r="BK200" s="88"/>
      <c r="BL200" s="88"/>
      <c r="BM200" s="88"/>
      <c r="BN200" s="88"/>
      <c r="BO200" s="88"/>
      <c r="BP200" s="88"/>
      <c r="BQ200" s="88"/>
      <c r="BR200" s="88"/>
      <c r="BS200" s="88"/>
      <c r="BT200" s="88"/>
      <c r="BU200" s="88"/>
      <c r="BV200" s="88"/>
      <c r="BW200" s="88"/>
    </row>
    <row r="201" spans="1:75" x14ac:dyDescent="0.2">
      <c r="A201" s="95"/>
      <c r="AY201" s="88"/>
      <c r="AZ201" s="88"/>
      <c r="BA201" s="88"/>
      <c r="BB201" s="88"/>
      <c r="BC201" s="88"/>
      <c r="BD201" s="88"/>
      <c r="BE201" s="88"/>
      <c r="BF201" s="88"/>
      <c r="BG201" s="88"/>
      <c r="BH201" s="88"/>
      <c r="BI201" s="88"/>
      <c r="BJ201" s="88"/>
      <c r="BK201" s="88"/>
      <c r="BL201" s="88"/>
      <c r="BM201" s="88"/>
      <c r="BN201" s="88"/>
      <c r="BO201" s="88"/>
      <c r="BP201" s="88"/>
      <c r="BQ201" s="88"/>
      <c r="BR201" s="88"/>
      <c r="BS201" s="88"/>
      <c r="BT201" s="88"/>
      <c r="BU201" s="88"/>
      <c r="BV201" s="88"/>
      <c r="BW201" s="88"/>
    </row>
    <row r="202" spans="1:75" x14ac:dyDescent="0.2">
      <c r="A202" s="95"/>
      <c r="AY202" s="88"/>
      <c r="AZ202" s="88"/>
      <c r="BA202" s="88"/>
      <c r="BB202" s="88"/>
      <c r="BC202" s="88"/>
      <c r="BD202" s="88"/>
      <c r="BE202" s="88"/>
      <c r="BF202" s="88"/>
      <c r="BG202" s="88"/>
      <c r="BH202" s="88"/>
      <c r="BI202" s="88"/>
      <c r="BJ202" s="88"/>
      <c r="BK202" s="88"/>
      <c r="BL202" s="88"/>
      <c r="BM202" s="88"/>
      <c r="BN202" s="88"/>
      <c r="BO202" s="88"/>
      <c r="BP202" s="88"/>
      <c r="BQ202" s="88"/>
      <c r="BR202" s="88"/>
      <c r="BS202" s="88"/>
      <c r="BT202" s="88"/>
      <c r="BU202" s="88"/>
      <c r="BV202" s="88"/>
      <c r="BW202" s="88"/>
    </row>
    <row r="203" spans="1:75" x14ac:dyDescent="0.2">
      <c r="A203" s="95"/>
      <c r="AY203" s="88"/>
      <c r="AZ203" s="88"/>
      <c r="BA203" s="88"/>
      <c r="BB203" s="88"/>
      <c r="BC203" s="88"/>
      <c r="BD203" s="88"/>
      <c r="BE203" s="88"/>
      <c r="BF203" s="88"/>
      <c r="BG203" s="88"/>
      <c r="BH203" s="88"/>
      <c r="BI203" s="88"/>
      <c r="BJ203" s="88"/>
      <c r="BK203" s="88"/>
      <c r="BL203" s="88"/>
      <c r="BM203" s="88"/>
      <c r="BN203" s="88"/>
      <c r="BO203" s="88"/>
      <c r="BP203" s="88"/>
      <c r="BQ203" s="88"/>
      <c r="BR203" s="88"/>
      <c r="BS203" s="88"/>
      <c r="BT203" s="88"/>
      <c r="BU203" s="88"/>
      <c r="BV203" s="88"/>
      <c r="BW203" s="88"/>
    </row>
    <row r="204" spans="1:75" x14ac:dyDescent="0.2">
      <c r="A204" s="95"/>
      <c r="AY204" s="88"/>
      <c r="AZ204" s="88"/>
      <c r="BA204" s="88"/>
      <c r="BB204" s="88"/>
      <c r="BC204" s="88"/>
      <c r="BD204" s="88"/>
      <c r="BE204" s="88"/>
      <c r="BF204" s="88"/>
      <c r="BG204" s="88"/>
      <c r="BH204" s="88"/>
      <c r="BI204" s="88"/>
      <c r="BJ204" s="88"/>
      <c r="BK204" s="88"/>
      <c r="BL204" s="88"/>
      <c r="BM204" s="88"/>
      <c r="BN204" s="88"/>
      <c r="BO204" s="88"/>
      <c r="BP204" s="88"/>
      <c r="BQ204" s="88"/>
      <c r="BR204" s="88"/>
      <c r="BS204" s="88"/>
      <c r="BT204" s="88"/>
      <c r="BU204" s="88"/>
      <c r="BV204" s="88"/>
      <c r="BW204" s="88"/>
    </row>
    <row r="205" spans="1:75" x14ac:dyDescent="0.2">
      <c r="A205" s="95"/>
      <c r="AY205" s="88"/>
      <c r="AZ205" s="88"/>
      <c r="BA205" s="88"/>
      <c r="BB205" s="88"/>
      <c r="BC205" s="88"/>
      <c r="BD205" s="88"/>
      <c r="BE205" s="88"/>
      <c r="BF205" s="88"/>
      <c r="BG205" s="88"/>
      <c r="BH205" s="88"/>
      <c r="BI205" s="88"/>
      <c r="BJ205" s="88"/>
      <c r="BK205" s="88"/>
      <c r="BL205" s="88"/>
      <c r="BM205" s="88"/>
      <c r="BN205" s="88"/>
      <c r="BO205" s="88"/>
      <c r="BP205" s="88"/>
      <c r="BQ205" s="88"/>
      <c r="BR205" s="88"/>
      <c r="BS205" s="88"/>
      <c r="BT205" s="88"/>
      <c r="BU205" s="88"/>
      <c r="BV205" s="88"/>
      <c r="BW205" s="88"/>
    </row>
    <row r="206" spans="1:75" x14ac:dyDescent="0.2">
      <c r="A206" s="95"/>
      <c r="AY206" s="88"/>
      <c r="AZ206" s="88"/>
      <c r="BA206" s="88"/>
      <c r="BB206" s="88"/>
      <c r="BC206" s="88"/>
      <c r="BD206" s="88"/>
      <c r="BE206" s="88"/>
      <c r="BF206" s="88"/>
      <c r="BG206" s="88"/>
      <c r="BH206" s="88"/>
      <c r="BI206" s="88"/>
      <c r="BJ206" s="88"/>
      <c r="BK206" s="88"/>
      <c r="BL206" s="88"/>
      <c r="BM206" s="88"/>
      <c r="BN206" s="88"/>
      <c r="BO206" s="88"/>
      <c r="BP206" s="88"/>
      <c r="BQ206" s="88"/>
      <c r="BR206" s="88"/>
      <c r="BS206" s="88"/>
      <c r="BT206" s="88"/>
      <c r="BU206" s="88"/>
      <c r="BV206" s="88"/>
      <c r="BW206" s="88"/>
    </row>
    <row r="207" spans="1:75" x14ac:dyDescent="0.2">
      <c r="A207" s="95"/>
      <c r="AY207" s="88"/>
      <c r="AZ207" s="88"/>
      <c r="BA207" s="88"/>
      <c r="BB207" s="88"/>
      <c r="BC207" s="88"/>
      <c r="BD207" s="88"/>
      <c r="BE207" s="88"/>
      <c r="BF207" s="88"/>
      <c r="BG207" s="88"/>
      <c r="BH207" s="88"/>
      <c r="BI207" s="88"/>
      <c r="BJ207" s="88"/>
      <c r="BK207" s="88"/>
      <c r="BL207" s="88"/>
      <c r="BM207" s="88"/>
      <c r="BN207" s="88"/>
      <c r="BO207" s="88"/>
      <c r="BP207" s="88"/>
      <c r="BQ207" s="88"/>
      <c r="BR207" s="88"/>
      <c r="BS207" s="88"/>
      <c r="BT207" s="88"/>
      <c r="BU207" s="88"/>
      <c r="BV207" s="88"/>
      <c r="BW207" s="88"/>
    </row>
    <row r="208" spans="1:75" x14ac:dyDescent="0.2">
      <c r="A208" s="95"/>
      <c r="AY208" s="88"/>
      <c r="AZ208" s="88"/>
      <c r="BA208" s="88"/>
      <c r="BB208" s="88"/>
      <c r="BC208" s="88"/>
      <c r="BD208" s="88"/>
      <c r="BE208" s="88"/>
      <c r="BF208" s="88"/>
      <c r="BG208" s="88"/>
      <c r="BH208" s="88"/>
      <c r="BI208" s="88"/>
      <c r="BJ208" s="88"/>
      <c r="BK208" s="88"/>
      <c r="BL208" s="88"/>
      <c r="BM208" s="88"/>
      <c r="BN208" s="88"/>
      <c r="BO208" s="88"/>
      <c r="BP208" s="88"/>
      <c r="BQ208" s="88"/>
      <c r="BR208" s="88"/>
      <c r="BS208" s="88"/>
      <c r="BT208" s="88"/>
      <c r="BU208" s="88"/>
      <c r="BV208" s="88"/>
      <c r="BW208" s="88"/>
    </row>
    <row r="209" spans="1:75" x14ac:dyDescent="0.2">
      <c r="A209" s="95"/>
      <c r="AY209" s="88"/>
      <c r="AZ209" s="88"/>
      <c r="BA209" s="88"/>
      <c r="BB209" s="88"/>
      <c r="BC209" s="88"/>
      <c r="BD209" s="88"/>
      <c r="BE209" s="88"/>
      <c r="BF209" s="88"/>
      <c r="BG209" s="88"/>
      <c r="BH209" s="88"/>
      <c r="BI209" s="88"/>
      <c r="BJ209" s="88"/>
      <c r="BK209" s="88"/>
      <c r="BL209" s="88"/>
      <c r="BM209" s="88"/>
      <c r="BN209" s="88"/>
      <c r="BO209" s="88"/>
      <c r="BP209" s="88"/>
      <c r="BQ209" s="88"/>
      <c r="BR209" s="88"/>
      <c r="BS209" s="88"/>
      <c r="BT209" s="88"/>
      <c r="BU209" s="88"/>
      <c r="BV209" s="88"/>
      <c r="BW209" s="88"/>
    </row>
    <row r="210" spans="1:75" x14ac:dyDescent="0.2">
      <c r="A210" s="95"/>
      <c r="AY210" s="88"/>
      <c r="AZ210" s="88"/>
      <c r="BA210" s="88"/>
      <c r="BB210" s="88"/>
      <c r="BC210" s="88"/>
      <c r="BD210" s="88"/>
      <c r="BE210" s="88"/>
      <c r="BF210" s="88"/>
      <c r="BG210" s="88"/>
      <c r="BH210" s="88"/>
      <c r="BI210" s="88"/>
      <c r="BJ210" s="88"/>
      <c r="BK210" s="88"/>
      <c r="BL210" s="88"/>
      <c r="BM210" s="88"/>
      <c r="BN210" s="88"/>
      <c r="BO210" s="88"/>
      <c r="BP210" s="88"/>
      <c r="BQ210" s="88"/>
      <c r="BR210" s="88"/>
      <c r="BS210" s="88"/>
      <c r="BT210" s="88"/>
      <c r="BU210" s="88"/>
      <c r="BV210" s="88"/>
      <c r="BW210" s="88"/>
    </row>
    <row r="211" spans="1:75" x14ac:dyDescent="0.2">
      <c r="A211" s="95"/>
      <c r="AY211" s="88"/>
      <c r="AZ211" s="88"/>
      <c r="BA211" s="88"/>
      <c r="BB211" s="88"/>
      <c r="BC211" s="88"/>
      <c r="BD211" s="88"/>
      <c r="BE211" s="88"/>
      <c r="BF211" s="88"/>
      <c r="BG211" s="88"/>
      <c r="BH211" s="88"/>
      <c r="BI211" s="88"/>
      <c r="BJ211" s="88"/>
      <c r="BK211" s="88"/>
      <c r="BL211" s="88"/>
      <c r="BM211" s="88"/>
      <c r="BN211" s="88"/>
      <c r="BO211" s="88"/>
      <c r="BP211" s="88"/>
      <c r="BQ211" s="88"/>
      <c r="BR211" s="88"/>
      <c r="BS211" s="88"/>
      <c r="BT211" s="88"/>
      <c r="BU211" s="88"/>
      <c r="BV211" s="88"/>
      <c r="BW211" s="88"/>
    </row>
    <row r="212" spans="1:75" x14ac:dyDescent="0.2">
      <c r="A212" s="95"/>
      <c r="AY212" s="88"/>
      <c r="AZ212" s="88"/>
      <c r="BA212" s="88"/>
      <c r="BB212" s="88"/>
      <c r="BC212" s="88"/>
      <c r="BD212" s="88"/>
      <c r="BE212" s="88"/>
      <c r="BF212" s="88"/>
      <c r="BG212" s="88"/>
      <c r="BH212" s="88"/>
      <c r="BI212" s="88"/>
      <c r="BJ212" s="88"/>
      <c r="BK212" s="88"/>
      <c r="BL212" s="88"/>
      <c r="BM212" s="88"/>
      <c r="BN212" s="88"/>
      <c r="BO212" s="88"/>
      <c r="BP212" s="88"/>
      <c r="BQ212" s="88"/>
      <c r="BR212" s="88"/>
      <c r="BS212" s="88"/>
      <c r="BT212" s="88"/>
      <c r="BU212" s="88"/>
      <c r="BV212" s="88"/>
      <c r="BW212" s="88"/>
    </row>
    <row r="213" spans="1:75" x14ac:dyDescent="0.2">
      <c r="A213" s="95"/>
      <c r="AY213" s="88"/>
      <c r="AZ213" s="88"/>
      <c r="BA213" s="88"/>
      <c r="BB213" s="88"/>
      <c r="BC213" s="88"/>
      <c r="BD213" s="88"/>
      <c r="BE213" s="88"/>
      <c r="BF213" s="88"/>
      <c r="BG213" s="88"/>
      <c r="BH213" s="88"/>
      <c r="BI213" s="88"/>
      <c r="BJ213" s="88"/>
      <c r="BK213" s="88"/>
      <c r="BL213" s="88"/>
      <c r="BM213" s="88"/>
      <c r="BN213" s="88"/>
      <c r="BO213" s="88"/>
      <c r="BP213" s="88"/>
      <c r="BQ213" s="88"/>
      <c r="BR213" s="88"/>
      <c r="BS213" s="88"/>
      <c r="BT213" s="88"/>
      <c r="BU213" s="88"/>
      <c r="BV213" s="88"/>
      <c r="BW213" s="88"/>
    </row>
    <row r="214" spans="1:75" x14ac:dyDescent="0.2">
      <c r="A214" s="95"/>
      <c r="AY214" s="88"/>
      <c r="AZ214" s="88"/>
      <c r="BA214" s="88"/>
      <c r="BB214" s="88"/>
      <c r="BC214" s="88"/>
      <c r="BD214" s="88"/>
      <c r="BE214" s="88"/>
      <c r="BF214" s="88"/>
      <c r="BG214" s="88"/>
      <c r="BH214" s="88"/>
      <c r="BI214" s="88"/>
      <c r="BJ214" s="88"/>
      <c r="BK214" s="88"/>
      <c r="BL214" s="88"/>
      <c r="BM214" s="88"/>
      <c r="BN214" s="88"/>
      <c r="BO214" s="88"/>
      <c r="BP214" s="88"/>
      <c r="BQ214" s="88"/>
      <c r="BR214" s="88"/>
      <c r="BS214" s="88"/>
      <c r="BT214" s="88"/>
      <c r="BU214" s="88"/>
      <c r="BV214" s="88"/>
      <c r="BW214" s="88"/>
    </row>
    <row r="215" spans="1:75" x14ac:dyDescent="0.2">
      <c r="A215" s="95"/>
      <c r="AY215" s="88"/>
      <c r="AZ215" s="88"/>
      <c r="BA215" s="88"/>
      <c r="BB215" s="88"/>
      <c r="BC215" s="88"/>
      <c r="BD215" s="88"/>
      <c r="BE215" s="88"/>
      <c r="BF215" s="88"/>
      <c r="BG215" s="88"/>
      <c r="BH215" s="88"/>
      <c r="BI215" s="88"/>
      <c r="BJ215" s="88"/>
      <c r="BK215" s="88"/>
      <c r="BL215" s="88"/>
      <c r="BM215" s="88"/>
      <c r="BN215" s="88"/>
      <c r="BO215" s="88"/>
      <c r="BP215" s="88"/>
      <c r="BQ215" s="88"/>
      <c r="BR215" s="88"/>
      <c r="BS215" s="88"/>
      <c r="BT215" s="88"/>
      <c r="BU215" s="88"/>
      <c r="BV215" s="88"/>
      <c r="BW215" s="88"/>
    </row>
    <row r="216" spans="1:75" x14ac:dyDescent="0.2">
      <c r="A216" s="95"/>
      <c r="AY216" s="88"/>
      <c r="AZ216" s="88"/>
      <c r="BA216" s="88"/>
      <c r="BB216" s="88"/>
      <c r="BC216" s="88"/>
      <c r="BD216" s="88"/>
      <c r="BE216" s="88"/>
      <c r="BF216" s="88"/>
      <c r="BG216" s="88"/>
      <c r="BH216" s="88"/>
      <c r="BI216" s="88"/>
      <c r="BJ216" s="88"/>
      <c r="BK216" s="88"/>
      <c r="BL216" s="88"/>
      <c r="BM216" s="88"/>
      <c r="BN216" s="88"/>
      <c r="BO216" s="88"/>
      <c r="BP216" s="88"/>
      <c r="BQ216" s="88"/>
      <c r="BR216" s="88"/>
      <c r="BS216" s="88"/>
      <c r="BT216" s="88"/>
      <c r="BU216" s="88"/>
      <c r="BV216" s="88"/>
      <c r="BW216" s="88"/>
    </row>
    <row r="217" spans="1:75" x14ac:dyDescent="0.2">
      <c r="A217" s="95"/>
      <c r="AY217" s="88"/>
      <c r="AZ217" s="88"/>
      <c r="BA217" s="88"/>
      <c r="BB217" s="88"/>
      <c r="BC217" s="88"/>
      <c r="BD217" s="88"/>
      <c r="BE217" s="88"/>
      <c r="BF217" s="88"/>
      <c r="BG217" s="88"/>
      <c r="BH217" s="88"/>
      <c r="BI217" s="88"/>
      <c r="BJ217" s="88"/>
      <c r="BK217" s="88"/>
      <c r="BL217" s="88"/>
      <c r="BM217" s="88"/>
      <c r="BN217" s="88"/>
      <c r="BO217" s="88"/>
      <c r="BP217" s="88"/>
      <c r="BQ217" s="88"/>
      <c r="BR217" s="88"/>
      <c r="BS217" s="88"/>
      <c r="BT217" s="88"/>
      <c r="BU217" s="88"/>
      <c r="BV217" s="88"/>
      <c r="BW217" s="88"/>
    </row>
    <row r="218" spans="1:75" x14ac:dyDescent="0.2">
      <c r="A218" s="95"/>
      <c r="AY218" s="88"/>
      <c r="AZ218" s="88"/>
      <c r="BA218" s="88"/>
      <c r="BB218" s="88"/>
      <c r="BC218" s="88"/>
      <c r="BD218" s="88"/>
      <c r="BE218" s="88"/>
      <c r="BF218" s="88"/>
      <c r="BG218" s="88"/>
      <c r="BH218" s="88"/>
      <c r="BI218" s="88"/>
      <c r="BJ218" s="88"/>
      <c r="BK218" s="88"/>
      <c r="BL218" s="88"/>
      <c r="BM218" s="88"/>
      <c r="BN218" s="88"/>
      <c r="BO218" s="88"/>
      <c r="BP218" s="88"/>
      <c r="BQ218" s="88"/>
      <c r="BR218" s="88"/>
      <c r="BS218" s="88"/>
      <c r="BT218" s="88"/>
      <c r="BU218" s="88"/>
      <c r="BV218" s="88"/>
      <c r="BW218" s="88"/>
    </row>
    <row r="219" spans="1:75" x14ac:dyDescent="0.2">
      <c r="A219" s="95"/>
      <c r="AY219" s="88"/>
      <c r="AZ219" s="88"/>
      <c r="BA219" s="88"/>
      <c r="BB219" s="88"/>
      <c r="BC219" s="88"/>
      <c r="BD219" s="88"/>
      <c r="BE219" s="88"/>
      <c r="BF219" s="88"/>
      <c r="BG219" s="88"/>
      <c r="BH219" s="88"/>
      <c r="BI219" s="88"/>
      <c r="BJ219" s="88"/>
      <c r="BK219" s="88"/>
      <c r="BL219" s="88"/>
      <c r="BM219" s="88"/>
      <c r="BN219" s="88"/>
      <c r="BO219" s="88"/>
      <c r="BP219" s="88"/>
      <c r="BQ219" s="88"/>
      <c r="BR219" s="88"/>
      <c r="BS219" s="88"/>
      <c r="BT219" s="88"/>
      <c r="BU219" s="88"/>
      <c r="BV219" s="88"/>
      <c r="BW219" s="88"/>
    </row>
    <row r="220" spans="1:75" x14ac:dyDescent="0.2">
      <c r="A220" s="95"/>
      <c r="AY220" s="88"/>
      <c r="AZ220" s="88"/>
      <c r="BA220" s="88"/>
      <c r="BB220" s="88"/>
      <c r="BC220" s="88"/>
      <c r="BD220" s="88"/>
      <c r="BE220" s="88"/>
      <c r="BF220" s="88"/>
      <c r="BG220" s="88"/>
      <c r="BH220" s="88"/>
      <c r="BI220" s="88"/>
      <c r="BJ220" s="88"/>
      <c r="BK220" s="88"/>
      <c r="BL220" s="88"/>
      <c r="BM220" s="88"/>
      <c r="BN220" s="88"/>
      <c r="BO220" s="88"/>
      <c r="BP220" s="88"/>
      <c r="BQ220" s="88"/>
      <c r="BR220" s="88"/>
      <c r="BS220" s="88"/>
      <c r="BT220" s="88"/>
      <c r="BU220" s="88"/>
      <c r="BV220" s="88"/>
      <c r="BW220" s="88"/>
    </row>
    <row r="221" spans="1:75" x14ac:dyDescent="0.2">
      <c r="A221" s="95"/>
      <c r="AY221" s="88"/>
      <c r="AZ221" s="88"/>
      <c r="BA221" s="88"/>
      <c r="BB221" s="88"/>
      <c r="BC221" s="88"/>
      <c r="BD221" s="88"/>
      <c r="BE221" s="88"/>
      <c r="BF221" s="88"/>
      <c r="BG221" s="88"/>
      <c r="BH221" s="88"/>
      <c r="BI221" s="88"/>
      <c r="BJ221" s="88"/>
      <c r="BK221" s="88"/>
      <c r="BL221" s="88"/>
      <c r="BM221" s="88"/>
      <c r="BN221" s="88"/>
      <c r="BO221" s="88"/>
      <c r="BP221" s="88"/>
      <c r="BQ221" s="88"/>
      <c r="BR221" s="88"/>
      <c r="BS221" s="88"/>
      <c r="BT221" s="88"/>
      <c r="BU221" s="88"/>
      <c r="BV221" s="88"/>
      <c r="BW221" s="88"/>
    </row>
    <row r="222" spans="1:75" x14ac:dyDescent="0.2">
      <c r="A222" s="95"/>
      <c r="AY222" s="88"/>
      <c r="AZ222" s="88"/>
      <c r="BA222" s="88"/>
      <c r="BB222" s="88"/>
      <c r="BC222" s="88"/>
      <c r="BD222" s="88"/>
      <c r="BE222" s="88"/>
      <c r="BF222" s="88"/>
      <c r="BG222" s="88"/>
      <c r="BH222" s="88"/>
      <c r="BI222" s="88"/>
      <c r="BJ222" s="88"/>
      <c r="BK222" s="88"/>
      <c r="BL222" s="88"/>
      <c r="BM222" s="88"/>
      <c r="BN222" s="88"/>
      <c r="BO222" s="88"/>
      <c r="BP222" s="88"/>
      <c r="BQ222" s="88"/>
      <c r="BR222" s="88"/>
      <c r="BS222" s="88"/>
      <c r="BT222" s="88"/>
      <c r="BU222" s="88"/>
      <c r="BV222" s="88"/>
      <c r="BW222" s="88"/>
    </row>
    <row r="223" spans="1:75" x14ac:dyDescent="0.2">
      <c r="A223" s="95"/>
      <c r="AY223" s="88"/>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row>
    <row r="224" spans="1:75" x14ac:dyDescent="0.2">
      <c r="A224" s="95"/>
      <c r="AY224" s="88"/>
      <c r="AZ224" s="88"/>
      <c r="BA224" s="88"/>
      <c r="BB224" s="88"/>
      <c r="BC224" s="88"/>
      <c r="BD224" s="88"/>
      <c r="BE224" s="88"/>
      <c r="BF224" s="88"/>
      <c r="BG224" s="88"/>
      <c r="BH224" s="88"/>
      <c r="BI224" s="88"/>
      <c r="BJ224" s="88"/>
      <c r="BK224" s="88"/>
      <c r="BL224" s="88"/>
      <c r="BM224" s="88"/>
      <c r="BN224" s="88"/>
      <c r="BO224" s="88"/>
      <c r="BP224" s="88"/>
      <c r="BQ224" s="88"/>
      <c r="BR224" s="88"/>
      <c r="BS224" s="88"/>
      <c r="BT224" s="88"/>
      <c r="BU224" s="88"/>
      <c r="BV224" s="88"/>
      <c r="BW224" s="88"/>
    </row>
    <row r="225" spans="1:75" x14ac:dyDescent="0.2">
      <c r="A225" s="95"/>
      <c r="AY225" s="88"/>
      <c r="AZ225" s="88"/>
      <c r="BA225" s="88"/>
      <c r="BB225" s="88"/>
      <c r="BC225" s="88"/>
      <c r="BD225" s="88"/>
      <c r="BE225" s="88"/>
      <c r="BF225" s="88"/>
      <c r="BG225" s="88"/>
      <c r="BH225" s="88"/>
      <c r="BI225" s="88"/>
      <c r="BJ225" s="88"/>
      <c r="BK225" s="88"/>
      <c r="BL225" s="88"/>
      <c r="BM225" s="88"/>
      <c r="BN225" s="88"/>
      <c r="BO225" s="88"/>
      <c r="BP225" s="88"/>
      <c r="BQ225" s="88"/>
      <c r="BR225" s="88"/>
      <c r="BS225" s="88"/>
      <c r="BT225" s="88"/>
      <c r="BU225" s="88"/>
      <c r="BV225" s="88"/>
      <c r="BW225" s="88"/>
    </row>
    <row r="226" spans="1:75" x14ac:dyDescent="0.2">
      <c r="A226" s="95"/>
      <c r="AY226" s="88"/>
      <c r="AZ226" s="88"/>
      <c r="BA226" s="88"/>
      <c r="BB226" s="88"/>
      <c r="BC226" s="88"/>
      <c r="BD226" s="88"/>
      <c r="BE226" s="88"/>
      <c r="BF226" s="88"/>
      <c r="BG226" s="88"/>
      <c r="BH226" s="88"/>
      <c r="BI226" s="88"/>
      <c r="BJ226" s="88"/>
      <c r="BK226" s="88"/>
      <c r="BL226" s="88"/>
      <c r="BM226" s="88"/>
      <c r="BN226" s="88"/>
      <c r="BO226" s="88"/>
      <c r="BP226" s="88"/>
      <c r="BQ226" s="88"/>
      <c r="BR226" s="88"/>
      <c r="BS226" s="88"/>
      <c r="BT226" s="88"/>
      <c r="BU226" s="88"/>
      <c r="BV226" s="88"/>
      <c r="BW226" s="88"/>
    </row>
    <row r="227" spans="1:75" x14ac:dyDescent="0.2">
      <c r="A227" s="95"/>
      <c r="AY227" s="88"/>
      <c r="AZ227" s="88"/>
      <c r="BA227" s="88"/>
      <c r="BB227" s="88"/>
      <c r="BC227" s="88"/>
      <c r="BD227" s="88"/>
      <c r="BE227" s="88"/>
      <c r="BF227" s="88"/>
      <c r="BG227" s="88"/>
      <c r="BH227" s="88"/>
      <c r="BI227" s="88"/>
      <c r="BJ227" s="88"/>
      <c r="BK227" s="88"/>
      <c r="BL227" s="88"/>
      <c r="BM227" s="88"/>
      <c r="BN227" s="88"/>
      <c r="BO227" s="88"/>
      <c r="BP227" s="88"/>
      <c r="BQ227" s="88"/>
      <c r="BR227" s="88"/>
      <c r="BS227" s="88"/>
      <c r="BT227" s="88"/>
      <c r="BU227" s="88"/>
      <c r="BV227" s="88"/>
      <c r="BW227" s="88"/>
    </row>
    <row r="228" spans="1:75" x14ac:dyDescent="0.2">
      <c r="A228" s="95"/>
      <c r="AY228" s="88"/>
      <c r="AZ228" s="88"/>
      <c r="BA228" s="88"/>
      <c r="BB228" s="88"/>
      <c r="BC228" s="88"/>
      <c r="BD228" s="88"/>
      <c r="BE228" s="88"/>
      <c r="BF228" s="88"/>
      <c r="BG228" s="88"/>
      <c r="BH228" s="88"/>
      <c r="BI228" s="88"/>
      <c r="BJ228" s="88"/>
      <c r="BK228" s="88"/>
      <c r="BL228" s="88"/>
      <c r="BM228" s="88"/>
      <c r="BN228" s="88"/>
      <c r="BO228" s="88"/>
      <c r="BP228" s="88"/>
      <c r="BQ228" s="88"/>
      <c r="BR228" s="88"/>
      <c r="BS228" s="88"/>
      <c r="BT228" s="88"/>
      <c r="BU228" s="88"/>
      <c r="BV228" s="88"/>
      <c r="BW228" s="88"/>
    </row>
    <row r="229" spans="1:75" x14ac:dyDescent="0.2">
      <c r="A229" s="95"/>
      <c r="AY229" s="88"/>
      <c r="AZ229" s="88"/>
      <c r="BA229" s="88"/>
      <c r="BB229" s="88"/>
      <c r="BC229" s="88"/>
      <c r="BD229" s="88"/>
      <c r="BE229" s="88"/>
      <c r="BF229" s="88"/>
      <c r="BG229" s="88"/>
      <c r="BH229" s="88"/>
      <c r="BI229" s="88"/>
      <c r="BJ229" s="88"/>
      <c r="BK229" s="88"/>
      <c r="BL229" s="88"/>
      <c r="BM229" s="88"/>
      <c r="BN229" s="88"/>
      <c r="BO229" s="88"/>
      <c r="BP229" s="88"/>
      <c r="BQ229" s="88"/>
      <c r="BR229" s="88"/>
      <c r="BS229" s="88"/>
      <c r="BT229" s="88"/>
      <c r="BU229" s="88"/>
      <c r="BV229" s="88"/>
      <c r="BW229" s="88"/>
    </row>
    <row r="230" spans="1:75" x14ac:dyDescent="0.2">
      <c r="A230" s="95"/>
      <c r="AY230" s="88"/>
      <c r="AZ230" s="88"/>
      <c r="BA230" s="88"/>
      <c r="BB230" s="88"/>
      <c r="BC230" s="88"/>
      <c r="BD230" s="88"/>
      <c r="BE230" s="88"/>
      <c r="BF230" s="88"/>
      <c r="BG230" s="88"/>
      <c r="BH230" s="88"/>
      <c r="BI230" s="88"/>
      <c r="BJ230" s="88"/>
      <c r="BK230" s="88"/>
      <c r="BL230" s="88"/>
      <c r="BM230" s="88"/>
      <c r="BN230" s="88"/>
      <c r="BO230" s="88"/>
      <c r="BP230" s="88"/>
      <c r="BQ230" s="88"/>
      <c r="BR230" s="88"/>
      <c r="BS230" s="88"/>
      <c r="BT230" s="88"/>
      <c r="BU230" s="88"/>
      <c r="BV230" s="88"/>
      <c r="BW230" s="88"/>
    </row>
    <row r="231" spans="1:75" x14ac:dyDescent="0.2">
      <c r="A231" s="95"/>
      <c r="AY231" s="88"/>
      <c r="AZ231" s="88"/>
      <c r="BA231" s="88"/>
      <c r="BB231" s="88"/>
      <c r="BC231" s="88"/>
      <c r="BD231" s="88"/>
      <c r="BE231" s="88"/>
      <c r="BF231" s="88"/>
      <c r="BG231" s="88"/>
      <c r="BH231" s="88"/>
      <c r="BI231" s="88"/>
      <c r="BJ231" s="88"/>
      <c r="BK231" s="88"/>
      <c r="BL231" s="88"/>
      <c r="BM231" s="88"/>
      <c r="BN231" s="88"/>
      <c r="BO231" s="88"/>
      <c r="BP231" s="88"/>
      <c r="BQ231" s="88"/>
      <c r="BR231" s="88"/>
      <c r="BS231" s="88"/>
      <c r="BT231" s="88"/>
      <c r="BU231" s="88"/>
      <c r="BV231" s="88"/>
      <c r="BW231" s="88"/>
    </row>
    <row r="232" spans="1:75" x14ac:dyDescent="0.2">
      <c r="A232" s="95"/>
      <c r="AY232" s="88"/>
      <c r="AZ232" s="88"/>
      <c r="BA232" s="88"/>
      <c r="BB232" s="88"/>
      <c r="BC232" s="88"/>
      <c r="BD232" s="88"/>
      <c r="BE232" s="88"/>
      <c r="BF232" s="88"/>
      <c r="BG232" s="88"/>
      <c r="BH232" s="88"/>
      <c r="BI232" s="88"/>
      <c r="BJ232" s="88"/>
      <c r="BK232" s="88"/>
      <c r="BL232" s="88"/>
      <c r="BM232" s="88"/>
      <c r="BN232" s="88"/>
      <c r="BO232" s="88"/>
      <c r="BP232" s="88"/>
      <c r="BQ232" s="88"/>
      <c r="BR232" s="88"/>
      <c r="BS232" s="88"/>
      <c r="BT232" s="88"/>
      <c r="BU232" s="88"/>
      <c r="BV232" s="88"/>
      <c r="BW232" s="88"/>
    </row>
    <row r="233" spans="1:75" x14ac:dyDescent="0.2">
      <c r="A233" s="95"/>
      <c r="AY233" s="88"/>
      <c r="AZ233" s="88"/>
      <c r="BA233" s="88"/>
      <c r="BB233" s="88"/>
      <c r="BC233" s="88"/>
      <c r="BD233" s="88"/>
      <c r="BE233" s="88"/>
      <c r="BF233" s="88"/>
      <c r="BG233" s="88"/>
      <c r="BH233" s="88"/>
      <c r="BI233" s="88"/>
      <c r="BJ233" s="88"/>
      <c r="BK233" s="88"/>
      <c r="BL233" s="88"/>
      <c r="BM233" s="88"/>
      <c r="BN233" s="88"/>
      <c r="BO233" s="88"/>
      <c r="BP233" s="88"/>
      <c r="BQ233" s="88"/>
      <c r="BR233" s="88"/>
      <c r="BS233" s="88"/>
      <c r="BT233" s="88"/>
      <c r="BU233" s="88"/>
      <c r="BV233" s="88"/>
      <c r="BW233" s="88"/>
    </row>
    <row r="234" spans="1:75" x14ac:dyDescent="0.2">
      <c r="A234" s="95"/>
      <c r="AY234" s="88"/>
      <c r="AZ234" s="88"/>
      <c r="BA234" s="88"/>
      <c r="BB234" s="88"/>
      <c r="BC234" s="88"/>
      <c r="BD234" s="88"/>
      <c r="BE234" s="88"/>
      <c r="BF234" s="88"/>
      <c r="BG234" s="88"/>
      <c r="BH234" s="88"/>
      <c r="BI234" s="88"/>
      <c r="BJ234" s="88"/>
      <c r="BK234" s="88"/>
      <c r="BL234" s="88"/>
      <c r="BM234" s="88"/>
      <c r="BN234" s="88"/>
      <c r="BO234" s="88"/>
      <c r="BP234" s="88"/>
      <c r="BQ234" s="88"/>
      <c r="BR234" s="88"/>
      <c r="BS234" s="88"/>
      <c r="BT234" s="88"/>
      <c r="BU234" s="88"/>
      <c r="BV234" s="88"/>
      <c r="BW234" s="88"/>
    </row>
    <row r="235" spans="1:75" x14ac:dyDescent="0.2">
      <c r="A235" s="95"/>
      <c r="AY235" s="88"/>
      <c r="AZ235" s="88"/>
      <c r="BA235" s="88"/>
      <c r="BB235" s="88"/>
      <c r="BC235" s="88"/>
      <c r="BD235" s="88"/>
      <c r="BE235" s="88"/>
      <c r="BF235" s="88"/>
      <c r="BG235" s="88"/>
      <c r="BH235" s="88"/>
      <c r="BI235" s="88"/>
      <c r="BJ235" s="88"/>
      <c r="BK235" s="88"/>
      <c r="BL235" s="88"/>
      <c r="BM235" s="88"/>
      <c r="BN235" s="88"/>
      <c r="BO235" s="88"/>
      <c r="BP235" s="88"/>
      <c r="BQ235" s="88"/>
      <c r="BR235" s="88"/>
      <c r="BS235" s="88"/>
      <c r="BT235" s="88"/>
      <c r="BU235" s="88"/>
      <c r="BV235" s="88"/>
      <c r="BW235" s="88"/>
    </row>
    <row r="236" spans="1:75" x14ac:dyDescent="0.2">
      <c r="A236" s="95"/>
      <c r="AY236" s="88"/>
      <c r="AZ236" s="88"/>
      <c r="BA236" s="88"/>
      <c r="BB236" s="88"/>
      <c r="BC236" s="88"/>
      <c r="BD236" s="88"/>
      <c r="BE236" s="88"/>
      <c r="BF236" s="88"/>
      <c r="BG236" s="88"/>
      <c r="BH236" s="88"/>
      <c r="BI236" s="88"/>
      <c r="BJ236" s="88"/>
      <c r="BK236" s="88"/>
      <c r="BL236" s="88"/>
      <c r="BM236" s="88"/>
      <c r="BN236" s="88"/>
      <c r="BO236" s="88"/>
      <c r="BP236" s="88"/>
      <c r="BQ236" s="88"/>
      <c r="BR236" s="88"/>
      <c r="BS236" s="88"/>
      <c r="BT236" s="88"/>
      <c r="BU236" s="88"/>
      <c r="BV236" s="88"/>
      <c r="BW236" s="88"/>
    </row>
    <row r="237" spans="1:75" x14ac:dyDescent="0.2">
      <c r="A237" s="95"/>
      <c r="AY237" s="88"/>
      <c r="AZ237" s="88"/>
      <c r="BA237" s="88"/>
      <c r="BB237" s="88"/>
      <c r="BC237" s="88"/>
      <c r="BD237" s="88"/>
      <c r="BE237" s="88"/>
      <c r="BF237" s="88"/>
      <c r="BG237" s="88"/>
      <c r="BH237" s="88"/>
      <c r="BI237" s="88"/>
      <c r="BJ237" s="88"/>
      <c r="BK237" s="88"/>
      <c r="BL237" s="88"/>
      <c r="BM237" s="88"/>
      <c r="BN237" s="88"/>
      <c r="BO237" s="88"/>
      <c r="BP237" s="88"/>
      <c r="BQ237" s="88"/>
      <c r="BR237" s="88"/>
      <c r="BS237" s="88"/>
      <c r="BT237" s="88"/>
      <c r="BU237" s="88"/>
      <c r="BV237" s="88"/>
      <c r="BW237" s="88"/>
    </row>
    <row r="238" spans="1:75" x14ac:dyDescent="0.2">
      <c r="A238" s="95"/>
      <c r="AY238" s="88"/>
      <c r="AZ238" s="88"/>
      <c r="BA238" s="88"/>
      <c r="BB238" s="88"/>
      <c r="BC238" s="88"/>
      <c r="BD238" s="88"/>
      <c r="BE238" s="88"/>
      <c r="BF238" s="88"/>
      <c r="BG238" s="88"/>
      <c r="BH238" s="88"/>
      <c r="BI238" s="88"/>
      <c r="BJ238" s="88"/>
      <c r="BK238" s="88"/>
      <c r="BL238" s="88"/>
      <c r="BM238" s="88"/>
      <c r="BN238" s="88"/>
      <c r="BO238" s="88"/>
      <c r="BP238" s="88"/>
      <c r="BQ238" s="88"/>
      <c r="BR238" s="88"/>
      <c r="BS238" s="88"/>
      <c r="BT238" s="88"/>
      <c r="BU238" s="88"/>
      <c r="BV238" s="88"/>
      <c r="BW238" s="88"/>
    </row>
    <row r="239" spans="1:75" x14ac:dyDescent="0.2">
      <c r="A239" s="95"/>
      <c r="AY239" s="88"/>
      <c r="AZ239" s="88"/>
      <c r="BA239" s="88"/>
      <c r="BB239" s="88"/>
      <c r="BC239" s="88"/>
      <c r="BD239" s="88"/>
      <c r="BE239" s="88"/>
      <c r="BF239" s="88"/>
      <c r="BG239" s="88"/>
      <c r="BH239" s="88"/>
      <c r="BI239" s="88"/>
      <c r="BJ239" s="88"/>
      <c r="BK239" s="88"/>
      <c r="BL239" s="88"/>
      <c r="BM239" s="88"/>
      <c r="BN239" s="88"/>
      <c r="BO239" s="88"/>
      <c r="BP239" s="88"/>
      <c r="BQ239" s="88"/>
      <c r="BR239" s="88"/>
      <c r="BS239" s="88"/>
      <c r="BT239" s="88"/>
      <c r="BU239" s="88"/>
      <c r="BV239" s="88"/>
      <c r="BW239" s="88"/>
    </row>
    <row r="240" spans="1:75" x14ac:dyDescent="0.2">
      <c r="A240" s="95"/>
      <c r="AY240" s="88"/>
      <c r="AZ240" s="88"/>
      <c r="BA240" s="88"/>
      <c r="BB240" s="88"/>
      <c r="BC240" s="88"/>
      <c r="BD240" s="88"/>
      <c r="BE240" s="88"/>
      <c r="BF240" s="88"/>
      <c r="BG240" s="88"/>
      <c r="BH240" s="88"/>
      <c r="BI240" s="88"/>
      <c r="BJ240" s="88"/>
      <c r="BK240" s="88"/>
      <c r="BL240" s="88"/>
      <c r="BM240" s="88"/>
      <c r="BN240" s="88"/>
      <c r="BO240" s="88"/>
      <c r="BP240" s="88"/>
      <c r="BQ240" s="88"/>
      <c r="BR240" s="88"/>
      <c r="BS240" s="88"/>
      <c r="BT240" s="88"/>
      <c r="BU240" s="88"/>
      <c r="BV240" s="88"/>
      <c r="BW240" s="88"/>
    </row>
    <row r="241" spans="1:75" x14ac:dyDescent="0.2">
      <c r="A241" s="95"/>
      <c r="AY241" s="88"/>
      <c r="AZ241" s="88"/>
      <c r="BA241" s="88"/>
      <c r="BB241" s="88"/>
      <c r="BC241" s="88"/>
      <c r="BD241" s="88"/>
      <c r="BE241" s="88"/>
      <c r="BF241" s="88"/>
      <c r="BG241" s="88"/>
      <c r="BH241" s="88"/>
      <c r="BI241" s="88"/>
      <c r="BJ241" s="88"/>
      <c r="BK241" s="88"/>
      <c r="BL241" s="88"/>
      <c r="BM241" s="88"/>
      <c r="BN241" s="88"/>
      <c r="BO241" s="88"/>
      <c r="BP241" s="88"/>
      <c r="BQ241" s="88"/>
      <c r="BR241" s="88"/>
      <c r="BS241" s="88"/>
      <c r="BT241" s="88"/>
      <c r="BU241" s="88"/>
      <c r="BV241" s="88"/>
      <c r="BW241" s="88"/>
    </row>
    <row r="242" spans="1:75" x14ac:dyDescent="0.2">
      <c r="A242" s="95"/>
      <c r="AY242" s="88"/>
      <c r="AZ242" s="88"/>
      <c r="BA242" s="88"/>
      <c r="BB242" s="88"/>
      <c r="BC242" s="88"/>
      <c r="BD242" s="88"/>
      <c r="BE242" s="88"/>
      <c r="BF242" s="88"/>
      <c r="BG242" s="88"/>
      <c r="BH242" s="88"/>
      <c r="BI242" s="88"/>
      <c r="BJ242" s="88"/>
      <c r="BK242" s="88"/>
      <c r="BL242" s="88"/>
      <c r="BM242" s="88"/>
      <c r="BN242" s="88"/>
      <c r="BO242" s="88"/>
      <c r="BP242" s="88"/>
      <c r="BQ242" s="88"/>
      <c r="BR242" s="88"/>
      <c r="BS242" s="88"/>
      <c r="BT242" s="88"/>
      <c r="BU242" s="88"/>
      <c r="BV242" s="88"/>
      <c r="BW242" s="88"/>
    </row>
    <row r="243" spans="1:75" x14ac:dyDescent="0.2">
      <c r="A243" s="95"/>
      <c r="AY243" s="88"/>
      <c r="AZ243" s="88"/>
      <c r="BA243" s="88"/>
      <c r="BB243" s="88"/>
      <c r="BC243" s="88"/>
      <c r="BD243" s="88"/>
      <c r="BE243" s="88"/>
      <c r="BF243" s="88"/>
      <c r="BG243" s="88"/>
      <c r="BH243" s="88"/>
      <c r="BI243" s="88"/>
      <c r="BJ243" s="88"/>
      <c r="BK243" s="88"/>
      <c r="BL243" s="88"/>
      <c r="BM243" s="88"/>
      <c r="BN243" s="88"/>
      <c r="BO243" s="88"/>
      <c r="BP243" s="88"/>
      <c r="BQ243" s="88"/>
      <c r="BR243" s="88"/>
      <c r="BS243" s="88"/>
      <c r="BT243" s="88"/>
      <c r="BU243" s="88"/>
      <c r="BV243" s="88"/>
      <c r="BW243" s="88"/>
    </row>
    <row r="244" spans="1:75" s="89" customFormat="1" x14ac:dyDescent="0.2">
      <c r="A244" s="96"/>
      <c r="D244" s="88"/>
      <c r="E244" s="88"/>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c r="AK244" s="88"/>
      <c r="AL244" s="88"/>
      <c r="AM244" s="88"/>
      <c r="AN244" s="88"/>
      <c r="AO244" s="88"/>
      <c r="AP244" s="88"/>
      <c r="AQ244" s="88"/>
      <c r="AR244" s="88"/>
      <c r="AS244" s="88"/>
      <c r="AT244" s="88"/>
      <c r="AU244" s="88"/>
      <c r="AV244" s="88"/>
      <c r="AW244" s="88"/>
      <c r="AX244" s="88"/>
    </row>
    <row r="245" spans="1:75" s="89" customFormat="1" x14ac:dyDescent="0.2">
      <c r="A245" s="96"/>
      <c r="D245" s="88"/>
      <c r="E245" s="88"/>
      <c r="F245" s="88"/>
      <c r="G245" s="88"/>
      <c r="H245" s="88"/>
      <c r="I245" s="88"/>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c r="AK245" s="88"/>
      <c r="AL245" s="88"/>
      <c r="AM245" s="88"/>
      <c r="AN245" s="88"/>
      <c r="AO245" s="88"/>
      <c r="AP245" s="88"/>
      <c r="AQ245" s="88"/>
      <c r="AR245" s="88"/>
      <c r="AS245" s="88"/>
      <c r="AT245" s="88"/>
      <c r="AU245" s="88"/>
      <c r="AV245" s="88"/>
      <c r="AW245" s="88"/>
      <c r="AX245" s="88"/>
    </row>
  </sheetData>
  <sheetProtection algorithmName="SHA-512" hashValue="02n9y7WfpmzSWUqgaTfZFiwpQut6lINdseK+TjXC7TBhHG+HDvIX9yvJwpeajTzAWS+cCgBn+GWTuqiQtoYaWA==" saltValue="H+2FEGjFq2uY/16b0BPy3g==" spinCount="100000" sheet="1" selectLockedCell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2" manualBreakCount="2">
    <brk id="14" max="2" man="1"/>
    <brk id="4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D613-302D-4347-8956-866399961797}">
  <sheetPr>
    <tabColor rgb="FFFFC000"/>
    <pageSetUpPr fitToPage="1"/>
  </sheetPr>
  <dimension ref="A1:C43"/>
  <sheetViews>
    <sheetView showGridLines="0" workbookViewId="0">
      <pane xSplit="1" ySplit="2" topLeftCell="B18"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7.28515625" customWidth="1"/>
    <col min="2" max="2" width="44.85546875" customWidth="1"/>
    <col min="3" max="3" width="46.42578125" customWidth="1"/>
  </cols>
  <sheetData>
    <row r="1" spans="1:3" ht="15" x14ac:dyDescent="0.2">
      <c r="A1" s="55" t="s">
        <v>6</v>
      </c>
      <c r="B1" s="143" t="s">
        <v>123</v>
      </c>
      <c r="C1" s="144"/>
    </row>
    <row r="2" spans="1:3" ht="14.25" x14ac:dyDescent="0.2">
      <c r="A2" s="56" t="s">
        <v>7</v>
      </c>
      <c r="B2" s="57"/>
      <c r="C2" s="57"/>
    </row>
    <row r="3" spans="1:3" ht="13.5" x14ac:dyDescent="0.2">
      <c r="A3" s="58" t="s">
        <v>66</v>
      </c>
      <c r="B3" s="59" t="s">
        <v>65</v>
      </c>
      <c r="C3" s="59" t="s">
        <v>64</v>
      </c>
    </row>
    <row r="4" spans="1:3" ht="14.25" x14ac:dyDescent="0.2">
      <c r="A4" s="60" t="s">
        <v>1</v>
      </c>
      <c r="B4" s="61" t="s">
        <v>77</v>
      </c>
      <c r="C4" s="61" t="s">
        <v>62</v>
      </c>
    </row>
    <row r="5" spans="1:3" ht="14.25" x14ac:dyDescent="0.2">
      <c r="A5" s="60" t="s">
        <v>2</v>
      </c>
      <c r="B5" s="61" t="s">
        <v>73</v>
      </c>
      <c r="C5" s="61" t="s">
        <v>78</v>
      </c>
    </row>
    <row r="6" spans="1:3" ht="14.25" x14ac:dyDescent="0.2">
      <c r="A6" s="60" t="s">
        <v>3</v>
      </c>
      <c r="B6" s="61" t="s">
        <v>79</v>
      </c>
      <c r="C6" s="61" t="s">
        <v>80</v>
      </c>
    </row>
    <row r="7" spans="1:3" ht="14.25" x14ac:dyDescent="0.2">
      <c r="A7" s="60" t="s">
        <v>58</v>
      </c>
      <c r="B7" s="61" t="s">
        <v>121</v>
      </c>
      <c r="C7" s="61" t="s">
        <v>121</v>
      </c>
    </row>
    <row r="8" spans="1:3" ht="14.25" x14ac:dyDescent="0.2">
      <c r="A8" s="60" t="s">
        <v>56</v>
      </c>
      <c r="B8" s="61" t="s">
        <v>81</v>
      </c>
      <c r="C8" s="61" t="s">
        <v>81</v>
      </c>
    </row>
    <row r="9" spans="1:3" ht="14.25" x14ac:dyDescent="0.2">
      <c r="A9" s="60" t="s">
        <v>54</v>
      </c>
      <c r="B9" s="97">
        <v>2000</v>
      </c>
      <c r="C9" s="97">
        <v>1800</v>
      </c>
    </row>
    <row r="10" spans="1:3" ht="14.25" x14ac:dyDescent="0.2">
      <c r="A10" s="57"/>
      <c r="B10" s="63"/>
      <c r="C10" s="63"/>
    </row>
    <row r="11" spans="1:3" ht="13.5" x14ac:dyDescent="0.2">
      <c r="A11" s="58" t="s">
        <v>8</v>
      </c>
      <c r="B11" s="59"/>
      <c r="C11" s="59"/>
    </row>
    <row r="12" spans="1:3" ht="270.75" x14ac:dyDescent="0.2">
      <c r="A12" s="60" t="s">
        <v>5</v>
      </c>
      <c r="B12" s="65" t="s">
        <v>154</v>
      </c>
      <c r="C12" s="91" t="s">
        <v>128</v>
      </c>
    </row>
    <row r="13" spans="1:3" ht="14.25" x14ac:dyDescent="0.2">
      <c r="A13" s="60" t="s">
        <v>53</v>
      </c>
      <c r="B13" s="98">
        <v>42000</v>
      </c>
      <c r="C13" s="66">
        <v>42000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3" ht="14.25" x14ac:dyDescent="0.2">
      <c r="A17" s="60" t="s">
        <v>11</v>
      </c>
      <c r="B17" s="67" t="s">
        <v>18</v>
      </c>
      <c r="C17" s="67" t="s">
        <v>18</v>
      </c>
    </row>
    <row r="18" spans="1:3" ht="28.5" x14ac:dyDescent="0.2">
      <c r="A18" s="68" t="s">
        <v>36</v>
      </c>
      <c r="B18" s="145">
        <v>3.5000000000000003E-2</v>
      </c>
      <c r="C18" s="146"/>
    </row>
    <row r="19" spans="1:3" ht="28.5" x14ac:dyDescent="0.2">
      <c r="A19" s="68" t="s">
        <v>37</v>
      </c>
      <c r="B19" s="147">
        <f>'Prijsinvulf overige zaken'!C4</f>
        <v>0</v>
      </c>
      <c r="C19" s="148"/>
    </row>
    <row r="20" spans="1:3" ht="14.25" x14ac:dyDescent="0.2">
      <c r="A20" s="68" t="s">
        <v>38</v>
      </c>
      <c r="B20" s="147">
        <f>B18+B19</f>
        <v>3.5000000000000003E-2</v>
      </c>
      <c r="C20" s="148"/>
    </row>
    <row r="21" spans="1:3" ht="14.25" x14ac:dyDescent="0.2">
      <c r="A21" s="60" t="s">
        <v>52</v>
      </c>
      <c r="B21" s="69">
        <v>4000</v>
      </c>
      <c r="C21" s="69">
        <v>4000</v>
      </c>
    </row>
    <row r="22" spans="1:3" ht="14.25" x14ac:dyDescent="0.2">
      <c r="A22" s="60" t="s">
        <v>120</v>
      </c>
      <c r="B22" s="43">
        <v>0</v>
      </c>
      <c r="C22" s="43">
        <v>0</v>
      </c>
    </row>
    <row r="23" spans="1:3" ht="14.25" x14ac:dyDescent="0.2">
      <c r="A23" s="99" t="s">
        <v>149</v>
      </c>
      <c r="B23" s="43">
        <v>0</v>
      </c>
      <c r="C23" s="43">
        <v>0</v>
      </c>
    </row>
    <row r="24" spans="1:3" ht="14.25" x14ac:dyDescent="0.2">
      <c r="A24" s="57"/>
      <c r="B24" s="71"/>
      <c r="C24" s="71"/>
    </row>
    <row r="25" spans="1:3" ht="14.25" x14ac:dyDescent="0.2">
      <c r="A25" s="58" t="s">
        <v>20</v>
      </c>
      <c r="B25" s="72"/>
      <c r="C25" s="72"/>
    </row>
    <row r="26" spans="1:3" ht="14.25" x14ac:dyDescent="0.2">
      <c r="A26" s="60" t="s">
        <v>14</v>
      </c>
      <c r="B26" s="44">
        <v>0</v>
      </c>
      <c r="C26" s="44">
        <v>0</v>
      </c>
    </row>
    <row r="27" spans="1:3" ht="14.25" x14ac:dyDescent="0.2">
      <c r="A27" s="60" t="s">
        <v>51</v>
      </c>
      <c r="B27" s="44">
        <v>0</v>
      </c>
      <c r="C27" s="44">
        <v>0</v>
      </c>
    </row>
    <row r="28" spans="1:3" ht="28.5" x14ac:dyDescent="0.2">
      <c r="A28" s="68" t="s">
        <v>50</v>
      </c>
      <c r="B28" s="44">
        <v>0</v>
      </c>
      <c r="C28" s="44">
        <v>0</v>
      </c>
    </row>
    <row r="29" spans="1:3" ht="14.25" x14ac:dyDescent="0.2">
      <c r="A29" s="60" t="s">
        <v>49</v>
      </c>
      <c r="B29" s="44">
        <v>0</v>
      </c>
      <c r="C29" s="44">
        <v>0</v>
      </c>
    </row>
    <row r="30" spans="1:3" ht="14.25" x14ac:dyDescent="0.2">
      <c r="A30" s="60" t="s">
        <v>15</v>
      </c>
      <c r="B30" s="44">
        <v>0</v>
      </c>
      <c r="C30" s="44">
        <v>0</v>
      </c>
    </row>
    <row r="31" spans="1:3" ht="14.25" x14ac:dyDescent="0.2">
      <c r="A31" s="60" t="s">
        <v>16</v>
      </c>
      <c r="B31" s="73" t="s">
        <v>18</v>
      </c>
      <c r="C31" s="73" t="s">
        <v>18</v>
      </c>
    </row>
    <row r="32" spans="1:3" ht="14.25" x14ac:dyDescent="0.2">
      <c r="A32" s="60" t="s">
        <v>17</v>
      </c>
      <c r="B32" s="73" t="s">
        <v>18</v>
      </c>
      <c r="C32" s="73" t="s">
        <v>18</v>
      </c>
    </row>
    <row r="33" spans="1:3" ht="14.25" x14ac:dyDescent="0.2">
      <c r="A33" s="60" t="s">
        <v>19</v>
      </c>
      <c r="B33" s="44">
        <v>0</v>
      </c>
      <c r="C33" s="44">
        <v>0</v>
      </c>
    </row>
    <row r="34" spans="1:3" ht="14.25" x14ac:dyDescent="0.2">
      <c r="A34" s="60" t="s">
        <v>48</v>
      </c>
      <c r="B34" s="44">
        <v>0</v>
      </c>
      <c r="C34" s="44">
        <v>0</v>
      </c>
    </row>
    <row r="35" spans="1:3" ht="39.75" customHeight="1" x14ac:dyDescent="0.2">
      <c r="A35" s="75" t="s">
        <v>47</v>
      </c>
      <c r="B35" s="149" t="s">
        <v>39</v>
      </c>
      <c r="C35" s="150"/>
    </row>
    <row r="36" spans="1:3" ht="13.5" x14ac:dyDescent="0.2">
      <c r="A36" s="76" t="s">
        <v>40</v>
      </c>
      <c r="B36" s="77">
        <f>SUM(B26:B34)</f>
        <v>0</v>
      </c>
      <c r="C36" s="77">
        <f>SUM(C26:C34)</f>
        <v>0</v>
      </c>
    </row>
    <row r="37" spans="1:3" ht="14.25" x14ac:dyDescent="0.3">
      <c r="A37" s="78"/>
      <c r="B37" s="79"/>
      <c r="C37" s="79"/>
    </row>
    <row r="38" spans="1:3" ht="13.5" x14ac:dyDescent="0.2">
      <c r="A38" s="151" t="s">
        <v>46</v>
      </c>
      <c r="B38" s="152"/>
      <c r="C38" s="153"/>
    </row>
    <row r="39" spans="1:3" ht="88.5" customHeight="1" x14ac:dyDescent="0.2">
      <c r="A39" s="160" t="s">
        <v>67</v>
      </c>
      <c r="B39" s="140"/>
      <c r="C39" s="141"/>
    </row>
    <row r="40" spans="1:3" ht="14.25" x14ac:dyDescent="0.2">
      <c r="A40" s="80"/>
      <c r="B40" s="80"/>
      <c r="C40" s="80"/>
    </row>
    <row r="41" spans="1:3" ht="13.5" x14ac:dyDescent="0.2">
      <c r="A41" s="81" t="s">
        <v>44</v>
      </c>
      <c r="B41" s="82">
        <f>B33+B34+B27+B30</f>
        <v>0</v>
      </c>
      <c r="C41" s="82">
        <f>C33+C34+C27+C30</f>
        <v>0</v>
      </c>
    </row>
    <row r="42" spans="1:3" ht="14.25" x14ac:dyDescent="0.2">
      <c r="A42" s="57"/>
      <c r="B42" s="83"/>
      <c r="C42" s="83"/>
    </row>
    <row r="43" spans="1:3" ht="109.5" customHeight="1" x14ac:dyDescent="0.2">
      <c r="A43" s="142" t="s">
        <v>43</v>
      </c>
      <c r="B43" s="142"/>
      <c r="C43" s="142"/>
    </row>
  </sheetData>
  <sheetProtection algorithmName="SHA-512" hashValue="yGe7ry+BrC+jLu/JKldD8f9G275d8BZ1rPMwjkPk2V5cOuaTZrKDojoFG6a3D1zX+QQyRqlsiCSz6jQ9TJyV2Q==" saltValue="KHrXGX26M1ye8AM82po+og==" spinCount="100000" sheet="1" objects="1" scenario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9AE57-14A2-4A10-8222-DACE24657A59}">
  <sheetPr>
    <tabColor rgb="FFFFC000"/>
    <pageSetUpPr fitToPage="1"/>
  </sheetPr>
  <dimension ref="A1:C42"/>
  <sheetViews>
    <sheetView showGridLines="0" workbookViewId="0">
      <pane xSplit="1" ySplit="2" topLeftCell="B17"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7.28515625" customWidth="1"/>
    <col min="2" max="2" width="44.85546875" customWidth="1"/>
    <col min="3" max="3" width="46.42578125" customWidth="1"/>
  </cols>
  <sheetData>
    <row r="1" spans="1:3" ht="15" x14ac:dyDescent="0.2">
      <c r="A1" s="55" t="s">
        <v>6</v>
      </c>
      <c r="B1" s="161" t="s">
        <v>124</v>
      </c>
      <c r="C1" s="162"/>
    </row>
    <row r="2" spans="1:3" ht="14.25" x14ac:dyDescent="0.2">
      <c r="A2" s="56" t="s">
        <v>7</v>
      </c>
      <c r="B2" s="57"/>
      <c r="C2" s="57"/>
    </row>
    <row r="3" spans="1:3" ht="13.5" x14ac:dyDescent="0.2">
      <c r="A3" s="58" t="s">
        <v>66</v>
      </c>
      <c r="B3" s="59" t="s">
        <v>130</v>
      </c>
      <c r="C3" s="59" t="s">
        <v>131</v>
      </c>
    </row>
    <row r="4" spans="1:3" ht="14.25" x14ac:dyDescent="0.2">
      <c r="A4" s="60" t="s">
        <v>1</v>
      </c>
      <c r="B4" s="61" t="s">
        <v>63</v>
      </c>
      <c r="C4" s="62" t="s">
        <v>82</v>
      </c>
    </row>
    <row r="5" spans="1:3" ht="14.25" x14ac:dyDescent="0.2">
      <c r="A5" s="60" t="s">
        <v>2</v>
      </c>
      <c r="B5" s="62" t="s">
        <v>155</v>
      </c>
      <c r="C5" s="61" t="s">
        <v>129</v>
      </c>
    </row>
    <row r="6" spans="1:3" ht="14.25" x14ac:dyDescent="0.2">
      <c r="A6" s="60" t="s">
        <v>3</v>
      </c>
      <c r="B6" s="61">
        <v>27</v>
      </c>
      <c r="C6" s="61">
        <v>2800</v>
      </c>
    </row>
    <row r="7" spans="1:3" ht="14.25" x14ac:dyDescent="0.2">
      <c r="A7" s="60" t="s">
        <v>58</v>
      </c>
      <c r="B7" s="61" t="s">
        <v>83</v>
      </c>
      <c r="C7" s="61" t="s">
        <v>83</v>
      </c>
    </row>
    <row r="8" spans="1:3" ht="14.25" x14ac:dyDescent="0.2">
      <c r="A8" s="60" t="s">
        <v>56</v>
      </c>
      <c r="B8" s="61" t="s">
        <v>84</v>
      </c>
      <c r="C8" s="61" t="s">
        <v>85</v>
      </c>
    </row>
    <row r="9" spans="1:3" ht="14.25" x14ac:dyDescent="0.2">
      <c r="A9" s="60" t="s">
        <v>54</v>
      </c>
      <c r="B9" s="67">
        <v>700</v>
      </c>
      <c r="C9" s="67">
        <v>500</v>
      </c>
    </row>
    <row r="10" spans="1:3" ht="14.25" x14ac:dyDescent="0.2">
      <c r="A10" s="57"/>
      <c r="B10" s="63"/>
      <c r="C10" s="63"/>
    </row>
    <row r="11" spans="1:3" ht="13.5" x14ac:dyDescent="0.2">
      <c r="A11" s="58" t="s">
        <v>8</v>
      </c>
      <c r="B11" s="59"/>
      <c r="C11" s="59"/>
    </row>
    <row r="12" spans="1:3" ht="199.5" x14ac:dyDescent="0.2">
      <c r="A12" s="60" t="s">
        <v>5</v>
      </c>
      <c r="B12" s="65" t="s">
        <v>156</v>
      </c>
      <c r="C12" s="65" t="s">
        <v>157</v>
      </c>
    </row>
    <row r="13" spans="1:3" ht="14.25" x14ac:dyDescent="0.2">
      <c r="A13" s="60" t="s">
        <v>53</v>
      </c>
      <c r="B13" s="66">
        <v>14000</v>
      </c>
      <c r="C13" s="66">
        <v>14000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3" ht="14.25" x14ac:dyDescent="0.2">
      <c r="A17" s="60" t="s">
        <v>11</v>
      </c>
      <c r="B17" s="67" t="s">
        <v>18</v>
      </c>
      <c r="C17" s="67" t="s">
        <v>18</v>
      </c>
    </row>
    <row r="18" spans="1:3" ht="28.5" x14ac:dyDescent="0.2">
      <c r="A18" s="68" t="s">
        <v>36</v>
      </c>
      <c r="B18" s="145">
        <v>3.5000000000000003E-2</v>
      </c>
      <c r="C18" s="146"/>
    </row>
    <row r="19" spans="1:3" ht="28.5" x14ac:dyDescent="0.2">
      <c r="A19" s="68" t="s">
        <v>37</v>
      </c>
      <c r="B19" s="147">
        <f>'Prijsinvulf overige zaken'!C4</f>
        <v>0</v>
      </c>
      <c r="C19" s="148"/>
    </row>
    <row r="20" spans="1:3" ht="14.25" x14ac:dyDescent="0.2">
      <c r="A20" s="68" t="s">
        <v>38</v>
      </c>
      <c r="B20" s="147">
        <f>B18+B19</f>
        <v>3.5000000000000003E-2</v>
      </c>
      <c r="C20" s="148"/>
    </row>
    <row r="21" spans="1:3" ht="14.25" x14ac:dyDescent="0.2">
      <c r="A21" s="60" t="s">
        <v>52</v>
      </c>
      <c r="B21" s="69">
        <v>2000</v>
      </c>
      <c r="C21" s="69">
        <v>2000</v>
      </c>
    </row>
    <row r="22" spans="1:3" ht="14.25" x14ac:dyDescent="0.2">
      <c r="A22" s="60" t="s">
        <v>120</v>
      </c>
      <c r="B22" s="43">
        <v>0</v>
      </c>
      <c r="C22" s="43">
        <v>0</v>
      </c>
    </row>
    <row r="23" spans="1:3" ht="14.25" x14ac:dyDescent="0.2">
      <c r="A23" s="57"/>
      <c r="B23" s="71"/>
      <c r="C23" s="71"/>
    </row>
    <row r="24" spans="1:3" ht="14.25" x14ac:dyDescent="0.2">
      <c r="A24" s="58" t="s">
        <v>20</v>
      </c>
      <c r="B24" s="72"/>
      <c r="C24" s="72"/>
    </row>
    <row r="25" spans="1:3" ht="14.25" x14ac:dyDescent="0.2">
      <c r="A25" s="60" t="s">
        <v>14</v>
      </c>
      <c r="B25" s="44">
        <v>0</v>
      </c>
      <c r="C25" s="44">
        <v>0</v>
      </c>
    </row>
    <row r="26" spans="1:3" ht="14.25" x14ac:dyDescent="0.2">
      <c r="A26" s="60" t="s">
        <v>51</v>
      </c>
      <c r="B26" s="45">
        <v>0</v>
      </c>
      <c r="C26" s="45">
        <v>0</v>
      </c>
    </row>
    <row r="27" spans="1:3" ht="28.5" x14ac:dyDescent="0.2">
      <c r="A27" s="68" t="s">
        <v>50</v>
      </c>
      <c r="B27" s="44">
        <v>0</v>
      </c>
      <c r="C27" s="44">
        <v>0</v>
      </c>
    </row>
    <row r="28" spans="1:3" ht="14.25" x14ac:dyDescent="0.2">
      <c r="A28" s="60" t="s">
        <v>49</v>
      </c>
      <c r="B28" s="73" t="s">
        <v>18</v>
      </c>
      <c r="C28" s="73" t="s">
        <v>18</v>
      </c>
    </row>
    <row r="29" spans="1:3" ht="14.25" x14ac:dyDescent="0.2">
      <c r="A29" s="60" t="s">
        <v>15</v>
      </c>
      <c r="B29" s="73" t="s">
        <v>18</v>
      </c>
      <c r="C29" s="73" t="s">
        <v>18</v>
      </c>
    </row>
    <row r="30" spans="1:3" ht="14.25" x14ac:dyDescent="0.2">
      <c r="A30" s="60" t="s">
        <v>16</v>
      </c>
      <c r="B30" s="73" t="s">
        <v>18</v>
      </c>
      <c r="C30" s="73" t="s">
        <v>18</v>
      </c>
    </row>
    <row r="31" spans="1:3" ht="14.25" x14ac:dyDescent="0.2">
      <c r="A31" s="60" t="s">
        <v>17</v>
      </c>
      <c r="B31" s="73" t="s">
        <v>18</v>
      </c>
      <c r="C31" s="73" t="s">
        <v>18</v>
      </c>
    </row>
    <row r="32" spans="1:3" ht="14.25" x14ac:dyDescent="0.2">
      <c r="A32" s="60" t="s">
        <v>19</v>
      </c>
      <c r="B32" s="44">
        <v>0</v>
      </c>
      <c r="C32" s="44">
        <v>0</v>
      </c>
    </row>
    <row r="33" spans="1:3" ht="14.25" x14ac:dyDescent="0.2">
      <c r="A33" s="60" t="s">
        <v>48</v>
      </c>
      <c r="B33" s="44">
        <v>0</v>
      </c>
      <c r="C33" s="44">
        <v>0</v>
      </c>
    </row>
    <row r="34" spans="1:3" ht="39.75" customHeight="1" x14ac:dyDescent="0.2">
      <c r="A34" s="75" t="s">
        <v>47</v>
      </c>
      <c r="B34" s="163" t="s">
        <v>39</v>
      </c>
      <c r="C34" s="164"/>
    </row>
    <row r="35" spans="1:3" ht="13.5" x14ac:dyDescent="0.2">
      <c r="A35" s="76" t="s">
        <v>40</v>
      </c>
      <c r="B35" s="77">
        <f>SUM(B25:B33)</f>
        <v>0</v>
      </c>
      <c r="C35" s="77">
        <f>SUM(C25:C33)</f>
        <v>0</v>
      </c>
    </row>
    <row r="36" spans="1:3" ht="14.25" x14ac:dyDescent="0.3">
      <c r="A36" s="78"/>
      <c r="B36" s="79"/>
      <c r="C36" s="79"/>
    </row>
    <row r="37" spans="1:3" ht="13.5" x14ac:dyDescent="0.2">
      <c r="A37" s="151" t="s">
        <v>46</v>
      </c>
      <c r="B37" s="152"/>
      <c r="C37" s="153"/>
    </row>
    <row r="38" spans="1:3" ht="74.25" customHeight="1" x14ac:dyDescent="0.2">
      <c r="A38" s="139" t="s">
        <v>45</v>
      </c>
      <c r="B38" s="140"/>
      <c r="C38" s="141"/>
    </row>
    <row r="39" spans="1:3" ht="14.25" x14ac:dyDescent="0.2">
      <c r="A39" s="80"/>
      <c r="B39" s="80"/>
      <c r="C39" s="80"/>
    </row>
    <row r="40" spans="1:3" ht="13.5" x14ac:dyDescent="0.2">
      <c r="A40" s="81" t="s">
        <v>44</v>
      </c>
      <c r="B40" s="82">
        <f>B32+B33+B26</f>
        <v>0</v>
      </c>
      <c r="C40" s="82">
        <f>C32+C33+C26</f>
        <v>0</v>
      </c>
    </row>
    <row r="41" spans="1:3" ht="14.25" x14ac:dyDescent="0.2">
      <c r="A41" s="57"/>
      <c r="B41" s="83"/>
      <c r="C41" s="83"/>
    </row>
    <row r="42" spans="1:3" ht="109.5" customHeight="1" x14ac:dyDescent="0.2">
      <c r="A42" s="142" t="s">
        <v>43</v>
      </c>
      <c r="B42" s="142"/>
      <c r="C42" s="142"/>
    </row>
  </sheetData>
  <sheetProtection algorithmName="SHA-512" hashValue="7z1nO/3z0tuL542YfZ7cHgY5cDW9iOuWhNG3HgoqOii+rtzme2ESRNvbvCbNCNQPFJstjTSY4DNInjHbUc22xQ==" saltValue="WWGl8xbiMHn9+RSXlD9NvA==" spinCount="100000" sheet="1" objects="1" scenarios="1"/>
  <mergeCells count="8">
    <mergeCell ref="A38:C38"/>
    <mergeCell ref="A42:C42"/>
    <mergeCell ref="B1:C1"/>
    <mergeCell ref="B18:C18"/>
    <mergeCell ref="B19:C19"/>
    <mergeCell ref="B20:C20"/>
    <mergeCell ref="B34:C34"/>
    <mergeCell ref="A37:C37"/>
  </mergeCells>
  <phoneticPr fontId="11" type="noConversion"/>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B1AEE-07C0-4BA7-AE32-E9271E9BAA5F}">
  <sheetPr>
    <tabColor rgb="FFFFC000"/>
    <pageSetUpPr fitToPage="1"/>
  </sheetPr>
  <dimension ref="A1:F43"/>
  <sheetViews>
    <sheetView showGridLines="0" workbookViewId="0">
      <pane xSplit="1" ySplit="2" topLeftCell="B12"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8.140625" customWidth="1"/>
    <col min="2" max="2" width="44.85546875" customWidth="1"/>
    <col min="3" max="3" width="46.42578125" customWidth="1"/>
  </cols>
  <sheetData>
    <row r="1" spans="1:3" ht="15" x14ac:dyDescent="0.2">
      <c r="A1" s="55" t="s">
        <v>6</v>
      </c>
      <c r="B1" s="143" t="s">
        <v>125</v>
      </c>
      <c r="C1" s="144"/>
    </row>
    <row r="2" spans="1:3" ht="14.25" x14ac:dyDescent="0.2">
      <c r="A2" s="56" t="s">
        <v>7</v>
      </c>
      <c r="B2" s="57"/>
      <c r="C2" s="57"/>
    </row>
    <row r="3" spans="1:3" ht="13.5" x14ac:dyDescent="0.2">
      <c r="A3" s="58" t="s">
        <v>66</v>
      </c>
      <c r="B3" s="59" t="s">
        <v>70</v>
      </c>
      <c r="C3" s="59" t="s">
        <v>69</v>
      </c>
    </row>
    <row r="4" spans="1:3" ht="14.25" x14ac:dyDescent="0.2">
      <c r="A4" s="60" t="s">
        <v>1</v>
      </c>
      <c r="B4" s="61" t="s">
        <v>99</v>
      </c>
      <c r="C4" s="61" t="s">
        <v>95</v>
      </c>
    </row>
    <row r="5" spans="1:3" ht="14.25" x14ac:dyDescent="0.2">
      <c r="A5" s="60" t="s">
        <v>2</v>
      </c>
      <c r="B5" s="61" t="s">
        <v>100</v>
      </c>
      <c r="C5" s="61">
        <v>209</v>
      </c>
    </row>
    <row r="6" spans="1:3" ht="14.25" x14ac:dyDescent="0.2">
      <c r="A6" s="60" t="s">
        <v>3</v>
      </c>
      <c r="B6" s="61" t="s">
        <v>101</v>
      </c>
      <c r="C6" s="61" t="s">
        <v>102</v>
      </c>
    </row>
    <row r="7" spans="1:3" ht="14.25" x14ac:dyDescent="0.2">
      <c r="A7" s="60" t="s">
        <v>58</v>
      </c>
      <c r="B7" s="61" t="s">
        <v>68</v>
      </c>
      <c r="C7" s="61" t="s">
        <v>68</v>
      </c>
    </row>
    <row r="8" spans="1:3" ht="14.25" x14ac:dyDescent="0.2">
      <c r="A8" s="60" t="s">
        <v>56</v>
      </c>
      <c r="B8" s="61" t="s">
        <v>21</v>
      </c>
      <c r="C8" s="61" t="s">
        <v>21</v>
      </c>
    </row>
    <row r="9" spans="1:3" ht="14.25" x14ac:dyDescent="0.2">
      <c r="A9" s="60" t="s">
        <v>54</v>
      </c>
      <c r="B9" s="67">
        <v>2800</v>
      </c>
      <c r="C9" s="67">
        <v>2795</v>
      </c>
    </row>
    <row r="10" spans="1:3" ht="14.25" x14ac:dyDescent="0.2">
      <c r="A10" s="57"/>
      <c r="B10" s="63"/>
      <c r="C10" s="63"/>
    </row>
    <row r="11" spans="1:3" ht="13.5" x14ac:dyDescent="0.2">
      <c r="A11" s="58" t="s">
        <v>8</v>
      </c>
      <c r="B11" s="59"/>
      <c r="C11" s="59"/>
    </row>
    <row r="12" spans="1:3" ht="285" x14ac:dyDescent="0.2">
      <c r="A12" s="60" t="s">
        <v>5</v>
      </c>
      <c r="B12" s="64" t="s">
        <v>158</v>
      </c>
      <c r="C12" s="64" t="s">
        <v>159</v>
      </c>
    </row>
    <row r="13" spans="1:3" ht="14.25" x14ac:dyDescent="0.2">
      <c r="A13" s="60" t="s">
        <v>53</v>
      </c>
      <c r="B13" s="66">
        <v>81000</v>
      </c>
      <c r="C13" s="66">
        <v>125000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6" ht="14.25" x14ac:dyDescent="0.2">
      <c r="A17" s="60" t="s">
        <v>139</v>
      </c>
      <c r="B17" s="67">
        <v>800</v>
      </c>
      <c r="C17" s="67">
        <v>800</v>
      </c>
    </row>
    <row r="18" spans="1:6" ht="14.25" x14ac:dyDescent="0.2">
      <c r="A18" s="68" t="s">
        <v>36</v>
      </c>
      <c r="B18" s="145">
        <v>3.5000000000000003E-2</v>
      </c>
      <c r="C18" s="146"/>
    </row>
    <row r="19" spans="1:6" ht="28.5" x14ac:dyDescent="0.2">
      <c r="A19" s="68" t="s">
        <v>37</v>
      </c>
      <c r="B19" s="147">
        <f>'Prijsinvulf overige zaken'!C4</f>
        <v>0</v>
      </c>
      <c r="C19" s="148"/>
    </row>
    <row r="20" spans="1:6" ht="14.25" x14ac:dyDescent="0.2">
      <c r="A20" s="68" t="s">
        <v>38</v>
      </c>
      <c r="B20" s="147">
        <f>B18+B19</f>
        <v>3.5000000000000003E-2</v>
      </c>
      <c r="C20" s="148"/>
    </row>
    <row r="21" spans="1:6" ht="14.25" x14ac:dyDescent="0.2">
      <c r="A21" s="60" t="s">
        <v>52</v>
      </c>
      <c r="B21" s="69">
        <v>15000</v>
      </c>
      <c r="C21" s="69">
        <v>35000</v>
      </c>
    </row>
    <row r="22" spans="1:6" ht="14.25" x14ac:dyDescent="0.2">
      <c r="A22" s="60" t="s">
        <v>132</v>
      </c>
      <c r="B22" s="43">
        <v>0</v>
      </c>
      <c r="C22" s="43">
        <v>0</v>
      </c>
    </row>
    <row r="23" spans="1:6" ht="14.25" x14ac:dyDescent="0.2">
      <c r="A23" s="60" t="s">
        <v>133</v>
      </c>
      <c r="B23" s="43">
        <v>0</v>
      </c>
      <c r="C23" s="43">
        <v>0</v>
      </c>
    </row>
    <row r="24" spans="1:6" ht="14.25" x14ac:dyDescent="0.2">
      <c r="A24" s="57"/>
      <c r="B24" s="71"/>
      <c r="C24" s="71"/>
    </row>
    <row r="25" spans="1:6" ht="14.25" x14ac:dyDescent="0.2">
      <c r="A25" s="58" t="s">
        <v>20</v>
      </c>
      <c r="B25" s="72"/>
      <c r="C25" s="72"/>
      <c r="F25" s="74"/>
    </row>
    <row r="26" spans="1:6" ht="14.25" x14ac:dyDescent="0.2">
      <c r="A26" s="60" t="s">
        <v>14</v>
      </c>
      <c r="B26" s="44">
        <v>0</v>
      </c>
      <c r="C26" s="44">
        <v>0</v>
      </c>
    </row>
    <row r="27" spans="1:6" ht="14.25" x14ac:dyDescent="0.2">
      <c r="A27" s="60" t="s">
        <v>51</v>
      </c>
      <c r="B27" s="45">
        <v>0</v>
      </c>
      <c r="C27" s="45">
        <v>0</v>
      </c>
    </row>
    <row r="28" spans="1:6" ht="28.5" x14ac:dyDescent="0.2">
      <c r="A28" s="68" t="s">
        <v>50</v>
      </c>
      <c r="B28" s="44">
        <v>0</v>
      </c>
      <c r="C28" s="44">
        <v>0</v>
      </c>
    </row>
    <row r="29" spans="1:6" ht="14.25" x14ac:dyDescent="0.2">
      <c r="A29" s="60" t="s">
        <v>49</v>
      </c>
      <c r="B29" s="44">
        <v>0</v>
      </c>
      <c r="C29" s="44">
        <v>0</v>
      </c>
    </row>
    <row r="30" spans="1:6" ht="14.25" x14ac:dyDescent="0.2">
      <c r="A30" s="60" t="s">
        <v>15</v>
      </c>
      <c r="B30" s="44">
        <v>0</v>
      </c>
      <c r="C30" s="44">
        <v>0</v>
      </c>
    </row>
    <row r="31" spans="1:6" ht="14.25" x14ac:dyDescent="0.2">
      <c r="A31" s="60" t="s">
        <v>16</v>
      </c>
      <c r="B31" s="44">
        <v>0</v>
      </c>
      <c r="C31" s="44">
        <v>0</v>
      </c>
    </row>
    <row r="32" spans="1:6" ht="14.25" x14ac:dyDescent="0.2">
      <c r="A32" s="60" t="s">
        <v>17</v>
      </c>
      <c r="B32" s="73" t="s">
        <v>18</v>
      </c>
      <c r="C32" s="73" t="s">
        <v>18</v>
      </c>
    </row>
    <row r="33" spans="1:3" ht="14.25" x14ac:dyDescent="0.2">
      <c r="A33" s="60" t="s">
        <v>19</v>
      </c>
      <c r="B33" s="44">
        <v>0</v>
      </c>
      <c r="C33" s="44">
        <v>0</v>
      </c>
    </row>
    <row r="34" spans="1:3" ht="14.25" x14ac:dyDescent="0.2">
      <c r="A34" s="60" t="s">
        <v>48</v>
      </c>
      <c r="B34" s="44">
        <v>0</v>
      </c>
      <c r="C34" s="44">
        <v>0</v>
      </c>
    </row>
    <row r="35" spans="1:3" ht="39.75" customHeight="1" x14ac:dyDescent="0.2">
      <c r="A35" s="75" t="s">
        <v>47</v>
      </c>
      <c r="B35" s="149" t="s">
        <v>39</v>
      </c>
      <c r="C35" s="150"/>
    </row>
    <row r="36" spans="1:3" ht="13.5" x14ac:dyDescent="0.2">
      <c r="A36" s="76" t="s">
        <v>40</v>
      </c>
      <c r="B36" s="77">
        <f>SUM(B26:B34)</f>
        <v>0</v>
      </c>
      <c r="C36" s="77">
        <f>SUM(C26:C34)</f>
        <v>0</v>
      </c>
    </row>
    <row r="37" spans="1:3" ht="14.25" x14ac:dyDescent="0.3">
      <c r="A37" s="78"/>
      <c r="B37" s="79"/>
      <c r="C37" s="79"/>
    </row>
    <row r="38" spans="1:3" ht="13.5" x14ac:dyDescent="0.2">
      <c r="A38" s="151" t="s">
        <v>46</v>
      </c>
      <c r="B38" s="152"/>
      <c r="C38" s="153"/>
    </row>
    <row r="39" spans="1:3" ht="93" customHeight="1" x14ac:dyDescent="0.2">
      <c r="A39" s="160" t="s">
        <v>67</v>
      </c>
      <c r="B39" s="140"/>
      <c r="C39" s="141"/>
    </row>
    <row r="40" spans="1:3" ht="14.25" x14ac:dyDescent="0.2">
      <c r="A40" s="80"/>
      <c r="B40" s="80"/>
      <c r="C40" s="80"/>
    </row>
    <row r="41" spans="1:3" ht="13.5" x14ac:dyDescent="0.2">
      <c r="A41" s="81" t="s">
        <v>44</v>
      </c>
      <c r="B41" s="82">
        <f>B33+B34+B27+B30+B31</f>
        <v>0</v>
      </c>
      <c r="C41" s="82">
        <f>C33+C34+C27+C30+C31</f>
        <v>0</v>
      </c>
    </row>
    <row r="42" spans="1:3" ht="14.25" x14ac:dyDescent="0.2">
      <c r="A42" s="57"/>
      <c r="B42" s="83"/>
      <c r="C42" s="83"/>
    </row>
    <row r="43" spans="1:3" ht="109.5" customHeight="1" x14ac:dyDescent="0.2">
      <c r="A43" s="142" t="s">
        <v>43</v>
      </c>
      <c r="B43" s="142"/>
      <c r="C43" s="142"/>
    </row>
  </sheetData>
  <sheetProtection algorithmName="SHA-512" hashValue="HcbLdbk4sRjejOqhJfSsrZlXSAcAEE5g6HZRP71AUukynKawnn5aPks1ufB67duGqwnSXaXMHocBwa+dZObppA==" saltValue="hUjk+Ofk1zVWmQX3Fz+04A==" spinCount="100000" sheet="1" objects="1" scenario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7"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83130-2E11-4809-935F-A8CD6D44E69E}">
  <sheetPr>
    <tabColor rgb="FFFFC000"/>
    <pageSetUpPr fitToPage="1"/>
  </sheetPr>
  <dimension ref="A1:BX245"/>
  <sheetViews>
    <sheetView showGridLines="0" workbookViewId="0">
      <pane xSplit="1" ySplit="2" topLeftCell="B18" activePane="bottomRight" state="frozen"/>
      <selection activeCell="K7" sqref="K7"/>
      <selection pane="topRight" activeCell="K7" sqref="K7"/>
      <selection pane="bottomLeft" activeCell="K7" sqref="K7"/>
      <selection pane="bottomRight" activeCell="K7" sqref="K7"/>
    </sheetView>
  </sheetViews>
  <sheetFormatPr defaultColWidth="9.140625" defaultRowHeight="12" x14ac:dyDescent="0.2"/>
  <cols>
    <col min="1" max="1" width="57.28515625" style="88" customWidth="1"/>
    <col min="2" max="2" width="44.85546875" style="88" customWidth="1"/>
    <col min="3" max="3" width="46.42578125" style="88" customWidth="1"/>
    <col min="4" max="51" width="9.140625" style="88"/>
    <col min="52" max="76" width="9.140625" style="89"/>
    <col min="77" max="16384" width="9.140625" style="88"/>
  </cols>
  <sheetData>
    <row r="1" spans="1:76" s="87" customFormat="1" ht="15" x14ac:dyDescent="0.2">
      <c r="A1" s="55" t="s">
        <v>6</v>
      </c>
      <c r="B1" s="143" t="s">
        <v>142</v>
      </c>
      <c r="C1" s="144"/>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6"/>
      <c r="BA1" s="86"/>
      <c r="BB1" s="86"/>
      <c r="BC1" s="86"/>
      <c r="BD1" s="86"/>
      <c r="BE1" s="86"/>
      <c r="BF1" s="86"/>
      <c r="BG1" s="86"/>
      <c r="BH1" s="86"/>
      <c r="BI1" s="86"/>
      <c r="BJ1" s="86"/>
      <c r="BK1" s="86"/>
      <c r="BL1" s="86"/>
      <c r="BM1" s="86"/>
      <c r="BN1" s="86"/>
      <c r="BO1" s="86"/>
      <c r="BP1" s="86"/>
      <c r="BQ1" s="86"/>
      <c r="BR1" s="86"/>
      <c r="BS1" s="86"/>
      <c r="BT1" s="86"/>
      <c r="BU1" s="86"/>
      <c r="BV1" s="86"/>
      <c r="BW1" s="86"/>
      <c r="BX1" s="86"/>
    </row>
    <row r="2" spans="1:76" s="90" customFormat="1" ht="14.25" x14ac:dyDescent="0.2">
      <c r="A2" s="56" t="s">
        <v>7</v>
      </c>
      <c r="B2" s="57"/>
      <c r="C2" s="57"/>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9"/>
      <c r="BA2" s="89"/>
      <c r="BB2" s="89"/>
      <c r="BC2" s="89"/>
      <c r="BD2" s="89"/>
      <c r="BE2" s="89"/>
      <c r="BF2" s="89"/>
      <c r="BG2" s="89"/>
      <c r="BH2" s="89"/>
      <c r="BI2" s="89"/>
      <c r="BJ2" s="89"/>
      <c r="BK2" s="89"/>
      <c r="BL2" s="89"/>
      <c r="BM2" s="89"/>
      <c r="BN2" s="89"/>
      <c r="BO2" s="89"/>
      <c r="BP2" s="89"/>
      <c r="BQ2" s="89"/>
      <c r="BR2" s="89"/>
      <c r="BS2" s="89"/>
      <c r="BT2" s="89"/>
      <c r="BU2" s="89"/>
      <c r="BV2" s="89"/>
      <c r="BW2" s="89"/>
      <c r="BX2" s="89"/>
    </row>
    <row r="3" spans="1:76" s="90" customFormat="1" ht="13.5" x14ac:dyDescent="0.2">
      <c r="A3" s="58" t="s">
        <v>66</v>
      </c>
      <c r="B3" s="59" t="s">
        <v>70</v>
      </c>
      <c r="C3" s="59" t="s">
        <v>69</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9"/>
      <c r="BA3" s="89"/>
      <c r="BB3" s="89"/>
      <c r="BC3" s="89"/>
      <c r="BD3" s="89"/>
      <c r="BE3" s="89"/>
      <c r="BF3" s="89"/>
      <c r="BG3" s="89"/>
      <c r="BH3" s="89"/>
      <c r="BI3" s="89"/>
      <c r="BJ3" s="89"/>
      <c r="BK3" s="89"/>
      <c r="BL3" s="89"/>
      <c r="BM3" s="89"/>
      <c r="BN3" s="89"/>
      <c r="BO3" s="89"/>
      <c r="BP3" s="89"/>
      <c r="BQ3" s="89"/>
      <c r="BR3" s="89"/>
      <c r="BS3" s="89"/>
      <c r="BT3" s="89"/>
      <c r="BU3" s="89"/>
      <c r="BV3" s="89"/>
      <c r="BW3" s="89"/>
      <c r="BX3" s="89"/>
    </row>
    <row r="4" spans="1:76" s="90" customFormat="1" ht="14.25" x14ac:dyDescent="0.2">
      <c r="A4" s="60" t="s">
        <v>1</v>
      </c>
      <c r="B4" s="61" t="s">
        <v>94</v>
      </c>
      <c r="C4" s="61" t="s">
        <v>95</v>
      </c>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9"/>
      <c r="BA4" s="89"/>
      <c r="BB4" s="89"/>
      <c r="BC4" s="89"/>
      <c r="BD4" s="89"/>
      <c r="BE4" s="89"/>
      <c r="BF4" s="89"/>
      <c r="BG4" s="89"/>
      <c r="BH4" s="89"/>
      <c r="BI4" s="89"/>
      <c r="BJ4" s="89"/>
      <c r="BK4" s="89"/>
      <c r="BL4" s="89"/>
      <c r="BM4" s="89"/>
      <c r="BN4" s="89"/>
      <c r="BO4" s="89"/>
      <c r="BP4" s="89"/>
      <c r="BQ4" s="89"/>
      <c r="BR4" s="89"/>
      <c r="BS4" s="89"/>
      <c r="BT4" s="89"/>
      <c r="BU4" s="89"/>
      <c r="BV4" s="89"/>
      <c r="BW4" s="89"/>
      <c r="BX4" s="89"/>
    </row>
    <row r="5" spans="1:76" s="90" customFormat="1" ht="14.25" x14ac:dyDescent="0.2">
      <c r="A5" s="60" t="s">
        <v>2</v>
      </c>
      <c r="B5" s="61" t="s">
        <v>96</v>
      </c>
      <c r="C5" s="61">
        <v>211</v>
      </c>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9"/>
      <c r="BA5" s="89"/>
      <c r="BB5" s="89"/>
      <c r="BC5" s="89"/>
      <c r="BD5" s="89"/>
      <c r="BE5" s="89"/>
      <c r="BF5" s="89"/>
      <c r="BG5" s="89"/>
      <c r="BH5" s="89"/>
      <c r="BI5" s="89"/>
      <c r="BJ5" s="89"/>
      <c r="BK5" s="89"/>
      <c r="BL5" s="89"/>
      <c r="BM5" s="89"/>
      <c r="BN5" s="89"/>
      <c r="BO5" s="89"/>
      <c r="BP5" s="89"/>
      <c r="BQ5" s="89"/>
      <c r="BR5" s="89"/>
      <c r="BS5" s="89"/>
      <c r="BT5" s="89"/>
      <c r="BU5" s="89"/>
      <c r="BV5" s="89"/>
      <c r="BW5" s="89"/>
      <c r="BX5" s="89"/>
    </row>
    <row r="6" spans="1:76" s="90" customFormat="1" ht="14.25" x14ac:dyDescent="0.2">
      <c r="A6" s="60" t="s">
        <v>3</v>
      </c>
      <c r="B6" s="61" t="s">
        <v>97</v>
      </c>
      <c r="C6" s="61" t="s">
        <v>98</v>
      </c>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9"/>
      <c r="BA6" s="89"/>
      <c r="BB6" s="89"/>
      <c r="BC6" s="89"/>
      <c r="BD6" s="89"/>
      <c r="BE6" s="89"/>
      <c r="BF6" s="89"/>
      <c r="BG6" s="89"/>
      <c r="BH6" s="89"/>
      <c r="BI6" s="89"/>
      <c r="BJ6" s="89"/>
      <c r="BK6" s="89"/>
      <c r="BL6" s="89"/>
      <c r="BM6" s="89"/>
      <c r="BN6" s="89"/>
      <c r="BO6" s="89"/>
      <c r="BP6" s="89"/>
      <c r="BQ6" s="89"/>
      <c r="BR6" s="89"/>
      <c r="BS6" s="89"/>
      <c r="BT6" s="89"/>
      <c r="BU6" s="89"/>
      <c r="BV6" s="89"/>
      <c r="BW6" s="89"/>
      <c r="BX6" s="89"/>
    </row>
    <row r="7" spans="1:76" s="90" customFormat="1" ht="14.25" x14ac:dyDescent="0.2">
      <c r="A7" s="60" t="s">
        <v>58</v>
      </c>
      <c r="B7" s="61" t="s">
        <v>68</v>
      </c>
      <c r="C7" s="61" t="s">
        <v>68</v>
      </c>
      <c r="D7" s="88"/>
      <c r="E7" s="88"/>
      <c r="F7" s="88"/>
      <c r="G7" s="88"/>
      <c r="H7" s="88"/>
      <c r="I7" s="88" t="s">
        <v>13</v>
      </c>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89"/>
      <c r="BB7" s="89"/>
      <c r="BC7" s="89"/>
      <c r="BD7" s="89"/>
      <c r="BE7" s="89"/>
      <c r="BF7" s="89"/>
      <c r="BG7" s="89"/>
      <c r="BH7" s="89"/>
      <c r="BI7" s="89"/>
      <c r="BJ7" s="89"/>
      <c r="BK7" s="89"/>
      <c r="BL7" s="89"/>
      <c r="BM7" s="89"/>
      <c r="BN7" s="89"/>
      <c r="BO7" s="89"/>
      <c r="BP7" s="89"/>
      <c r="BQ7" s="89"/>
      <c r="BR7" s="89"/>
      <c r="BS7" s="89"/>
      <c r="BT7" s="89"/>
      <c r="BU7" s="89"/>
      <c r="BV7" s="89"/>
      <c r="BW7" s="89"/>
      <c r="BX7" s="89"/>
    </row>
    <row r="8" spans="1:76" s="90" customFormat="1" ht="14.25" x14ac:dyDescent="0.2">
      <c r="A8" s="60" t="s">
        <v>56</v>
      </c>
      <c r="B8" s="61" t="s">
        <v>21</v>
      </c>
      <c r="C8" s="61" t="s">
        <v>21</v>
      </c>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9"/>
      <c r="BA8" s="89"/>
      <c r="BB8" s="89"/>
      <c r="BC8" s="89"/>
      <c r="BD8" s="89"/>
      <c r="BE8" s="89"/>
      <c r="BF8" s="89"/>
      <c r="BG8" s="89"/>
      <c r="BH8" s="89"/>
      <c r="BI8" s="89"/>
      <c r="BJ8" s="89"/>
      <c r="BK8" s="89"/>
      <c r="BL8" s="89"/>
      <c r="BM8" s="89"/>
      <c r="BN8" s="89"/>
      <c r="BO8" s="89"/>
      <c r="BP8" s="89"/>
      <c r="BQ8" s="89"/>
      <c r="BR8" s="89"/>
      <c r="BS8" s="89"/>
      <c r="BT8" s="89"/>
      <c r="BU8" s="89"/>
      <c r="BV8" s="89"/>
      <c r="BW8" s="89"/>
      <c r="BX8" s="89"/>
    </row>
    <row r="9" spans="1:76" s="90" customFormat="1" ht="14.25" x14ac:dyDescent="0.2">
      <c r="A9" s="60" t="s">
        <v>54</v>
      </c>
      <c r="B9" s="97">
        <v>4650</v>
      </c>
      <c r="C9" s="97">
        <v>4300</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9"/>
      <c r="BA9" s="89"/>
      <c r="BB9" s="89"/>
      <c r="BC9" s="89"/>
      <c r="BD9" s="89"/>
      <c r="BE9" s="89"/>
      <c r="BF9" s="89"/>
      <c r="BG9" s="89"/>
      <c r="BH9" s="89"/>
      <c r="BI9" s="89"/>
      <c r="BJ9" s="89"/>
      <c r="BK9" s="89"/>
      <c r="BL9" s="89"/>
      <c r="BM9" s="89"/>
      <c r="BN9" s="89"/>
      <c r="BO9" s="89"/>
      <c r="BP9" s="89"/>
      <c r="BQ9" s="89"/>
      <c r="BR9" s="89"/>
      <c r="BS9" s="89"/>
      <c r="BT9" s="89"/>
      <c r="BU9" s="89"/>
      <c r="BV9" s="89"/>
      <c r="BW9" s="89"/>
      <c r="BX9" s="89"/>
    </row>
    <row r="10" spans="1:76" s="90" customFormat="1" ht="14.25" x14ac:dyDescent="0.2">
      <c r="A10" s="57"/>
      <c r="B10" s="63"/>
      <c r="C10" s="63"/>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row>
    <row r="11" spans="1:76" s="90" customFormat="1" ht="13.5" x14ac:dyDescent="0.2">
      <c r="A11" s="58" t="s">
        <v>8</v>
      </c>
      <c r="B11" s="59"/>
      <c r="C11" s="59"/>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row>
    <row r="12" spans="1:76" s="90" customFormat="1" ht="213.75" x14ac:dyDescent="0.2">
      <c r="A12" s="60" t="s">
        <v>5</v>
      </c>
      <c r="B12" s="64" t="s">
        <v>161</v>
      </c>
      <c r="C12" s="65" t="s">
        <v>160</v>
      </c>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row>
    <row r="13" spans="1:76" s="90" customFormat="1" ht="14.25" x14ac:dyDescent="0.2">
      <c r="A13" s="60" t="s">
        <v>53</v>
      </c>
      <c r="B13" s="66">
        <v>81000</v>
      </c>
      <c r="C13" s="66">
        <v>125000</v>
      </c>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row>
    <row r="14" spans="1:76" s="90" customFormat="1" ht="14.25" x14ac:dyDescent="0.2">
      <c r="A14" s="57"/>
      <c r="B14" s="57"/>
      <c r="C14" s="57"/>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row>
    <row r="15" spans="1:76" s="90" customFormat="1" ht="13.5" x14ac:dyDescent="0.2">
      <c r="A15" s="58" t="s">
        <v>9</v>
      </c>
      <c r="B15" s="58"/>
      <c r="C15" s="5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row>
    <row r="16" spans="1:76" s="90" customFormat="1" ht="14.25" x14ac:dyDescent="0.2">
      <c r="A16" s="60" t="s">
        <v>10</v>
      </c>
      <c r="B16" s="67">
        <v>96</v>
      </c>
      <c r="C16" s="67">
        <v>96</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row>
    <row r="17" spans="1:76" s="90" customFormat="1" ht="14.25" x14ac:dyDescent="0.2">
      <c r="A17" s="60" t="s">
        <v>139</v>
      </c>
      <c r="B17" s="67">
        <v>800</v>
      </c>
      <c r="C17" s="67">
        <v>800</v>
      </c>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row>
    <row r="18" spans="1:76" ht="28.5" x14ac:dyDescent="0.2">
      <c r="A18" s="68" t="s">
        <v>36</v>
      </c>
      <c r="B18" s="145">
        <v>3.5000000000000003E-2</v>
      </c>
      <c r="C18" s="146"/>
    </row>
    <row r="19" spans="1:76" ht="28.5" x14ac:dyDescent="0.2">
      <c r="A19" s="68" t="s">
        <v>37</v>
      </c>
      <c r="B19" s="147">
        <f>'Prijsinvulf overige zaken'!C4</f>
        <v>0</v>
      </c>
      <c r="C19" s="148"/>
    </row>
    <row r="20" spans="1:76" ht="14.25" x14ac:dyDescent="0.2">
      <c r="A20" s="68" t="s">
        <v>38</v>
      </c>
      <c r="B20" s="147">
        <f>B18+B19</f>
        <v>3.5000000000000003E-2</v>
      </c>
      <c r="C20" s="148"/>
    </row>
    <row r="21" spans="1:76" s="90" customFormat="1" ht="14.25" x14ac:dyDescent="0.2">
      <c r="A21" s="60" t="s">
        <v>52</v>
      </c>
      <c r="B21" s="69">
        <v>12500</v>
      </c>
      <c r="C21" s="69">
        <v>40000</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row>
    <row r="22" spans="1:76" s="90" customFormat="1" ht="14.25" x14ac:dyDescent="0.2">
      <c r="A22" s="60" t="s">
        <v>132</v>
      </c>
      <c r="B22" s="43">
        <v>0</v>
      </c>
      <c r="C22" s="43">
        <v>0</v>
      </c>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row>
    <row r="23" spans="1:76" s="90" customFormat="1" ht="14.25" x14ac:dyDescent="0.2">
      <c r="A23" s="60" t="s">
        <v>133</v>
      </c>
      <c r="B23" s="43">
        <v>0</v>
      </c>
      <c r="C23" s="43">
        <v>0</v>
      </c>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row>
    <row r="24" spans="1:76" s="90" customFormat="1" ht="14.25" x14ac:dyDescent="0.2">
      <c r="A24" s="57"/>
      <c r="B24" s="71"/>
      <c r="C24" s="71"/>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row>
    <row r="25" spans="1:76" s="90" customFormat="1" ht="14.25" x14ac:dyDescent="0.2">
      <c r="A25" s="58" t="s">
        <v>20</v>
      </c>
      <c r="B25" s="72"/>
      <c r="C25" s="72"/>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row>
    <row r="26" spans="1:76" s="90" customFormat="1" ht="14.25" x14ac:dyDescent="0.2">
      <c r="A26" s="60" t="s">
        <v>14</v>
      </c>
      <c r="B26" s="44">
        <v>0</v>
      </c>
      <c r="C26" s="44">
        <v>0</v>
      </c>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row>
    <row r="27" spans="1:76" s="90" customFormat="1" ht="14.25" x14ac:dyDescent="0.2">
      <c r="A27" s="60" t="s">
        <v>51</v>
      </c>
      <c r="B27" s="45">
        <v>0</v>
      </c>
      <c r="C27" s="45">
        <v>0</v>
      </c>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row>
    <row r="28" spans="1:76" s="90" customFormat="1" ht="28.5" x14ac:dyDescent="0.2">
      <c r="A28" s="68" t="s">
        <v>50</v>
      </c>
      <c r="B28" s="44">
        <v>0</v>
      </c>
      <c r="C28" s="44">
        <v>0</v>
      </c>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row>
    <row r="29" spans="1:76" s="90" customFormat="1" ht="14.25" x14ac:dyDescent="0.2">
      <c r="A29" s="60" t="s">
        <v>49</v>
      </c>
      <c r="B29" s="44">
        <v>0</v>
      </c>
      <c r="C29" s="44">
        <v>0</v>
      </c>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row>
    <row r="30" spans="1:76" s="90" customFormat="1" ht="14.25" x14ac:dyDescent="0.2">
      <c r="A30" s="60" t="s">
        <v>15</v>
      </c>
      <c r="B30" s="44">
        <v>0</v>
      </c>
      <c r="C30" s="44">
        <v>0</v>
      </c>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row>
    <row r="31" spans="1:76" ht="14.25" x14ac:dyDescent="0.2">
      <c r="A31" s="60" t="s">
        <v>16</v>
      </c>
      <c r="B31" s="44">
        <v>0</v>
      </c>
      <c r="C31" s="44">
        <v>0</v>
      </c>
    </row>
    <row r="32" spans="1:76" ht="14.25" x14ac:dyDescent="0.2">
      <c r="A32" s="60" t="s">
        <v>17</v>
      </c>
      <c r="B32" s="73" t="s">
        <v>18</v>
      </c>
      <c r="C32" s="73" t="s">
        <v>18</v>
      </c>
    </row>
    <row r="33" spans="1:76" ht="14.25" x14ac:dyDescent="0.2">
      <c r="A33" s="60" t="s">
        <v>19</v>
      </c>
      <c r="B33" s="44">
        <v>0</v>
      </c>
      <c r="C33" s="44">
        <v>0</v>
      </c>
    </row>
    <row r="34" spans="1:76" ht="14.25" x14ac:dyDescent="0.2">
      <c r="A34" s="60" t="s">
        <v>48</v>
      </c>
      <c r="B34" s="44">
        <v>0</v>
      </c>
      <c r="C34" s="44">
        <v>0</v>
      </c>
    </row>
    <row r="35" spans="1:76" ht="39.75" customHeight="1" x14ac:dyDescent="0.2">
      <c r="A35" s="75" t="s">
        <v>47</v>
      </c>
      <c r="B35" s="149" t="s">
        <v>39</v>
      </c>
      <c r="C35" s="150"/>
    </row>
    <row r="36" spans="1:76" ht="13.5" x14ac:dyDescent="0.2">
      <c r="A36" s="76" t="s">
        <v>40</v>
      </c>
      <c r="B36" s="77">
        <f>SUM(B26:B34)</f>
        <v>0</v>
      </c>
      <c r="C36" s="77">
        <f>SUM(C26:C34)</f>
        <v>0</v>
      </c>
    </row>
    <row r="37" spans="1:76" s="92" customFormat="1" ht="14.25" x14ac:dyDescent="0.3">
      <c r="A37" s="78"/>
      <c r="B37" s="79"/>
      <c r="C37" s="79"/>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row>
    <row r="38" spans="1:76" ht="13.5" x14ac:dyDescent="0.2">
      <c r="A38" s="151" t="s">
        <v>46</v>
      </c>
      <c r="B38" s="152"/>
      <c r="C38" s="153"/>
    </row>
    <row r="39" spans="1:76" ht="88.5" customHeight="1" x14ac:dyDescent="0.2">
      <c r="A39" s="139" t="s">
        <v>67</v>
      </c>
      <c r="B39" s="140"/>
      <c r="C39" s="141"/>
    </row>
    <row r="40" spans="1:76" ht="14.25" x14ac:dyDescent="0.2">
      <c r="A40" s="80"/>
      <c r="B40" s="80"/>
      <c r="C40" s="80"/>
    </row>
    <row r="41" spans="1:76" ht="13.5" x14ac:dyDescent="0.2">
      <c r="A41" s="81" t="s">
        <v>44</v>
      </c>
      <c r="B41" s="82">
        <f>B33+B34+B27+B30+B31</f>
        <v>0</v>
      </c>
      <c r="C41" s="82">
        <f>C33+C34+C27+C30+C31</f>
        <v>0</v>
      </c>
    </row>
    <row r="42" spans="1:76" ht="14.25" x14ac:dyDescent="0.2">
      <c r="A42" s="57"/>
      <c r="B42" s="83"/>
      <c r="C42" s="83"/>
    </row>
    <row r="43" spans="1:76" ht="109.5" customHeight="1" x14ac:dyDescent="0.2">
      <c r="A43" s="142" t="s">
        <v>43</v>
      </c>
      <c r="B43" s="142"/>
      <c r="C43" s="142"/>
    </row>
    <row r="44" spans="1:76" ht="14.25" x14ac:dyDescent="0.2">
      <c r="A44" s="94"/>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row>
    <row r="45" spans="1:76" ht="14.25" x14ac:dyDescent="0.2">
      <c r="A45" s="94"/>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row>
    <row r="46" spans="1:76" ht="14.25" x14ac:dyDescent="0.2">
      <c r="A46" s="94"/>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c r="BX46" s="88"/>
    </row>
    <row r="47" spans="1:76" ht="14.25" x14ac:dyDescent="0.2">
      <c r="A47" s="94"/>
      <c r="AZ47" s="88"/>
      <c r="BA47" s="88"/>
      <c r="BB47" s="88"/>
      <c r="BC47" s="88"/>
      <c r="BD47" s="88"/>
      <c r="BE47" s="88"/>
      <c r="BF47" s="88"/>
      <c r="BG47" s="88"/>
      <c r="BH47" s="88"/>
      <c r="BI47" s="88"/>
      <c r="BJ47" s="88"/>
      <c r="BK47" s="88"/>
      <c r="BL47" s="88"/>
      <c r="BM47" s="88"/>
      <c r="BN47" s="88"/>
      <c r="BO47" s="88"/>
      <c r="BP47" s="88"/>
      <c r="BQ47" s="88"/>
      <c r="BR47" s="88"/>
      <c r="BS47" s="88"/>
      <c r="BT47" s="88"/>
      <c r="BU47" s="88"/>
      <c r="BV47" s="88"/>
      <c r="BW47" s="88"/>
      <c r="BX47" s="88"/>
    </row>
    <row r="48" spans="1:76" ht="14.25" x14ac:dyDescent="0.2">
      <c r="A48" s="94"/>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row>
    <row r="49" spans="1:76" ht="14.25" x14ac:dyDescent="0.2">
      <c r="A49" s="94"/>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c r="BX49" s="88"/>
    </row>
    <row r="50" spans="1:76" x14ac:dyDescent="0.2">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c r="BX50" s="88"/>
    </row>
    <row r="51" spans="1:76" ht="14.25" x14ac:dyDescent="0.2">
      <c r="A51" s="80"/>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row>
    <row r="52" spans="1:76" ht="14.25" x14ac:dyDescent="0.2">
      <c r="A52" s="80"/>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row>
    <row r="53" spans="1:76" ht="14.25" x14ac:dyDescent="0.2">
      <c r="A53" s="80"/>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row>
    <row r="54" spans="1:76" ht="14.25" x14ac:dyDescent="0.2">
      <c r="A54" s="80"/>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row>
    <row r="55" spans="1:76" ht="14.25" x14ac:dyDescent="0.2">
      <c r="A55" s="80"/>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row>
    <row r="56" spans="1:76" ht="14.25" x14ac:dyDescent="0.2">
      <c r="A56" s="80"/>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row>
    <row r="57" spans="1:76" ht="14.25" x14ac:dyDescent="0.2">
      <c r="A57" s="80"/>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c r="BX57" s="88"/>
    </row>
    <row r="58" spans="1:76" ht="14.25" x14ac:dyDescent="0.2">
      <c r="A58" s="80"/>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row>
    <row r="59" spans="1:76" ht="14.25" x14ac:dyDescent="0.2">
      <c r="A59" s="80"/>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row>
    <row r="60" spans="1:76" ht="14.25" x14ac:dyDescent="0.2">
      <c r="A60" s="80"/>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row>
    <row r="61" spans="1:76" ht="14.25" x14ac:dyDescent="0.2">
      <c r="A61" s="80"/>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row>
    <row r="62" spans="1:76" ht="14.25" x14ac:dyDescent="0.2">
      <c r="A62" s="80"/>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row>
    <row r="63" spans="1:76" ht="14.25" x14ac:dyDescent="0.2">
      <c r="A63" s="80"/>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row>
    <row r="64" spans="1:76" ht="14.25" x14ac:dyDescent="0.2">
      <c r="A64" s="80"/>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row>
    <row r="65" spans="1:76" ht="14.25" x14ac:dyDescent="0.2">
      <c r="A65" s="80"/>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row>
    <row r="66" spans="1:76" ht="14.25" x14ac:dyDescent="0.2">
      <c r="A66" s="80"/>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row>
    <row r="67" spans="1:76" ht="14.25" x14ac:dyDescent="0.2">
      <c r="A67" s="80"/>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88"/>
    </row>
    <row r="68" spans="1:76" ht="14.25" x14ac:dyDescent="0.2">
      <c r="A68" s="80"/>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c r="BX68" s="88"/>
    </row>
    <row r="69" spans="1:76" ht="14.25" x14ac:dyDescent="0.2">
      <c r="A69" s="80"/>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c r="BX69" s="88"/>
    </row>
    <row r="70" spans="1:76" ht="14.25" x14ac:dyDescent="0.2">
      <c r="A70" s="80"/>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c r="BX70" s="88"/>
    </row>
    <row r="71" spans="1:76" x14ac:dyDescent="0.2">
      <c r="A71" s="95"/>
      <c r="AZ71" s="88"/>
      <c r="BA71" s="88"/>
      <c r="BB71" s="88"/>
      <c r="BC71" s="88"/>
      <c r="BD71" s="88"/>
      <c r="BE71" s="88"/>
      <c r="BF71" s="88"/>
      <c r="BG71" s="88"/>
      <c r="BH71" s="88"/>
      <c r="BI71" s="88"/>
      <c r="BJ71" s="88"/>
      <c r="BK71" s="88"/>
      <c r="BL71" s="88"/>
      <c r="BM71" s="88"/>
      <c r="BN71" s="88"/>
      <c r="BO71" s="88"/>
      <c r="BP71" s="88"/>
      <c r="BQ71" s="88"/>
      <c r="BR71" s="88"/>
      <c r="BS71" s="88"/>
      <c r="BT71" s="88"/>
      <c r="BU71" s="88"/>
      <c r="BV71" s="88"/>
      <c r="BW71" s="88"/>
      <c r="BX71" s="88"/>
    </row>
    <row r="72" spans="1:76" x14ac:dyDescent="0.2">
      <c r="A72" s="95"/>
      <c r="AZ72" s="88"/>
      <c r="BA72" s="88"/>
      <c r="BB72" s="88"/>
      <c r="BC72" s="88"/>
      <c r="BD72" s="88"/>
      <c r="BE72" s="88"/>
      <c r="BF72" s="88"/>
      <c r="BG72" s="88"/>
      <c r="BH72" s="88"/>
      <c r="BI72" s="88"/>
      <c r="BJ72" s="88"/>
      <c r="BK72" s="88"/>
      <c r="BL72" s="88"/>
      <c r="BM72" s="88"/>
      <c r="BN72" s="88"/>
      <c r="BO72" s="88"/>
      <c r="BP72" s="88"/>
      <c r="BQ72" s="88"/>
      <c r="BR72" s="88"/>
      <c r="BS72" s="88"/>
      <c r="BT72" s="88"/>
      <c r="BU72" s="88"/>
      <c r="BV72" s="88"/>
      <c r="BW72" s="88"/>
      <c r="BX72" s="88"/>
    </row>
    <row r="73" spans="1:76" x14ac:dyDescent="0.2">
      <c r="A73" s="95"/>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row>
    <row r="74" spans="1:76" x14ac:dyDescent="0.2">
      <c r="A74" s="95"/>
      <c r="AZ74" s="88"/>
      <c r="BA74" s="88"/>
      <c r="BB74" s="88"/>
      <c r="BC74" s="88"/>
      <c r="BD74" s="88"/>
      <c r="BE74" s="88"/>
      <c r="BF74" s="88"/>
      <c r="BG74" s="88"/>
      <c r="BH74" s="88"/>
      <c r="BI74" s="88"/>
      <c r="BJ74" s="88"/>
      <c r="BK74" s="88"/>
      <c r="BL74" s="88"/>
      <c r="BM74" s="88"/>
      <c r="BN74" s="88"/>
      <c r="BO74" s="88"/>
      <c r="BP74" s="88"/>
      <c r="BQ74" s="88"/>
      <c r="BR74" s="88"/>
      <c r="BS74" s="88"/>
      <c r="BT74" s="88"/>
      <c r="BU74" s="88"/>
      <c r="BV74" s="88"/>
      <c r="BW74" s="88"/>
      <c r="BX74" s="88"/>
    </row>
    <row r="75" spans="1:76" x14ac:dyDescent="0.2">
      <c r="A75" s="95"/>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c r="BX75" s="88"/>
    </row>
    <row r="76" spans="1:76" x14ac:dyDescent="0.2">
      <c r="A76" s="95"/>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c r="BX76" s="88"/>
    </row>
    <row r="77" spans="1:76" x14ac:dyDescent="0.2">
      <c r="A77" s="95"/>
      <c r="AZ77" s="88"/>
      <c r="BA77" s="88"/>
      <c r="BB77" s="88"/>
      <c r="BC77" s="88"/>
      <c r="BD77" s="88"/>
      <c r="BE77" s="88"/>
      <c r="BF77" s="88"/>
      <c r="BG77" s="88"/>
      <c r="BH77" s="88"/>
      <c r="BI77" s="88"/>
      <c r="BJ77" s="88"/>
      <c r="BK77" s="88"/>
      <c r="BL77" s="88"/>
      <c r="BM77" s="88"/>
      <c r="BN77" s="88"/>
      <c r="BO77" s="88"/>
      <c r="BP77" s="88"/>
      <c r="BQ77" s="88"/>
      <c r="BR77" s="88"/>
      <c r="BS77" s="88"/>
      <c r="BT77" s="88"/>
      <c r="BU77" s="88"/>
      <c r="BV77" s="88"/>
      <c r="BW77" s="88"/>
      <c r="BX77" s="88"/>
    </row>
    <row r="78" spans="1:76" x14ac:dyDescent="0.2">
      <c r="A78" s="95"/>
      <c r="AZ78" s="88"/>
      <c r="BA78" s="88"/>
      <c r="BB78" s="88"/>
      <c r="BC78" s="88"/>
      <c r="BD78" s="88"/>
      <c r="BE78" s="88"/>
      <c r="BF78" s="88"/>
      <c r="BG78" s="88"/>
      <c r="BH78" s="88"/>
      <c r="BI78" s="88"/>
      <c r="BJ78" s="88"/>
      <c r="BK78" s="88"/>
      <c r="BL78" s="88"/>
      <c r="BM78" s="88"/>
      <c r="BN78" s="88"/>
      <c r="BO78" s="88"/>
      <c r="BP78" s="88"/>
      <c r="BQ78" s="88"/>
      <c r="BR78" s="88"/>
      <c r="BS78" s="88"/>
      <c r="BT78" s="88"/>
      <c r="BU78" s="88"/>
      <c r="BV78" s="88"/>
      <c r="BW78" s="88"/>
      <c r="BX78" s="88"/>
    </row>
    <row r="79" spans="1:76" x14ac:dyDescent="0.2">
      <c r="A79" s="95"/>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88"/>
    </row>
    <row r="80" spans="1:76" x14ac:dyDescent="0.2">
      <c r="A80" s="95"/>
      <c r="AZ80" s="88"/>
      <c r="BA80" s="88"/>
      <c r="BB80" s="88"/>
      <c r="BC80" s="88"/>
      <c r="BD80" s="88"/>
      <c r="BE80" s="88"/>
      <c r="BF80" s="88"/>
      <c r="BG80" s="88"/>
      <c r="BH80" s="88"/>
      <c r="BI80" s="88"/>
      <c r="BJ80" s="88"/>
      <c r="BK80" s="88"/>
      <c r="BL80" s="88"/>
      <c r="BM80" s="88"/>
      <c r="BN80" s="88"/>
      <c r="BO80" s="88"/>
      <c r="BP80" s="88"/>
      <c r="BQ80" s="88"/>
      <c r="BR80" s="88"/>
      <c r="BS80" s="88"/>
      <c r="BT80" s="88"/>
      <c r="BU80" s="88"/>
      <c r="BV80" s="88"/>
      <c r="BW80" s="88"/>
      <c r="BX80" s="88"/>
    </row>
    <row r="81" spans="1:76" x14ac:dyDescent="0.2">
      <c r="A81" s="95"/>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c r="BX81" s="88"/>
    </row>
    <row r="82" spans="1:76" x14ac:dyDescent="0.2">
      <c r="A82" s="95"/>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row>
    <row r="83" spans="1:76" x14ac:dyDescent="0.2">
      <c r="A83" s="95"/>
      <c r="AZ83" s="88"/>
      <c r="BA83" s="88"/>
      <c r="BB83" s="88"/>
      <c r="BC83" s="88"/>
      <c r="BD83" s="88"/>
      <c r="BE83" s="88"/>
      <c r="BF83" s="88"/>
      <c r="BG83" s="88"/>
      <c r="BH83" s="88"/>
      <c r="BI83" s="88"/>
      <c r="BJ83" s="88"/>
      <c r="BK83" s="88"/>
      <c r="BL83" s="88"/>
      <c r="BM83" s="88"/>
      <c r="BN83" s="88"/>
      <c r="BO83" s="88"/>
      <c r="BP83" s="88"/>
      <c r="BQ83" s="88"/>
      <c r="BR83" s="88"/>
      <c r="BS83" s="88"/>
      <c r="BT83" s="88"/>
      <c r="BU83" s="88"/>
      <c r="BV83" s="88"/>
      <c r="BW83" s="88"/>
      <c r="BX83" s="88"/>
    </row>
    <row r="84" spans="1:76" x14ac:dyDescent="0.2">
      <c r="A84" s="95"/>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c r="BX84" s="88"/>
    </row>
    <row r="85" spans="1:76" x14ac:dyDescent="0.2">
      <c r="A85" s="95"/>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c r="BX85" s="88"/>
    </row>
    <row r="86" spans="1:76" x14ac:dyDescent="0.2">
      <c r="A86" s="95"/>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row>
    <row r="87" spans="1:76" x14ac:dyDescent="0.2">
      <c r="A87" s="95"/>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row>
    <row r="88" spans="1:76" x14ac:dyDescent="0.2">
      <c r="A88" s="95"/>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row>
    <row r="89" spans="1:76" x14ac:dyDescent="0.2">
      <c r="A89" s="95"/>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row>
    <row r="90" spans="1:76" x14ac:dyDescent="0.2">
      <c r="A90" s="95"/>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row>
    <row r="91" spans="1:76" x14ac:dyDescent="0.2">
      <c r="A91" s="95"/>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c r="BX91" s="88"/>
    </row>
    <row r="92" spans="1:76" x14ac:dyDescent="0.2">
      <c r="A92" s="95"/>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row>
    <row r="93" spans="1:76" x14ac:dyDescent="0.2">
      <c r="A93" s="95"/>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row>
    <row r="94" spans="1:76" x14ac:dyDescent="0.2">
      <c r="A94" s="95"/>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row>
    <row r="95" spans="1:76" x14ac:dyDescent="0.2">
      <c r="A95" s="95"/>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c r="BX95" s="88"/>
    </row>
    <row r="96" spans="1:76" x14ac:dyDescent="0.2">
      <c r="A96" s="95"/>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c r="BX96" s="88"/>
    </row>
    <row r="97" spans="1:76" x14ac:dyDescent="0.2">
      <c r="A97" s="95"/>
      <c r="AZ97" s="88"/>
      <c r="BA97" s="88"/>
      <c r="BB97" s="88"/>
      <c r="BC97" s="88"/>
      <c r="BD97" s="88"/>
      <c r="BE97" s="88"/>
      <c r="BF97" s="88"/>
      <c r="BG97" s="88"/>
      <c r="BH97" s="88"/>
      <c r="BI97" s="88"/>
      <c r="BJ97" s="88"/>
      <c r="BK97" s="88"/>
      <c r="BL97" s="88"/>
      <c r="BM97" s="88"/>
      <c r="BN97" s="88"/>
      <c r="BO97" s="88"/>
      <c r="BP97" s="88"/>
      <c r="BQ97" s="88"/>
      <c r="BR97" s="88"/>
      <c r="BS97" s="88"/>
      <c r="BT97" s="88"/>
      <c r="BU97" s="88"/>
      <c r="BV97" s="88"/>
      <c r="BW97" s="88"/>
      <c r="BX97" s="88"/>
    </row>
    <row r="98" spans="1:76" x14ac:dyDescent="0.2">
      <c r="A98" s="95"/>
      <c r="AZ98" s="88"/>
      <c r="BA98" s="88"/>
      <c r="BB98" s="88"/>
      <c r="BC98" s="88"/>
      <c r="BD98" s="88"/>
      <c r="BE98" s="88"/>
      <c r="BF98" s="88"/>
      <c r="BG98" s="88"/>
      <c r="BH98" s="88"/>
      <c r="BI98" s="88"/>
      <c r="BJ98" s="88"/>
      <c r="BK98" s="88"/>
      <c r="BL98" s="88"/>
      <c r="BM98" s="88"/>
      <c r="BN98" s="88"/>
      <c r="BO98" s="88"/>
      <c r="BP98" s="88"/>
      <c r="BQ98" s="88"/>
      <c r="BR98" s="88"/>
      <c r="BS98" s="88"/>
      <c r="BT98" s="88"/>
      <c r="BU98" s="88"/>
      <c r="BV98" s="88"/>
      <c r="BW98" s="88"/>
      <c r="BX98" s="88"/>
    </row>
    <row r="99" spans="1:76" x14ac:dyDescent="0.2">
      <c r="A99" s="95"/>
      <c r="AZ99" s="88"/>
      <c r="BA99" s="88"/>
      <c r="BB99" s="88"/>
      <c r="BC99" s="88"/>
      <c r="BD99" s="88"/>
      <c r="BE99" s="88"/>
      <c r="BF99" s="88"/>
      <c r="BG99" s="88"/>
      <c r="BH99" s="88"/>
      <c r="BI99" s="88"/>
      <c r="BJ99" s="88"/>
      <c r="BK99" s="88"/>
      <c r="BL99" s="88"/>
      <c r="BM99" s="88"/>
      <c r="BN99" s="88"/>
      <c r="BO99" s="88"/>
      <c r="BP99" s="88"/>
      <c r="BQ99" s="88"/>
      <c r="BR99" s="88"/>
      <c r="BS99" s="88"/>
      <c r="BT99" s="88"/>
      <c r="BU99" s="88"/>
      <c r="BV99" s="88"/>
      <c r="BW99" s="88"/>
      <c r="BX99" s="88"/>
    </row>
    <row r="100" spans="1:76" x14ac:dyDescent="0.2">
      <c r="A100" s="95"/>
      <c r="AZ100" s="88"/>
      <c r="BA100" s="88"/>
      <c r="BB100" s="88"/>
      <c r="BC100" s="88"/>
      <c r="BD100" s="88"/>
      <c r="BE100" s="88"/>
      <c r="BF100" s="88"/>
      <c r="BG100" s="88"/>
      <c r="BH100" s="88"/>
      <c r="BI100" s="88"/>
      <c r="BJ100" s="88"/>
      <c r="BK100" s="88"/>
      <c r="BL100" s="88"/>
      <c r="BM100" s="88"/>
      <c r="BN100" s="88"/>
      <c r="BO100" s="88"/>
      <c r="BP100" s="88"/>
      <c r="BQ100" s="88"/>
      <c r="BR100" s="88"/>
      <c r="BS100" s="88"/>
      <c r="BT100" s="88"/>
      <c r="BU100" s="88"/>
      <c r="BV100" s="88"/>
      <c r="BW100" s="88"/>
      <c r="BX100" s="88"/>
    </row>
    <row r="101" spans="1:76" x14ac:dyDescent="0.2">
      <c r="A101" s="95"/>
      <c r="AZ101" s="88"/>
      <c r="BA101" s="88"/>
      <c r="BB101" s="88"/>
      <c r="BC101" s="88"/>
      <c r="BD101" s="88"/>
      <c r="BE101" s="88"/>
      <c r="BF101" s="88"/>
      <c r="BG101" s="88"/>
      <c r="BH101" s="88"/>
      <c r="BI101" s="88"/>
      <c r="BJ101" s="88"/>
      <c r="BK101" s="88"/>
      <c r="BL101" s="88"/>
      <c r="BM101" s="88"/>
      <c r="BN101" s="88"/>
      <c r="BO101" s="88"/>
      <c r="BP101" s="88"/>
      <c r="BQ101" s="88"/>
      <c r="BR101" s="88"/>
      <c r="BS101" s="88"/>
      <c r="BT101" s="88"/>
      <c r="BU101" s="88"/>
      <c r="BV101" s="88"/>
      <c r="BW101" s="88"/>
      <c r="BX101" s="88"/>
    </row>
    <row r="102" spans="1:76" x14ac:dyDescent="0.2">
      <c r="A102" s="95"/>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c r="BX102" s="88"/>
    </row>
    <row r="103" spans="1:76" x14ac:dyDescent="0.2">
      <c r="A103" s="95"/>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c r="BX103" s="88"/>
    </row>
    <row r="104" spans="1:76" x14ac:dyDescent="0.2">
      <c r="A104" s="95"/>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c r="BX104" s="88"/>
    </row>
    <row r="105" spans="1:76" x14ac:dyDescent="0.2">
      <c r="A105" s="95"/>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c r="BX105" s="88"/>
    </row>
    <row r="106" spans="1:76" x14ac:dyDescent="0.2">
      <c r="A106" s="95"/>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c r="BX106" s="88"/>
    </row>
    <row r="107" spans="1:76" x14ac:dyDescent="0.2">
      <c r="A107" s="95"/>
      <c r="AZ107" s="88"/>
      <c r="BA107" s="88"/>
      <c r="BB107" s="88"/>
      <c r="BC107" s="88"/>
      <c r="BD107" s="88"/>
      <c r="BE107" s="88"/>
      <c r="BF107" s="88"/>
      <c r="BG107" s="88"/>
      <c r="BH107" s="88"/>
      <c r="BI107" s="88"/>
      <c r="BJ107" s="88"/>
      <c r="BK107" s="88"/>
      <c r="BL107" s="88"/>
      <c r="BM107" s="88"/>
      <c r="BN107" s="88"/>
      <c r="BO107" s="88"/>
      <c r="BP107" s="88"/>
      <c r="BQ107" s="88"/>
      <c r="BR107" s="88"/>
      <c r="BS107" s="88"/>
      <c r="BT107" s="88"/>
      <c r="BU107" s="88"/>
      <c r="BV107" s="88"/>
      <c r="BW107" s="88"/>
      <c r="BX107" s="88"/>
    </row>
    <row r="108" spans="1:76" x14ac:dyDescent="0.2">
      <c r="A108" s="95"/>
      <c r="AZ108" s="88"/>
      <c r="BA108" s="88"/>
      <c r="BB108" s="88"/>
      <c r="BC108" s="88"/>
      <c r="BD108" s="88"/>
      <c r="BE108" s="88"/>
      <c r="BF108" s="88"/>
      <c r="BG108" s="88"/>
      <c r="BH108" s="88"/>
      <c r="BI108" s="88"/>
      <c r="BJ108" s="88"/>
      <c r="BK108" s="88"/>
      <c r="BL108" s="88"/>
      <c r="BM108" s="88"/>
      <c r="BN108" s="88"/>
      <c r="BO108" s="88"/>
      <c r="BP108" s="88"/>
      <c r="BQ108" s="88"/>
      <c r="BR108" s="88"/>
      <c r="BS108" s="88"/>
      <c r="BT108" s="88"/>
      <c r="BU108" s="88"/>
      <c r="BV108" s="88"/>
      <c r="BW108" s="88"/>
      <c r="BX108" s="88"/>
    </row>
    <row r="109" spans="1:76" x14ac:dyDescent="0.2">
      <c r="A109" s="95"/>
      <c r="AZ109" s="88"/>
      <c r="BA109" s="88"/>
      <c r="BB109" s="88"/>
      <c r="BC109" s="88"/>
      <c r="BD109" s="88"/>
      <c r="BE109" s="88"/>
      <c r="BF109" s="88"/>
      <c r="BG109" s="88"/>
      <c r="BH109" s="88"/>
      <c r="BI109" s="88"/>
      <c r="BJ109" s="88"/>
      <c r="BK109" s="88"/>
      <c r="BL109" s="88"/>
      <c r="BM109" s="88"/>
      <c r="BN109" s="88"/>
      <c r="BO109" s="88"/>
      <c r="BP109" s="88"/>
      <c r="BQ109" s="88"/>
      <c r="BR109" s="88"/>
      <c r="BS109" s="88"/>
      <c r="BT109" s="88"/>
      <c r="BU109" s="88"/>
      <c r="BV109" s="88"/>
      <c r="BW109" s="88"/>
      <c r="BX109" s="88"/>
    </row>
    <row r="110" spans="1:76" x14ac:dyDescent="0.2">
      <c r="A110" s="95"/>
      <c r="AZ110" s="88"/>
      <c r="BA110" s="88"/>
      <c r="BB110" s="88"/>
      <c r="BC110" s="88"/>
      <c r="BD110" s="88"/>
      <c r="BE110" s="88"/>
      <c r="BF110" s="88"/>
      <c r="BG110" s="88"/>
      <c r="BH110" s="88"/>
      <c r="BI110" s="88"/>
      <c r="BJ110" s="88"/>
      <c r="BK110" s="88"/>
      <c r="BL110" s="88"/>
      <c r="BM110" s="88"/>
      <c r="BN110" s="88"/>
      <c r="BO110" s="88"/>
      <c r="BP110" s="88"/>
      <c r="BQ110" s="88"/>
      <c r="BR110" s="88"/>
      <c r="BS110" s="88"/>
      <c r="BT110" s="88"/>
      <c r="BU110" s="88"/>
      <c r="BV110" s="88"/>
      <c r="BW110" s="88"/>
      <c r="BX110" s="88"/>
    </row>
    <row r="111" spans="1:76" x14ac:dyDescent="0.2">
      <c r="A111" s="95"/>
      <c r="AZ111" s="88"/>
      <c r="BA111" s="88"/>
      <c r="BB111" s="88"/>
      <c r="BC111" s="88"/>
      <c r="BD111" s="88"/>
      <c r="BE111" s="88"/>
      <c r="BF111" s="88"/>
      <c r="BG111" s="88"/>
      <c r="BH111" s="88"/>
      <c r="BI111" s="88"/>
      <c r="BJ111" s="88"/>
      <c r="BK111" s="88"/>
      <c r="BL111" s="88"/>
      <c r="BM111" s="88"/>
      <c r="BN111" s="88"/>
      <c r="BO111" s="88"/>
      <c r="BP111" s="88"/>
      <c r="BQ111" s="88"/>
      <c r="BR111" s="88"/>
      <c r="BS111" s="88"/>
      <c r="BT111" s="88"/>
      <c r="BU111" s="88"/>
      <c r="BV111" s="88"/>
      <c r="BW111" s="88"/>
      <c r="BX111" s="88"/>
    </row>
    <row r="112" spans="1:76" x14ac:dyDescent="0.2">
      <c r="A112" s="95"/>
      <c r="AZ112" s="88"/>
      <c r="BA112" s="88"/>
      <c r="BB112" s="88"/>
      <c r="BC112" s="88"/>
      <c r="BD112" s="88"/>
      <c r="BE112" s="88"/>
      <c r="BF112" s="88"/>
      <c r="BG112" s="88"/>
      <c r="BH112" s="88"/>
      <c r="BI112" s="88"/>
      <c r="BJ112" s="88"/>
      <c r="BK112" s="88"/>
      <c r="BL112" s="88"/>
      <c r="BM112" s="88"/>
      <c r="BN112" s="88"/>
      <c r="BO112" s="88"/>
      <c r="BP112" s="88"/>
      <c r="BQ112" s="88"/>
      <c r="BR112" s="88"/>
      <c r="BS112" s="88"/>
      <c r="BT112" s="88"/>
      <c r="BU112" s="88"/>
      <c r="BV112" s="88"/>
      <c r="BW112" s="88"/>
      <c r="BX112" s="88"/>
    </row>
    <row r="113" spans="1:76" x14ac:dyDescent="0.2">
      <c r="A113" s="95"/>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row>
    <row r="114" spans="1:76" x14ac:dyDescent="0.2">
      <c r="A114" s="95"/>
      <c r="AZ114" s="88"/>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c r="BX114" s="88"/>
    </row>
    <row r="115" spans="1:76" x14ac:dyDescent="0.2">
      <c r="A115" s="95"/>
      <c r="AZ115" s="88"/>
      <c r="BA115" s="88"/>
      <c r="BB115" s="88"/>
      <c r="BC115" s="88"/>
      <c r="BD115" s="88"/>
      <c r="BE115" s="88"/>
      <c r="BF115" s="88"/>
      <c r="BG115" s="88"/>
      <c r="BH115" s="88"/>
      <c r="BI115" s="88"/>
      <c r="BJ115" s="88"/>
      <c r="BK115" s="88"/>
      <c r="BL115" s="88"/>
      <c r="BM115" s="88"/>
      <c r="BN115" s="88"/>
      <c r="BO115" s="88"/>
      <c r="BP115" s="88"/>
      <c r="BQ115" s="88"/>
      <c r="BR115" s="88"/>
      <c r="BS115" s="88"/>
      <c r="BT115" s="88"/>
      <c r="BU115" s="88"/>
      <c r="BV115" s="88"/>
      <c r="BW115" s="88"/>
      <c r="BX115" s="88"/>
    </row>
    <row r="116" spans="1:76" x14ac:dyDescent="0.2">
      <c r="A116" s="95"/>
      <c r="AZ116" s="88"/>
      <c r="BA116" s="88"/>
      <c r="BB116" s="88"/>
      <c r="BC116" s="88"/>
      <c r="BD116" s="88"/>
      <c r="BE116" s="88"/>
      <c r="BF116" s="88"/>
      <c r="BG116" s="88"/>
      <c r="BH116" s="88"/>
      <c r="BI116" s="88"/>
      <c r="BJ116" s="88"/>
      <c r="BK116" s="88"/>
      <c r="BL116" s="88"/>
      <c r="BM116" s="88"/>
      <c r="BN116" s="88"/>
      <c r="BO116" s="88"/>
      <c r="BP116" s="88"/>
      <c r="BQ116" s="88"/>
      <c r="BR116" s="88"/>
      <c r="BS116" s="88"/>
      <c r="BT116" s="88"/>
      <c r="BU116" s="88"/>
      <c r="BV116" s="88"/>
      <c r="BW116" s="88"/>
      <c r="BX116" s="88"/>
    </row>
    <row r="117" spans="1:76" x14ac:dyDescent="0.2">
      <c r="A117" s="95"/>
      <c r="AZ117" s="88"/>
      <c r="BA117" s="88"/>
      <c r="BB117" s="88"/>
      <c r="BC117" s="88"/>
      <c r="BD117" s="88"/>
      <c r="BE117" s="88"/>
      <c r="BF117" s="88"/>
      <c r="BG117" s="88"/>
      <c r="BH117" s="88"/>
      <c r="BI117" s="88"/>
      <c r="BJ117" s="88"/>
      <c r="BK117" s="88"/>
      <c r="BL117" s="88"/>
      <c r="BM117" s="88"/>
      <c r="BN117" s="88"/>
      <c r="BO117" s="88"/>
      <c r="BP117" s="88"/>
      <c r="BQ117" s="88"/>
      <c r="BR117" s="88"/>
      <c r="BS117" s="88"/>
      <c r="BT117" s="88"/>
      <c r="BU117" s="88"/>
      <c r="BV117" s="88"/>
      <c r="BW117" s="88"/>
      <c r="BX117" s="88"/>
    </row>
    <row r="118" spans="1:76" x14ac:dyDescent="0.2">
      <c r="A118" s="95"/>
      <c r="AZ118" s="88"/>
      <c r="BA118" s="88"/>
      <c r="BB118" s="88"/>
      <c r="BC118" s="88"/>
      <c r="BD118" s="88"/>
      <c r="BE118" s="88"/>
      <c r="BF118" s="88"/>
      <c r="BG118" s="88"/>
      <c r="BH118" s="88"/>
      <c r="BI118" s="88"/>
      <c r="BJ118" s="88"/>
      <c r="BK118" s="88"/>
      <c r="BL118" s="88"/>
      <c r="BM118" s="88"/>
      <c r="BN118" s="88"/>
      <c r="BO118" s="88"/>
      <c r="BP118" s="88"/>
      <c r="BQ118" s="88"/>
      <c r="BR118" s="88"/>
      <c r="BS118" s="88"/>
      <c r="BT118" s="88"/>
      <c r="BU118" s="88"/>
      <c r="BV118" s="88"/>
      <c r="BW118" s="88"/>
      <c r="BX118" s="88"/>
    </row>
    <row r="119" spans="1:76" x14ac:dyDescent="0.2">
      <c r="A119" s="95"/>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row>
    <row r="120" spans="1:76" x14ac:dyDescent="0.2">
      <c r="A120" s="95"/>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c r="BX120" s="88"/>
    </row>
    <row r="121" spans="1:76" x14ac:dyDescent="0.2">
      <c r="A121" s="95"/>
      <c r="AZ121" s="88"/>
      <c r="BA121" s="88"/>
      <c r="BB121" s="88"/>
      <c r="BC121" s="88"/>
      <c r="BD121" s="88"/>
      <c r="BE121" s="88"/>
      <c r="BF121" s="88"/>
      <c r="BG121" s="88"/>
      <c r="BH121" s="88"/>
      <c r="BI121" s="88"/>
      <c r="BJ121" s="88"/>
      <c r="BK121" s="88"/>
      <c r="BL121" s="88"/>
      <c r="BM121" s="88"/>
      <c r="BN121" s="88"/>
      <c r="BO121" s="88"/>
      <c r="BP121" s="88"/>
      <c r="BQ121" s="88"/>
      <c r="BR121" s="88"/>
      <c r="BS121" s="88"/>
      <c r="BT121" s="88"/>
      <c r="BU121" s="88"/>
      <c r="BV121" s="88"/>
      <c r="BW121" s="88"/>
      <c r="BX121" s="88"/>
    </row>
    <row r="122" spans="1:76" x14ac:dyDescent="0.2">
      <c r="A122" s="95"/>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row>
    <row r="123" spans="1:76" x14ac:dyDescent="0.2">
      <c r="A123" s="95"/>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c r="BX123" s="88"/>
    </row>
    <row r="124" spans="1:76" x14ac:dyDescent="0.2">
      <c r="A124" s="95"/>
      <c r="AZ124" s="88"/>
      <c r="BA124" s="88"/>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c r="BX124" s="88"/>
    </row>
    <row r="125" spans="1:76" x14ac:dyDescent="0.2">
      <c r="A125" s="95"/>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row>
    <row r="126" spans="1:76" x14ac:dyDescent="0.2">
      <c r="A126" s="95"/>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row>
    <row r="127" spans="1:76" x14ac:dyDescent="0.2">
      <c r="A127" s="95"/>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row>
    <row r="128" spans="1:76" x14ac:dyDescent="0.2">
      <c r="A128" s="95"/>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c r="BX128" s="88"/>
    </row>
    <row r="129" spans="1:76" x14ac:dyDescent="0.2">
      <c r="A129" s="95"/>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row>
    <row r="130" spans="1:76" x14ac:dyDescent="0.2">
      <c r="A130" s="95"/>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row>
    <row r="131" spans="1:76" x14ac:dyDescent="0.2">
      <c r="A131" s="95"/>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row>
    <row r="132" spans="1:76" x14ac:dyDescent="0.2">
      <c r="A132" s="95"/>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row>
    <row r="133" spans="1:76" x14ac:dyDescent="0.2">
      <c r="A133" s="95"/>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row>
    <row r="134" spans="1:76" x14ac:dyDescent="0.2">
      <c r="A134" s="95"/>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row>
    <row r="135" spans="1:76" x14ac:dyDescent="0.2">
      <c r="A135" s="95"/>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row>
    <row r="136" spans="1:76" x14ac:dyDescent="0.2">
      <c r="A136" s="95"/>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row>
    <row r="137" spans="1:76" x14ac:dyDescent="0.2">
      <c r="A137" s="95"/>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row>
    <row r="138" spans="1:76" x14ac:dyDescent="0.2">
      <c r="A138" s="95"/>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row>
    <row r="139" spans="1:76" x14ac:dyDescent="0.2">
      <c r="A139" s="95"/>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c r="BX139" s="88"/>
    </row>
    <row r="140" spans="1:76" x14ac:dyDescent="0.2">
      <c r="A140" s="95"/>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row>
    <row r="141" spans="1:76" x14ac:dyDescent="0.2">
      <c r="A141" s="95"/>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row>
    <row r="142" spans="1:76" x14ac:dyDescent="0.2">
      <c r="A142" s="95"/>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row>
    <row r="143" spans="1:76" x14ac:dyDescent="0.2">
      <c r="A143" s="95"/>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row>
    <row r="144" spans="1:76" x14ac:dyDescent="0.2">
      <c r="A144" s="95"/>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c r="BX144" s="88"/>
    </row>
    <row r="145" spans="1:76" x14ac:dyDescent="0.2">
      <c r="A145" s="95"/>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row>
    <row r="146" spans="1:76" x14ac:dyDescent="0.2">
      <c r="A146" s="95"/>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row>
    <row r="147" spans="1:76" x14ac:dyDescent="0.2">
      <c r="A147" s="95"/>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c r="BX147" s="88"/>
    </row>
    <row r="148" spans="1:76" x14ac:dyDescent="0.2">
      <c r="A148" s="95"/>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c r="BX148" s="88"/>
    </row>
    <row r="149" spans="1:76" x14ac:dyDescent="0.2">
      <c r="A149" s="95"/>
      <c r="AZ149" s="88"/>
      <c r="BA149" s="88"/>
      <c r="BB149" s="88"/>
      <c r="BC149" s="88"/>
      <c r="BD149" s="88"/>
      <c r="BE149" s="88"/>
      <c r="BF149" s="88"/>
      <c r="BG149" s="88"/>
      <c r="BH149" s="88"/>
      <c r="BI149" s="88"/>
      <c r="BJ149" s="88"/>
      <c r="BK149" s="88"/>
      <c r="BL149" s="88"/>
      <c r="BM149" s="88"/>
      <c r="BN149" s="88"/>
      <c r="BO149" s="88"/>
      <c r="BP149" s="88"/>
      <c r="BQ149" s="88"/>
      <c r="BR149" s="88"/>
      <c r="BS149" s="88"/>
      <c r="BT149" s="88"/>
      <c r="BU149" s="88"/>
      <c r="BV149" s="88"/>
      <c r="BW149" s="88"/>
      <c r="BX149" s="88"/>
    </row>
    <row r="150" spans="1:76" x14ac:dyDescent="0.2">
      <c r="A150" s="95"/>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row>
    <row r="151" spans="1:76" x14ac:dyDescent="0.2">
      <c r="A151" s="95"/>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row>
    <row r="152" spans="1:76" x14ac:dyDescent="0.2">
      <c r="A152" s="95"/>
      <c r="AZ152" s="88"/>
      <c r="BA152" s="88"/>
      <c r="BB152" s="88"/>
      <c r="BC152" s="88"/>
      <c r="BD152" s="88"/>
      <c r="BE152" s="88"/>
      <c r="BF152" s="88"/>
      <c r="BG152" s="88"/>
      <c r="BH152" s="88"/>
      <c r="BI152" s="88"/>
      <c r="BJ152" s="88"/>
      <c r="BK152" s="88"/>
      <c r="BL152" s="88"/>
      <c r="BM152" s="88"/>
      <c r="BN152" s="88"/>
      <c r="BO152" s="88"/>
      <c r="BP152" s="88"/>
      <c r="BQ152" s="88"/>
      <c r="BR152" s="88"/>
      <c r="BS152" s="88"/>
      <c r="BT152" s="88"/>
      <c r="BU152" s="88"/>
      <c r="BV152" s="88"/>
      <c r="BW152" s="88"/>
      <c r="BX152" s="88"/>
    </row>
    <row r="153" spans="1:76" x14ac:dyDescent="0.2">
      <c r="A153" s="95"/>
      <c r="AZ153" s="88"/>
      <c r="BA153" s="88"/>
      <c r="BB153" s="88"/>
      <c r="BC153" s="88"/>
      <c r="BD153" s="88"/>
      <c r="BE153" s="88"/>
      <c r="BF153" s="88"/>
      <c r="BG153" s="88"/>
      <c r="BH153" s="88"/>
      <c r="BI153" s="88"/>
      <c r="BJ153" s="88"/>
      <c r="BK153" s="88"/>
      <c r="BL153" s="88"/>
      <c r="BM153" s="88"/>
      <c r="BN153" s="88"/>
      <c r="BO153" s="88"/>
      <c r="BP153" s="88"/>
      <c r="BQ153" s="88"/>
      <c r="BR153" s="88"/>
      <c r="BS153" s="88"/>
      <c r="BT153" s="88"/>
      <c r="BU153" s="88"/>
      <c r="BV153" s="88"/>
      <c r="BW153" s="88"/>
      <c r="BX153" s="88"/>
    </row>
    <row r="154" spans="1:76" x14ac:dyDescent="0.2">
      <c r="A154" s="95"/>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c r="BX154" s="88"/>
    </row>
    <row r="155" spans="1:76" x14ac:dyDescent="0.2">
      <c r="A155" s="95"/>
      <c r="AZ155" s="88"/>
      <c r="BA155" s="88"/>
      <c r="BB155" s="88"/>
      <c r="BC155" s="88"/>
      <c r="BD155" s="88"/>
      <c r="BE155" s="88"/>
      <c r="BF155" s="88"/>
      <c r="BG155" s="88"/>
      <c r="BH155" s="88"/>
      <c r="BI155" s="88"/>
      <c r="BJ155" s="88"/>
      <c r="BK155" s="88"/>
      <c r="BL155" s="88"/>
      <c r="BM155" s="88"/>
      <c r="BN155" s="88"/>
      <c r="BO155" s="88"/>
      <c r="BP155" s="88"/>
      <c r="BQ155" s="88"/>
      <c r="BR155" s="88"/>
      <c r="BS155" s="88"/>
      <c r="BT155" s="88"/>
      <c r="BU155" s="88"/>
      <c r="BV155" s="88"/>
      <c r="BW155" s="88"/>
      <c r="BX155" s="88"/>
    </row>
    <row r="156" spans="1:76" x14ac:dyDescent="0.2">
      <c r="A156" s="95"/>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c r="BX156" s="88"/>
    </row>
    <row r="157" spans="1:76" x14ac:dyDescent="0.2">
      <c r="A157" s="95"/>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c r="BX157" s="88"/>
    </row>
    <row r="158" spans="1:76" x14ac:dyDescent="0.2">
      <c r="A158" s="95"/>
      <c r="AZ158" s="88"/>
      <c r="BA158" s="88"/>
      <c r="BB158" s="88"/>
      <c r="BC158" s="88"/>
      <c r="BD158" s="88"/>
      <c r="BE158" s="88"/>
      <c r="BF158" s="88"/>
      <c r="BG158" s="88"/>
      <c r="BH158" s="88"/>
      <c r="BI158" s="88"/>
      <c r="BJ158" s="88"/>
      <c r="BK158" s="88"/>
      <c r="BL158" s="88"/>
      <c r="BM158" s="88"/>
      <c r="BN158" s="88"/>
      <c r="BO158" s="88"/>
      <c r="BP158" s="88"/>
      <c r="BQ158" s="88"/>
      <c r="BR158" s="88"/>
      <c r="BS158" s="88"/>
      <c r="BT158" s="88"/>
      <c r="BU158" s="88"/>
      <c r="BV158" s="88"/>
      <c r="BW158" s="88"/>
      <c r="BX158" s="88"/>
    </row>
    <row r="159" spans="1:76" x14ac:dyDescent="0.2">
      <c r="A159" s="95"/>
      <c r="AZ159" s="88"/>
      <c r="BA159" s="88"/>
      <c r="BB159" s="88"/>
      <c r="BC159" s="88"/>
      <c r="BD159" s="88"/>
      <c r="BE159" s="88"/>
      <c r="BF159" s="88"/>
      <c r="BG159" s="88"/>
      <c r="BH159" s="88"/>
      <c r="BI159" s="88"/>
      <c r="BJ159" s="88"/>
      <c r="BK159" s="88"/>
      <c r="BL159" s="88"/>
      <c r="BM159" s="88"/>
      <c r="BN159" s="88"/>
      <c r="BO159" s="88"/>
      <c r="BP159" s="88"/>
      <c r="BQ159" s="88"/>
      <c r="BR159" s="88"/>
      <c r="BS159" s="88"/>
      <c r="BT159" s="88"/>
      <c r="BU159" s="88"/>
      <c r="BV159" s="88"/>
      <c r="BW159" s="88"/>
      <c r="BX159" s="88"/>
    </row>
    <row r="160" spans="1:76" x14ac:dyDescent="0.2">
      <c r="A160" s="95"/>
      <c r="AZ160" s="88"/>
      <c r="BA160" s="88"/>
      <c r="BB160" s="88"/>
      <c r="BC160" s="88"/>
      <c r="BD160" s="88"/>
      <c r="BE160" s="88"/>
      <c r="BF160" s="88"/>
      <c r="BG160" s="88"/>
      <c r="BH160" s="88"/>
      <c r="BI160" s="88"/>
      <c r="BJ160" s="88"/>
      <c r="BK160" s="88"/>
      <c r="BL160" s="88"/>
      <c r="BM160" s="88"/>
      <c r="BN160" s="88"/>
      <c r="BO160" s="88"/>
      <c r="BP160" s="88"/>
      <c r="BQ160" s="88"/>
      <c r="BR160" s="88"/>
      <c r="BS160" s="88"/>
      <c r="BT160" s="88"/>
      <c r="BU160" s="88"/>
      <c r="BV160" s="88"/>
      <c r="BW160" s="88"/>
      <c r="BX160" s="88"/>
    </row>
    <row r="161" spans="1:76" x14ac:dyDescent="0.2">
      <c r="A161" s="95"/>
      <c r="AZ161" s="88"/>
      <c r="BA161" s="88"/>
      <c r="BB161" s="88"/>
      <c r="BC161" s="88"/>
      <c r="BD161" s="88"/>
      <c r="BE161" s="88"/>
      <c r="BF161" s="88"/>
      <c r="BG161" s="88"/>
      <c r="BH161" s="88"/>
      <c r="BI161" s="88"/>
      <c r="BJ161" s="88"/>
      <c r="BK161" s="88"/>
      <c r="BL161" s="88"/>
      <c r="BM161" s="88"/>
      <c r="BN161" s="88"/>
      <c r="BO161" s="88"/>
      <c r="BP161" s="88"/>
      <c r="BQ161" s="88"/>
      <c r="BR161" s="88"/>
      <c r="BS161" s="88"/>
      <c r="BT161" s="88"/>
      <c r="BU161" s="88"/>
      <c r="BV161" s="88"/>
      <c r="BW161" s="88"/>
      <c r="BX161" s="88"/>
    </row>
    <row r="162" spans="1:76" x14ac:dyDescent="0.2">
      <c r="A162" s="95"/>
      <c r="AZ162" s="88"/>
      <c r="BA162" s="88"/>
      <c r="BB162" s="88"/>
      <c r="BC162" s="88"/>
      <c r="BD162" s="88"/>
      <c r="BE162" s="88"/>
      <c r="BF162" s="88"/>
      <c r="BG162" s="88"/>
      <c r="BH162" s="88"/>
      <c r="BI162" s="88"/>
      <c r="BJ162" s="88"/>
      <c r="BK162" s="88"/>
      <c r="BL162" s="88"/>
      <c r="BM162" s="88"/>
      <c r="BN162" s="88"/>
      <c r="BO162" s="88"/>
      <c r="BP162" s="88"/>
      <c r="BQ162" s="88"/>
      <c r="BR162" s="88"/>
      <c r="BS162" s="88"/>
      <c r="BT162" s="88"/>
      <c r="BU162" s="88"/>
      <c r="BV162" s="88"/>
      <c r="BW162" s="88"/>
      <c r="BX162" s="88"/>
    </row>
    <row r="163" spans="1:76" x14ac:dyDescent="0.2">
      <c r="A163" s="95"/>
      <c r="AZ163" s="88"/>
      <c r="BA163" s="88"/>
      <c r="BB163" s="88"/>
      <c r="BC163" s="88"/>
      <c r="BD163" s="88"/>
      <c r="BE163" s="88"/>
      <c r="BF163" s="88"/>
      <c r="BG163" s="88"/>
      <c r="BH163" s="88"/>
      <c r="BI163" s="88"/>
      <c r="BJ163" s="88"/>
      <c r="BK163" s="88"/>
      <c r="BL163" s="88"/>
      <c r="BM163" s="88"/>
      <c r="BN163" s="88"/>
      <c r="BO163" s="88"/>
      <c r="BP163" s="88"/>
      <c r="BQ163" s="88"/>
      <c r="BR163" s="88"/>
      <c r="BS163" s="88"/>
      <c r="BT163" s="88"/>
      <c r="BU163" s="88"/>
      <c r="BV163" s="88"/>
      <c r="BW163" s="88"/>
      <c r="BX163" s="88"/>
    </row>
    <row r="164" spans="1:76" x14ac:dyDescent="0.2">
      <c r="A164" s="95"/>
      <c r="AZ164" s="88"/>
      <c r="BA164" s="88"/>
      <c r="BB164" s="88"/>
      <c r="BC164" s="88"/>
      <c r="BD164" s="88"/>
      <c r="BE164" s="88"/>
      <c r="BF164" s="88"/>
      <c r="BG164" s="88"/>
      <c r="BH164" s="88"/>
      <c r="BI164" s="88"/>
      <c r="BJ164" s="88"/>
      <c r="BK164" s="88"/>
      <c r="BL164" s="88"/>
      <c r="BM164" s="88"/>
      <c r="BN164" s="88"/>
      <c r="BO164" s="88"/>
      <c r="BP164" s="88"/>
      <c r="BQ164" s="88"/>
      <c r="BR164" s="88"/>
      <c r="BS164" s="88"/>
      <c r="BT164" s="88"/>
      <c r="BU164" s="88"/>
      <c r="BV164" s="88"/>
      <c r="BW164" s="88"/>
      <c r="BX164" s="88"/>
    </row>
    <row r="165" spans="1:76" x14ac:dyDescent="0.2">
      <c r="A165" s="95"/>
      <c r="AZ165" s="88"/>
      <c r="BA165" s="88"/>
      <c r="BB165" s="88"/>
      <c r="BC165" s="88"/>
      <c r="BD165" s="88"/>
      <c r="BE165" s="88"/>
      <c r="BF165" s="88"/>
      <c r="BG165" s="88"/>
      <c r="BH165" s="88"/>
      <c r="BI165" s="88"/>
      <c r="BJ165" s="88"/>
      <c r="BK165" s="88"/>
      <c r="BL165" s="88"/>
      <c r="BM165" s="88"/>
      <c r="BN165" s="88"/>
      <c r="BO165" s="88"/>
      <c r="BP165" s="88"/>
      <c r="BQ165" s="88"/>
      <c r="BR165" s="88"/>
      <c r="BS165" s="88"/>
      <c r="BT165" s="88"/>
      <c r="BU165" s="88"/>
      <c r="BV165" s="88"/>
      <c r="BW165" s="88"/>
      <c r="BX165" s="88"/>
    </row>
    <row r="166" spans="1:76" x14ac:dyDescent="0.2">
      <c r="A166" s="95"/>
      <c r="AZ166" s="88"/>
      <c r="BA166" s="88"/>
      <c r="BB166" s="88"/>
      <c r="BC166" s="88"/>
      <c r="BD166" s="88"/>
      <c r="BE166" s="88"/>
      <c r="BF166" s="88"/>
      <c r="BG166" s="88"/>
      <c r="BH166" s="88"/>
      <c r="BI166" s="88"/>
      <c r="BJ166" s="88"/>
      <c r="BK166" s="88"/>
      <c r="BL166" s="88"/>
      <c r="BM166" s="88"/>
      <c r="BN166" s="88"/>
      <c r="BO166" s="88"/>
      <c r="BP166" s="88"/>
      <c r="BQ166" s="88"/>
      <c r="BR166" s="88"/>
      <c r="BS166" s="88"/>
      <c r="BT166" s="88"/>
      <c r="BU166" s="88"/>
      <c r="BV166" s="88"/>
      <c r="BW166" s="88"/>
      <c r="BX166" s="88"/>
    </row>
    <row r="167" spans="1:76" x14ac:dyDescent="0.2">
      <c r="A167" s="95"/>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c r="BX167" s="88"/>
    </row>
    <row r="168" spans="1:76" x14ac:dyDescent="0.2">
      <c r="A168" s="95"/>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c r="BX168" s="88"/>
    </row>
    <row r="169" spans="1:76" x14ac:dyDescent="0.2">
      <c r="A169" s="95"/>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c r="BX169" s="88"/>
    </row>
    <row r="170" spans="1:76" x14ac:dyDescent="0.2">
      <c r="A170" s="95"/>
      <c r="AZ170" s="88"/>
      <c r="BA170" s="88"/>
      <c r="BB170" s="88"/>
      <c r="BC170" s="88"/>
      <c r="BD170" s="88"/>
      <c r="BE170" s="88"/>
      <c r="BF170" s="88"/>
      <c r="BG170" s="88"/>
      <c r="BH170" s="88"/>
      <c r="BI170" s="88"/>
      <c r="BJ170" s="88"/>
      <c r="BK170" s="88"/>
      <c r="BL170" s="88"/>
      <c r="BM170" s="88"/>
      <c r="BN170" s="88"/>
      <c r="BO170" s="88"/>
      <c r="BP170" s="88"/>
      <c r="BQ170" s="88"/>
      <c r="BR170" s="88"/>
      <c r="BS170" s="88"/>
      <c r="BT170" s="88"/>
      <c r="BU170" s="88"/>
      <c r="BV170" s="88"/>
      <c r="BW170" s="88"/>
      <c r="BX170" s="88"/>
    </row>
    <row r="171" spans="1:76" x14ac:dyDescent="0.2">
      <c r="A171" s="95"/>
      <c r="AZ171" s="88"/>
      <c r="BA171" s="88"/>
      <c r="BB171" s="88"/>
      <c r="BC171" s="88"/>
      <c r="BD171" s="88"/>
      <c r="BE171" s="88"/>
      <c r="BF171" s="88"/>
      <c r="BG171" s="88"/>
      <c r="BH171" s="88"/>
      <c r="BI171" s="88"/>
      <c r="BJ171" s="88"/>
      <c r="BK171" s="88"/>
      <c r="BL171" s="88"/>
      <c r="BM171" s="88"/>
      <c r="BN171" s="88"/>
      <c r="BO171" s="88"/>
      <c r="BP171" s="88"/>
      <c r="BQ171" s="88"/>
      <c r="BR171" s="88"/>
      <c r="BS171" s="88"/>
      <c r="BT171" s="88"/>
      <c r="BU171" s="88"/>
      <c r="BV171" s="88"/>
      <c r="BW171" s="88"/>
      <c r="BX171" s="88"/>
    </row>
    <row r="172" spans="1:76" x14ac:dyDescent="0.2">
      <c r="A172" s="95"/>
      <c r="AZ172" s="88"/>
      <c r="BA172" s="88"/>
      <c r="BB172" s="88"/>
      <c r="BC172" s="88"/>
      <c r="BD172" s="88"/>
      <c r="BE172" s="88"/>
      <c r="BF172" s="88"/>
      <c r="BG172" s="88"/>
      <c r="BH172" s="88"/>
      <c r="BI172" s="88"/>
      <c r="BJ172" s="88"/>
      <c r="BK172" s="88"/>
      <c r="BL172" s="88"/>
      <c r="BM172" s="88"/>
      <c r="BN172" s="88"/>
      <c r="BO172" s="88"/>
      <c r="BP172" s="88"/>
      <c r="BQ172" s="88"/>
      <c r="BR172" s="88"/>
      <c r="BS172" s="88"/>
      <c r="BT172" s="88"/>
      <c r="BU172" s="88"/>
      <c r="BV172" s="88"/>
      <c r="BW172" s="88"/>
      <c r="BX172" s="88"/>
    </row>
    <row r="173" spans="1:76" x14ac:dyDescent="0.2">
      <c r="A173" s="95"/>
      <c r="AZ173" s="88"/>
      <c r="BA173" s="88"/>
      <c r="BB173" s="88"/>
      <c r="BC173" s="88"/>
      <c r="BD173" s="88"/>
      <c r="BE173" s="88"/>
      <c r="BF173" s="88"/>
      <c r="BG173" s="88"/>
      <c r="BH173" s="88"/>
      <c r="BI173" s="88"/>
      <c r="BJ173" s="88"/>
      <c r="BK173" s="88"/>
      <c r="BL173" s="88"/>
      <c r="BM173" s="88"/>
      <c r="BN173" s="88"/>
      <c r="BO173" s="88"/>
      <c r="BP173" s="88"/>
      <c r="BQ173" s="88"/>
      <c r="BR173" s="88"/>
      <c r="BS173" s="88"/>
      <c r="BT173" s="88"/>
      <c r="BU173" s="88"/>
      <c r="BV173" s="88"/>
      <c r="BW173" s="88"/>
      <c r="BX173" s="88"/>
    </row>
    <row r="174" spans="1:76" x14ac:dyDescent="0.2">
      <c r="A174" s="95"/>
      <c r="AZ174" s="88"/>
      <c r="BA174" s="88"/>
      <c r="BB174" s="88"/>
      <c r="BC174" s="88"/>
      <c r="BD174" s="88"/>
      <c r="BE174" s="88"/>
      <c r="BF174" s="88"/>
      <c r="BG174" s="88"/>
      <c r="BH174" s="88"/>
      <c r="BI174" s="88"/>
      <c r="BJ174" s="88"/>
      <c r="BK174" s="88"/>
      <c r="BL174" s="88"/>
      <c r="BM174" s="88"/>
      <c r="BN174" s="88"/>
      <c r="BO174" s="88"/>
      <c r="BP174" s="88"/>
      <c r="BQ174" s="88"/>
      <c r="BR174" s="88"/>
      <c r="BS174" s="88"/>
      <c r="BT174" s="88"/>
      <c r="BU174" s="88"/>
      <c r="BV174" s="88"/>
      <c r="BW174" s="88"/>
      <c r="BX174" s="88"/>
    </row>
    <row r="175" spans="1:76" x14ac:dyDescent="0.2">
      <c r="A175" s="95"/>
      <c r="AZ175" s="88"/>
      <c r="BA175" s="88"/>
      <c r="BB175" s="88"/>
      <c r="BC175" s="88"/>
      <c r="BD175" s="88"/>
      <c r="BE175" s="88"/>
      <c r="BF175" s="88"/>
      <c r="BG175" s="88"/>
      <c r="BH175" s="88"/>
      <c r="BI175" s="88"/>
      <c r="BJ175" s="88"/>
      <c r="BK175" s="88"/>
      <c r="BL175" s="88"/>
      <c r="BM175" s="88"/>
      <c r="BN175" s="88"/>
      <c r="BO175" s="88"/>
      <c r="BP175" s="88"/>
      <c r="BQ175" s="88"/>
      <c r="BR175" s="88"/>
      <c r="BS175" s="88"/>
      <c r="BT175" s="88"/>
      <c r="BU175" s="88"/>
      <c r="BV175" s="88"/>
      <c r="BW175" s="88"/>
      <c r="BX175" s="88"/>
    </row>
    <row r="176" spans="1:76" x14ac:dyDescent="0.2">
      <c r="A176" s="95"/>
      <c r="AZ176" s="88"/>
      <c r="BA176" s="88"/>
      <c r="BB176" s="88"/>
      <c r="BC176" s="88"/>
      <c r="BD176" s="88"/>
      <c r="BE176" s="88"/>
      <c r="BF176" s="88"/>
      <c r="BG176" s="88"/>
      <c r="BH176" s="88"/>
      <c r="BI176" s="88"/>
      <c r="BJ176" s="88"/>
      <c r="BK176" s="88"/>
      <c r="BL176" s="88"/>
      <c r="BM176" s="88"/>
      <c r="BN176" s="88"/>
      <c r="BO176" s="88"/>
      <c r="BP176" s="88"/>
      <c r="BQ176" s="88"/>
      <c r="BR176" s="88"/>
      <c r="BS176" s="88"/>
      <c r="BT176" s="88"/>
      <c r="BU176" s="88"/>
      <c r="BV176" s="88"/>
      <c r="BW176" s="88"/>
      <c r="BX176" s="88"/>
    </row>
    <row r="177" spans="1:76" x14ac:dyDescent="0.2">
      <c r="A177" s="95"/>
      <c r="AZ177" s="88"/>
      <c r="BA177" s="88"/>
      <c r="BB177" s="88"/>
      <c r="BC177" s="88"/>
      <c r="BD177" s="88"/>
      <c r="BE177" s="88"/>
      <c r="BF177" s="88"/>
      <c r="BG177" s="88"/>
      <c r="BH177" s="88"/>
      <c r="BI177" s="88"/>
      <c r="BJ177" s="88"/>
      <c r="BK177" s="88"/>
      <c r="BL177" s="88"/>
      <c r="BM177" s="88"/>
      <c r="BN177" s="88"/>
      <c r="BO177" s="88"/>
      <c r="BP177" s="88"/>
      <c r="BQ177" s="88"/>
      <c r="BR177" s="88"/>
      <c r="BS177" s="88"/>
      <c r="BT177" s="88"/>
      <c r="BU177" s="88"/>
      <c r="BV177" s="88"/>
      <c r="BW177" s="88"/>
      <c r="BX177" s="88"/>
    </row>
    <row r="178" spans="1:76" x14ac:dyDescent="0.2">
      <c r="A178" s="95"/>
      <c r="AZ178" s="88"/>
      <c r="BA178" s="88"/>
      <c r="BB178" s="88"/>
      <c r="BC178" s="88"/>
      <c r="BD178" s="88"/>
      <c r="BE178" s="88"/>
      <c r="BF178" s="88"/>
      <c r="BG178" s="88"/>
      <c r="BH178" s="88"/>
      <c r="BI178" s="88"/>
      <c r="BJ178" s="88"/>
      <c r="BK178" s="88"/>
      <c r="BL178" s="88"/>
      <c r="BM178" s="88"/>
      <c r="BN178" s="88"/>
      <c r="BO178" s="88"/>
      <c r="BP178" s="88"/>
      <c r="BQ178" s="88"/>
      <c r="BR178" s="88"/>
      <c r="BS178" s="88"/>
      <c r="BT178" s="88"/>
      <c r="BU178" s="88"/>
      <c r="BV178" s="88"/>
      <c r="BW178" s="88"/>
      <c r="BX178" s="88"/>
    </row>
    <row r="179" spans="1:76" x14ac:dyDescent="0.2">
      <c r="A179" s="95"/>
      <c r="AZ179" s="88"/>
      <c r="BA179" s="88"/>
      <c r="BB179" s="88"/>
      <c r="BC179" s="88"/>
      <c r="BD179" s="88"/>
      <c r="BE179" s="88"/>
      <c r="BF179" s="88"/>
      <c r="BG179" s="88"/>
      <c r="BH179" s="88"/>
      <c r="BI179" s="88"/>
      <c r="BJ179" s="88"/>
      <c r="BK179" s="88"/>
      <c r="BL179" s="88"/>
      <c r="BM179" s="88"/>
      <c r="BN179" s="88"/>
      <c r="BO179" s="88"/>
      <c r="BP179" s="88"/>
      <c r="BQ179" s="88"/>
      <c r="BR179" s="88"/>
      <c r="BS179" s="88"/>
      <c r="BT179" s="88"/>
      <c r="BU179" s="88"/>
      <c r="BV179" s="88"/>
      <c r="BW179" s="88"/>
      <c r="BX179" s="88"/>
    </row>
    <row r="180" spans="1:76" x14ac:dyDescent="0.2">
      <c r="A180" s="95"/>
      <c r="AZ180" s="88"/>
      <c r="BA180" s="88"/>
      <c r="BB180" s="88"/>
      <c r="BC180" s="88"/>
      <c r="BD180" s="88"/>
      <c r="BE180" s="88"/>
      <c r="BF180" s="88"/>
      <c r="BG180" s="88"/>
      <c r="BH180" s="88"/>
      <c r="BI180" s="88"/>
      <c r="BJ180" s="88"/>
      <c r="BK180" s="88"/>
      <c r="BL180" s="88"/>
      <c r="BM180" s="88"/>
      <c r="BN180" s="88"/>
      <c r="BO180" s="88"/>
      <c r="BP180" s="88"/>
      <c r="BQ180" s="88"/>
      <c r="BR180" s="88"/>
      <c r="BS180" s="88"/>
      <c r="BT180" s="88"/>
      <c r="BU180" s="88"/>
      <c r="BV180" s="88"/>
      <c r="BW180" s="88"/>
      <c r="BX180" s="88"/>
    </row>
    <row r="181" spans="1:76" x14ac:dyDescent="0.2">
      <c r="A181" s="95"/>
      <c r="AZ181" s="88"/>
      <c r="BA181" s="88"/>
      <c r="BB181" s="88"/>
      <c r="BC181" s="88"/>
      <c r="BD181" s="88"/>
      <c r="BE181" s="88"/>
      <c r="BF181" s="88"/>
      <c r="BG181" s="88"/>
      <c r="BH181" s="88"/>
      <c r="BI181" s="88"/>
      <c r="BJ181" s="88"/>
      <c r="BK181" s="88"/>
      <c r="BL181" s="88"/>
      <c r="BM181" s="88"/>
      <c r="BN181" s="88"/>
      <c r="BO181" s="88"/>
      <c r="BP181" s="88"/>
      <c r="BQ181" s="88"/>
      <c r="BR181" s="88"/>
      <c r="BS181" s="88"/>
      <c r="BT181" s="88"/>
      <c r="BU181" s="88"/>
      <c r="BV181" s="88"/>
      <c r="BW181" s="88"/>
      <c r="BX181" s="88"/>
    </row>
    <row r="182" spans="1:76" x14ac:dyDescent="0.2">
      <c r="A182" s="95"/>
      <c r="AZ182" s="88"/>
      <c r="BA182" s="88"/>
      <c r="BB182" s="88"/>
      <c r="BC182" s="88"/>
      <c r="BD182" s="88"/>
      <c r="BE182" s="88"/>
      <c r="BF182" s="88"/>
      <c r="BG182" s="88"/>
      <c r="BH182" s="88"/>
      <c r="BI182" s="88"/>
      <c r="BJ182" s="88"/>
      <c r="BK182" s="88"/>
      <c r="BL182" s="88"/>
      <c r="BM182" s="88"/>
      <c r="BN182" s="88"/>
      <c r="BO182" s="88"/>
      <c r="BP182" s="88"/>
      <c r="BQ182" s="88"/>
      <c r="BR182" s="88"/>
      <c r="BS182" s="88"/>
      <c r="BT182" s="88"/>
      <c r="BU182" s="88"/>
      <c r="BV182" s="88"/>
      <c r="BW182" s="88"/>
      <c r="BX182" s="88"/>
    </row>
    <row r="183" spans="1:76" x14ac:dyDescent="0.2">
      <c r="A183" s="95"/>
      <c r="AZ183" s="88"/>
      <c r="BA183" s="88"/>
      <c r="BB183" s="88"/>
      <c r="BC183" s="88"/>
      <c r="BD183" s="88"/>
      <c r="BE183" s="88"/>
      <c r="BF183" s="88"/>
      <c r="BG183" s="88"/>
      <c r="BH183" s="88"/>
      <c r="BI183" s="88"/>
      <c r="BJ183" s="88"/>
      <c r="BK183" s="88"/>
      <c r="BL183" s="88"/>
      <c r="BM183" s="88"/>
      <c r="BN183" s="88"/>
      <c r="BO183" s="88"/>
      <c r="BP183" s="88"/>
      <c r="BQ183" s="88"/>
      <c r="BR183" s="88"/>
      <c r="BS183" s="88"/>
      <c r="BT183" s="88"/>
      <c r="BU183" s="88"/>
      <c r="BV183" s="88"/>
      <c r="BW183" s="88"/>
      <c r="BX183" s="88"/>
    </row>
    <row r="184" spans="1:76" x14ac:dyDescent="0.2">
      <c r="A184" s="95"/>
      <c r="AZ184" s="88"/>
      <c r="BA184" s="88"/>
      <c r="BB184" s="88"/>
      <c r="BC184" s="88"/>
      <c r="BD184" s="88"/>
      <c r="BE184" s="88"/>
      <c r="BF184" s="88"/>
      <c r="BG184" s="88"/>
      <c r="BH184" s="88"/>
      <c r="BI184" s="88"/>
      <c r="BJ184" s="88"/>
      <c r="BK184" s="88"/>
      <c r="BL184" s="88"/>
      <c r="BM184" s="88"/>
      <c r="BN184" s="88"/>
      <c r="BO184" s="88"/>
      <c r="BP184" s="88"/>
      <c r="BQ184" s="88"/>
      <c r="BR184" s="88"/>
      <c r="BS184" s="88"/>
      <c r="BT184" s="88"/>
      <c r="BU184" s="88"/>
      <c r="BV184" s="88"/>
      <c r="BW184" s="88"/>
      <c r="BX184" s="88"/>
    </row>
    <row r="185" spans="1:76" x14ac:dyDescent="0.2">
      <c r="A185" s="95"/>
      <c r="AZ185" s="88"/>
      <c r="BA185" s="88"/>
      <c r="BB185" s="88"/>
      <c r="BC185" s="88"/>
      <c r="BD185" s="88"/>
      <c r="BE185" s="88"/>
      <c r="BF185" s="88"/>
      <c r="BG185" s="88"/>
      <c r="BH185" s="88"/>
      <c r="BI185" s="88"/>
      <c r="BJ185" s="88"/>
      <c r="BK185" s="88"/>
      <c r="BL185" s="88"/>
      <c r="BM185" s="88"/>
      <c r="BN185" s="88"/>
      <c r="BO185" s="88"/>
      <c r="BP185" s="88"/>
      <c r="BQ185" s="88"/>
      <c r="BR185" s="88"/>
      <c r="BS185" s="88"/>
      <c r="BT185" s="88"/>
      <c r="BU185" s="88"/>
      <c r="BV185" s="88"/>
      <c r="BW185" s="88"/>
      <c r="BX185" s="88"/>
    </row>
    <row r="186" spans="1:76" x14ac:dyDescent="0.2">
      <c r="A186" s="95"/>
      <c r="AZ186" s="88"/>
      <c r="BA186" s="88"/>
      <c r="BB186" s="88"/>
      <c r="BC186" s="88"/>
      <c r="BD186" s="88"/>
      <c r="BE186" s="88"/>
      <c r="BF186" s="88"/>
      <c r="BG186" s="88"/>
      <c r="BH186" s="88"/>
      <c r="BI186" s="88"/>
      <c r="BJ186" s="88"/>
      <c r="BK186" s="88"/>
      <c r="BL186" s="88"/>
      <c r="BM186" s="88"/>
      <c r="BN186" s="88"/>
      <c r="BO186" s="88"/>
      <c r="BP186" s="88"/>
      <c r="BQ186" s="88"/>
      <c r="BR186" s="88"/>
      <c r="BS186" s="88"/>
      <c r="BT186" s="88"/>
      <c r="BU186" s="88"/>
      <c r="BV186" s="88"/>
      <c r="BW186" s="88"/>
      <c r="BX186" s="88"/>
    </row>
    <row r="187" spans="1:76" x14ac:dyDescent="0.2">
      <c r="A187" s="95"/>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row>
    <row r="188" spans="1:76" x14ac:dyDescent="0.2">
      <c r="A188" s="95"/>
      <c r="AZ188" s="88"/>
      <c r="BA188" s="88"/>
      <c r="BB188" s="88"/>
      <c r="BC188" s="88"/>
      <c r="BD188" s="88"/>
      <c r="BE188" s="88"/>
      <c r="BF188" s="88"/>
      <c r="BG188" s="88"/>
      <c r="BH188" s="88"/>
      <c r="BI188" s="88"/>
      <c r="BJ188" s="88"/>
      <c r="BK188" s="88"/>
      <c r="BL188" s="88"/>
      <c r="BM188" s="88"/>
      <c r="BN188" s="88"/>
      <c r="BO188" s="88"/>
      <c r="BP188" s="88"/>
      <c r="BQ188" s="88"/>
      <c r="BR188" s="88"/>
      <c r="BS188" s="88"/>
      <c r="BT188" s="88"/>
      <c r="BU188" s="88"/>
      <c r="BV188" s="88"/>
      <c r="BW188" s="88"/>
      <c r="BX188" s="88"/>
    </row>
    <row r="189" spans="1:76" x14ac:dyDescent="0.2">
      <c r="A189" s="95"/>
      <c r="AZ189" s="88"/>
      <c r="BA189" s="88"/>
      <c r="BB189" s="88"/>
      <c r="BC189" s="88"/>
      <c r="BD189" s="88"/>
      <c r="BE189" s="88"/>
      <c r="BF189" s="88"/>
      <c r="BG189" s="88"/>
      <c r="BH189" s="88"/>
      <c r="BI189" s="88"/>
      <c r="BJ189" s="88"/>
      <c r="BK189" s="88"/>
      <c r="BL189" s="88"/>
      <c r="BM189" s="88"/>
      <c r="BN189" s="88"/>
      <c r="BO189" s="88"/>
      <c r="BP189" s="88"/>
      <c r="BQ189" s="88"/>
      <c r="BR189" s="88"/>
      <c r="BS189" s="88"/>
      <c r="BT189" s="88"/>
      <c r="BU189" s="88"/>
      <c r="BV189" s="88"/>
      <c r="BW189" s="88"/>
      <c r="BX189" s="88"/>
    </row>
    <row r="190" spans="1:76" x14ac:dyDescent="0.2">
      <c r="A190" s="95"/>
      <c r="AZ190" s="88"/>
      <c r="BA190" s="88"/>
      <c r="BB190" s="88"/>
      <c r="BC190" s="88"/>
      <c r="BD190" s="88"/>
      <c r="BE190" s="88"/>
      <c r="BF190" s="88"/>
      <c r="BG190" s="88"/>
      <c r="BH190" s="88"/>
      <c r="BI190" s="88"/>
      <c r="BJ190" s="88"/>
      <c r="BK190" s="88"/>
      <c r="BL190" s="88"/>
      <c r="BM190" s="88"/>
      <c r="BN190" s="88"/>
      <c r="BO190" s="88"/>
      <c r="BP190" s="88"/>
      <c r="BQ190" s="88"/>
      <c r="BR190" s="88"/>
      <c r="BS190" s="88"/>
      <c r="BT190" s="88"/>
      <c r="BU190" s="88"/>
      <c r="BV190" s="88"/>
      <c r="BW190" s="88"/>
      <c r="BX190" s="88"/>
    </row>
    <row r="191" spans="1:76" x14ac:dyDescent="0.2">
      <c r="A191" s="95"/>
      <c r="AZ191" s="88"/>
      <c r="BA191" s="88"/>
      <c r="BB191" s="88"/>
      <c r="BC191" s="88"/>
      <c r="BD191" s="88"/>
      <c r="BE191" s="88"/>
      <c r="BF191" s="88"/>
      <c r="BG191" s="88"/>
      <c r="BH191" s="88"/>
      <c r="BI191" s="88"/>
      <c r="BJ191" s="88"/>
      <c r="BK191" s="88"/>
      <c r="BL191" s="88"/>
      <c r="BM191" s="88"/>
      <c r="BN191" s="88"/>
      <c r="BO191" s="88"/>
      <c r="BP191" s="88"/>
      <c r="BQ191" s="88"/>
      <c r="BR191" s="88"/>
      <c r="BS191" s="88"/>
      <c r="BT191" s="88"/>
      <c r="BU191" s="88"/>
      <c r="BV191" s="88"/>
      <c r="BW191" s="88"/>
      <c r="BX191" s="88"/>
    </row>
    <row r="192" spans="1:76" x14ac:dyDescent="0.2">
      <c r="A192" s="95"/>
      <c r="AZ192" s="88"/>
      <c r="BA192" s="88"/>
      <c r="BB192" s="88"/>
      <c r="BC192" s="88"/>
      <c r="BD192" s="88"/>
      <c r="BE192" s="88"/>
      <c r="BF192" s="88"/>
      <c r="BG192" s="88"/>
      <c r="BH192" s="88"/>
      <c r="BI192" s="88"/>
      <c r="BJ192" s="88"/>
      <c r="BK192" s="88"/>
      <c r="BL192" s="88"/>
      <c r="BM192" s="88"/>
      <c r="BN192" s="88"/>
      <c r="BO192" s="88"/>
      <c r="BP192" s="88"/>
      <c r="BQ192" s="88"/>
      <c r="BR192" s="88"/>
      <c r="BS192" s="88"/>
      <c r="BT192" s="88"/>
      <c r="BU192" s="88"/>
      <c r="BV192" s="88"/>
      <c r="BW192" s="88"/>
      <c r="BX192" s="88"/>
    </row>
    <row r="193" spans="1:76" x14ac:dyDescent="0.2">
      <c r="A193" s="95"/>
      <c r="AZ193" s="88"/>
      <c r="BA193" s="88"/>
      <c r="BB193" s="88"/>
      <c r="BC193" s="88"/>
      <c r="BD193" s="88"/>
      <c r="BE193" s="88"/>
      <c r="BF193" s="88"/>
      <c r="BG193" s="88"/>
      <c r="BH193" s="88"/>
      <c r="BI193" s="88"/>
      <c r="BJ193" s="88"/>
      <c r="BK193" s="88"/>
      <c r="BL193" s="88"/>
      <c r="BM193" s="88"/>
      <c r="BN193" s="88"/>
      <c r="BO193" s="88"/>
      <c r="BP193" s="88"/>
      <c r="BQ193" s="88"/>
      <c r="BR193" s="88"/>
      <c r="BS193" s="88"/>
      <c r="BT193" s="88"/>
      <c r="BU193" s="88"/>
      <c r="BV193" s="88"/>
      <c r="BW193" s="88"/>
      <c r="BX193" s="88"/>
    </row>
    <row r="194" spans="1:76" x14ac:dyDescent="0.2">
      <c r="A194" s="95"/>
      <c r="AZ194" s="88"/>
      <c r="BA194" s="88"/>
      <c r="BB194" s="88"/>
      <c r="BC194" s="88"/>
      <c r="BD194" s="88"/>
      <c r="BE194" s="88"/>
      <c r="BF194" s="88"/>
      <c r="BG194" s="88"/>
      <c r="BH194" s="88"/>
      <c r="BI194" s="88"/>
      <c r="BJ194" s="88"/>
      <c r="BK194" s="88"/>
      <c r="BL194" s="88"/>
      <c r="BM194" s="88"/>
      <c r="BN194" s="88"/>
      <c r="BO194" s="88"/>
      <c r="BP194" s="88"/>
      <c r="BQ194" s="88"/>
      <c r="BR194" s="88"/>
      <c r="BS194" s="88"/>
      <c r="BT194" s="88"/>
      <c r="BU194" s="88"/>
      <c r="BV194" s="88"/>
      <c r="BW194" s="88"/>
      <c r="BX194" s="88"/>
    </row>
    <row r="195" spans="1:76" x14ac:dyDescent="0.2">
      <c r="A195" s="95"/>
      <c r="AZ195" s="88"/>
      <c r="BA195" s="88"/>
      <c r="BB195" s="88"/>
      <c r="BC195" s="88"/>
      <c r="BD195" s="88"/>
      <c r="BE195" s="88"/>
      <c r="BF195" s="88"/>
      <c r="BG195" s="88"/>
      <c r="BH195" s="88"/>
      <c r="BI195" s="88"/>
      <c r="BJ195" s="88"/>
      <c r="BK195" s="88"/>
      <c r="BL195" s="88"/>
      <c r="BM195" s="88"/>
      <c r="BN195" s="88"/>
      <c r="BO195" s="88"/>
      <c r="BP195" s="88"/>
      <c r="BQ195" s="88"/>
      <c r="BR195" s="88"/>
      <c r="BS195" s="88"/>
      <c r="BT195" s="88"/>
      <c r="BU195" s="88"/>
      <c r="BV195" s="88"/>
      <c r="BW195" s="88"/>
      <c r="BX195" s="88"/>
    </row>
    <row r="196" spans="1:76" x14ac:dyDescent="0.2">
      <c r="A196" s="95"/>
      <c r="AZ196" s="88"/>
      <c r="BA196" s="88"/>
      <c r="BB196" s="88"/>
      <c r="BC196" s="88"/>
      <c r="BD196" s="88"/>
      <c r="BE196" s="88"/>
      <c r="BF196" s="88"/>
      <c r="BG196" s="88"/>
      <c r="BH196" s="88"/>
      <c r="BI196" s="88"/>
      <c r="BJ196" s="88"/>
      <c r="BK196" s="88"/>
      <c r="BL196" s="88"/>
      <c r="BM196" s="88"/>
      <c r="BN196" s="88"/>
      <c r="BO196" s="88"/>
      <c r="BP196" s="88"/>
      <c r="BQ196" s="88"/>
      <c r="BR196" s="88"/>
      <c r="BS196" s="88"/>
      <c r="BT196" s="88"/>
      <c r="BU196" s="88"/>
      <c r="BV196" s="88"/>
      <c r="BW196" s="88"/>
      <c r="BX196" s="88"/>
    </row>
    <row r="197" spans="1:76" x14ac:dyDescent="0.2">
      <c r="A197" s="95"/>
      <c r="AZ197" s="88"/>
      <c r="BA197" s="88"/>
      <c r="BB197" s="88"/>
      <c r="BC197" s="88"/>
      <c r="BD197" s="88"/>
      <c r="BE197" s="88"/>
      <c r="BF197" s="88"/>
      <c r="BG197" s="88"/>
      <c r="BH197" s="88"/>
      <c r="BI197" s="88"/>
      <c r="BJ197" s="88"/>
      <c r="BK197" s="88"/>
      <c r="BL197" s="88"/>
      <c r="BM197" s="88"/>
      <c r="BN197" s="88"/>
      <c r="BO197" s="88"/>
      <c r="BP197" s="88"/>
      <c r="BQ197" s="88"/>
      <c r="BR197" s="88"/>
      <c r="BS197" s="88"/>
      <c r="BT197" s="88"/>
      <c r="BU197" s="88"/>
      <c r="BV197" s="88"/>
      <c r="BW197" s="88"/>
      <c r="BX197" s="88"/>
    </row>
    <row r="198" spans="1:76" x14ac:dyDescent="0.2">
      <c r="A198" s="95"/>
      <c r="AZ198" s="88"/>
      <c r="BA198" s="88"/>
      <c r="BB198" s="88"/>
      <c r="BC198" s="88"/>
      <c r="BD198" s="88"/>
      <c r="BE198" s="88"/>
      <c r="BF198" s="88"/>
      <c r="BG198" s="88"/>
      <c r="BH198" s="88"/>
      <c r="BI198" s="88"/>
      <c r="BJ198" s="88"/>
      <c r="BK198" s="88"/>
      <c r="BL198" s="88"/>
      <c r="BM198" s="88"/>
      <c r="BN198" s="88"/>
      <c r="BO198" s="88"/>
      <c r="BP198" s="88"/>
      <c r="BQ198" s="88"/>
      <c r="BR198" s="88"/>
      <c r="BS198" s="88"/>
      <c r="BT198" s="88"/>
      <c r="BU198" s="88"/>
      <c r="BV198" s="88"/>
      <c r="BW198" s="88"/>
      <c r="BX198" s="88"/>
    </row>
    <row r="199" spans="1:76" x14ac:dyDescent="0.2">
      <c r="A199" s="95"/>
      <c r="AZ199" s="88"/>
      <c r="BA199" s="88"/>
      <c r="BB199" s="88"/>
      <c r="BC199" s="88"/>
      <c r="BD199" s="88"/>
      <c r="BE199" s="88"/>
      <c r="BF199" s="88"/>
      <c r="BG199" s="88"/>
      <c r="BH199" s="88"/>
      <c r="BI199" s="88"/>
      <c r="BJ199" s="88"/>
      <c r="BK199" s="88"/>
      <c r="BL199" s="88"/>
      <c r="BM199" s="88"/>
      <c r="BN199" s="88"/>
      <c r="BO199" s="88"/>
      <c r="BP199" s="88"/>
      <c r="BQ199" s="88"/>
      <c r="BR199" s="88"/>
      <c r="BS199" s="88"/>
      <c r="BT199" s="88"/>
      <c r="BU199" s="88"/>
      <c r="BV199" s="88"/>
      <c r="BW199" s="88"/>
      <c r="BX199" s="88"/>
    </row>
    <row r="200" spans="1:76" x14ac:dyDescent="0.2">
      <c r="A200" s="95"/>
      <c r="AZ200" s="88"/>
      <c r="BA200" s="88"/>
      <c r="BB200" s="88"/>
      <c r="BC200" s="88"/>
      <c r="BD200" s="88"/>
      <c r="BE200" s="88"/>
      <c r="BF200" s="88"/>
      <c r="BG200" s="88"/>
      <c r="BH200" s="88"/>
      <c r="BI200" s="88"/>
      <c r="BJ200" s="88"/>
      <c r="BK200" s="88"/>
      <c r="BL200" s="88"/>
      <c r="BM200" s="88"/>
      <c r="BN200" s="88"/>
      <c r="BO200" s="88"/>
      <c r="BP200" s="88"/>
      <c r="BQ200" s="88"/>
      <c r="BR200" s="88"/>
      <c r="BS200" s="88"/>
      <c r="BT200" s="88"/>
      <c r="BU200" s="88"/>
      <c r="BV200" s="88"/>
      <c r="BW200" s="88"/>
      <c r="BX200" s="88"/>
    </row>
    <row r="201" spans="1:76" x14ac:dyDescent="0.2">
      <c r="A201" s="95"/>
      <c r="AZ201" s="88"/>
      <c r="BA201" s="88"/>
      <c r="BB201" s="88"/>
      <c r="BC201" s="88"/>
      <c r="BD201" s="88"/>
      <c r="BE201" s="88"/>
      <c r="BF201" s="88"/>
      <c r="BG201" s="88"/>
      <c r="BH201" s="88"/>
      <c r="BI201" s="88"/>
      <c r="BJ201" s="88"/>
      <c r="BK201" s="88"/>
      <c r="BL201" s="88"/>
      <c r="BM201" s="88"/>
      <c r="BN201" s="88"/>
      <c r="BO201" s="88"/>
      <c r="BP201" s="88"/>
      <c r="BQ201" s="88"/>
      <c r="BR201" s="88"/>
      <c r="BS201" s="88"/>
      <c r="BT201" s="88"/>
      <c r="BU201" s="88"/>
      <c r="BV201" s="88"/>
      <c r="BW201" s="88"/>
      <c r="BX201" s="88"/>
    </row>
    <row r="202" spans="1:76" x14ac:dyDescent="0.2">
      <c r="A202" s="95"/>
      <c r="AZ202" s="88"/>
      <c r="BA202" s="88"/>
      <c r="BB202" s="88"/>
      <c r="BC202" s="88"/>
      <c r="BD202" s="88"/>
      <c r="BE202" s="88"/>
      <c r="BF202" s="88"/>
      <c r="BG202" s="88"/>
      <c r="BH202" s="88"/>
      <c r="BI202" s="88"/>
      <c r="BJ202" s="88"/>
      <c r="BK202" s="88"/>
      <c r="BL202" s="88"/>
      <c r="BM202" s="88"/>
      <c r="BN202" s="88"/>
      <c r="BO202" s="88"/>
      <c r="BP202" s="88"/>
      <c r="BQ202" s="88"/>
      <c r="BR202" s="88"/>
      <c r="BS202" s="88"/>
      <c r="BT202" s="88"/>
      <c r="BU202" s="88"/>
      <c r="BV202" s="88"/>
      <c r="BW202" s="88"/>
      <c r="BX202" s="88"/>
    </row>
    <row r="203" spans="1:76" x14ac:dyDescent="0.2">
      <c r="A203" s="95"/>
      <c r="AZ203" s="88"/>
      <c r="BA203" s="88"/>
      <c r="BB203" s="88"/>
      <c r="BC203" s="88"/>
      <c r="BD203" s="88"/>
      <c r="BE203" s="88"/>
      <c r="BF203" s="88"/>
      <c r="BG203" s="88"/>
      <c r="BH203" s="88"/>
      <c r="BI203" s="88"/>
      <c r="BJ203" s="88"/>
      <c r="BK203" s="88"/>
      <c r="BL203" s="88"/>
      <c r="BM203" s="88"/>
      <c r="BN203" s="88"/>
      <c r="BO203" s="88"/>
      <c r="BP203" s="88"/>
      <c r="BQ203" s="88"/>
      <c r="BR203" s="88"/>
      <c r="BS203" s="88"/>
      <c r="BT203" s="88"/>
      <c r="BU203" s="88"/>
      <c r="BV203" s="88"/>
      <c r="BW203" s="88"/>
      <c r="BX203" s="88"/>
    </row>
    <row r="204" spans="1:76" x14ac:dyDescent="0.2">
      <c r="A204" s="95"/>
      <c r="AZ204" s="88"/>
      <c r="BA204" s="88"/>
      <c r="BB204" s="88"/>
      <c r="BC204" s="88"/>
      <c r="BD204" s="88"/>
      <c r="BE204" s="88"/>
      <c r="BF204" s="88"/>
      <c r="BG204" s="88"/>
      <c r="BH204" s="88"/>
      <c r="BI204" s="88"/>
      <c r="BJ204" s="88"/>
      <c r="BK204" s="88"/>
      <c r="BL204" s="88"/>
      <c r="BM204" s="88"/>
      <c r="BN204" s="88"/>
      <c r="BO204" s="88"/>
      <c r="BP204" s="88"/>
      <c r="BQ204" s="88"/>
      <c r="BR204" s="88"/>
      <c r="BS204" s="88"/>
      <c r="BT204" s="88"/>
      <c r="BU204" s="88"/>
      <c r="BV204" s="88"/>
      <c r="BW204" s="88"/>
      <c r="BX204" s="88"/>
    </row>
    <row r="205" spans="1:76" x14ac:dyDescent="0.2">
      <c r="A205" s="95"/>
      <c r="AZ205" s="88"/>
      <c r="BA205" s="88"/>
      <c r="BB205" s="88"/>
      <c r="BC205" s="88"/>
      <c r="BD205" s="88"/>
      <c r="BE205" s="88"/>
      <c r="BF205" s="88"/>
      <c r="BG205" s="88"/>
      <c r="BH205" s="88"/>
      <c r="BI205" s="88"/>
      <c r="BJ205" s="88"/>
      <c r="BK205" s="88"/>
      <c r="BL205" s="88"/>
      <c r="BM205" s="88"/>
      <c r="BN205" s="88"/>
      <c r="BO205" s="88"/>
      <c r="BP205" s="88"/>
      <c r="BQ205" s="88"/>
      <c r="BR205" s="88"/>
      <c r="BS205" s="88"/>
      <c r="BT205" s="88"/>
      <c r="BU205" s="88"/>
      <c r="BV205" s="88"/>
      <c r="BW205" s="88"/>
      <c r="BX205" s="88"/>
    </row>
    <row r="206" spans="1:76" x14ac:dyDescent="0.2">
      <c r="A206" s="95"/>
      <c r="AZ206" s="88"/>
      <c r="BA206" s="88"/>
      <c r="BB206" s="88"/>
      <c r="BC206" s="88"/>
      <c r="BD206" s="88"/>
      <c r="BE206" s="88"/>
      <c r="BF206" s="88"/>
      <c r="BG206" s="88"/>
      <c r="BH206" s="88"/>
      <c r="BI206" s="88"/>
      <c r="BJ206" s="88"/>
      <c r="BK206" s="88"/>
      <c r="BL206" s="88"/>
      <c r="BM206" s="88"/>
      <c r="BN206" s="88"/>
      <c r="BO206" s="88"/>
      <c r="BP206" s="88"/>
      <c r="BQ206" s="88"/>
      <c r="BR206" s="88"/>
      <c r="BS206" s="88"/>
      <c r="BT206" s="88"/>
      <c r="BU206" s="88"/>
      <c r="BV206" s="88"/>
      <c r="BW206" s="88"/>
      <c r="BX206" s="88"/>
    </row>
    <row r="207" spans="1:76" x14ac:dyDescent="0.2">
      <c r="A207" s="95"/>
      <c r="AZ207" s="88"/>
      <c r="BA207" s="88"/>
      <c r="BB207" s="88"/>
      <c r="BC207" s="88"/>
      <c r="BD207" s="88"/>
      <c r="BE207" s="88"/>
      <c r="BF207" s="88"/>
      <c r="BG207" s="88"/>
      <c r="BH207" s="88"/>
      <c r="BI207" s="88"/>
      <c r="BJ207" s="88"/>
      <c r="BK207" s="88"/>
      <c r="BL207" s="88"/>
      <c r="BM207" s="88"/>
      <c r="BN207" s="88"/>
      <c r="BO207" s="88"/>
      <c r="BP207" s="88"/>
      <c r="BQ207" s="88"/>
      <c r="BR207" s="88"/>
      <c r="BS207" s="88"/>
      <c r="BT207" s="88"/>
      <c r="BU207" s="88"/>
      <c r="BV207" s="88"/>
      <c r="BW207" s="88"/>
      <c r="BX207" s="88"/>
    </row>
    <row r="208" spans="1:76" x14ac:dyDescent="0.2">
      <c r="A208" s="95"/>
      <c r="AZ208" s="88"/>
      <c r="BA208" s="88"/>
      <c r="BB208" s="88"/>
      <c r="BC208" s="88"/>
      <c r="BD208" s="88"/>
      <c r="BE208" s="88"/>
      <c r="BF208" s="88"/>
      <c r="BG208" s="88"/>
      <c r="BH208" s="88"/>
      <c r="BI208" s="88"/>
      <c r="BJ208" s="88"/>
      <c r="BK208" s="88"/>
      <c r="BL208" s="88"/>
      <c r="BM208" s="88"/>
      <c r="BN208" s="88"/>
      <c r="BO208" s="88"/>
      <c r="BP208" s="88"/>
      <c r="BQ208" s="88"/>
      <c r="BR208" s="88"/>
      <c r="BS208" s="88"/>
      <c r="BT208" s="88"/>
      <c r="BU208" s="88"/>
      <c r="BV208" s="88"/>
      <c r="BW208" s="88"/>
      <c r="BX208" s="88"/>
    </row>
    <row r="209" spans="1:76" x14ac:dyDescent="0.2">
      <c r="A209" s="95"/>
      <c r="AZ209" s="88"/>
      <c r="BA209" s="88"/>
      <c r="BB209" s="88"/>
      <c r="BC209" s="88"/>
      <c r="BD209" s="88"/>
      <c r="BE209" s="88"/>
      <c r="BF209" s="88"/>
      <c r="BG209" s="88"/>
      <c r="BH209" s="88"/>
      <c r="BI209" s="88"/>
      <c r="BJ209" s="88"/>
      <c r="BK209" s="88"/>
      <c r="BL209" s="88"/>
      <c r="BM209" s="88"/>
      <c r="BN209" s="88"/>
      <c r="BO209" s="88"/>
      <c r="BP209" s="88"/>
      <c r="BQ209" s="88"/>
      <c r="BR209" s="88"/>
      <c r="BS209" s="88"/>
      <c r="BT209" s="88"/>
      <c r="BU209" s="88"/>
      <c r="BV209" s="88"/>
      <c r="BW209" s="88"/>
      <c r="BX209" s="88"/>
    </row>
    <row r="210" spans="1:76" x14ac:dyDescent="0.2">
      <c r="A210" s="95"/>
      <c r="AZ210" s="88"/>
      <c r="BA210" s="88"/>
      <c r="BB210" s="88"/>
      <c r="BC210" s="88"/>
      <c r="BD210" s="88"/>
      <c r="BE210" s="88"/>
      <c r="BF210" s="88"/>
      <c r="BG210" s="88"/>
      <c r="BH210" s="88"/>
      <c r="BI210" s="88"/>
      <c r="BJ210" s="88"/>
      <c r="BK210" s="88"/>
      <c r="BL210" s="88"/>
      <c r="BM210" s="88"/>
      <c r="BN210" s="88"/>
      <c r="BO210" s="88"/>
      <c r="BP210" s="88"/>
      <c r="BQ210" s="88"/>
      <c r="BR210" s="88"/>
      <c r="BS210" s="88"/>
      <c r="BT210" s="88"/>
      <c r="BU210" s="88"/>
      <c r="BV210" s="88"/>
      <c r="BW210" s="88"/>
      <c r="BX210" s="88"/>
    </row>
    <row r="211" spans="1:76" x14ac:dyDescent="0.2">
      <c r="A211" s="95"/>
      <c r="AZ211" s="88"/>
      <c r="BA211" s="88"/>
      <c r="BB211" s="88"/>
      <c r="BC211" s="88"/>
      <c r="BD211" s="88"/>
      <c r="BE211" s="88"/>
      <c r="BF211" s="88"/>
      <c r="BG211" s="88"/>
      <c r="BH211" s="88"/>
      <c r="BI211" s="88"/>
      <c r="BJ211" s="88"/>
      <c r="BK211" s="88"/>
      <c r="BL211" s="88"/>
      <c r="BM211" s="88"/>
      <c r="BN211" s="88"/>
      <c r="BO211" s="88"/>
      <c r="BP211" s="88"/>
      <c r="BQ211" s="88"/>
      <c r="BR211" s="88"/>
      <c r="BS211" s="88"/>
      <c r="BT211" s="88"/>
      <c r="BU211" s="88"/>
      <c r="BV211" s="88"/>
      <c r="BW211" s="88"/>
      <c r="BX211" s="88"/>
    </row>
    <row r="212" spans="1:76" x14ac:dyDescent="0.2">
      <c r="A212" s="95"/>
      <c r="AZ212" s="88"/>
      <c r="BA212" s="88"/>
      <c r="BB212" s="88"/>
      <c r="BC212" s="88"/>
      <c r="BD212" s="88"/>
      <c r="BE212" s="88"/>
      <c r="BF212" s="88"/>
      <c r="BG212" s="88"/>
      <c r="BH212" s="88"/>
      <c r="BI212" s="88"/>
      <c r="BJ212" s="88"/>
      <c r="BK212" s="88"/>
      <c r="BL212" s="88"/>
      <c r="BM212" s="88"/>
      <c r="BN212" s="88"/>
      <c r="BO212" s="88"/>
      <c r="BP212" s="88"/>
      <c r="BQ212" s="88"/>
      <c r="BR212" s="88"/>
      <c r="BS212" s="88"/>
      <c r="BT212" s="88"/>
      <c r="BU212" s="88"/>
      <c r="BV212" s="88"/>
      <c r="BW212" s="88"/>
      <c r="BX212" s="88"/>
    </row>
    <row r="213" spans="1:76" x14ac:dyDescent="0.2">
      <c r="A213" s="95"/>
      <c r="AZ213" s="88"/>
      <c r="BA213" s="88"/>
      <c r="BB213" s="88"/>
      <c r="BC213" s="88"/>
      <c r="BD213" s="88"/>
      <c r="BE213" s="88"/>
      <c r="BF213" s="88"/>
      <c r="BG213" s="88"/>
      <c r="BH213" s="88"/>
      <c r="BI213" s="88"/>
      <c r="BJ213" s="88"/>
      <c r="BK213" s="88"/>
      <c r="BL213" s="88"/>
      <c r="BM213" s="88"/>
      <c r="BN213" s="88"/>
      <c r="BO213" s="88"/>
      <c r="BP213" s="88"/>
      <c r="BQ213" s="88"/>
      <c r="BR213" s="88"/>
      <c r="BS213" s="88"/>
      <c r="BT213" s="88"/>
      <c r="BU213" s="88"/>
      <c r="BV213" s="88"/>
      <c r="BW213" s="88"/>
      <c r="BX213" s="88"/>
    </row>
    <row r="214" spans="1:76" x14ac:dyDescent="0.2">
      <c r="A214" s="95"/>
      <c r="AZ214" s="88"/>
      <c r="BA214" s="88"/>
      <c r="BB214" s="88"/>
      <c r="BC214" s="88"/>
      <c r="BD214" s="88"/>
      <c r="BE214" s="88"/>
      <c r="BF214" s="88"/>
      <c r="BG214" s="88"/>
      <c r="BH214" s="88"/>
      <c r="BI214" s="88"/>
      <c r="BJ214" s="88"/>
      <c r="BK214" s="88"/>
      <c r="BL214" s="88"/>
      <c r="BM214" s="88"/>
      <c r="BN214" s="88"/>
      <c r="BO214" s="88"/>
      <c r="BP214" s="88"/>
      <c r="BQ214" s="88"/>
      <c r="BR214" s="88"/>
      <c r="BS214" s="88"/>
      <c r="BT214" s="88"/>
      <c r="BU214" s="88"/>
      <c r="BV214" s="88"/>
      <c r="BW214" s="88"/>
      <c r="BX214" s="88"/>
    </row>
    <row r="215" spans="1:76" x14ac:dyDescent="0.2">
      <c r="A215" s="95"/>
      <c r="AZ215" s="88"/>
      <c r="BA215" s="88"/>
      <c r="BB215" s="88"/>
      <c r="BC215" s="88"/>
      <c r="BD215" s="88"/>
      <c r="BE215" s="88"/>
      <c r="BF215" s="88"/>
      <c r="BG215" s="88"/>
      <c r="BH215" s="88"/>
      <c r="BI215" s="88"/>
      <c r="BJ215" s="88"/>
      <c r="BK215" s="88"/>
      <c r="BL215" s="88"/>
      <c r="BM215" s="88"/>
      <c r="BN215" s="88"/>
      <c r="BO215" s="88"/>
      <c r="BP215" s="88"/>
      <c r="BQ215" s="88"/>
      <c r="BR215" s="88"/>
      <c r="BS215" s="88"/>
      <c r="BT215" s="88"/>
      <c r="BU215" s="88"/>
      <c r="BV215" s="88"/>
      <c r="BW215" s="88"/>
      <c r="BX215" s="88"/>
    </row>
    <row r="216" spans="1:76" x14ac:dyDescent="0.2">
      <c r="A216" s="95"/>
      <c r="AZ216" s="88"/>
      <c r="BA216" s="88"/>
      <c r="BB216" s="88"/>
      <c r="BC216" s="88"/>
      <c r="BD216" s="88"/>
      <c r="BE216" s="88"/>
      <c r="BF216" s="88"/>
      <c r="BG216" s="88"/>
      <c r="BH216" s="88"/>
      <c r="BI216" s="88"/>
      <c r="BJ216" s="88"/>
      <c r="BK216" s="88"/>
      <c r="BL216" s="88"/>
      <c r="BM216" s="88"/>
      <c r="BN216" s="88"/>
      <c r="BO216" s="88"/>
      <c r="BP216" s="88"/>
      <c r="BQ216" s="88"/>
      <c r="BR216" s="88"/>
      <c r="BS216" s="88"/>
      <c r="BT216" s="88"/>
      <c r="BU216" s="88"/>
      <c r="BV216" s="88"/>
      <c r="BW216" s="88"/>
      <c r="BX216" s="88"/>
    </row>
    <row r="217" spans="1:76" x14ac:dyDescent="0.2">
      <c r="A217" s="95"/>
      <c r="AZ217" s="88"/>
      <c r="BA217" s="88"/>
      <c r="BB217" s="88"/>
      <c r="BC217" s="88"/>
      <c r="BD217" s="88"/>
      <c r="BE217" s="88"/>
      <c r="BF217" s="88"/>
      <c r="BG217" s="88"/>
      <c r="BH217" s="88"/>
      <c r="BI217" s="88"/>
      <c r="BJ217" s="88"/>
      <c r="BK217" s="88"/>
      <c r="BL217" s="88"/>
      <c r="BM217" s="88"/>
      <c r="BN217" s="88"/>
      <c r="BO217" s="88"/>
      <c r="BP217" s="88"/>
      <c r="BQ217" s="88"/>
      <c r="BR217" s="88"/>
      <c r="BS217" s="88"/>
      <c r="BT217" s="88"/>
      <c r="BU217" s="88"/>
      <c r="BV217" s="88"/>
      <c r="BW217" s="88"/>
      <c r="BX217" s="88"/>
    </row>
    <row r="218" spans="1:76" x14ac:dyDescent="0.2">
      <c r="A218" s="95"/>
      <c r="AZ218" s="88"/>
      <c r="BA218" s="88"/>
      <c r="BB218" s="88"/>
      <c r="BC218" s="88"/>
      <c r="BD218" s="88"/>
      <c r="BE218" s="88"/>
      <c r="BF218" s="88"/>
      <c r="BG218" s="88"/>
      <c r="BH218" s="88"/>
      <c r="BI218" s="88"/>
      <c r="BJ218" s="88"/>
      <c r="BK218" s="88"/>
      <c r="BL218" s="88"/>
      <c r="BM218" s="88"/>
      <c r="BN218" s="88"/>
      <c r="BO218" s="88"/>
      <c r="BP218" s="88"/>
      <c r="BQ218" s="88"/>
      <c r="BR218" s="88"/>
      <c r="BS218" s="88"/>
      <c r="BT218" s="88"/>
      <c r="BU218" s="88"/>
      <c r="BV218" s="88"/>
      <c r="BW218" s="88"/>
      <c r="BX218" s="88"/>
    </row>
    <row r="219" spans="1:76" x14ac:dyDescent="0.2">
      <c r="A219" s="95"/>
      <c r="AZ219" s="88"/>
      <c r="BA219" s="88"/>
      <c r="BB219" s="88"/>
      <c r="BC219" s="88"/>
      <c r="BD219" s="88"/>
      <c r="BE219" s="88"/>
      <c r="BF219" s="88"/>
      <c r="BG219" s="88"/>
      <c r="BH219" s="88"/>
      <c r="BI219" s="88"/>
      <c r="BJ219" s="88"/>
      <c r="BK219" s="88"/>
      <c r="BL219" s="88"/>
      <c r="BM219" s="88"/>
      <c r="BN219" s="88"/>
      <c r="BO219" s="88"/>
      <c r="BP219" s="88"/>
      <c r="BQ219" s="88"/>
      <c r="BR219" s="88"/>
      <c r="BS219" s="88"/>
      <c r="BT219" s="88"/>
      <c r="BU219" s="88"/>
      <c r="BV219" s="88"/>
      <c r="BW219" s="88"/>
      <c r="BX219" s="88"/>
    </row>
    <row r="220" spans="1:76" x14ac:dyDescent="0.2">
      <c r="A220" s="95"/>
      <c r="AZ220" s="88"/>
      <c r="BA220" s="88"/>
      <c r="BB220" s="88"/>
      <c r="BC220" s="88"/>
      <c r="BD220" s="88"/>
      <c r="BE220" s="88"/>
      <c r="BF220" s="88"/>
      <c r="BG220" s="88"/>
      <c r="BH220" s="88"/>
      <c r="BI220" s="88"/>
      <c r="BJ220" s="88"/>
      <c r="BK220" s="88"/>
      <c r="BL220" s="88"/>
      <c r="BM220" s="88"/>
      <c r="BN220" s="88"/>
      <c r="BO220" s="88"/>
      <c r="BP220" s="88"/>
      <c r="BQ220" s="88"/>
      <c r="BR220" s="88"/>
      <c r="BS220" s="88"/>
      <c r="BT220" s="88"/>
      <c r="BU220" s="88"/>
      <c r="BV220" s="88"/>
      <c r="BW220" s="88"/>
      <c r="BX220" s="88"/>
    </row>
    <row r="221" spans="1:76" x14ac:dyDescent="0.2">
      <c r="A221" s="95"/>
      <c r="AZ221" s="88"/>
      <c r="BA221" s="88"/>
      <c r="BB221" s="88"/>
      <c r="BC221" s="88"/>
      <c r="BD221" s="88"/>
      <c r="BE221" s="88"/>
      <c r="BF221" s="88"/>
      <c r="BG221" s="88"/>
      <c r="BH221" s="88"/>
      <c r="BI221" s="88"/>
      <c r="BJ221" s="88"/>
      <c r="BK221" s="88"/>
      <c r="BL221" s="88"/>
      <c r="BM221" s="88"/>
      <c r="BN221" s="88"/>
      <c r="BO221" s="88"/>
      <c r="BP221" s="88"/>
      <c r="BQ221" s="88"/>
      <c r="BR221" s="88"/>
      <c r="BS221" s="88"/>
      <c r="BT221" s="88"/>
      <c r="BU221" s="88"/>
      <c r="BV221" s="88"/>
      <c r="BW221" s="88"/>
      <c r="BX221" s="88"/>
    </row>
    <row r="222" spans="1:76" x14ac:dyDescent="0.2">
      <c r="A222" s="95"/>
      <c r="AZ222" s="88"/>
      <c r="BA222" s="88"/>
      <c r="BB222" s="88"/>
      <c r="BC222" s="88"/>
      <c r="BD222" s="88"/>
      <c r="BE222" s="88"/>
      <c r="BF222" s="88"/>
      <c r="BG222" s="88"/>
      <c r="BH222" s="88"/>
      <c r="BI222" s="88"/>
      <c r="BJ222" s="88"/>
      <c r="BK222" s="88"/>
      <c r="BL222" s="88"/>
      <c r="BM222" s="88"/>
      <c r="BN222" s="88"/>
      <c r="BO222" s="88"/>
      <c r="BP222" s="88"/>
      <c r="BQ222" s="88"/>
      <c r="BR222" s="88"/>
      <c r="BS222" s="88"/>
      <c r="BT222" s="88"/>
      <c r="BU222" s="88"/>
      <c r="BV222" s="88"/>
      <c r="BW222" s="88"/>
      <c r="BX222" s="88"/>
    </row>
    <row r="223" spans="1:76" x14ac:dyDescent="0.2">
      <c r="A223" s="95"/>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row>
    <row r="224" spans="1:76" x14ac:dyDescent="0.2">
      <c r="A224" s="95"/>
      <c r="AZ224" s="88"/>
      <c r="BA224" s="88"/>
      <c r="BB224" s="88"/>
      <c r="BC224" s="88"/>
      <c r="BD224" s="88"/>
      <c r="BE224" s="88"/>
      <c r="BF224" s="88"/>
      <c r="BG224" s="88"/>
      <c r="BH224" s="88"/>
      <c r="BI224" s="88"/>
      <c r="BJ224" s="88"/>
      <c r="BK224" s="88"/>
      <c r="BL224" s="88"/>
      <c r="BM224" s="88"/>
      <c r="BN224" s="88"/>
      <c r="BO224" s="88"/>
      <c r="BP224" s="88"/>
      <c r="BQ224" s="88"/>
      <c r="BR224" s="88"/>
      <c r="BS224" s="88"/>
      <c r="BT224" s="88"/>
      <c r="BU224" s="88"/>
      <c r="BV224" s="88"/>
      <c r="BW224" s="88"/>
      <c r="BX224" s="88"/>
    </row>
    <row r="225" spans="1:76" x14ac:dyDescent="0.2">
      <c r="A225" s="95"/>
      <c r="AZ225" s="88"/>
      <c r="BA225" s="88"/>
      <c r="BB225" s="88"/>
      <c r="BC225" s="88"/>
      <c r="BD225" s="88"/>
      <c r="BE225" s="88"/>
      <c r="BF225" s="88"/>
      <c r="BG225" s="88"/>
      <c r="BH225" s="88"/>
      <c r="BI225" s="88"/>
      <c r="BJ225" s="88"/>
      <c r="BK225" s="88"/>
      <c r="BL225" s="88"/>
      <c r="BM225" s="88"/>
      <c r="BN225" s="88"/>
      <c r="BO225" s="88"/>
      <c r="BP225" s="88"/>
      <c r="BQ225" s="88"/>
      <c r="BR225" s="88"/>
      <c r="BS225" s="88"/>
      <c r="BT225" s="88"/>
      <c r="BU225" s="88"/>
      <c r="BV225" s="88"/>
      <c r="BW225" s="88"/>
      <c r="BX225" s="88"/>
    </row>
    <row r="226" spans="1:76" x14ac:dyDescent="0.2">
      <c r="A226" s="95"/>
      <c r="AZ226" s="88"/>
      <c r="BA226" s="88"/>
      <c r="BB226" s="88"/>
      <c r="BC226" s="88"/>
      <c r="BD226" s="88"/>
      <c r="BE226" s="88"/>
      <c r="BF226" s="88"/>
      <c r="BG226" s="88"/>
      <c r="BH226" s="88"/>
      <c r="BI226" s="88"/>
      <c r="BJ226" s="88"/>
      <c r="BK226" s="88"/>
      <c r="BL226" s="88"/>
      <c r="BM226" s="88"/>
      <c r="BN226" s="88"/>
      <c r="BO226" s="88"/>
      <c r="BP226" s="88"/>
      <c r="BQ226" s="88"/>
      <c r="BR226" s="88"/>
      <c r="BS226" s="88"/>
      <c r="BT226" s="88"/>
      <c r="BU226" s="88"/>
      <c r="BV226" s="88"/>
      <c r="BW226" s="88"/>
      <c r="BX226" s="88"/>
    </row>
    <row r="227" spans="1:76" x14ac:dyDescent="0.2">
      <c r="A227" s="95"/>
      <c r="AZ227" s="88"/>
      <c r="BA227" s="88"/>
      <c r="BB227" s="88"/>
      <c r="BC227" s="88"/>
      <c r="BD227" s="88"/>
      <c r="BE227" s="88"/>
      <c r="BF227" s="88"/>
      <c r="BG227" s="88"/>
      <c r="BH227" s="88"/>
      <c r="BI227" s="88"/>
      <c r="BJ227" s="88"/>
      <c r="BK227" s="88"/>
      <c r="BL227" s="88"/>
      <c r="BM227" s="88"/>
      <c r="BN227" s="88"/>
      <c r="BO227" s="88"/>
      <c r="BP227" s="88"/>
      <c r="BQ227" s="88"/>
      <c r="BR227" s="88"/>
      <c r="BS227" s="88"/>
      <c r="BT227" s="88"/>
      <c r="BU227" s="88"/>
      <c r="BV227" s="88"/>
      <c r="BW227" s="88"/>
      <c r="BX227" s="88"/>
    </row>
    <row r="228" spans="1:76" x14ac:dyDescent="0.2">
      <c r="A228" s="95"/>
      <c r="AZ228" s="88"/>
      <c r="BA228" s="88"/>
      <c r="BB228" s="88"/>
      <c r="BC228" s="88"/>
      <c r="BD228" s="88"/>
      <c r="BE228" s="88"/>
      <c r="BF228" s="88"/>
      <c r="BG228" s="88"/>
      <c r="BH228" s="88"/>
      <c r="BI228" s="88"/>
      <c r="BJ228" s="88"/>
      <c r="BK228" s="88"/>
      <c r="BL228" s="88"/>
      <c r="BM228" s="88"/>
      <c r="BN228" s="88"/>
      <c r="BO228" s="88"/>
      <c r="BP228" s="88"/>
      <c r="BQ228" s="88"/>
      <c r="BR228" s="88"/>
      <c r="BS228" s="88"/>
      <c r="BT228" s="88"/>
      <c r="BU228" s="88"/>
      <c r="BV228" s="88"/>
      <c r="BW228" s="88"/>
      <c r="BX228" s="88"/>
    </row>
    <row r="229" spans="1:76" x14ac:dyDescent="0.2">
      <c r="A229" s="95"/>
      <c r="AZ229" s="88"/>
      <c r="BA229" s="88"/>
      <c r="BB229" s="88"/>
      <c r="BC229" s="88"/>
      <c r="BD229" s="88"/>
      <c r="BE229" s="88"/>
      <c r="BF229" s="88"/>
      <c r="BG229" s="88"/>
      <c r="BH229" s="88"/>
      <c r="BI229" s="88"/>
      <c r="BJ229" s="88"/>
      <c r="BK229" s="88"/>
      <c r="BL229" s="88"/>
      <c r="BM229" s="88"/>
      <c r="BN229" s="88"/>
      <c r="BO229" s="88"/>
      <c r="BP229" s="88"/>
      <c r="BQ229" s="88"/>
      <c r="BR229" s="88"/>
      <c r="BS229" s="88"/>
      <c r="BT229" s="88"/>
      <c r="BU229" s="88"/>
      <c r="BV229" s="88"/>
      <c r="BW229" s="88"/>
      <c r="BX229" s="88"/>
    </row>
    <row r="230" spans="1:76" x14ac:dyDescent="0.2">
      <c r="A230" s="95"/>
      <c r="AZ230" s="88"/>
      <c r="BA230" s="88"/>
      <c r="BB230" s="88"/>
      <c r="BC230" s="88"/>
      <c r="BD230" s="88"/>
      <c r="BE230" s="88"/>
      <c r="BF230" s="88"/>
      <c r="BG230" s="88"/>
      <c r="BH230" s="88"/>
      <c r="BI230" s="88"/>
      <c r="BJ230" s="88"/>
      <c r="BK230" s="88"/>
      <c r="BL230" s="88"/>
      <c r="BM230" s="88"/>
      <c r="BN230" s="88"/>
      <c r="BO230" s="88"/>
      <c r="BP230" s="88"/>
      <c r="BQ230" s="88"/>
      <c r="BR230" s="88"/>
      <c r="BS230" s="88"/>
      <c r="BT230" s="88"/>
      <c r="BU230" s="88"/>
      <c r="BV230" s="88"/>
      <c r="BW230" s="88"/>
      <c r="BX230" s="88"/>
    </row>
    <row r="231" spans="1:76" x14ac:dyDescent="0.2">
      <c r="A231" s="95"/>
      <c r="AZ231" s="88"/>
      <c r="BA231" s="88"/>
      <c r="BB231" s="88"/>
      <c r="BC231" s="88"/>
      <c r="BD231" s="88"/>
      <c r="BE231" s="88"/>
      <c r="BF231" s="88"/>
      <c r="BG231" s="88"/>
      <c r="BH231" s="88"/>
      <c r="BI231" s="88"/>
      <c r="BJ231" s="88"/>
      <c r="BK231" s="88"/>
      <c r="BL231" s="88"/>
      <c r="BM231" s="88"/>
      <c r="BN231" s="88"/>
      <c r="BO231" s="88"/>
      <c r="BP231" s="88"/>
      <c r="BQ231" s="88"/>
      <c r="BR231" s="88"/>
      <c r="BS231" s="88"/>
      <c r="BT231" s="88"/>
      <c r="BU231" s="88"/>
      <c r="BV231" s="88"/>
      <c r="BW231" s="88"/>
      <c r="BX231" s="88"/>
    </row>
    <row r="232" spans="1:76" x14ac:dyDescent="0.2">
      <c r="A232" s="95"/>
      <c r="AZ232" s="88"/>
      <c r="BA232" s="88"/>
      <c r="BB232" s="88"/>
      <c r="BC232" s="88"/>
      <c r="BD232" s="88"/>
      <c r="BE232" s="88"/>
      <c r="BF232" s="88"/>
      <c r="BG232" s="88"/>
      <c r="BH232" s="88"/>
      <c r="BI232" s="88"/>
      <c r="BJ232" s="88"/>
      <c r="BK232" s="88"/>
      <c r="BL232" s="88"/>
      <c r="BM232" s="88"/>
      <c r="BN232" s="88"/>
      <c r="BO232" s="88"/>
      <c r="BP232" s="88"/>
      <c r="BQ232" s="88"/>
      <c r="BR232" s="88"/>
      <c r="BS232" s="88"/>
      <c r="BT232" s="88"/>
      <c r="BU232" s="88"/>
      <c r="BV232" s="88"/>
      <c r="BW232" s="88"/>
      <c r="BX232" s="88"/>
    </row>
    <row r="233" spans="1:76" x14ac:dyDescent="0.2">
      <c r="A233" s="95"/>
      <c r="AZ233" s="88"/>
      <c r="BA233" s="88"/>
      <c r="BB233" s="88"/>
      <c r="BC233" s="88"/>
      <c r="BD233" s="88"/>
      <c r="BE233" s="88"/>
      <c r="BF233" s="88"/>
      <c r="BG233" s="88"/>
      <c r="BH233" s="88"/>
      <c r="BI233" s="88"/>
      <c r="BJ233" s="88"/>
      <c r="BK233" s="88"/>
      <c r="BL233" s="88"/>
      <c r="BM233" s="88"/>
      <c r="BN233" s="88"/>
      <c r="BO233" s="88"/>
      <c r="BP233" s="88"/>
      <c r="BQ233" s="88"/>
      <c r="BR233" s="88"/>
      <c r="BS233" s="88"/>
      <c r="BT233" s="88"/>
      <c r="BU233" s="88"/>
      <c r="BV233" s="88"/>
      <c r="BW233" s="88"/>
      <c r="BX233" s="88"/>
    </row>
    <row r="234" spans="1:76" x14ac:dyDescent="0.2">
      <c r="A234" s="95"/>
      <c r="AZ234" s="88"/>
      <c r="BA234" s="88"/>
      <c r="BB234" s="88"/>
      <c r="BC234" s="88"/>
      <c r="BD234" s="88"/>
      <c r="BE234" s="88"/>
      <c r="BF234" s="88"/>
      <c r="BG234" s="88"/>
      <c r="BH234" s="88"/>
      <c r="BI234" s="88"/>
      <c r="BJ234" s="88"/>
      <c r="BK234" s="88"/>
      <c r="BL234" s="88"/>
      <c r="BM234" s="88"/>
      <c r="BN234" s="88"/>
      <c r="BO234" s="88"/>
      <c r="BP234" s="88"/>
      <c r="BQ234" s="88"/>
      <c r="BR234" s="88"/>
      <c r="BS234" s="88"/>
      <c r="BT234" s="88"/>
      <c r="BU234" s="88"/>
      <c r="BV234" s="88"/>
      <c r="BW234" s="88"/>
      <c r="BX234" s="88"/>
    </row>
    <row r="235" spans="1:76" x14ac:dyDescent="0.2">
      <c r="A235" s="95"/>
      <c r="AZ235" s="88"/>
      <c r="BA235" s="88"/>
      <c r="BB235" s="88"/>
      <c r="BC235" s="88"/>
      <c r="BD235" s="88"/>
      <c r="BE235" s="88"/>
      <c r="BF235" s="88"/>
      <c r="BG235" s="88"/>
      <c r="BH235" s="88"/>
      <c r="BI235" s="88"/>
      <c r="BJ235" s="88"/>
      <c r="BK235" s="88"/>
      <c r="BL235" s="88"/>
      <c r="BM235" s="88"/>
      <c r="BN235" s="88"/>
      <c r="BO235" s="88"/>
      <c r="BP235" s="88"/>
      <c r="BQ235" s="88"/>
      <c r="BR235" s="88"/>
      <c r="BS235" s="88"/>
      <c r="BT235" s="88"/>
      <c r="BU235" s="88"/>
      <c r="BV235" s="88"/>
      <c r="BW235" s="88"/>
      <c r="BX235" s="88"/>
    </row>
    <row r="236" spans="1:76" x14ac:dyDescent="0.2">
      <c r="A236" s="95"/>
      <c r="AZ236" s="88"/>
      <c r="BA236" s="88"/>
      <c r="BB236" s="88"/>
      <c r="BC236" s="88"/>
      <c r="BD236" s="88"/>
      <c r="BE236" s="88"/>
      <c r="BF236" s="88"/>
      <c r="BG236" s="88"/>
      <c r="BH236" s="88"/>
      <c r="BI236" s="88"/>
      <c r="BJ236" s="88"/>
      <c r="BK236" s="88"/>
      <c r="BL236" s="88"/>
      <c r="BM236" s="88"/>
      <c r="BN236" s="88"/>
      <c r="BO236" s="88"/>
      <c r="BP236" s="88"/>
      <c r="BQ236" s="88"/>
      <c r="BR236" s="88"/>
      <c r="BS236" s="88"/>
      <c r="BT236" s="88"/>
      <c r="BU236" s="88"/>
      <c r="BV236" s="88"/>
      <c r="BW236" s="88"/>
      <c r="BX236" s="88"/>
    </row>
    <row r="237" spans="1:76" x14ac:dyDescent="0.2">
      <c r="A237" s="95"/>
      <c r="AZ237" s="88"/>
      <c r="BA237" s="88"/>
      <c r="BB237" s="88"/>
      <c r="BC237" s="88"/>
      <c r="BD237" s="88"/>
      <c r="BE237" s="88"/>
      <c r="BF237" s="88"/>
      <c r="BG237" s="88"/>
      <c r="BH237" s="88"/>
      <c r="BI237" s="88"/>
      <c r="BJ237" s="88"/>
      <c r="BK237" s="88"/>
      <c r="BL237" s="88"/>
      <c r="BM237" s="88"/>
      <c r="BN237" s="88"/>
      <c r="BO237" s="88"/>
      <c r="BP237" s="88"/>
      <c r="BQ237" s="88"/>
      <c r="BR237" s="88"/>
      <c r="BS237" s="88"/>
      <c r="BT237" s="88"/>
      <c r="BU237" s="88"/>
      <c r="BV237" s="88"/>
      <c r="BW237" s="88"/>
      <c r="BX237" s="88"/>
    </row>
    <row r="238" spans="1:76" x14ac:dyDescent="0.2">
      <c r="A238" s="95"/>
      <c r="AZ238" s="88"/>
      <c r="BA238" s="88"/>
      <c r="BB238" s="88"/>
      <c r="BC238" s="88"/>
      <c r="BD238" s="88"/>
      <c r="BE238" s="88"/>
      <c r="BF238" s="88"/>
      <c r="BG238" s="88"/>
      <c r="BH238" s="88"/>
      <c r="BI238" s="88"/>
      <c r="BJ238" s="88"/>
      <c r="BK238" s="88"/>
      <c r="BL238" s="88"/>
      <c r="BM238" s="88"/>
      <c r="BN238" s="88"/>
      <c r="BO238" s="88"/>
      <c r="BP238" s="88"/>
      <c r="BQ238" s="88"/>
      <c r="BR238" s="88"/>
      <c r="BS238" s="88"/>
      <c r="BT238" s="88"/>
      <c r="BU238" s="88"/>
      <c r="BV238" s="88"/>
      <c r="BW238" s="88"/>
      <c r="BX238" s="88"/>
    </row>
    <row r="239" spans="1:76" x14ac:dyDescent="0.2">
      <c r="A239" s="95"/>
      <c r="AZ239" s="88"/>
      <c r="BA239" s="88"/>
      <c r="BB239" s="88"/>
      <c r="BC239" s="88"/>
      <c r="BD239" s="88"/>
      <c r="BE239" s="88"/>
      <c r="BF239" s="88"/>
      <c r="BG239" s="88"/>
      <c r="BH239" s="88"/>
      <c r="BI239" s="88"/>
      <c r="BJ239" s="88"/>
      <c r="BK239" s="88"/>
      <c r="BL239" s="88"/>
      <c r="BM239" s="88"/>
      <c r="BN239" s="88"/>
      <c r="BO239" s="88"/>
      <c r="BP239" s="88"/>
      <c r="BQ239" s="88"/>
      <c r="BR239" s="88"/>
      <c r="BS239" s="88"/>
      <c r="BT239" s="88"/>
      <c r="BU239" s="88"/>
      <c r="BV239" s="88"/>
      <c r="BW239" s="88"/>
      <c r="BX239" s="88"/>
    </row>
    <row r="240" spans="1:76" x14ac:dyDescent="0.2">
      <c r="A240" s="95"/>
      <c r="AZ240" s="88"/>
      <c r="BA240" s="88"/>
      <c r="BB240" s="88"/>
      <c r="BC240" s="88"/>
      <c r="BD240" s="88"/>
      <c r="BE240" s="88"/>
      <c r="BF240" s="88"/>
      <c r="BG240" s="88"/>
      <c r="BH240" s="88"/>
      <c r="BI240" s="88"/>
      <c r="BJ240" s="88"/>
      <c r="BK240" s="88"/>
      <c r="BL240" s="88"/>
      <c r="BM240" s="88"/>
      <c r="BN240" s="88"/>
      <c r="BO240" s="88"/>
      <c r="BP240" s="88"/>
      <c r="BQ240" s="88"/>
      <c r="BR240" s="88"/>
      <c r="BS240" s="88"/>
      <c r="BT240" s="88"/>
      <c r="BU240" s="88"/>
      <c r="BV240" s="88"/>
      <c r="BW240" s="88"/>
      <c r="BX240" s="88"/>
    </row>
    <row r="241" spans="1:76" x14ac:dyDescent="0.2">
      <c r="A241" s="95"/>
      <c r="AZ241" s="88"/>
      <c r="BA241" s="88"/>
      <c r="BB241" s="88"/>
      <c r="BC241" s="88"/>
      <c r="BD241" s="88"/>
      <c r="BE241" s="88"/>
      <c r="BF241" s="88"/>
      <c r="BG241" s="88"/>
      <c r="BH241" s="88"/>
      <c r="BI241" s="88"/>
      <c r="BJ241" s="88"/>
      <c r="BK241" s="88"/>
      <c r="BL241" s="88"/>
      <c r="BM241" s="88"/>
      <c r="BN241" s="88"/>
      <c r="BO241" s="88"/>
      <c r="BP241" s="88"/>
      <c r="BQ241" s="88"/>
      <c r="BR241" s="88"/>
      <c r="BS241" s="88"/>
      <c r="BT241" s="88"/>
      <c r="BU241" s="88"/>
      <c r="BV241" s="88"/>
      <c r="BW241" s="88"/>
      <c r="BX241" s="88"/>
    </row>
    <row r="242" spans="1:76" x14ac:dyDescent="0.2">
      <c r="A242" s="95"/>
      <c r="AZ242" s="88"/>
      <c r="BA242" s="88"/>
      <c r="BB242" s="88"/>
      <c r="BC242" s="88"/>
      <c r="BD242" s="88"/>
      <c r="BE242" s="88"/>
      <c r="BF242" s="88"/>
      <c r="BG242" s="88"/>
      <c r="BH242" s="88"/>
      <c r="BI242" s="88"/>
      <c r="BJ242" s="88"/>
      <c r="BK242" s="88"/>
      <c r="BL242" s="88"/>
      <c r="BM242" s="88"/>
      <c r="BN242" s="88"/>
      <c r="BO242" s="88"/>
      <c r="BP242" s="88"/>
      <c r="BQ242" s="88"/>
      <c r="BR242" s="88"/>
      <c r="BS242" s="88"/>
      <c r="BT242" s="88"/>
      <c r="BU242" s="88"/>
      <c r="BV242" s="88"/>
      <c r="BW242" s="88"/>
      <c r="BX242" s="88"/>
    </row>
    <row r="243" spans="1:76" x14ac:dyDescent="0.2">
      <c r="A243" s="95"/>
      <c r="AZ243" s="88"/>
      <c r="BA243" s="88"/>
      <c r="BB243" s="88"/>
      <c r="BC243" s="88"/>
      <c r="BD243" s="88"/>
      <c r="BE243" s="88"/>
      <c r="BF243" s="88"/>
      <c r="BG243" s="88"/>
      <c r="BH243" s="88"/>
      <c r="BI243" s="88"/>
      <c r="BJ243" s="88"/>
      <c r="BK243" s="88"/>
      <c r="BL243" s="88"/>
      <c r="BM243" s="88"/>
      <c r="BN243" s="88"/>
      <c r="BO243" s="88"/>
      <c r="BP243" s="88"/>
      <c r="BQ243" s="88"/>
      <c r="BR243" s="88"/>
      <c r="BS243" s="88"/>
      <c r="BT243" s="88"/>
      <c r="BU243" s="88"/>
      <c r="BV243" s="88"/>
      <c r="BW243" s="88"/>
      <c r="BX243" s="88"/>
    </row>
    <row r="244" spans="1:76" s="89" customFormat="1" x14ac:dyDescent="0.2">
      <c r="A244" s="96"/>
      <c r="D244" s="88"/>
      <c r="E244" s="88"/>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c r="AK244" s="88"/>
      <c r="AL244" s="88"/>
      <c r="AM244" s="88"/>
      <c r="AN244" s="88"/>
      <c r="AO244" s="88"/>
      <c r="AP244" s="88"/>
      <c r="AQ244" s="88"/>
      <c r="AR244" s="88"/>
      <c r="AS244" s="88"/>
      <c r="AT244" s="88"/>
      <c r="AU244" s="88"/>
      <c r="AV244" s="88"/>
      <c r="AW244" s="88"/>
      <c r="AX244" s="88"/>
      <c r="AY244" s="88"/>
    </row>
    <row r="245" spans="1:76" s="89" customFormat="1" x14ac:dyDescent="0.2">
      <c r="A245" s="96"/>
      <c r="D245" s="88"/>
      <c r="E245" s="88"/>
      <c r="F245" s="88"/>
      <c r="G245" s="88"/>
      <c r="H245" s="88"/>
      <c r="I245" s="88"/>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c r="AK245" s="88"/>
      <c r="AL245" s="88"/>
      <c r="AM245" s="88"/>
      <c r="AN245" s="88"/>
      <c r="AO245" s="88"/>
      <c r="AP245" s="88"/>
      <c r="AQ245" s="88"/>
      <c r="AR245" s="88"/>
      <c r="AS245" s="88"/>
      <c r="AT245" s="88"/>
      <c r="AU245" s="88"/>
      <c r="AV245" s="88"/>
      <c r="AW245" s="88"/>
      <c r="AX245" s="88"/>
      <c r="AY245" s="88"/>
    </row>
  </sheetData>
  <sheetProtection algorithmName="SHA-512" hashValue="5cM3qZ/lfS77XWh7om1/YPOv/gnbhZJfxbU3Gk2q0rr9GEsMOsoASANbxI3kXrGPmoU0F3BI0e+7rqrqaZvPlA==" saltValue="0uk6Oi3WJDdH9HB+q9Cj3A==" spinCount="100000" sheet="1" selectLockedCell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4" max="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AD0E-7A31-4F17-8692-94645EE6107C}">
  <sheetPr>
    <tabColor rgb="FFFFC000"/>
    <pageSetUpPr fitToPage="1"/>
  </sheetPr>
  <dimension ref="A1:C43"/>
  <sheetViews>
    <sheetView showGridLines="0" workbookViewId="0">
      <pane xSplit="1" ySplit="2" topLeftCell="B13"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7.28515625" customWidth="1"/>
    <col min="2" max="2" width="44.85546875" customWidth="1"/>
    <col min="3" max="3" width="46.42578125" customWidth="1"/>
  </cols>
  <sheetData>
    <row r="1" spans="1:3" ht="15" x14ac:dyDescent="0.2">
      <c r="A1" s="55" t="s">
        <v>6</v>
      </c>
      <c r="B1" s="143" t="s">
        <v>143</v>
      </c>
      <c r="C1" s="144"/>
    </row>
    <row r="2" spans="1:3" ht="14.25" x14ac:dyDescent="0.2">
      <c r="A2" s="56" t="s">
        <v>7</v>
      </c>
      <c r="B2" s="57"/>
      <c r="C2" s="57"/>
    </row>
    <row r="3" spans="1:3" ht="13.5" x14ac:dyDescent="0.2">
      <c r="A3" s="58" t="s">
        <v>66</v>
      </c>
      <c r="B3" s="59" t="s">
        <v>86</v>
      </c>
      <c r="C3" s="59" t="s">
        <v>126</v>
      </c>
    </row>
    <row r="4" spans="1:3" ht="14.25" x14ac:dyDescent="0.2">
      <c r="A4" s="60" t="s">
        <v>1</v>
      </c>
      <c r="B4" s="61" t="s">
        <v>87</v>
      </c>
      <c r="C4" s="61" t="s">
        <v>88</v>
      </c>
    </row>
    <row r="5" spans="1:3" ht="14.25" x14ac:dyDescent="0.2">
      <c r="A5" s="60" t="s">
        <v>2</v>
      </c>
      <c r="B5" s="61" t="s">
        <v>89</v>
      </c>
      <c r="C5" s="61" t="s">
        <v>90</v>
      </c>
    </row>
    <row r="6" spans="1:3" ht="14.25" x14ac:dyDescent="0.2">
      <c r="A6" s="60" t="s">
        <v>3</v>
      </c>
      <c r="B6" s="61" t="s">
        <v>91</v>
      </c>
      <c r="C6" s="61">
        <v>25</v>
      </c>
    </row>
    <row r="7" spans="1:3" ht="14.25" x14ac:dyDescent="0.2">
      <c r="A7" s="60" t="s">
        <v>58</v>
      </c>
      <c r="B7" s="61" t="s">
        <v>92</v>
      </c>
      <c r="C7" s="61" t="s">
        <v>92</v>
      </c>
    </row>
    <row r="8" spans="1:3" ht="14.25" x14ac:dyDescent="0.2">
      <c r="A8" s="60" t="s">
        <v>56</v>
      </c>
      <c r="B8" s="61" t="s">
        <v>93</v>
      </c>
      <c r="C8" s="61" t="s">
        <v>93</v>
      </c>
    </row>
    <row r="9" spans="1:3" ht="14.25" x14ac:dyDescent="0.2">
      <c r="A9" s="60" t="s">
        <v>54</v>
      </c>
      <c r="B9" s="67">
        <v>4226</v>
      </c>
      <c r="C9" s="97">
        <v>3500</v>
      </c>
    </row>
    <row r="10" spans="1:3" ht="14.25" x14ac:dyDescent="0.2">
      <c r="A10" s="57"/>
      <c r="B10" s="63"/>
      <c r="C10" s="63"/>
    </row>
    <row r="11" spans="1:3" ht="13.5" x14ac:dyDescent="0.2">
      <c r="A11" s="58" t="s">
        <v>8</v>
      </c>
      <c r="B11" s="59"/>
      <c r="C11" s="59"/>
    </row>
    <row r="12" spans="1:3" ht="57" x14ac:dyDescent="0.2">
      <c r="A12" s="60" t="s">
        <v>5</v>
      </c>
      <c r="B12" s="65" t="s">
        <v>144</v>
      </c>
      <c r="C12" s="65" t="s">
        <v>145</v>
      </c>
    </row>
    <row r="13" spans="1:3" ht="14.25" x14ac:dyDescent="0.2">
      <c r="A13" s="60" t="s">
        <v>53</v>
      </c>
      <c r="B13" s="66">
        <v>60000</v>
      </c>
      <c r="C13" s="66">
        <v>63000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3" ht="14.25" x14ac:dyDescent="0.2">
      <c r="A17" s="60" t="s">
        <v>139</v>
      </c>
      <c r="B17" s="67">
        <v>200</v>
      </c>
      <c r="C17" s="67">
        <v>200</v>
      </c>
    </row>
    <row r="18" spans="1:3" ht="28.5" x14ac:dyDescent="0.2">
      <c r="A18" s="68" t="s">
        <v>36</v>
      </c>
      <c r="B18" s="145">
        <v>3.5000000000000003E-2</v>
      </c>
      <c r="C18" s="146"/>
    </row>
    <row r="19" spans="1:3" ht="28.5" x14ac:dyDescent="0.2">
      <c r="A19" s="68" t="s">
        <v>37</v>
      </c>
      <c r="B19" s="147">
        <f>'Prijsinvulf overige zaken'!C4</f>
        <v>0</v>
      </c>
      <c r="C19" s="148"/>
    </row>
    <row r="20" spans="1:3" ht="14.25" x14ac:dyDescent="0.2">
      <c r="A20" s="68" t="s">
        <v>38</v>
      </c>
      <c r="B20" s="147">
        <f>B18+B19</f>
        <v>3.5000000000000003E-2</v>
      </c>
      <c r="C20" s="148"/>
    </row>
    <row r="21" spans="1:3" ht="14.25" x14ac:dyDescent="0.2">
      <c r="A21" s="60" t="s">
        <v>52</v>
      </c>
      <c r="B21" s="69">
        <v>7000</v>
      </c>
      <c r="C21" s="69">
        <v>7000</v>
      </c>
    </row>
    <row r="22" spans="1:3" ht="14.25" x14ac:dyDescent="0.2">
      <c r="A22" s="60" t="s">
        <v>132</v>
      </c>
      <c r="B22" s="43">
        <v>0</v>
      </c>
      <c r="C22" s="43">
        <v>0</v>
      </c>
    </row>
    <row r="23" spans="1:3" ht="14.25" x14ac:dyDescent="0.2">
      <c r="A23" s="60" t="s">
        <v>133</v>
      </c>
      <c r="B23" s="43">
        <v>0</v>
      </c>
      <c r="C23" s="43">
        <v>0</v>
      </c>
    </row>
    <row r="24" spans="1:3" ht="14.25" x14ac:dyDescent="0.2">
      <c r="A24" s="57"/>
      <c r="B24" s="71"/>
      <c r="C24" s="71"/>
    </row>
    <row r="25" spans="1:3" ht="14.25" x14ac:dyDescent="0.2">
      <c r="A25" s="58" t="s">
        <v>20</v>
      </c>
      <c r="B25" s="72"/>
      <c r="C25" s="72"/>
    </row>
    <row r="26" spans="1:3" ht="14.25" x14ac:dyDescent="0.2">
      <c r="A26" s="60" t="s">
        <v>14</v>
      </c>
      <c r="B26" s="44">
        <v>0</v>
      </c>
      <c r="C26" s="44">
        <v>0</v>
      </c>
    </row>
    <row r="27" spans="1:3" ht="14.25" x14ac:dyDescent="0.2">
      <c r="A27" s="60" t="s">
        <v>51</v>
      </c>
      <c r="B27" s="45">
        <v>0</v>
      </c>
      <c r="C27" s="45">
        <v>0</v>
      </c>
    </row>
    <row r="28" spans="1:3" ht="28.5" x14ac:dyDescent="0.2">
      <c r="A28" s="68" t="s">
        <v>50</v>
      </c>
      <c r="B28" s="44">
        <v>0</v>
      </c>
      <c r="C28" s="44">
        <v>0</v>
      </c>
    </row>
    <row r="29" spans="1:3" ht="14.25" x14ac:dyDescent="0.2">
      <c r="A29" s="60" t="s">
        <v>49</v>
      </c>
      <c r="B29" s="44">
        <v>0</v>
      </c>
      <c r="C29" s="44">
        <v>0</v>
      </c>
    </row>
    <row r="30" spans="1:3" ht="14.25" x14ac:dyDescent="0.2">
      <c r="A30" s="60" t="s">
        <v>15</v>
      </c>
      <c r="B30" s="44">
        <v>0</v>
      </c>
      <c r="C30" s="44">
        <v>0</v>
      </c>
    </row>
    <row r="31" spans="1:3" ht="14.25" x14ac:dyDescent="0.2">
      <c r="A31" s="60" t="s">
        <v>16</v>
      </c>
      <c r="B31" s="73" t="s">
        <v>18</v>
      </c>
      <c r="C31" s="73" t="s">
        <v>18</v>
      </c>
    </row>
    <row r="32" spans="1:3" ht="14.25" x14ac:dyDescent="0.2">
      <c r="A32" s="60" t="s">
        <v>17</v>
      </c>
      <c r="B32" s="73" t="s">
        <v>18</v>
      </c>
      <c r="C32" s="73" t="s">
        <v>18</v>
      </c>
    </row>
    <row r="33" spans="1:3" ht="14.25" x14ac:dyDescent="0.2">
      <c r="A33" s="60" t="s">
        <v>19</v>
      </c>
      <c r="B33" s="44">
        <v>0</v>
      </c>
      <c r="C33" s="44">
        <v>0</v>
      </c>
    </row>
    <row r="34" spans="1:3" ht="14.25" x14ac:dyDescent="0.2">
      <c r="A34" s="60" t="s">
        <v>48</v>
      </c>
      <c r="B34" s="44">
        <v>0</v>
      </c>
      <c r="C34" s="44">
        <v>0</v>
      </c>
    </row>
    <row r="35" spans="1:3" ht="39.75" customHeight="1" x14ac:dyDescent="0.2">
      <c r="A35" s="75" t="s">
        <v>47</v>
      </c>
      <c r="B35" s="165" t="s">
        <v>39</v>
      </c>
      <c r="C35" s="150"/>
    </row>
    <row r="36" spans="1:3" ht="13.5" x14ac:dyDescent="0.2">
      <c r="A36" s="76" t="s">
        <v>40</v>
      </c>
      <c r="B36" s="77">
        <f>SUM(B26:B34)</f>
        <v>0</v>
      </c>
      <c r="C36" s="77">
        <f>SUM(C26:C34)</f>
        <v>0</v>
      </c>
    </row>
    <row r="37" spans="1:3" ht="14.25" x14ac:dyDescent="0.3">
      <c r="A37" s="78"/>
      <c r="B37" s="79"/>
      <c r="C37" s="79"/>
    </row>
    <row r="38" spans="1:3" ht="13.5" x14ac:dyDescent="0.2">
      <c r="A38" s="151" t="s">
        <v>46</v>
      </c>
      <c r="B38" s="152"/>
      <c r="C38" s="153"/>
    </row>
    <row r="39" spans="1:3" ht="88.5" customHeight="1" x14ac:dyDescent="0.2">
      <c r="A39" s="160" t="s">
        <v>67</v>
      </c>
      <c r="B39" s="140"/>
      <c r="C39" s="141"/>
    </row>
    <row r="40" spans="1:3" ht="14.25" x14ac:dyDescent="0.2">
      <c r="A40" s="80"/>
      <c r="B40" s="80"/>
      <c r="C40" s="80"/>
    </row>
    <row r="41" spans="1:3" ht="13.5" x14ac:dyDescent="0.2">
      <c r="A41" s="81" t="s">
        <v>44</v>
      </c>
      <c r="B41" s="82">
        <f>B33+B34+B27+B30</f>
        <v>0</v>
      </c>
      <c r="C41" s="82">
        <f>C33+C34+C27+C30</f>
        <v>0</v>
      </c>
    </row>
    <row r="42" spans="1:3" ht="14.25" x14ac:dyDescent="0.2">
      <c r="A42" s="57"/>
      <c r="B42" s="83"/>
      <c r="C42" s="83"/>
    </row>
    <row r="43" spans="1:3" ht="109.5" customHeight="1" x14ac:dyDescent="0.2">
      <c r="A43" s="142" t="s">
        <v>43</v>
      </c>
      <c r="B43" s="142"/>
      <c r="C43" s="142"/>
    </row>
  </sheetData>
  <sheetProtection algorithmName="SHA-512" hashValue="JRMYwJf2CNJPH1ENpL8Zla5hJBZJGKFyk8ZclmP5h5otRci9l0RF0e/eHHfe1o4R0k5khD+I5N01eItBa8prBw==" saltValue="G5mE3wvLkKj4lWkgrBUnmQ==" spinCount="100000" sheet="1" objects="1" scenario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0749F-A7F0-4429-A7B6-899C163565E1}">
  <sheetPr>
    <tabColor rgb="FFFFC000"/>
    <pageSetUpPr fitToPage="1"/>
  </sheetPr>
  <dimension ref="A1:BX245"/>
  <sheetViews>
    <sheetView showGridLines="0" workbookViewId="0">
      <pane xSplit="1" ySplit="2" topLeftCell="B14" activePane="bottomRight" state="frozen"/>
      <selection activeCell="K7" sqref="K7"/>
      <selection pane="topRight" activeCell="K7" sqref="K7"/>
      <selection pane="bottomLeft" activeCell="K7" sqref="K7"/>
      <selection pane="bottomRight" activeCell="K7" sqref="K7"/>
    </sheetView>
  </sheetViews>
  <sheetFormatPr defaultColWidth="9.140625" defaultRowHeight="12" x14ac:dyDescent="0.2"/>
  <cols>
    <col min="1" max="1" width="57.28515625" style="88" customWidth="1"/>
    <col min="2" max="2" width="44.85546875" style="88" customWidth="1"/>
    <col min="3" max="3" width="46.42578125" style="88" customWidth="1"/>
    <col min="4" max="51" width="9.140625" style="88"/>
    <col min="52" max="76" width="9.140625" style="89"/>
    <col min="77" max="16384" width="9.140625" style="88"/>
  </cols>
  <sheetData>
    <row r="1" spans="1:76" s="87" customFormat="1" ht="15" x14ac:dyDescent="0.2">
      <c r="A1" s="55" t="s">
        <v>6</v>
      </c>
      <c r="B1" s="143" t="s">
        <v>135</v>
      </c>
      <c r="C1" s="144"/>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6"/>
      <c r="BA1" s="86"/>
      <c r="BB1" s="86"/>
      <c r="BC1" s="86"/>
      <c r="BD1" s="86"/>
      <c r="BE1" s="86"/>
      <c r="BF1" s="86"/>
      <c r="BG1" s="86"/>
      <c r="BH1" s="86"/>
      <c r="BI1" s="86"/>
      <c r="BJ1" s="86"/>
      <c r="BK1" s="86"/>
      <c r="BL1" s="86"/>
      <c r="BM1" s="86"/>
      <c r="BN1" s="86"/>
      <c r="BO1" s="86"/>
      <c r="BP1" s="86"/>
      <c r="BQ1" s="86"/>
      <c r="BR1" s="86"/>
      <c r="BS1" s="86"/>
      <c r="BT1" s="86"/>
      <c r="BU1" s="86"/>
      <c r="BV1" s="86"/>
      <c r="BW1" s="86"/>
      <c r="BX1" s="86"/>
    </row>
    <row r="2" spans="1:76" s="90" customFormat="1" ht="14.25" x14ac:dyDescent="0.2">
      <c r="A2" s="56" t="s">
        <v>7</v>
      </c>
      <c r="B2" s="57"/>
      <c r="C2" s="57"/>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9"/>
      <c r="BA2" s="89"/>
      <c r="BB2" s="89"/>
      <c r="BC2" s="89"/>
      <c r="BD2" s="89"/>
      <c r="BE2" s="89"/>
      <c r="BF2" s="89"/>
      <c r="BG2" s="89"/>
      <c r="BH2" s="89"/>
      <c r="BI2" s="89"/>
      <c r="BJ2" s="89"/>
      <c r="BK2" s="89"/>
      <c r="BL2" s="89"/>
      <c r="BM2" s="89"/>
      <c r="BN2" s="89"/>
      <c r="BO2" s="89"/>
      <c r="BP2" s="89"/>
      <c r="BQ2" s="89"/>
      <c r="BR2" s="89"/>
      <c r="BS2" s="89"/>
      <c r="BT2" s="89"/>
      <c r="BU2" s="89"/>
      <c r="BV2" s="89"/>
      <c r="BW2" s="89"/>
      <c r="BX2" s="89"/>
    </row>
    <row r="3" spans="1:76" s="90" customFormat="1" ht="13.5" x14ac:dyDescent="0.2">
      <c r="A3" s="58" t="s">
        <v>66</v>
      </c>
      <c r="B3" s="59" t="s">
        <v>136</v>
      </c>
      <c r="C3" s="59" t="s">
        <v>137</v>
      </c>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9"/>
      <c r="BA3" s="89"/>
      <c r="BB3" s="89"/>
      <c r="BC3" s="89"/>
      <c r="BD3" s="89"/>
      <c r="BE3" s="89"/>
      <c r="BF3" s="89"/>
      <c r="BG3" s="89"/>
      <c r="BH3" s="89"/>
      <c r="BI3" s="89"/>
      <c r="BJ3" s="89"/>
      <c r="BK3" s="89"/>
      <c r="BL3" s="89"/>
      <c r="BM3" s="89"/>
      <c r="BN3" s="89"/>
      <c r="BO3" s="89"/>
      <c r="BP3" s="89"/>
      <c r="BQ3" s="89"/>
      <c r="BR3" s="89"/>
      <c r="BS3" s="89"/>
      <c r="BT3" s="89"/>
      <c r="BU3" s="89"/>
      <c r="BV3" s="89"/>
      <c r="BW3" s="89"/>
      <c r="BX3" s="89"/>
    </row>
    <row r="4" spans="1:76" s="90" customFormat="1" ht="14.25" x14ac:dyDescent="0.2">
      <c r="A4" s="60" t="s">
        <v>1</v>
      </c>
      <c r="B4" s="61" t="s">
        <v>103</v>
      </c>
      <c r="C4" s="61" t="s">
        <v>104</v>
      </c>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9"/>
      <c r="BA4" s="89"/>
      <c r="BB4" s="89"/>
      <c r="BC4" s="89"/>
      <c r="BD4" s="89"/>
      <c r="BE4" s="89"/>
      <c r="BF4" s="89"/>
      <c r="BG4" s="89"/>
      <c r="BH4" s="89"/>
      <c r="BI4" s="89"/>
      <c r="BJ4" s="89"/>
      <c r="BK4" s="89"/>
      <c r="BL4" s="89"/>
      <c r="BM4" s="89"/>
      <c r="BN4" s="89"/>
      <c r="BO4" s="89"/>
      <c r="BP4" s="89"/>
      <c r="BQ4" s="89"/>
      <c r="BR4" s="89"/>
      <c r="BS4" s="89"/>
      <c r="BT4" s="89"/>
      <c r="BU4" s="89"/>
      <c r="BV4" s="89"/>
      <c r="BW4" s="89"/>
      <c r="BX4" s="89"/>
    </row>
    <row r="5" spans="1:76" s="90" customFormat="1" ht="14.25" x14ac:dyDescent="0.2">
      <c r="A5" s="60" t="s">
        <v>2</v>
      </c>
      <c r="B5" s="61" t="s">
        <v>105</v>
      </c>
      <c r="C5" s="61" t="s">
        <v>106</v>
      </c>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c r="AM5" s="88"/>
      <c r="AN5" s="88"/>
      <c r="AO5" s="88"/>
      <c r="AP5" s="88"/>
      <c r="AQ5" s="88"/>
      <c r="AR5" s="88"/>
      <c r="AS5" s="88"/>
      <c r="AT5" s="88"/>
      <c r="AU5" s="88"/>
      <c r="AV5" s="88"/>
      <c r="AW5" s="88"/>
      <c r="AX5" s="88"/>
      <c r="AY5" s="88"/>
      <c r="AZ5" s="89"/>
      <c r="BA5" s="89"/>
      <c r="BB5" s="89"/>
      <c r="BC5" s="89"/>
      <c r="BD5" s="89"/>
      <c r="BE5" s="89"/>
      <c r="BF5" s="89"/>
      <c r="BG5" s="89"/>
      <c r="BH5" s="89"/>
      <c r="BI5" s="89"/>
      <c r="BJ5" s="89"/>
      <c r="BK5" s="89"/>
      <c r="BL5" s="89"/>
      <c r="BM5" s="89"/>
      <c r="BN5" s="89"/>
      <c r="BO5" s="89"/>
      <c r="BP5" s="89"/>
      <c r="BQ5" s="89"/>
      <c r="BR5" s="89"/>
      <c r="BS5" s="89"/>
      <c r="BT5" s="89"/>
      <c r="BU5" s="89"/>
      <c r="BV5" s="89"/>
      <c r="BW5" s="89"/>
      <c r="BX5" s="89"/>
    </row>
    <row r="6" spans="1:76" s="90" customFormat="1" ht="14.25" x14ac:dyDescent="0.2">
      <c r="A6" s="60" t="s">
        <v>3</v>
      </c>
      <c r="B6" s="61" t="s">
        <v>107</v>
      </c>
      <c r="C6" s="61" t="s">
        <v>108</v>
      </c>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9"/>
      <c r="BA6" s="89"/>
      <c r="BB6" s="89"/>
      <c r="BC6" s="89"/>
      <c r="BD6" s="89"/>
      <c r="BE6" s="89"/>
      <c r="BF6" s="89"/>
      <c r="BG6" s="89"/>
      <c r="BH6" s="89"/>
      <c r="BI6" s="89"/>
      <c r="BJ6" s="89"/>
      <c r="BK6" s="89"/>
      <c r="BL6" s="89"/>
      <c r="BM6" s="89"/>
      <c r="BN6" s="89"/>
      <c r="BO6" s="89"/>
      <c r="BP6" s="89"/>
      <c r="BQ6" s="89"/>
      <c r="BR6" s="89"/>
      <c r="BS6" s="89"/>
      <c r="BT6" s="89"/>
      <c r="BU6" s="89"/>
      <c r="BV6" s="89"/>
      <c r="BW6" s="89"/>
      <c r="BX6" s="89"/>
    </row>
    <row r="7" spans="1:76" s="90" customFormat="1" ht="14.25" x14ac:dyDescent="0.2">
      <c r="A7" s="60" t="s">
        <v>58</v>
      </c>
      <c r="B7" s="61" t="s">
        <v>109</v>
      </c>
      <c r="C7" s="61" t="s">
        <v>109</v>
      </c>
      <c r="D7" s="88"/>
      <c r="E7" s="88"/>
      <c r="F7" s="88"/>
      <c r="G7" s="88"/>
      <c r="H7" s="88"/>
      <c r="I7" s="88" t="s">
        <v>13</v>
      </c>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89"/>
      <c r="BB7" s="89"/>
      <c r="BC7" s="89"/>
      <c r="BD7" s="89"/>
      <c r="BE7" s="89"/>
      <c r="BF7" s="89"/>
      <c r="BG7" s="89"/>
      <c r="BH7" s="89"/>
      <c r="BI7" s="89"/>
      <c r="BJ7" s="89"/>
      <c r="BK7" s="89"/>
      <c r="BL7" s="89"/>
      <c r="BM7" s="89"/>
      <c r="BN7" s="89"/>
      <c r="BO7" s="89"/>
      <c r="BP7" s="89"/>
      <c r="BQ7" s="89"/>
      <c r="BR7" s="89"/>
      <c r="BS7" s="89"/>
      <c r="BT7" s="89"/>
      <c r="BU7" s="89"/>
      <c r="BV7" s="89"/>
      <c r="BW7" s="89"/>
      <c r="BX7" s="89"/>
    </row>
    <row r="8" spans="1:76" s="90" customFormat="1" ht="14.25" x14ac:dyDescent="0.2">
      <c r="A8" s="60" t="s">
        <v>56</v>
      </c>
      <c r="B8" s="61" t="s">
        <v>110</v>
      </c>
      <c r="C8" s="61" t="s">
        <v>111</v>
      </c>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9"/>
      <c r="BA8" s="89"/>
      <c r="BB8" s="89"/>
      <c r="BC8" s="89"/>
      <c r="BD8" s="89"/>
      <c r="BE8" s="89"/>
      <c r="BF8" s="89"/>
      <c r="BG8" s="89"/>
      <c r="BH8" s="89"/>
      <c r="BI8" s="89"/>
      <c r="BJ8" s="89"/>
      <c r="BK8" s="89"/>
      <c r="BL8" s="89"/>
      <c r="BM8" s="89"/>
      <c r="BN8" s="89"/>
      <c r="BO8" s="89"/>
      <c r="BP8" s="89"/>
      <c r="BQ8" s="89"/>
      <c r="BR8" s="89"/>
      <c r="BS8" s="89"/>
      <c r="BT8" s="89"/>
      <c r="BU8" s="89"/>
      <c r="BV8" s="89"/>
      <c r="BW8" s="89"/>
      <c r="BX8" s="89"/>
    </row>
    <row r="9" spans="1:76" s="90" customFormat="1" ht="14.25" hidden="1" x14ac:dyDescent="0.2">
      <c r="A9" s="60" t="s">
        <v>54</v>
      </c>
      <c r="B9" s="67"/>
      <c r="C9" s="67"/>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9"/>
      <c r="BA9" s="89"/>
      <c r="BB9" s="89"/>
      <c r="BC9" s="89"/>
      <c r="BD9" s="89"/>
      <c r="BE9" s="89"/>
      <c r="BF9" s="89"/>
      <c r="BG9" s="89"/>
      <c r="BH9" s="89"/>
      <c r="BI9" s="89"/>
      <c r="BJ9" s="89"/>
      <c r="BK9" s="89"/>
      <c r="BL9" s="89"/>
      <c r="BM9" s="89"/>
      <c r="BN9" s="89"/>
      <c r="BO9" s="89"/>
      <c r="BP9" s="89"/>
      <c r="BQ9" s="89"/>
      <c r="BR9" s="89"/>
      <c r="BS9" s="89"/>
      <c r="BT9" s="89"/>
      <c r="BU9" s="89"/>
      <c r="BV9" s="89"/>
      <c r="BW9" s="89"/>
      <c r="BX9" s="89"/>
    </row>
    <row r="10" spans="1:76" s="90" customFormat="1" ht="14.25" x14ac:dyDescent="0.2">
      <c r="A10" s="57"/>
      <c r="B10" s="63"/>
      <c r="C10" s="63"/>
      <c r="D10" s="88"/>
      <c r="E10" s="88"/>
      <c r="F10" s="88"/>
      <c r="G10" s="88"/>
      <c r="H10" s="88"/>
      <c r="I10" s="88"/>
      <c r="J10" s="88"/>
      <c r="K10" s="88"/>
      <c r="L10" s="88"/>
      <c r="M10" s="88"/>
      <c r="N10" s="88"/>
      <c r="O10" s="88"/>
      <c r="P10" s="88"/>
      <c r="Q10" s="88"/>
      <c r="R10" s="88"/>
      <c r="S10" s="88"/>
      <c r="T10" s="88"/>
      <c r="U10" s="88"/>
      <c r="V10" s="88"/>
      <c r="W10" s="88"/>
      <c r="X10" s="88"/>
      <c r="Y10" s="88"/>
      <c r="Z10" s="88"/>
      <c r="AA10" s="88"/>
      <c r="AB10" s="88"/>
      <c r="AC10" s="88"/>
      <c r="AD10" s="88"/>
      <c r="AE10" s="88"/>
      <c r="AF10" s="88"/>
      <c r="AG10" s="88"/>
      <c r="AH10" s="88"/>
      <c r="AI10" s="88"/>
      <c r="AJ10" s="88"/>
      <c r="AK10" s="88"/>
      <c r="AL10" s="88"/>
      <c r="AM10" s="88"/>
      <c r="AN10" s="88"/>
      <c r="AO10" s="88"/>
      <c r="AP10" s="88"/>
      <c r="AQ10" s="88"/>
      <c r="AR10" s="88"/>
      <c r="AS10" s="88"/>
      <c r="AT10" s="88"/>
      <c r="AU10" s="88"/>
      <c r="AV10" s="88"/>
      <c r="AW10" s="88"/>
      <c r="AX10" s="88"/>
      <c r="AY10" s="88"/>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row>
    <row r="11" spans="1:76" s="90" customFormat="1" ht="13.5" x14ac:dyDescent="0.2">
      <c r="A11" s="58" t="s">
        <v>8</v>
      </c>
      <c r="B11" s="59"/>
      <c r="C11" s="59"/>
      <c r="D11" s="88"/>
      <c r="E11" s="88"/>
      <c r="F11" s="88"/>
      <c r="G11" s="88"/>
      <c r="H11" s="88"/>
      <c r="I11" s="88"/>
      <c r="J11" s="88"/>
      <c r="K11" s="88"/>
      <c r="L11" s="88"/>
      <c r="M11" s="88"/>
      <c r="N11" s="88"/>
      <c r="O11" s="88"/>
      <c r="P11" s="88"/>
      <c r="Q11" s="88"/>
      <c r="R11" s="88"/>
      <c r="S11" s="88"/>
      <c r="T11" s="88"/>
      <c r="U11" s="88"/>
      <c r="V11" s="88"/>
      <c r="W11" s="88"/>
      <c r="X11" s="88"/>
      <c r="Y11" s="88"/>
      <c r="Z11" s="88"/>
      <c r="AA11" s="88"/>
      <c r="AB11" s="88"/>
      <c r="AC11" s="88"/>
      <c r="AD11" s="88"/>
      <c r="AE11" s="88"/>
      <c r="AF11" s="88"/>
      <c r="AG11" s="88"/>
      <c r="AH11" s="88"/>
      <c r="AI11" s="88"/>
      <c r="AJ11" s="88"/>
      <c r="AK11" s="88"/>
      <c r="AL11" s="88"/>
      <c r="AM11" s="88"/>
      <c r="AN11" s="88"/>
      <c r="AO11" s="88"/>
      <c r="AP11" s="88"/>
      <c r="AQ11" s="88"/>
      <c r="AR11" s="88"/>
      <c r="AS11" s="88"/>
      <c r="AT11" s="88"/>
      <c r="AU11" s="88"/>
      <c r="AV11" s="88"/>
      <c r="AW11" s="88"/>
      <c r="AX11" s="88"/>
      <c r="AY11" s="88"/>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row>
    <row r="12" spans="1:76" s="90" customFormat="1" ht="256.5" x14ac:dyDescent="0.2">
      <c r="A12" s="60" t="s">
        <v>5</v>
      </c>
      <c r="B12" s="65" t="s">
        <v>146</v>
      </c>
      <c r="C12" s="91" t="s">
        <v>134</v>
      </c>
      <c r="D12" s="88"/>
      <c r="E12" s="88"/>
      <c r="F12" s="88"/>
      <c r="G12" s="88"/>
      <c r="H12" s="88"/>
      <c r="I12" s="88"/>
      <c r="J12" s="88"/>
      <c r="K12" s="88"/>
      <c r="L12" s="88"/>
      <c r="M12" s="88"/>
      <c r="N12" s="88"/>
      <c r="O12" s="88"/>
      <c r="P12" s="88"/>
      <c r="Q12" s="88"/>
      <c r="R12" s="88"/>
      <c r="S12" s="88"/>
      <c r="T12" s="88"/>
      <c r="U12" s="88"/>
      <c r="V12" s="88"/>
      <c r="W12" s="88"/>
      <c r="X12" s="88"/>
      <c r="Y12" s="88"/>
      <c r="Z12" s="88"/>
      <c r="AA12" s="88"/>
      <c r="AB12" s="88"/>
      <c r="AC12" s="88"/>
      <c r="AD12" s="88"/>
      <c r="AE12" s="88"/>
      <c r="AF12" s="88"/>
      <c r="AG12" s="88"/>
      <c r="AH12" s="88"/>
      <c r="AI12" s="88"/>
      <c r="AJ12" s="88"/>
      <c r="AK12" s="88"/>
      <c r="AL12" s="88"/>
      <c r="AM12" s="88"/>
      <c r="AN12" s="88"/>
      <c r="AO12" s="88"/>
      <c r="AP12" s="88"/>
      <c r="AQ12" s="88"/>
      <c r="AR12" s="88"/>
      <c r="AS12" s="88"/>
      <c r="AT12" s="88"/>
      <c r="AU12" s="88"/>
      <c r="AV12" s="88"/>
      <c r="AW12" s="88"/>
      <c r="AX12" s="88"/>
      <c r="AY12" s="88"/>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row>
    <row r="13" spans="1:76" s="90" customFormat="1" ht="14.25" x14ac:dyDescent="0.2">
      <c r="A13" s="60" t="s">
        <v>53</v>
      </c>
      <c r="B13" s="66">
        <v>22000</v>
      </c>
      <c r="C13" s="66">
        <v>32500</v>
      </c>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row>
    <row r="14" spans="1:76" s="90" customFormat="1" ht="14.25" x14ac:dyDescent="0.2">
      <c r="A14" s="57"/>
      <c r="B14" s="57"/>
      <c r="C14" s="57"/>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row>
    <row r="15" spans="1:76" s="90" customFormat="1" ht="13.5" x14ac:dyDescent="0.2">
      <c r="A15" s="58" t="s">
        <v>9</v>
      </c>
      <c r="B15" s="58"/>
      <c r="C15" s="5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row>
    <row r="16" spans="1:76" s="90" customFormat="1" ht="14.25" x14ac:dyDescent="0.2">
      <c r="A16" s="60" t="s">
        <v>10</v>
      </c>
      <c r="B16" s="67">
        <v>96</v>
      </c>
      <c r="C16" s="67">
        <v>96</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row>
    <row r="17" spans="1:76" s="90" customFormat="1" ht="14.25" x14ac:dyDescent="0.2">
      <c r="A17" s="60" t="s">
        <v>139</v>
      </c>
      <c r="B17" s="67">
        <v>250</v>
      </c>
      <c r="C17" s="67">
        <v>250</v>
      </c>
      <c r="D17" s="88"/>
      <c r="E17" s="88"/>
      <c r="F17" s="88"/>
      <c r="G17" s="88"/>
      <c r="H17" s="88" t="s">
        <v>13</v>
      </c>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row>
    <row r="18" spans="1:76" ht="28.5" x14ac:dyDescent="0.2">
      <c r="A18" s="68" t="s">
        <v>36</v>
      </c>
      <c r="B18" s="145">
        <v>3.5000000000000003E-2</v>
      </c>
      <c r="C18" s="146"/>
    </row>
    <row r="19" spans="1:76" ht="28.5" x14ac:dyDescent="0.2">
      <c r="A19" s="68" t="s">
        <v>37</v>
      </c>
      <c r="B19" s="147">
        <f>'Prijsinvulf overige zaken'!C4</f>
        <v>0</v>
      </c>
      <c r="C19" s="148"/>
    </row>
    <row r="20" spans="1:76" ht="14.25" x14ac:dyDescent="0.2">
      <c r="A20" s="68" t="s">
        <v>38</v>
      </c>
      <c r="B20" s="147">
        <f>B18+B19</f>
        <v>3.5000000000000003E-2</v>
      </c>
      <c r="C20" s="148"/>
    </row>
    <row r="21" spans="1:76" s="90" customFormat="1" ht="14.25" x14ac:dyDescent="0.2">
      <c r="A21" s="60" t="s">
        <v>52</v>
      </c>
      <c r="B21" s="69">
        <v>2500</v>
      </c>
      <c r="C21" s="69">
        <v>3500</v>
      </c>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row>
    <row r="22" spans="1:76" s="90" customFormat="1" ht="14.25" x14ac:dyDescent="0.2">
      <c r="A22" s="60" t="s">
        <v>132</v>
      </c>
      <c r="B22" s="43">
        <v>0</v>
      </c>
      <c r="C22" s="43">
        <v>0</v>
      </c>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row>
    <row r="23" spans="1:76" s="90" customFormat="1" ht="14.25" hidden="1" x14ac:dyDescent="0.2">
      <c r="A23" s="60" t="s">
        <v>133</v>
      </c>
      <c r="B23" s="84">
        <v>0</v>
      </c>
      <c r="C23" s="84">
        <v>0</v>
      </c>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row>
    <row r="24" spans="1:76" s="90" customFormat="1" ht="14.25" x14ac:dyDescent="0.2">
      <c r="A24" s="57"/>
      <c r="B24" s="71"/>
      <c r="C24" s="71"/>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row>
    <row r="25" spans="1:76" s="90" customFormat="1" ht="14.25" x14ac:dyDescent="0.2">
      <c r="A25" s="58" t="s">
        <v>20</v>
      </c>
      <c r="B25" s="72"/>
      <c r="C25" s="72"/>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row>
    <row r="26" spans="1:76" s="90" customFormat="1" ht="14.25" x14ac:dyDescent="0.2">
      <c r="A26" s="60" t="s">
        <v>14</v>
      </c>
      <c r="B26" s="44">
        <v>0</v>
      </c>
      <c r="C26" s="44">
        <v>0</v>
      </c>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row>
    <row r="27" spans="1:76" s="90" customFormat="1" ht="14.25" x14ac:dyDescent="0.2">
      <c r="A27" s="60" t="s">
        <v>51</v>
      </c>
      <c r="B27" s="45">
        <v>0</v>
      </c>
      <c r="C27" s="45">
        <v>0</v>
      </c>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9"/>
      <c r="BA27" s="89"/>
      <c r="BB27" s="89"/>
      <c r="BC27" s="89"/>
      <c r="BD27" s="89"/>
      <c r="BE27" s="89"/>
      <c r="BF27" s="89"/>
      <c r="BG27" s="89"/>
      <c r="BH27" s="89"/>
      <c r="BI27" s="89"/>
      <c r="BJ27" s="89"/>
      <c r="BK27" s="89"/>
      <c r="BL27" s="89"/>
      <c r="BM27" s="89"/>
      <c r="BN27" s="89"/>
      <c r="BO27" s="89"/>
      <c r="BP27" s="89"/>
      <c r="BQ27" s="89"/>
      <c r="BR27" s="89"/>
      <c r="BS27" s="89"/>
      <c r="BT27" s="89"/>
      <c r="BU27" s="89"/>
      <c r="BV27" s="89"/>
      <c r="BW27" s="89"/>
      <c r="BX27" s="89"/>
    </row>
    <row r="28" spans="1:76" s="90" customFormat="1" ht="28.5" x14ac:dyDescent="0.2">
      <c r="A28" s="68" t="s">
        <v>50</v>
      </c>
      <c r="B28" s="44">
        <v>0</v>
      </c>
      <c r="C28" s="44">
        <v>0</v>
      </c>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9"/>
      <c r="BA28" s="89"/>
      <c r="BB28" s="89"/>
      <c r="BC28" s="89"/>
      <c r="BD28" s="89"/>
      <c r="BE28" s="89"/>
      <c r="BF28" s="89"/>
      <c r="BG28" s="89"/>
      <c r="BH28" s="89"/>
      <c r="BI28" s="89"/>
      <c r="BJ28" s="89"/>
      <c r="BK28" s="89"/>
      <c r="BL28" s="89"/>
      <c r="BM28" s="89"/>
      <c r="BN28" s="89"/>
      <c r="BO28" s="89"/>
      <c r="BP28" s="89"/>
      <c r="BQ28" s="89"/>
      <c r="BR28" s="89"/>
      <c r="BS28" s="89"/>
      <c r="BT28" s="89"/>
      <c r="BU28" s="89"/>
      <c r="BV28" s="89"/>
      <c r="BW28" s="89"/>
      <c r="BX28" s="89"/>
    </row>
    <row r="29" spans="1:76" s="90" customFormat="1" ht="14.25" x14ac:dyDescent="0.2">
      <c r="A29" s="60" t="s">
        <v>49</v>
      </c>
      <c r="B29" s="73" t="s">
        <v>18</v>
      </c>
      <c r="C29" s="73" t="s">
        <v>18</v>
      </c>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9"/>
      <c r="BA29" s="89"/>
      <c r="BB29" s="89"/>
      <c r="BC29" s="89"/>
      <c r="BD29" s="89"/>
      <c r="BE29" s="89"/>
      <c r="BF29" s="89"/>
      <c r="BG29" s="89"/>
      <c r="BH29" s="89"/>
      <c r="BI29" s="89"/>
      <c r="BJ29" s="89"/>
      <c r="BK29" s="89"/>
      <c r="BL29" s="89"/>
      <c r="BM29" s="89"/>
      <c r="BN29" s="89"/>
      <c r="BO29" s="89"/>
      <c r="BP29" s="89"/>
      <c r="BQ29" s="89"/>
      <c r="BR29" s="89"/>
      <c r="BS29" s="89"/>
      <c r="BT29" s="89"/>
      <c r="BU29" s="89"/>
      <c r="BV29" s="89"/>
      <c r="BW29" s="89"/>
      <c r="BX29" s="89"/>
    </row>
    <row r="30" spans="1:76" s="90" customFormat="1" ht="14.25" x14ac:dyDescent="0.2">
      <c r="A30" s="60" t="s">
        <v>15</v>
      </c>
      <c r="B30" s="44">
        <v>0</v>
      </c>
      <c r="C30" s="44">
        <v>0</v>
      </c>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9"/>
      <c r="BA30" s="89"/>
      <c r="BB30" s="89"/>
      <c r="BC30" s="89"/>
      <c r="BD30" s="89"/>
      <c r="BE30" s="89"/>
      <c r="BF30" s="89"/>
      <c r="BG30" s="89"/>
      <c r="BH30" s="89"/>
      <c r="BI30" s="89"/>
      <c r="BJ30" s="89"/>
      <c r="BK30" s="89"/>
      <c r="BL30" s="89"/>
      <c r="BM30" s="89"/>
      <c r="BN30" s="89"/>
      <c r="BO30" s="89"/>
      <c r="BP30" s="89"/>
      <c r="BQ30" s="89"/>
      <c r="BR30" s="89"/>
      <c r="BS30" s="89"/>
      <c r="BT30" s="89"/>
      <c r="BU30" s="89"/>
      <c r="BV30" s="89"/>
      <c r="BW30" s="89"/>
      <c r="BX30" s="89"/>
    </row>
    <row r="31" spans="1:76" ht="14.25" x14ac:dyDescent="0.2">
      <c r="A31" s="60" t="s">
        <v>16</v>
      </c>
      <c r="B31" s="73" t="s">
        <v>18</v>
      </c>
      <c r="C31" s="73" t="s">
        <v>18</v>
      </c>
    </row>
    <row r="32" spans="1:76" ht="14.25" x14ac:dyDescent="0.2">
      <c r="A32" s="60" t="s">
        <v>17</v>
      </c>
      <c r="B32" s="73" t="s">
        <v>18</v>
      </c>
      <c r="C32" s="73" t="s">
        <v>18</v>
      </c>
    </row>
    <row r="33" spans="1:76" ht="14.25" x14ac:dyDescent="0.2">
      <c r="A33" s="60" t="s">
        <v>19</v>
      </c>
      <c r="B33" s="44">
        <v>0</v>
      </c>
      <c r="C33" s="44">
        <v>0</v>
      </c>
    </row>
    <row r="34" spans="1:76" ht="14.25" x14ac:dyDescent="0.2">
      <c r="A34" s="60" t="s">
        <v>48</v>
      </c>
      <c r="B34" s="44">
        <v>0</v>
      </c>
      <c r="C34" s="44">
        <v>0</v>
      </c>
    </row>
    <row r="35" spans="1:76" ht="39.75" customHeight="1" x14ac:dyDescent="0.2">
      <c r="A35" s="75" t="s">
        <v>47</v>
      </c>
      <c r="B35" s="149" t="s">
        <v>39</v>
      </c>
      <c r="C35" s="150"/>
    </row>
    <row r="36" spans="1:76" ht="13.5" x14ac:dyDescent="0.2">
      <c r="A36" s="76" t="s">
        <v>40</v>
      </c>
      <c r="B36" s="77">
        <f>SUM(B26:B34)</f>
        <v>0</v>
      </c>
      <c r="C36" s="77">
        <f>SUM(C26:C34)</f>
        <v>0</v>
      </c>
    </row>
    <row r="37" spans="1:76" s="92" customFormat="1" ht="14.25" x14ac:dyDescent="0.3">
      <c r="A37" s="78"/>
      <c r="B37" s="79"/>
      <c r="C37" s="79"/>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row>
    <row r="38" spans="1:76" ht="13.5" x14ac:dyDescent="0.2">
      <c r="A38" s="151" t="s">
        <v>46</v>
      </c>
      <c r="B38" s="152"/>
      <c r="C38" s="153"/>
    </row>
    <row r="39" spans="1:76" ht="87.75" customHeight="1" x14ac:dyDescent="0.2">
      <c r="A39" s="139" t="s">
        <v>67</v>
      </c>
      <c r="B39" s="140"/>
      <c r="C39" s="141"/>
    </row>
    <row r="40" spans="1:76" ht="14.25" x14ac:dyDescent="0.2">
      <c r="A40" s="80"/>
      <c r="B40" s="80"/>
      <c r="C40" s="80"/>
    </row>
    <row r="41" spans="1:76" ht="13.5" x14ac:dyDescent="0.2">
      <c r="A41" s="81" t="s">
        <v>44</v>
      </c>
      <c r="B41" s="82">
        <f>B33+B34+B27+B30</f>
        <v>0</v>
      </c>
      <c r="C41" s="82">
        <f>C33+C34+C27+C30</f>
        <v>0</v>
      </c>
    </row>
    <row r="42" spans="1:76" ht="14.25" x14ac:dyDescent="0.2">
      <c r="A42" s="57"/>
      <c r="B42" s="83"/>
      <c r="C42" s="83"/>
    </row>
    <row r="43" spans="1:76" ht="109.5" customHeight="1" x14ac:dyDescent="0.2">
      <c r="A43" s="142" t="s">
        <v>43</v>
      </c>
      <c r="B43" s="142"/>
      <c r="C43" s="142"/>
    </row>
    <row r="44" spans="1:76" ht="14.25" x14ac:dyDescent="0.2">
      <c r="A44" s="94"/>
      <c r="AZ44" s="88"/>
      <c r="BA44" s="88"/>
      <c r="BB44" s="88"/>
      <c r="BC44" s="88"/>
      <c r="BD44" s="88"/>
      <c r="BE44" s="88"/>
      <c r="BF44" s="88"/>
      <c r="BG44" s="88"/>
      <c r="BH44" s="88"/>
      <c r="BI44" s="88"/>
      <c r="BJ44" s="88"/>
      <c r="BK44" s="88"/>
      <c r="BL44" s="88"/>
      <c r="BM44" s="88"/>
      <c r="BN44" s="88"/>
      <c r="BO44" s="88"/>
      <c r="BP44" s="88"/>
      <c r="BQ44" s="88"/>
      <c r="BR44" s="88"/>
      <c r="BS44" s="88"/>
      <c r="BT44" s="88"/>
      <c r="BU44" s="88"/>
      <c r="BV44" s="88"/>
      <c r="BW44" s="88"/>
      <c r="BX44" s="88"/>
    </row>
    <row r="45" spans="1:76" ht="14.25" x14ac:dyDescent="0.2">
      <c r="A45" s="94"/>
      <c r="AZ45" s="88"/>
      <c r="BA45" s="88"/>
      <c r="BB45" s="88"/>
      <c r="BC45" s="88"/>
      <c r="BD45" s="88"/>
      <c r="BE45" s="88"/>
      <c r="BF45" s="88"/>
      <c r="BG45" s="88"/>
      <c r="BH45" s="88"/>
      <c r="BI45" s="88"/>
      <c r="BJ45" s="88"/>
      <c r="BK45" s="88"/>
      <c r="BL45" s="88"/>
      <c r="BM45" s="88"/>
      <c r="BN45" s="88"/>
      <c r="BO45" s="88"/>
      <c r="BP45" s="88"/>
      <c r="BQ45" s="88"/>
      <c r="BR45" s="88"/>
      <c r="BS45" s="88"/>
      <c r="BT45" s="88"/>
      <c r="BU45" s="88"/>
      <c r="BV45" s="88"/>
      <c r="BW45" s="88"/>
      <c r="BX45" s="88"/>
    </row>
    <row r="46" spans="1:76" ht="14.25" x14ac:dyDescent="0.2">
      <c r="A46" s="94"/>
      <c r="AZ46" s="88"/>
      <c r="BA46" s="88"/>
      <c r="BB46" s="88"/>
      <c r="BC46" s="88"/>
      <c r="BD46" s="88"/>
      <c r="BE46" s="88"/>
      <c r="BF46" s="88"/>
      <c r="BG46" s="88"/>
      <c r="BH46" s="88"/>
      <c r="BI46" s="88"/>
      <c r="BJ46" s="88"/>
      <c r="BK46" s="88"/>
      <c r="BL46" s="88"/>
      <c r="BM46" s="88"/>
      <c r="BN46" s="88"/>
      <c r="BO46" s="88"/>
      <c r="BP46" s="88"/>
      <c r="BQ46" s="88"/>
      <c r="BR46" s="88"/>
      <c r="BS46" s="88"/>
      <c r="BT46" s="88"/>
      <c r="BU46" s="88"/>
      <c r="BV46" s="88"/>
      <c r="BW46" s="88"/>
      <c r="BX46" s="88"/>
    </row>
    <row r="47" spans="1:76" ht="14.25" x14ac:dyDescent="0.2">
      <c r="A47" s="94"/>
      <c r="AZ47" s="88"/>
      <c r="BA47" s="88"/>
      <c r="BB47" s="88"/>
      <c r="BC47" s="88"/>
      <c r="BD47" s="88"/>
      <c r="BE47" s="88"/>
      <c r="BF47" s="88"/>
      <c r="BG47" s="88"/>
      <c r="BH47" s="88"/>
      <c r="BI47" s="88"/>
      <c r="BJ47" s="88"/>
      <c r="BK47" s="88"/>
      <c r="BL47" s="88"/>
      <c r="BM47" s="88"/>
      <c r="BN47" s="88"/>
      <c r="BO47" s="88"/>
      <c r="BP47" s="88"/>
      <c r="BQ47" s="88"/>
      <c r="BR47" s="88"/>
      <c r="BS47" s="88"/>
      <c r="BT47" s="88"/>
      <c r="BU47" s="88"/>
      <c r="BV47" s="88"/>
      <c r="BW47" s="88"/>
      <c r="BX47" s="88"/>
    </row>
    <row r="48" spans="1:76" ht="14.25" x14ac:dyDescent="0.2">
      <c r="A48" s="94"/>
      <c r="AZ48" s="88"/>
      <c r="BA48" s="88"/>
      <c r="BB48" s="88"/>
      <c r="BC48" s="88"/>
      <c r="BD48" s="88"/>
      <c r="BE48" s="88"/>
      <c r="BF48" s="88"/>
      <c r="BG48" s="88"/>
      <c r="BH48" s="88"/>
      <c r="BI48" s="88"/>
      <c r="BJ48" s="88"/>
      <c r="BK48" s="88"/>
      <c r="BL48" s="88"/>
      <c r="BM48" s="88"/>
      <c r="BN48" s="88"/>
      <c r="BO48" s="88"/>
      <c r="BP48" s="88"/>
      <c r="BQ48" s="88"/>
      <c r="BR48" s="88"/>
      <c r="BS48" s="88"/>
      <c r="BT48" s="88"/>
      <c r="BU48" s="88"/>
      <c r="BV48" s="88"/>
      <c r="BW48" s="88"/>
      <c r="BX48" s="88"/>
    </row>
    <row r="49" spans="1:76" ht="14.25" x14ac:dyDescent="0.2">
      <c r="A49" s="94"/>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88"/>
      <c r="BX49" s="88"/>
    </row>
    <row r="50" spans="1:76" x14ac:dyDescent="0.2">
      <c r="AZ50" s="88"/>
      <c r="BA50" s="88"/>
      <c r="BB50" s="88"/>
      <c r="BC50" s="88"/>
      <c r="BD50" s="88"/>
      <c r="BE50" s="88"/>
      <c r="BF50" s="88"/>
      <c r="BG50" s="88"/>
      <c r="BH50" s="88"/>
      <c r="BI50" s="88"/>
      <c r="BJ50" s="88"/>
      <c r="BK50" s="88"/>
      <c r="BL50" s="88"/>
      <c r="BM50" s="88"/>
      <c r="BN50" s="88"/>
      <c r="BO50" s="88"/>
      <c r="BP50" s="88"/>
      <c r="BQ50" s="88"/>
      <c r="BR50" s="88"/>
      <c r="BS50" s="88"/>
      <c r="BT50" s="88"/>
      <c r="BU50" s="88"/>
      <c r="BV50" s="88"/>
      <c r="BW50" s="88"/>
      <c r="BX50" s="88"/>
    </row>
    <row r="51" spans="1:76" ht="14.25" x14ac:dyDescent="0.2">
      <c r="A51" s="80"/>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row>
    <row r="52" spans="1:76" ht="14.25" x14ac:dyDescent="0.2">
      <c r="A52" s="80"/>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row>
    <row r="53" spans="1:76" ht="14.25" x14ac:dyDescent="0.2">
      <c r="A53" s="80"/>
      <c r="AZ53" s="88"/>
      <c r="BA53" s="88"/>
      <c r="BB53" s="88"/>
      <c r="BC53" s="88"/>
      <c r="BD53" s="88"/>
      <c r="BE53" s="88"/>
      <c r="BF53" s="88"/>
      <c r="BG53" s="88"/>
      <c r="BH53" s="88"/>
      <c r="BI53" s="88"/>
      <c r="BJ53" s="88"/>
      <c r="BK53" s="88"/>
      <c r="BL53" s="88"/>
      <c r="BM53" s="88"/>
      <c r="BN53" s="88"/>
      <c r="BO53" s="88"/>
      <c r="BP53" s="88"/>
      <c r="BQ53" s="88"/>
      <c r="BR53" s="88"/>
      <c r="BS53" s="88"/>
      <c r="BT53" s="88"/>
      <c r="BU53" s="88"/>
      <c r="BV53" s="88"/>
      <c r="BW53" s="88"/>
      <c r="BX53" s="88"/>
    </row>
    <row r="54" spans="1:76" ht="14.25" x14ac:dyDescent="0.2">
      <c r="A54" s="80"/>
      <c r="AZ54" s="88"/>
      <c r="BA54" s="88"/>
      <c r="BB54" s="88"/>
      <c r="BC54" s="88"/>
      <c r="BD54" s="88"/>
      <c r="BE54" s="88"/>
      <c r="BF54" s="88"/>
      <c r="BG54" s="88"/>
      <c r="BH54" s="88"/>
      <c r="BI54" s="88"/>
      <c r="BJ54" s="88"/>
      <c r="BK54" s="88"/>
      <c r="BL54" s="88"/>
      <c r="BM54" s="88"/>
      <c r="BN54" s="88"/>
      <c r="BO54" s="88"/>
      <c r="BP54" s="88"/>
      <c r="BQ54" s="88"/>
      <c r="BR54" s="88"/>
      <c r="BS54" s="88"/>
      <c r="BT54" s="88"/>
      <c r="BU54" s="88"/>
      <c r="BV54" s="88"/>
      <c r="BW54" s="88"/>
      <c r="BX54" s="88"/>
    </row>
    <row r="55" spans="1:76" ht="14.25" x14ac:dyDescent="0.2">
      <c r="A55" s="80"/>
      <c r="AZ55" s="88"/>
      <c r="BA55" s="88"/>
      <c r="BB55" s="88"/>
      <c r="BC55" s="88"/>
      <c r="BD55" s="88"/>
      <c r="BE55" s="88"/>
      <c r="BF55" s="88"/>
      <c r="BG55" s="88"/>
      <c r="BH55" s="88"/>
      <c r="BI55" s="88"/>
      <c r="BJ55" s="88"/>
      <c r="BK55" s="88"/>
      <c r="BL55" s="88"/>
      <c r="BM55" s="88"/>
      <c r="BN55" s="88"/>
      <c r="BO55" s="88"/>
      <c r="BP55" s="88"/>
      <c r="BQ55" s="88"/>
      <c r="BR55" s="88"/>
      <c r="BS55" s="88"/>
      <c r="BT55" s="88"/>
      <c r="BU55" s="88"/>
      <c r="BV55" s="88"/>
      <c r="BW55" s="88"/>
      <c r="BX55" s="88"/>
    </row>
    <row r="56" spans="1:76" ht="14.25" x14ac:dyDescent="0.2">
      <c r="A56" s="80"/>
      <c r="AZ56" s="88"/>
      <c r="BA56" s="88"/>
      <c r="BB56" s="88"/>
      <c r="BC56" s="88"/>
      <c r="BD56" s="88"/>
      <c r="BE56" s="88"/>
      <c r="BF56" s="88"/>
      <c r="BG56" s="88"/>
      <c r="BH56" s="88"/>
      <c r="BI56" s="88"/>
      <c r="BJ56" s="88"/>
      <c r="BK56" s="88"/>
      <c r="BL56" s="88"/>
      <c r="BM56" s="88"/>
      <c r="BN56" s="88"/>
      <c r="BO56" s="88"/>
      <c r="BP56" s="88"/>
      <c r="BQ56" s="88"/>
      <c r="BR56" s="88"/>
      <c r="BS56" s="88"/>
      <c r="BT56" s="88"/>
      <c r="BU56" s="88"/>
      <c r="BV56" s="88"/>
      <c r="BW56" s="88"/>
      <c r="BX56" s="88"/>
    </row>
    <row r="57" spans="1:76" ht="14.25" x14ac:dyDescent="0.2">
      <c r="A57" s="80"/>
      <c r="AZ57" s="88"/>
      <c r="BA57" s="88"/>
      <c r="BB57" s="88"/>
      <c r="BC57" s="88"/>
      <c r="BD57" s="88"/>
      <c r="BE57" s="88"/>
      <c r="BF57" s="88"/>
      <c r="BG57" s="88"/>
      <c r="BH57" s="88"/>
      <c r="BI57" s="88"/>
      <c r="BJ57" s="88"/>
      <c r="BK57" s="88"/>
      <c r="BL57" s="88"/>
      <c r="BM57" s="88"/>
      <c r="BN57" s="88"/>
      <c r="BO57" s="88"/>
      <c r="BP57" s="88"/>
      <c r="BQ57" s="88"/>
      <c r="BR57" s="88"/>
      <c r="BS57" s="88"/>
      <c r="BT57" s="88"/>
      <c r="BU57" s="88"/>
      <c r="BV57" s="88"/>
      <c r="BW57" s="88"/>
      <c r="BX57" s="88"/>
    </row>
    <row r="58" spans="1:76" ht="14.25" x14ac:dyDescent="0.2">
      <c r="A58" s="80"/>
      <c r="AZ58" s="88"/>
      <c r="BA58" s="88"/>
      <c r="BB58" s="88"/>
      <c r="BC58" s="88"/>
      <c r="BD58" s="88"/>
      <c r="BE58" s="88"/>
      <c r="BF58" s="88"/>
      <c r="BG58" s="88"/>
      <c r="BH58" s="88"/>
      <c r="BI58" s="88"/>
      <c r="BJ58" s="88"/>
      <c r="BK58" s="88"/>
      <c r="BL58" s="88"/>
      <c r="BM58" s="88"/>
      <c r="BN58" s="88"/>
      <c r="BO58" s="88"/>
      <c r="BP58" s="88"/>
      <c r="BQ58" s="88"/>
      <c r="BR58" s="88"/>
      <c r="BS58" s="88"/>
      <c r="BT58" s="88"/>
      <c r="BU58" s="88"/>
      <c r="BV58" s="88"/>
      <c r="BW58" s="88"/>
      <c r="BX58" s="88"/>
    </row>
    <row r="59" spans="1:76" ht="14.25" x14ac:dyDescent="0.2">
      <c r="A59" s="80"/>
      <c r="AZ59" s="88"/>
      <c r="BA59" s="88"/>
      <c r="BB59" s="88"/>
      <c r="BC59" s="88"/>
      <c r="BD59" s="88"/>
      <c r="BE59" s="88"/>
      <c r="BF59" s="88"/>
      <c r="BG59" s="88"/>
      <c r="BH59" s="88"/>
      <c r="BI59" s="88"/>
      <c r="BJ59" s="88"/>
      <c r="BK59" s="88"/>
      <c r="BL59" s="88"/>
      <c r="BM59" s="88"/>
      <c r="BN59" s="88"/>
      <c r="BO59" s="88"/>
      <c r="BP59" s="88"/>
      <c r="BQ59" s="88"/>
      <c r="BR59" s="88"/>
      <c r="BS59" s="88"/>
      <c r="BT59" s="88"/>
      <c r="BU59" s="88"/>
      <c r="BV59" s="88"/>
      <c r="BW59" s="88"/>
      <c r="BX59" s="88"/>
    </row>
    <row r="60" spans="1:76" ht="14.25" x14ac:dyDescent="0.2">
      <c r="A60" s="80"/>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row>
    <row r="61" spans="1:76" ht="14.25" x14ac:dyDescent="0.2">
      <c r="A61" s="80"/>
      <c r="AZ61" s="88"/>
      <c r="BA61" s="88"/>
      <c r="BB61" s="88"/>
      <c r="BC61" s="88"/>
      <c r="BD61" s="88"/>
      <c r="BE61" s="88"/>
      <c r="BF61" s="88"/>
      <c r="BG61" s="88"/>
      <c r="BH61" s="88"/>
      <c r="BI61" s="88"/>
      <c r="BJ61" s="88"/>
      <c r="BK61" s="88"/>
      <c r="BL61" s="88"/>
      <c r="BM61" s="88"/>
      <c r="BN61" s="88"/>
      <c r="BO61" s="88"/>
      <c r="BP61" s="88"/>
      <c r="BQ61" s="88"/>
      <c r="BR61" s="88"/>
      <c r="BS61" s="88"/>
      <c r="BT61" s="88"/>
      <c r="BU61" s="88"/>
      <c r="BV61" s="88"/>
      <c r="BW61" s="88"/>
      <c r="BX61" s="88"/>
    </row>
    <row r="62" spans="1:76" ht="14.25" x14ac:dyDescent="0.2">
      <c r="A62" s="80"/>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row>
    <row r="63" spans="1:76" ht="14.25" x14ac:dyDescent="0.2">
      <c r="A63" s="80"/>
      <c r="AZ63" s="88"/>
      <c r="BA63" s="88"/>
      <c r="BB63" s="88"/>
      <c r="BC63" s="88"/>
      <c r="BD63" s="88"/>
      <c r="BE63" s="88"/>
      <c r="BF63" s="88"/>
      <c r="BG63" s="88"/>
      <c r="BH63" s="88"/>
      <c r="BI63" s="88"/>
      <c r="BJ63" s="88"/>
      <c r="BK63" s="88"/>
      <c r="BL63" s="88"/>
      <c r="BM63" s="88"/>
      <c r="BN63" s="88"/>
      <c r="BO63" s="88"/>
      <c r="BP63" s="88"/>
      <c r="BQ63" s="88"/>
      <c r="BR63" s="88"/>
      <c r="BS63" s="88"/>
      <c r="BT63" s="88"/>
      <c r="BU63" s="88"/>
      <c r="BV63" s="88"/>
      <c r="BW63" s="88"/>
      <c r="BX63" s="88"/>
    </row>
    <row r="64" spans="1:76" ht="14.25" x14ac:dyDescent="0.2">
      <c r="A64" s="80"/>
      <c r="AZ64" s="88"/>
      <c r="BA64" s="88"/>
      <c r="BB64" s="88"/>
      <c r="BC64" s="88"/>
      <c r="BD64" s="88"/>
      <c r="BE64" s="88"/>
      <c r="BF64" s="88"/>
      <c r="BG64" s="88"/>
      <c r="BH64" s="88"/>
      <c r="BI64" s="88"/>
      <c r="BJ64" s="88"/>
      <c r="BK64" s="88"/>
      <c r="BL64" s="88"/>
      <c r="BM64" s="88"/>
      <c r="BN64" s="88"/>
      <c r="BO64" s="88"/>
      <c r="BP64" s="88"/>
      <c r="BQ64" s="88"/>
      <c r="BR64" s="88"/>
      <c r="BS64" s="88"/>
      <c r="BT64" s="88"/>
      <c r="BU64" s="88"/>
      <c r="BV64" s="88"/>
      <c r="BW64" s="88"/>
      <c r="BX64" s="88"/>
    </row>
    <row r="65" spans="1:76" ht="14.25" x14ac:dyDescent="0.2">
      <c r="A65" s="80"/>
      <c r="AZ65" s="88"/>
      <c r="BA65" s="88"/>
      <c r="BB65" s="88"/>
      <c r="BC65" s="88"/>
      <c r="BD65" s="88"/>
      <c r="BE65" s="88"/>
      <c r="BF65" s="88"/>
      <c r="BG65" s="88"/>
      <c r="BH65" s="88"/>
      <c r="BI65" s="88"/>
      <c r="BJ65" s="88"/>
      <c r="BK65" s="88"/>
      <c r="BL65" s="88"/>
      <c r="BM65" s="88"/>
      <c r="BN65" s="88"/>
      <c r="BO65" s="88"/>
      <c r="BP65" s="88"/>
      <c r="BQ65" s="88"/>
      <c r="BR65" s="88"/>
      <c r="BS65" s="88"/>
      <c r="BT65" s="88"/>
      <c r="BU65" s="88"/>
      <c r="BV65" s="88"/>
      <c r="BW65" s="88"/>
      <c r="BX65" s="88"/>
    </row>
    <row r="66" spans="1:76" ht="14.25" x14ac:dyDescent="0.2">
      <c r="A66" s="80"/>
      <c r="AZ66" s="88"/>
      <c r="BA66" s="88"/>
      <c r="BB66" s="88"/>
      <c r="BC66" s="88"/>
      <c r="BD66" s="88"/>
      <c r="BE66" s="88"/>
      <c r="BF66" s="88"/>
      <c r="BG66" s="88"/>
      <c r="BH66" s="88"/>
      <c r="BI66" s="88"/>
      <c r="BJ66" s="88"/>
      <c r="BK66" s="88"/>
      <c r="BL66" s="88"/>
      <c r="BM66" s="88"/>
      <c r="BN66" s="88"/>
      <c r="BO66" s="88"/>
      <c r="BP66" s="88"/>
      <c r="BQ66" s="88"/>
      <c r="BR66" s="88"/>
      <c r="BS66" s="88"/>
      <c r="BT66" s="88"/>
      <c r="BU66" s="88"/>
      <c r="BV66" s="88"/>
      <c r="BW66" s="88"/>
      <c r="BX66" s="88"/>
    </row>
    <row r="67" spans="1:76" ht="14.25" x14ac:dyDescent="0.2">
      <c r="A67" s="80"/>
      <c r="AZ67" s="88"/>
      <c r="BA67" s="88"/>
      <c r="BB67" s="88"/>
      <c r="BC67" s="88"/>
      <c r="BD67" s="88"/>
      <c r="BE67" s="88"/>
      <c r="BF67" s="88"/>
      <c r="BG67" s="88"/>
      <c r="BH67" s="88"/>
      <c r="BI67" s="88"/>
      <c r="BJ67" s="88"/>
      <c r="BK67" s="88"/>
      <c r="BL67" s="88"/>
      <c r="BM67" s="88"/>
      <c r="BN67" s="88"/>
      <c r="BO67" s="88"/>
      <c r="BP67" s="88"/>
      <c r="BQ67" s="88"/>
      <c r="BR67" s="88"/>
      <c r="BS67" s="88"/>
      <c r="BT67" s="88"/>
      <c r="BU67" s="88"/>
      <c r="BV67" s="88"/>
      <c r="BW67" s="88"/>
      <c r="BX67" s="88"/>
    </row>
    <row r="68" spans="1:76" ht="14.25" x14ac:dyDescent="0.2">
      <c r="A68" s="80"/>
      <c r="AZ68" s="88"/>
      <c r="BA68" s="88"/>
      <c r="BB68" s="88"/>
      <c r="BC68" s="88"/>
      <c r="BD68" s="88"/>
      <c r="BE68" s="88"/>
      <c r="BF68" s="88"/>
      <c r="BG68" s="88"/>
      <c r="BH68" s="88"/>
      <c r="BI68" s="88"/>
      <c r="BJ68" s="88"/>
      <c r="BK68" s="88"/>
      <c r="BL68" s="88"/>
      <c r="BM68" s="88"/>
      <c r="BN68" s="88"/>
      <c r="BO68" s="88"/>
      <c r="BP68" s="88"/>
      <c r="BQ68" s="88"/>
      <c r="BR68" s="88"/>
      <c r="BS68" s="88"/>
      <c r="BT68" s="88"/>
      <c r="BU68" s="88"/>
      <c r="BV68" s="88"/>
      <c r="BW68" s="88"/>
      <c r="BX68" s="88"/>
    </row>
    <row r="69" spans="1:76" ht="14.25" x14ac:dyDescent="0.2">
      <c r="A69" s="80"/>
      <c r="AZ69" s="88"/>
      <c r="BA69" s="88"/>
      <c r="BB69" s="88"/>
      <c r="BC69" s="88"/>
      <c r="BD69" s="88"/>
      <c r="BE69" s="88"/>
      <c r="BF69" s="88"/>
      <c r="BG69" s="88"/>
      <c r="BH69" s="88"/>
      <c r="BI69" s="88"/>
      <c r="BJ69" s="88"/>
      <c r="BK69" s="88"/>
      <c r="BL69" s="88"/>
      <c r="BM69" s="88"/>
      <c r="BN69" s="88"/>
      <c r="BO69" s="88"/>
      <c r="BP69" s="88"/>
      <c r="BQ69" s="88"/>
      <c r="BR69" s="88"/>
      <c r="BS69" s="88"/>
      <c r="BT69" s="88"/>
      <c r="BU69" s="88"/>
      <c r="BV69" s="88"/>
      <c r="BW69" s="88"/>
      <c r="BX69" s="88"/>
    </row>
    <row r="70" spans="1:76" ht="14.25" x14ac:dyDescent="0.2">
      <c r="A70" s="80"/>
      <c r="AZ70" s="88"/>
      <c r="BA70" s="88"/>
      <c r="BB70" s="88"/>
      <c r="BC70" s="88"/>
      <c r="BD70" s="88"/>
      <c r="BE70" s="88"/>
      <c r="BF70" s="88"/>
      <c r="BG70" s="88"/>
      <c r="BH70" s="88"/>
      <c r="BI70" s="88"/>
      <c r="BJ70" s="88"/>
      <c r="BK70" s="88"/>
      <c r="BL70" s="88"/>
      <c r="BM70" s="88"/>
      <c r="BN70" s="88"/>
      <c r="BO70" s="88"/>
      <c r="BP70" s="88"/>
      <c r="BQ70" s="88"/>
      <c r="BR70" s="88"/>
      <c r="BS70" s="88"/>
      <c r="BT70" s="88"/>
      <c r="BU70" s="88"/>
      <c r="BV70" s="88"/>
      <c r="BW70" s="88"/>
      <c r="BX70" s="88"/>
    </row>
    <row r="71" spans="1:76" x14ac:dyDescent="0.2">
      <c r="A71" s="95"/>
      <c r="AZ71" s="88"/>
      <c r="BA71" s="88"/>
      <c r="BB71" s="88"/>
      <c r="BC71" s="88"/>
      <c r="BD71" s="88"/>
      <c r="BE71" s="88"/>
      <c r="BF71" s="88"/>
      <c r="BG71" s="88"/>
      <c r="BH71" s="88"/>
      <c r="BI71" s="88"/>
      <c r="BJ71" s="88"/>
      <c r="BK71" s="88"/>
      <c r="BL71" s="88"/>
      <c r="BM71" s="88"/>
      <c r="BN71" s="88"/>
      <c r="BO71" s="88"/>
      <c r="BP71" s="88"/>
      <c r="BQ71" s="88"/>
      <c r="BR71" s="88"/>
      <c r="BS71" s="88"/>
      <c r="BT71" s="88"/>
      <c r="BU71" s="88"/>
      <c r="BV71" s="88"/>
      <c r="BW71" s="88"/>
      <c r="BX71" s="88"/>
    </row>
    <row r="72" spans="1:76" x14ac:dyDescent="0.2">
      <c r="A72" s="95"/>
      <c r="AZ72" s="88"/>
      <c r="BA72" s="88"/>
      <c r="BB72" s="88"/>
      <c r="BC72" s="88"/>
      <c r="BD72" s="88"/>
      <c r="BE72" s="88"/>
      <c r="BF72" s="88"/>
      <c r="BG72" s="88"/>
      <c r="BH72" s="88"/>
      <c r="BI72" s="88"/>
      <c r="BJ72" s="88"/>
      <c r="BK72" s="88"/>
      <c r="BL72" s="88"/>
      <c r="BM72" s="88"/>
      <c r="BN72" s="88"/>
      <c r="BO72" s="88"/>
      <c r="BP72" s="88"/>
      <c r="BQ72" s="88"/>
      <c r="BR72" s="88"/>
      <c r="BS72" s="88"/>
      <c r="BT72" s="88"/>
      <c r="BU72" s="88"/>
      <c r="BV72" s="88"/>
      <c r="BW72" s="88"/>
      <c r="BX72" s="88"/>
    </row>
    <row r="73" spans="1:76" x14ac:dyDescent="0.2">
      <c r="A73" s="95"/>
      <c r="AZ73" s="88"/>
      <c r="BA73" s="88"/>
      <c r="BB73" s="88"/>
      <c r="BC73" s="88"/>
      <c r="BD73" s="88"/>
      <c r="BE73" s="88"/>
      <c r="BF73" s="88"/>
      <c r="BG73" s="88"/>
      <c r="BH73" s="88"/>
      <c r="BI73" s="88"/>
      <c r="BJ73" s="88"/>
      <c r="BK73" s="88"/>
      <c r="BL73" s="88"/>
      <c r="BM73" s="88"/>
      <c r="BN73" s="88"/>
      <c r="BO73" s="88"/>
      <c r="BP73" s="88"/>
      <c r="BQ73" s="88"/>
      <c r="BR73" s="88"/>
      <c r="BS73" s="88"/>
      <c r="BT73" s="88"/>
      <c r="BU73" s="88"/>
      <c r="BV73" s="88"/>
      <c r="BW73" s="88"/>
      <c r="BX73" s="88"/>
    </row>
    <row r="74" spans="1:76" x14ac:dyDescent="0.2">
      <c r="A74" s="95"/>
      <c r="AZ74" s="88"/>
      <c r="BA74" s="88"/>
      <c r="BB74" s="88"/>
      <c r="BC74" s="88"/>
      <c r="BD74" s="88"/>
      <c r="BE74" s="88"/>
      <c r="BF74" s="88"/>
      <c r="BG74" s="88"/>
      <c r="BH74" s="88"/>
      <c r="BI74" s="88"/>
      <c r="BJ74" s="88"/>
      <c r="BK74" s="88"/>
      <c r="BL74" s="88"/>
      <c r="BM74" s="88"/>
      <c r="BN74" s="88"/>
      <c r="BO74" s="88"/>
      <c r="BP74" s="88"/>
      <c r="BQ74" s="88"/>
      <c r="BR74" s="88"/>
      <c r="BS74" s="88"/>
      <c r="BT74" s="88"/>
      <c r="BU74" s="88"/>
      <c r="BV74" s="88"/>
      <c r="BW74" s="88"/>
      <c r="BX74" s="88"/>
    </row>
    <row r="75" spans="1:76" x14ac:dyDescent="0.2">
      <c r="A75" s="95"/>
      <c r="AZ75" s="88"/>
      <c r="BA75" s="88"/>
      <c r="BB75" s="88"/>
      <c r="BC75" s="88"/>
      <c r="BD75" s="88"/>
      <c r="BE75" s="88"/>
      <c r="BF75" s="88"/>
      <c r="BG75" s="88"/>
      <c r="BH75" s="88"/>
      <c r="BI75" s="88"/>
      <c r="BJ75" s="88"/>
      <c r="BK75" s="88"/>
      <c r="BL75" s="88"/>
      <c r="BM75" s="88"/>
      <c r="BN75" s="88"/>
      <c r="BO75" s="88"/>
      <c r="BP75" s="88"/>
      <c r="BQ75" s="88"/>
      <c r="BR75" s="88"/>
      <c r="BS75" s="88"/>
      <c r="BT75" s="88"/>
      <c r="BU75" s="88"/>
      <c r="BV75" s="88"/>
      <c r="BW75" s="88"/>
      <c r="BX75" s="88"/>
    </row>
    <row r="76" spans="1:76" x14ac:dyDescent="0.2">
      <c r="A76" s="95"/>
      <c r="AZ76" s="88"/>
      <c r="BA76" s="88"/>
      <c r="BB76" s="88"/>
      <c r="BC76" s="88"/>
      <c r="BD76" s="88"/>
      <c r="BE76" s="88"/>
      <c r="BF76" s="88"/>
      <c r="BG76" s="88"/>
      <c r="BH76" s="88"/>
      <c r="BI76" s="88"/>
      <c r="BJ76" s="88"/>
      <c r="BK76" s="88"/>
      <c r="BL76" s="88"/>
      <c r="BM76" s="88"/>
      <c r="BN76" s="88"/>
      <c r="BO76" s="88"/>
      <c r="BP76" s="88"/>
      <c r="BQ76" s="88"/>
      <c r="BR76" s="88"/>
      <c r="BS76" s="88"/>
      <c r="BT76" s="88"/>
      <c r="BU76" s="88"/>
      <c r="BV76" s="88"/>
      <c r="BW76" s="88"/>
      <c r="BX76" s="88"/>
    </row>
    <row r="77" spans="1:76" x14ac:dyDescent="0.2">
      <c r="A77" s="95"/>
      <c r="AZ77" s="88"/>
      <c r="BA77" s="88"/>
      <c r="BB77" s="88"/>
      <c r="BC77" s="88"/>
      <c r="BD77" s="88"/>
      <c r="BE77" s="88"/>
      <c r="BF77" s="88"/>
      <c r="BG77" s="88"/>
      <c r="BH77" s="88"/>
      <c r="BI77" s="88"/>
      <c r="BJ77" s="88"/>
      <c r="BK77" s="88"/>
      <c r="BL77" s="88"/>
      <c r="BM77" s="88"/>
      <c r="BN77" s="88"/>
      <c r="BO77" s="88"/>
      <c r="BP77" s="88"/>
      <c r="BQ77" s="88"/>
      <c r="BR77" s="88"/>
      <c r="BS77" s="88"/>
      <c r="BT77" s="88"/>
      <c r="BU77" s="88"/>
      <c r="BV77" s="88"/>
      <c r="BW77" s="88"/>
      <c r="BX77" s="88"/>
    </row>
    <row r="78" spans="1:76" x14ac:dyDescent="0.2">
      <c r="A78" s="95"/>
      <c r="AZ78" s="88"/>
      <c r="BA78" s="88"/>
      <c r="BB78" s="88"/>
      <c r="BC78" s="88"/>
      <c r="BD78" s="88"/>
      <c r="BE78" s="88"/>
      <c r="BF78" s="88"/>
      <c r="BG78" s="88"/>
      <c r="BH78" s="88"/>
      <c r="BI78" s="88"/>
      <c r="BJ78" s="88"/>
      <c r="BK78" s="88"/>
      <c r="BL78" s="88"/>
      <c r="BM78" s="88"/>
      <c r="BN78" s="88"/>
      <c r="BO78" s="88"/>
      <c r="BP78" s="88"/>
      <c r="BQ78" s="88"/>
      <c r="BR78" s="88"/>
      <c r="BS78" s="88"/>
      <c r="BT78" s="88"/>
      <c r="BU78" s="88"/>
      <c r="BV78" s="88"/>
      <c r="BW78" s="88"/>
      <c r="BX78" s="88"/>
    </row>
    <row r="79" spans="1:76" x14ac:dyDescent="0.2">
      <c r="A79" s="95"/>
      <c r="AZ79" s="88"/>
      <c r="BA79" s="88"/>
      <c r="BB79" s="88"/>
      <c r="BC79" s="88"/>
      <c r="BD79" s="88"/>
      <c r="BE79" s="88"/>
      <c r="BF79" s="88"/>
      <c r="BG79" s="88"/>
      <c r="BH79" s="88"/>
      <c r="BI79" s="88"/>
      <c r="BJ79" s="88"/>
      <c r="BK79" s="88"/>
      <c r="BL79" s="88"/>
      <c r="BM79" s="88"/>
      <c r="BN79" s="88"/>
      <c r="BO79" s="88"/>
      <c r="BP79" s="88"/>
      <c r="BQ79" s="88"/>
      <c r="BR79" s="88"/>
      <c r="BS79" s="88"/>
      <c r="BT79" s="88"/>
      <c r="BU79" s="88"/>
      <c r="BV79" s="88"/>
      <c r="BW79" s="88"/>
      <c r="BX79" s="88"/>
    </row>
    <row r="80" spans="1:76" x14ac:dyDescent="0.2">
      <c r="A80" s="95"/>
      <c r="AZ80" s="88"/>
      <c r="BA80" s="88"/>
      <c r="BB80" s="88"/>
      <c r="BC80" s="88"/>
      <c r="BD80" s="88"/>
      <c r="BE80" s="88"/>
      <c r="BF80" s="88"/>
      <c r="BG80" s="88"/>
      <c r="BH80" s="88"/>
      <c r="BI80" s="88"/>
      <c r="BJ80" s="88"/>
      <c r="BK80" s="88"/>
      <c r="BL80" s="88"/>
      <c r="BM80" s="88"/>
      <c r="BN80" s="88"/>
      <c r="BO80" s="88"/>
      <c r="BP80" s="88"/>
      <c r="BQ80" s="88"/>
      <c r="BR80" s="88"/>
      <c r="BS80" s="88"/>
      <c r="BT80" s="88"/>
      <c r="BU80" s="88"/>
      <c r="BV80" s="88"/>
      <c r="BW80" s="88"/>
      <c r="BX80" s="88"/>
    </row>
    <row r="81" spans="1:76" x14ac:dyDescent="0.2">
      <c r="A81" s="95"/>
      <c r="AZ81" s="88"/>
      <c r="BA81" s="88"/>
      <c r="BB81" s="88"/>
      <c r="BC81" s="88"/>
      <c r="BD81" s="88"/>
      <c r="BE81" s="88"/>
      <c r="BF81" s="88"/>
      <c r="BG81" s="88"/>
      <c r="BH81" s="88"/>
      <c r="BI81" s="88"/>
      <c r="BJ81" s="88"/>
      <c r="BK81" s="88"/>
      <c r="BL81" s="88"/>
      <c r="BM81" s="88"/>
      <c r="BN81" s="88"/>
      <c r="BO81" s="88"/>
      <c r="BP81" s="88"/>
      <c r="BQ81" s="88"/>
      <c r="BR81" s="88"/>
      <c r="BS81" s="88"/>
      <c r="BT81" s="88"/>
      <c r="BU81" s="88"/>
      <c r="BV81" s="88"/>
      <c r="BW81" s="88"/>
      <c r="BX81" s="88"/>
    </row>
    <row r="82" spans="1:76" x14ac:dyDescent="0.2">
      <c r="A82" s="95"/>
      <c r="AZ82" s="88"/>
      <c r="BA82" s="88"/>
      <c r="BB82" s="88"/>
      <c r="BC82" s="88"/>
      <c r="BD82" s="88"/>
      <c r="BE82" s="88"/>
      <c r="BF82" s="88"/>
      <c r="BG82" s="88"/>
      <c r="BH82" s="88"/>
      <c r="BI82" s="88"/>
      <c r="BJ82" s="88"/>
      <c r="BK82" s="88"/>
      <c r="BL82" s="88"/>
      <c r="BM82" s="88"/>
      <c r="BN82" s="88"/>
      <c r="BO82" s="88"/>
      <c r="BP82" s="88"/>
      <c r="BQ82" s="88"/>
      <c r="BR82" s="88"/>
      <c r="BS82" s="88"/>
      <c r="BT82" s="88"/>
      <c r="BU82" s="88"/>
      <c r="BV82" s="88"/>
      <c r="BW82" s="88"/>
      <c r="BX82" s="88"/>
    </row>
    <row r="83" spans="1:76" x14ac:dyDescent="0.2">
      <c r="A83" s="95"/>
      <c r="AZ83" s="88"/>
      <c r="BA83" s="88"/>
      <c r="BB83" s="88"/>
      <c r="BC83" s="88"/>
      <c r="BD83" s="88"/>
      <c r="BE83" s="88"/>
      <c r="BF83" s="88"/>
      <c r="BG83" s="88"/>
      <c r="BH83" s="88"/>
      <c r="BI83" s="88"/>
      <c r="BJ83" s="88"/>
      <c r="BK83" s="88"/>
      <c r="BL83" s="88"/>
      <c r="BM83" s="88"/>
      <c r="BN83" s="88"/>
      <c r="BO83" s="88"/>
      <c r="BP83" s="88"/>
      <c r="BQ83" s="88"/>
      <c r="BR83" s="88"/>
      <c r="BS83" s="88"/>
      <c r="BT83" s="88"/>
      <c r="BU83" s="88"/>
      <c r="BV83" s="88"/>
      <c r="BW83" s="88"/>
      <c r="BX83" s="88"/>
    </row>
    <row r="84" spans="1:76" x14ac:dyDescent="0.2">
      <c r="A84" s="95"/>
      <c r="AZ84" s="88"/>
      <c r="BA84" s="88"/>
      <c r="BB84" s="88"/>
      <c r="BC84" s="88"/>
      <c r="BD84" s="88"/>
      <c r="BE84" s="88"/>
      <c r="BF84" s="88"/>
      <c r="BG84" s="88"/>
      <c r="BH84" s="88"/>
      <c r="BI84" s="88"/>
      <c r="BJ84" s="88"/>
      <c r="BK84" s="88"/>
      <c r="BL84" s="88"/>
      <c r="BM84" s="88"/>
      <c r="BN84" s="88"/>
      <c r="BO84" s="88"/>
      <c r="BP84" s="88"/>
      <c r="BQ84" s="88"/>
      <c r="BR84" s="88"/>
      <c r="BS84" s="88"/>
      <c r="BT84" s="88"/>
      <c r="BU84" s="88"/>
      <c r="BV84" s="88"/>
      <c r="BW84" s="88"/>
      <c r="BX84" s="88"/>
    </row>
    <row r="85" spans="1:76" x14ac:dyDescent="0.2">
      <c r="A85" s="95"/>
      <c r="AZ85" s="88"/>
      <c r="BA85" s="88"/>
      <c r="BB85" s="88"/>
      <c r="BC85" s="88"/>
      <c r="BD85" s="88"/>
      <c r="BE85" s="88"/>
      <c r="BF85" s="88"/>
      <c r="BG85" s="88"/>
      <c r="BH85" s="88"/>
      <c r="BI85" s="88"/>
      <c r="BJ85" s="88"/>
      <c r="BK85" s="88"/>
      <c r="BL85" s="88"/>
      <c r="BM85" s="88"/>
      <c r="BN85" s="88"/>
      <c r="BO85" s="88"/>
      <c r="BP85" s="88"/>
      <c r="BQ85" s="88"/>
      <c r="BR85" s="88"/>
      <c r="BS85" s="88"/>
      <c r="BT85" s="88"/>
      <c r="BU85" s="88"/>
      <c r="BV85" s="88"/>
      <c r="BW85" s="88"/>
      <c r="BX85" s="88"/>
    </row>
    <row r="86" spans="1:76" x14ac:dyDescent="0.2">
      <c r="A86" s="95"/>
      <c r="AZ86" s="88"/>
      <c r="BA86" s="88"/>
      <c r="BB86" s="88"/>
      <c r="BC86" s="88"/>
      <c r="BD86" s="88"/>
      <c r="BE86" s="88"/>
      <c r="BF86" s="88"/>
      <c r="BG86" s="88"/>
      <c r="BH86" s="88"/>
      <c r="BI86" s="88"/>
      <c r="BJ86" s="88"/>
      <c r="BK86" s="88"/>
      <c r="BL86" s="88"/>
      <c r="BM86" s="88"/>
      <c r="BN86" s="88"/>
      <c r="BO86" s="88"/>
      <c r="BP86" s="88"/>
      <c r="BQ86" s="88"/>
      <c r="BR86" s="88"/>
      <c r="BS86" s="88"/>
      <c r="BT86" s="88"/>
      <c r="BU86" s="88"/>
      <c r="BV86" s="88"/>
      <c r="BW86" s="88"/>
      <c r="BX86" s="88"/>
    </row>
    <row r="87" spans="1:76" x14ac:dyDescent="0.2">
      <c r="A87" s="95"/>
      <c r="AZ87" s="88"/>
      <c r="BA87" s="88"/>
      <c r="BB87" s="88"/>
      <c r="BC87" s="88"/>
      <c r="BD87" s="88"/>
      <c r="BE87" s="88"/>
      <c r="BF87" s="88"/>
      <c r="BG87" s="88"/>
      <c r="BH87" s="88"/>
      <c r="BI87" s="88"/>
      <c r="BJ87" s="88"/>
      <c r="BK87" s="88"/>
      <c r="BL87" s="88"/>
      <c r="BM87" s="88"/>
      <c r="BN87" s="88"/>
      <c r="BO87" s="88"/>
      <c r="BP87" s="88"/>
      <c r="BQ87" s="88"/>
      <c r="BR87" s="88"/>
      <c r="BS87" s="88"/>
      <c r="BT87" s="88"/>
      <c r="BU87" s="88"/>
      <c r="BV87" s="88"/>
      <c r="BW87" s="88"/>
      <c r="BX87" s="88"/>
    </row>
    <row r="88" spans="1:76" x14ac:dyDescent="0.2">
      <c r="A88" s="95"/>
      <c r="AZ88" s="88"/>
      <c r="BA88" s="88"/>
      <c r="BB88" s="88"/>
      <c r="BC88" s="88"/>
      <c r="BD88" s="88"/>
      <c r="BE88" s="88"/>
      <c r="BF88" s="88"/>
      <c r="BG88" s="88"/>
      <c r="BH88" s="88"/>
      <c r="BI88" s="88"/>
      <c r="BJ88" s="88"/>
      <c r="BK88" s="88"/>
      <c r="BL88" s="88"/>
      <c r="BM88" s="88"/>
      <c r="BN88" s="88"/>
      <c r="BO88" s="88"/>
      <c r="BP88" s="88"/>
      <c r="BQ88" s="88"/>
      <c r="BR88" s="88"/>
      <c r="BS88" s="88"/>
      <c r="BT88" s="88"/>
      <c r="BU88" s="88"/>
      <c r="BV88" s="88"/>
      <c r="BW88" s="88"/>
      <c r="BX88" s="88"/>
    </row>
    <row r="89" spans="1:76" x14ac:dyDescent="0.2">
      <c r="A89" s="95"/>
      <c r="AZ89" s="88"/>
      <c r="BA89" s="88"/>
      <c r="BB89" s="88"/>
      <c r="BC89" s="88"/>
      <c r="BD89" s="88"/>
      <c r="BE89" s="88"/>
      <c r="BF89" s="88"/>
      <c r="BG89" s="88"/>
      <c r="BH89" s="88"/>
      <c r="BI89" s="88"/>
      <c r="BJ89" s="88"/>
      <c r="BK89" s="88"/>
      <c r="BL89" s="88"/>
      <c r="BM89" s="88"/>
      <c r="BN89" s="88"/>
      <c r="BO89" s="88"/>
      <c r="BP89" s="88"/>
      <c r="BQ89" s="88"/>
      <c r="BR89" s="88"/>
      <c r="BS89" s="88"/>
      <c r="BT89" s="88"/>
      <c r="BU89" s="88"/>
      <c r="BV89" s="88"/>
      <c r="BW89" s="88"/>
      <c r="BX89" s="88"/>
    </row>
    <row r="90" spans="1:76" x14ac:dyDescent="0.2">
      <c r="A90" s="95"/>
      <c r="AZ90" s="88"/>
      <c r="BA90" s="88"/>
      <c r="BB90" s="88"/>
      <c r="BC90" s="88"/>
      <c r="BD90" s="88"/>
      <c r="BE90" s="88"/>
      <c r="BF90" s="88"/>
      <c r="BG90" s="88"/>
      <c r="BH90" s="88"/>
      <c r="BI90" s="88"/>
      <c r="BJ90" s="88"/>
      <c r="BK90" s="88"/>
      <c r="BL90" s="88"/>
      <c r="BM90" s="88"/>
      <c r="BN90" s="88"/>
      <c r="BO90" s="88"/>
      <c r="BP90" s="88"/>
      <c r="BQ90" s="88"/>
      <c r="BR90" s="88"/>
      <c r="BS90" s="88"/>
      <c r="BT90" s="88"/>
      <c r="BU90" s="88"/>
      <c r="BV90" s="88"/>
      <c r="BW90" s="88"/>
      <c r="BX90" s="88"/>
    </row>
    <row r="91" spans="1:76" x14ac:dyDescent="0.2">
      <c r="A91" s="95"/>
      <c r="AZ91" s="88"/>
      <c r="BA91" s="88"/>
      <c r="BB91" s="88"/>
      <c r="BC91" s="88"/>
      <c r="BD91" s="88"/>
      <c r="BE91" s="88"/>
      <c r="BF91" s="88"/>
      <c r="BG91" s="88"/>
      <c r="BH91" s="88"/>
      <c r="BI91" s="88"/>
      <c r="BJ91" s="88"/>
      <c r="BK91" s="88"/>
      <c r="BL91" s="88"/>
      <c r="BM91" s="88"/>
      <c r="BN91" s="88"/>
      <c r="BO91" s="88"/>
      <c r="BP91" s="88"/>
      <c r="BQ91" s="88"/>
      <c r="BR91" s="88"/>
      <c r="BS91" s="88"/>
      <c r="BT91" s="88"/>
      <c r="BU91" s="88"/>
      <c r="BV91" s="88"/>
      <c r="BW91" s="88"/>
      <c r="BX91" s="88"/>
    </row>
    <row r="92" spans="1:76" x14ac:dyDescent="0.2">
      <c r="A92" s="95"/>
      <c r="AZ92" s="88"/>
      <c r="BA92" s="88"/>
      <c r="BB92" s="88"/>
      <c r="BC92" s="88"/>
      <c r="BD92" s="88"/>
      <c r="BE92" s="88"/>
      <c r="BF92" s="88"/>
      <c r="BG92" s="88"/>
      <c r="BH92" s="88"/>
      <c r="BI92" s="88"/>
      <c r="BJ92" s="88"/>
      <c r="BK92" s="88"/>
      <c r="BL92" s="88"/>
      <c r="BM92" s="88"/>
      <c r="BN92" s="88"/>
      <c r="BO92" s="88"/>
      <c r="BP92" s="88"/>
      <c r="BQ92" s="88"/>
      <c r="BR92" s="88"/>
      <c r="BS92" s="88"/>
      <c r="BT92" s="88"/>
      <c r="BU92" s="88"/>
      <c r="BV92" s="88"/>
      <c r="BW92" s="88"/>
      <c r="BX92" s="88"/>
    </row>
    <row r="93" spans="1:76" x14ac:dyDescent="0.2">
      <c r="A93" s="95"/>
      <c r="AZ93" s="88"/>
      <c r="BA93" s="88"/>
      <c r="BB93" s="88"/>
      <c r="BC93" s="88"/>
      <c r="BD93" s="88"/>
      <c r="BE93" s="88"/>
      <c r="BF93" s="88"/>
      <c r="BG93" s="88"/>
      <c r="BH93" s="88"/>
      <c r="BI93" s="88"/>
      <c r="BJ93" s="88"/>
      <c r="BK93" s="88"/>
      <c r="BL93" s="88"/>
      <c r="BM93" s="88"/>
      <c r="BN93" s="88"/>
      <c r="BO93" s="88"/>
      <c r="BP93" s="88"/>
      <c r="BQ93" s="88"/>
      <c r="BR93" s="88"/>
      <c r="BS93" s="88"/>
      <c r="BT93" s="88"/>
      <c r="BU93" s="88"/>
      <c r="BV93" s="88"/>
      <c r="BW93" s="88"/>
      <c r="BX93" s="88"/>
    </row>
    <row r="94" spans="1:76" x14ac:dyDescent="0.2">
      <c r="A94" s="95"/>
      <c r="AZ94" s="88"/>
      <c r="BA94" s="88"/>
      <c r="BB94" s="88"/>
      <c r="BC94" s="88"/>
      <c r="BD94" s="88"/>
      <c r="BE94" s="88"/>
      <c r="BF94" s="88"/>
      <c r="BG94" s="88"/>
      <c r="BH94" s="88"/>
      <c r="BI94" s="88"/>
      <c r="BJ94" s="88"/>
      <c r="BK94" s="88"/>
      <c r="BL94" s="88"/>
      <c r="BM94" s="88"/>
      <c r="BN94" s="88"/>
      <c r="BO94" s="88"/>
      <c r="BP94" s="88"/>
      <c r="BQ94" s="88"/>
      <c r="BR94" s="88"/>
      <c r="BS94" s="88"/>
      <c r="BT94" s="88"/>
      <c r="BU94" s="88"/>
      <c r="BV94" s="88"/>
      <c r="BW94" s="88"/>
      <c r="BX94" s="88"/>
    </row>
    <row r="95" spans="1:76" x14ac:dyDescent="0.2">
      <c r="A95" s="95"/>
      <c r="AZ95" s="88"/>
      <c r="BA95" s="88"/>
      <c r="BB95" s="88"/>
      <c r="BC95" s="88"/>
      <c r="BD95" s="88"/>
      <c r="BE95" s="88"/>
      <c r="BF95" s="88"/>
      <c r="BG95" s="88"/>
      <c r="BH95" s="88"/>
      <c r="BI95" s="88"/>
      <c r="BJ95" s="88"/>
      <c r="BK95" s="88"/>
      <c r="BL95" s="88"/>
      <c r="BM95" s="88"/>
      <c r="BN95" s="88"/>
      <c r="BO95" s="88"/>
      <c r="BP95" s="88"/>
      <c r="BQ95" s="88"/>
      <c r="BR95" s="88"/>
      <c r="BS95" s="88"/>
      <c r="BT95" s="88"/>
      <c r="BU95" s="88"/>
      <c r="BV95" s="88"/>
      <c r="BW95" s="88"/>
      <c r="BX95" s="88"/>
    </row>
    <row r="96" spans="1:76" x14ac:dyDescent="0.2">
      <c r="A96" s="95"/>
      <c r="AZ96" s="88"/>
      <c r="BA96" s="88"/>
      <c r="BB96" s="88"/>
      <c r="BC96" s="88"/>
      <c r="BD96" s="88"/>
      <c r="BE96" s="88"/>
      <c r="BF96" s="88"/>
      <c r="BG96" s="88"/>
      <c r="BH96" s="88"/>
      <c r="BI96" s="88"/>
      <c r="BJ96" s="88"/>
      <c r="BK96" s="88"/>
      <c r="BL96" s="88"/>
      <c r="BM96" s="88"/>
      <c r="BN96" s="88"/>
      <c r="BO96" s="88"/>
      <c r="BP96" s="88"/>
      <c r="BQ96" s="88"/>
      <c r="BR96" s="88"/>
      <c r="BS96" s="88"/>
      <c r="BT96" s="88"/>
      <c r="BU96" s="88"/>
      <c r="BV96" s="88"/>
      <c r="BW96" s="88"/>
      <c r="BX96" s="88"/>
    </row>
    <row r="97" spans="1:76" x14ac:dyDescent="0.2">
      <c r="A97" s="95"/>
      <c r="AZ97" s="88"/>
      <c r="BA97" s="88"/>
      <c r="BB97" s="88"/>
      <c r="BC97" s="88"/>
      <c r="BD97" s="88"/>
      <c r="BE97" s="88"/>
      <c r="BF97" s="88"/>
      <c r="BG97" s="88"/>
      <c r="BH97" s="88"/>
      <c r="BI97" s="88"/>
      <c r="BJ97" s="88"/>
      <c r="BK97" s="88"/>
      <c r="BL97" s="88"/>
      <c r="BM97" s="88"/>
      <c r="BN97" s="88"/>
      <c r="BO97" s="88"/>
      <c r="BP97" s="88"/>
      <c r="BQ97" s="88"/>
      <c r="BR97" s="88"/>
      <c r="BS97" s="88"/>
      <c r="BT97" s="88"/>
      <c r="BU97" s="88"/>
      <c r="BV97" s="88"/>
      <c r="BW97" s="88"/>
      <c r="BX97" s="88"/>
    </row>
    <row r="98" spans="1:76" x14ac:dyDescent="0.2">
      <c r="A98" s="95"/>
      <c r="AZ98" s="88"/>
      <c r="BA98" s="88"/>
      <c r="BB98" s="88"/>
      <c r="BC98" s="88"/>
      <c r="BD98" s="88"/>
      <c r="BE98" s="88"/>
      <c r="BF98" s="88"/>
      <c r="BG98" s="88"/>
      <c r="BH98" s="88"/>
      <c r="BI98" s="88"/>
      <c r="BJ98" s="88"/>
      <c r="BK98" s="88"/>
      <c r="BL98" s="88"/>
      <c r="BM98" s="88"/>
      <c r="BN98" s="88"/>
      <c r="BO98" s="88"/>
      <c r="BP98" s="88"/>
      <c r="BQ98" s="88"/>
      <c r="BR98" s="88"/>
      <c r="BS98" s="88"/>
      <c r="BT98" s="88"/>
      <c r="BU98" s="88"/>
      <c r="BV98" s="88"/>
      <c r="BW98" s="88"/>
      <c r="BX98" s="88"/>
    </row>
    <row r="99" spans="1:76" x14ac:dyDescent="0.2">
      <c r="A99" s="95"/>
      <c r="AZ99" s="88"/>
      <c r="BA99" s="88"/>
      <c r="BB99" s="88"/>
      <c r="BC99" s="88"/>
      <c r="BD99" s="88"/>
      <c r="BE99" s="88"/>
      <c r="BF99" s="88"/>
      <c r="BG99" s="88"/>
      <c r="BH99" s="88"/>
      <c r="BI99" s="88"/>
      <c r="BJ99" s="88"/>
      <c r="BK99" s="88"/>
      <c r="BL99" s="88"/>
      <c r="BM99" s="88"/>
      <c r="BN99" s="88"/>
      <c r="BO99" s="88"/>
      <c r="BP99" s="88"/>
      <c r="BQ99" s="88"/>
      <c r="BR99" s="88"/>
      <c r="BS99" s="88"/>
      <c r="BT99" s="88"/>
      <c r="BU99" s="88"/>
      <c r="BV99" s="88"/>
      <c r="BW99" s="88"/>
      <c r="BX99" s="88"/>
    </row>
    <row r="100" spans="1:76" x14ac:dyDescent="0.2">
      <c r="A100" s="95"/>
      <c r="AZ100" s="88"/>
      <c r="BA100" s="88"/>
      <c r="BB100" s="88"/>
      <c r="BC100" s="88"/>
      <c r="BD100" s="88"/>
      <c r="BE100" s="88"/>
      <c r="BF100" s="88"/>
      <c r="BG100" s="88"/>
      <c r="BH100" s="88"/>
      <c r="BI100" s="88"/>
      <c r="BJ100" s="88"/>
      <c r="BK100" s="88"/>
      <c r="BL100" s="88"/>
      <c r="BM100" s="88"/>
      <c r="BN100" s="88"/>
      <c r="BO100" s="88"/>
      <c r="BP100" s="88"/>
      <c r="BQ100" s="88"/>
      <c r="BR100" s="88"/>
      <c r="BS100" s="88"/>
      <c r="BT100" s="88"/>
      <c r="BU100" s="88"/>
      <c r="BV100" s="88"/>
      <c r="BW100" s="88"/>
      <c r="BX100" s="88"/>
    </row>
    <row r="101" spans="1:76" x14ac:dyDescent="0.2">
      <c r="A101" s="95"/>
      <c r="AZ101" s="88"/>
      <c r="BA101" s="88"/>
      <c r="BB101" s="88"/>
      <c r="BC101" s="88"/>
      <c r="BD101" s="88"/>
      <c r="BE101" s="88"/>
      <c r="BF101" s="88"/>
      <c r="BG101" s="88"/>
      <c r="BH101" s="88"/>
      <c r="BI101" s="88"/>
      <c r="BJ101" s="88"/>
      <c r="BK101" s="88"/>
      <c r="BL101" s="88"/>
      <c r="BM101" s="88"/>
      <c r="BN101" s="88"/>
      <c r="BO101" s="88"/>
      <c r="BP101" s="88"/>
      <c r="BQ101" s="88"/>
      <c r="BR101" s="88"/>
      <c r="BS101" s="88"/>
      <c r="BT101" s="88"/>
      <c r="BU101" s="88"/>
      <c r="BV101" s="88"/>
      <c r="BW101" s="88"/>
      <c r="BX101" s="88"/>
    </row>
    <row r="102" spans="1:76" x14ac:dyDescent="0.2">
      <c r="A102" s="95"/>
      <c r="AZ102" s="88"/>
      <c r="BA102" s="88"/>
      <c r="BB102" s="88"/>
      <c r="BC102" s="88"/>
      <c r="BD102" s="88"/>
      <c r="BE102" s="88"/>
      <c r="BF102" s="88"/>
      <c r="BG102" s="88"/>
      <c r="BH102" s="88"/>
      <c r="BI102" s="88"/>
      <c r="BJ102" s="88"/>
      <c r="BK102" s="88"/>
      <c r="BL102" s="88"/>
      <c r="BM102" s="88"/>
      <c r="BN102" s="88"/>
      <c r="BO102" s="88"/>
      <c r="BP102" s="88"/>
      <c r="BQ102" s="88"/>
      <c r="BR102" s="88"/>
      <c r="BS102" s="88"/>
      <c r="BT102" s="88"/>
      <c r="BU102" s="88"/>
      <c r="BV102" s="88"/>
      <c r="BW102" s="88"/>
      <c r="BX102" s="88"/>
    </row>
    <row r="103" spans="1:76" x14ac:dyDescent="0.2">
      <c r="A103" s="95"/>
      <c r="AZ103" s="88"/>
      <c r="BA103" s="88"/>
      <c r="BB103" s="88"/>
      <c r="BC103" s="88"/>
      <c r="BD103" s="88"/>
      <c r="BE103" s="88"/>
      <c r="BF103" s="88"/>
      <c r="BG103" s="88"/>
      <c r="BH103" s="88"/>
      <c r="BI103" s="88"/>
      <c r="BJ103" s="88"/>
      <c r="BK103" s="88"/>
      <c r="BL103" s="88"/>
      <c r="BM103" s="88"/>
      <c r="BN103" s="88"/>
      <c r="BO103" s="88"/>
      <c r="BP103" s="88"/>
      <c r="BQ103" s="88"/>
      <c r="BR103" s="88"/>
      <c r="BS103" s="88"/>
      <c r="BT103" s="88"/>
      <c r="BU103" s="88"/>
      <c r="BV103" s="88"/>
      <c r="BW103" s="88"/>
      <c r="BX103" s="88"/>
    </row>
    <row r="104" spans="1:76" x14ac:dyDescent="0.2">
      <c r="A104" s="95"/>
      <c r="AZ104" s="88"/>
      <c r="BA104" s="88"/>
      <c r="BB104" s="88"/>
      <c r="BC104" s="88"/>
      <c r="BD104" s="88"/>
      <c r="BE104" s="88"/>
      <c r="BF104" s="88"/>
      <c r="BG104" s="88"/>
      <c r="BH104" s="88"/>
      <c r="BI104" s="88"/>
      <c r="BJ104" s="88"/>
      <c r="BK104" s="88"/>
      <c r="BL104" s="88"/>
      <c r="BM104" s="88"/>
      <c r="BN104" s="88"/>
      <c r="BO104" s="88"/>
      <c r="BP104" s="88"/>
      <c r="BQ104" s="88"/>
      <c r="BR104" s="88"/>
      <c r="BS104" s="88"/>
      <c r="BT104" s="88"/>
      <c r="BU104" s="88"/>
      <c r="BV104" s="88"/>
      <c r="BW104" s="88"/>
      <c r="BX104" s="88"/>
    </row>
    <row r="105" spans="1:76" x14ac:dyDescent="0.2">
      <c r="A105" s="95"/>
      <c r="AZ105" s="88"/>
      <c r="BA105" s="88"/>
      <c r="BB105" s="88"/>
      <c r="BC105" s="88"/>
      <c r="BD105" s="88"/>
      <c r="BE105" s="88"/>
      <c r="BF105" s="88"/>
      <c r="BG105" s="88"/>
      <c r="BH105" s="88"/>
      <c r="BI105" s="88"/>
      <c r="BJ105" s="88"/>
      <c r="BK105" s="88"/>
      <c r="BL105" s="88"/>
      <c r="BM105" s="88"/>
      <c r="BN105" s="88"/>
      <c r="BO105" s="88"/>
      <c r="BP105" s="88"/>
      <c r="BQ105" s="88"/>
      <c r="BR105" s="88"/>
      <c r="BS105" s="88"/>
      <c r="BT105" s="88"/>
      <c r="BU105" s="88"/>
      <c r="BV105" s="88"/>
      <c r="BW105" s="88"/>
      <c r="BX105" s="88"/>
    </row>
    <row r="106" spans="1:76" x14ac:dyDescent="0.2">
      <c r="A106" s="95"/>
      <c r="AZ106" s="88"/>
      <c r="BA106" s="88"/>
      <c r="BB106" s="88"/>
      <c r="BC106" s="88"/>
      <c r="BD106" s="88"/>
      <c r="BE106" s="88"/>
      <c r="BF106" s="88"/>
      <c r="BG106" s="88"/>
      <c r="BH106" s="88"/>
      <c r="BI106" s="88"/>
      <c r="BJ106" s="88"/>
      <c r="BK106" s="88"/>
      <c r="BL106" s="88"/>
      <c r="BM106" s="88"/>
      <c r="BN106" s="88"/>
      <c r="BO106" s="88"/>
      <c r="BP106" s="88"/>
      <c r="BQ106" s="88"/>
      <c r="BR106" s="88"/>
      <c r="BS106" s="88"/>
      <c r="BT106" s="88"/>
      <c r="BU106" s="88"/>
      <c r="BV106" s="88"/>
      <c r="BW106" s="88"/>
      <c r="BX106" s="88"/>
    </row>
    <row r="107" spans="1:76" x14ac:dyDescent="0.2">
      <c r="A107" s="95"/>
      <c r="AZ107" s="88"/>
      <c r="BA107" s="88"/>
      <c r="BB107" s="88"/>
      <c r="BC107" s="88"/>
      <c r="BD107" s="88"/>
      <c r="BE107" s="88"/>
      <c r="BF107" s="88"/>
      <c r="BG107" s="88"/>
      <c r="BH107" s="88"/>
      <c r="BI107" s="88"/>
      <c r="BJ107" s="88"/>
      <c r="BK107" s="88"/>
      <c r="BL107" s="88"/>
      <c r="BM107" s="88"/>
      <c r="BN107" s="88"/>
      <c r="BO107" s="88"/>
      <c r="BP107" s="88"/>
      <c r="BQ107" s="88"/>
      <c r="BR107" s="88"/>
      <c r="BS107" s="88"/>
      <c r="BT107" s="88"/>
      <c r="BU107" s="88"/>
      <c r="BV107" s="88"/>
      <c r="BW107" s="88"/>
      <c r="BX107" s="88"/>
    </row>
    <row r="108" spans="1:76" x14ac:dyDescent="0.2">
      <c r="A108" s="95"/>
      <c r="AZ108" s="88"/>
      <c r="BA108" s="88"/>
      <c r="BB108" s="88"/>
      <c r="BC108" s="88"/>
      <c r="BD108" s="88"/>
      <c r="BE108" s="88"/>
      <c r="BF108" s="88"/>
      <c r="BG108" s="88"/>
      <c r="BH108" s="88"/>
      <c r="BI108" s="88"/>
      <c r="BJ108" s="88"/>
      <c r="BK108" s="88"/>
      <c r="BL108" s="88"/>
      <c r="BM108" s="88"/>
      <c r="BN108" s="88"/>
      <c r="BO108" s="88"/>
      <c r="BP108" s="88"/>
      <c r="BQ108" s="88"/>
      <c r="BR108" s="88"/>
      <c r="BS108" s="88"/>
      <c r="BT108" s="88"/>
      <c r="BU108" s="88"/>
      <c r="BV108" s="88"/>
      <c r="BW108" s="88"/>
      <c r="BX108" s="88"/>
    </row>
    <row r="109" spans="1:76" x14ac:dyDescent="0.2">
      <c r="A109" s="95"/>
      <c r="AZ109" s="88"/>
      <c r="BA109" s="88"/>
      <c r="BB109" s="88"/>
      <c r="BC109" s="88"/>
      <c r="BD109" s="88"/>
      <c r="BE109" s="88"/>
      <c r="BF109" s="88"/>
      <c r="BG109" s="88"/>
      <c r="BH109" s="88"/>
      <c r="BI109" s="88"/>
      <c r="BJ109" s="88"/>
      <c r="BK109" s="88"/>
      <c r="BL109" s="88"/>
      <c r="BM109" s="88"/>
      <c r="BN109" s="88"/>
      <c r="BO109" s="88"/>
      <c r="BP109" s="88"/>
      <c r="BQ109" s="88"/>
      <c r="BR109" s="88"/>
      <c r="BS109" s="88"/>
      <c r="BT109" s="88"/>
      <c r="BU109" s="88"/>
      <c r="BV109" s="88"/>
      <c r="BW109" s="88"/>
      <c r="BX109" s="88"/>
    </row>
    <row r="110" spans="1:76" x14ac:dyDescent="0.2">
      <c r="A110" s="95"/>
      <c r="AZ110" s="88"/>
      <c r="BA110" s="88"/>
      <c r="BB110" s="88"/>
      <c r="BC110" s="88"/>
      <c r="BD110" s="88"/>
      <c r="BE110" s="88"/>
      <c r="BF110" s="88"/>
      <c r="BG110" s="88"/>
      <c r="BH110" s="88"/>
      <c r="BI110" s="88"/>
      <c r="BJ110" s="88"/>
      <c r="BK110" s="88"/>
      <c r="BL110" s="88"/>
      <c r="BM110" s="88"/>
      <c r="BN110" s="88"/>
      <c r="BO110" s="88"/>
      <c r="BP110" s="88"/>
      <c r="BQ110" s="88"/>
      <c r="BR110" s="88"/>
      <c r="BS110" s="88"/>
      <c r="BT110" s="88"/>
      <c r="BU110" s="88"/>
      <c r="BV110" s="88"/>
      <c r="BW110" s="88"/>
      <c r="BX110" s="88"/>
    </row>
    <row r="111" spans="1:76" x14ac:dyDescent="0.2">
      <c r="A111" s="95"/>
      <c r="AZ111" s="88"/>
      <c r="BA111" s="88"/>
      <c r="BB111" s="88"/>
      <c r="BC111" s="88"/>
      <c r="BD111" s="88"/>
      <c r="BE111" s="88"/>
      <c r="BF111" s="88"/>
      <c r="BG111" s="88"/>
      <c r="BH111" s="88"/>
      <c r="BI111" s="88"/>
      <c r="BJ111" s="88"/>
      <c r="BK111" s="88"/>
      <c r="BL111" s="88"/>
      <c r="BM111" s="88"/>
      <c r="BN111" s="88"/>
      <c r="BO111" s="88"/>
      <c r="BP111" s="88"/>
      <c r="BQ111" s="88"/>
      <c r="BR111" s="88"/>
      <c r="BS111" s="88"/>
      <c r="BT111" s="88"/>
      <c r="BU111" s="88"/>
      <c r="BV111" s="88"/>
      <c r="BW111" s="88"/>
      <c r="BX111" s="88"/>
    </row>
    <row r="112" spans="1:76" x14ac:dyDescent="0.2">
      <c r="A112" s="95"/>
      <c r="AZ112" s="88"/>
      <c r="BA112" s="88"/>
      <c r="BB112" s="88"/>
      <c r="BC112" s="88"/>
      <c r="BD112" s="88"/>
      <c r="BE112" s="88"/>
      <c r="BF112" s="88"/>
      <c r="BG112" s="88"/>
      <c r="BH112" s="88"/>
      <c r="BI112" s="88"/>
      <c r="BJ112" s="88"/>
      <c r="BK112" s="88"/>
      <c r="BL112" s="88"/>
      <c r="BM112" s="88"/>
      <c r="BN112" s="88"/>
      <c r="BO112" s="88"/>
      <c r="BP112" s="88"/>
      <c r="BQ112" s="88"/>
      <c r="BR112" s="88"/>
      <c r="BS112" s="88"/>
      <c r="BT112" s="88"/>
      <c r="BU112" s="88"/>
      <c r="BV112" s="88"/>
      <c r="BW112" s="88"/>
      <c r="BX112" s="88"/>
    </row>
    <row r="113" spans="1:76" x14ac:dyDescent="0.2">
      <c r="A113" s="95"/>
      <c r="AZ113" s="88"/>
      <c r="BA113" s="88"/>
      <c r="BB113" s="88"/>
      <c r="BC113" s="88"/>
      <c r="BD113" s="88"/>
      <c r="BE113" s="88"/>
      <c r="BF113" s="88"/>
      <c r="BG113" s="88"/>
      <c r="BH113" s="88"/>
      <c r="BI113" s="88"/>
      <c r="BJ113" s="88"/>
      <c r="BK113" s="88"/>
      <c r="BL113" s="88"/>
      <c r="BM113" s="88"/>
      <c r="BN113" s="88"/>
      <c r="BO113" s="88"/>
      <c r="BP113" s="88"/>
      <c r="BQ113" s="88"/>
      <c r="BR113" s="88"/>
      <c r="BS113" s="88"/>
      <c r="BT113" s="88"/>
      <c r="BU113" s="88"/>
      <c r="BV113" s="88"/>
      <c r="BW113" s="88"/>
      <c r="BX113" s="88"/>
    </row>
    <row r="114" spans="1:76" x14ac:dyDescent="0.2">
      <c r="A114" s="95"/>
      <c r="AZ114" s="88"/>
      <c r="BA114" s="88"/>
      <c r="BB114" s="88"/>
      <c r="BC114" s="88"/>
      <c r="BD114" s="88"/>
      <c r="BE114" s="88"/>
      <c r="BF114" s="88"/>
      <c r="BG114" s="88"/>
      <c r="BH114" s="88"/>
      <c r="BI114" s="88"/>
      <c r="BJ114" s="88"/>
      <c r="BK114" s="88"/>
      <c r="BL114" s="88"/>
      <c r="BM114" s="88"/>
      <c r="BN114" s="88"/>
      <c r="BO114" s="88"/>
      <c r="BP114" s="88"/>
      <c r="BQ114" s="88"/>
      <c r="BR114" s="88"/>
      <c r="BS114" s="88"/>
      <c r="BT114" s="88"/>
      <c r="BU114" s="88"/>
      <c r="BV114" s="88"/>
      <c r="BW114" s="88"/>
      <c r="BX114" s="88"/>
    </row>
    <row r="115" spans="1:76" x14ac:dyDescent="0.2">
      <c r="A115" s="95"/>
      <c r="AZ115" s="88"/>
      <c r="BA115" s="88"/>
      <c r="BB115" s="88"/>
      <c r="BC115" s="88"/>
      <c r="BD115" s="88"/>
      <c r="BE115" s="88"/>
      <c r="BF115" s="88"/>
      <c r="BG115" s="88"/>
      <c r="BH115" s="88"/>
      <c r="BI115" s="88"/>
      <c r="BJ115" s="88"/>
      <c r="BK115" s="88"/>
      <c r="BL115" s="88"/>
      <c r="BM115" s="88"/>
      <c r="BN115" s="88"/>
      <c r="BO115" s="88"/>
      <c r="BP115" s="88"/>
      <c r="BQ115" s="88"/>
      <c r="BR115" s="88"/>
      <c r="BS115" s="88"/>
      <c r="BT115" s="88"/>
      <c r="BU115" s="88"/>
      <c r="BV115" s="88"/>
      <c r="BW115" s="88"/>
      <c r="BX115" s="88"/>
    </row>
    <row r="116" spans="1:76" x14ac:dyDescent="0.2">
      <c r="A116" s="95"/>
      <c r="AZ116" s="88"/>
      <c r="BA116" s="88"/>
      <c r="BB116" s="88"/>
      <c r="BC116" s="88"/>
      <c r="BD116" s="88"/>
      <c r="BE116" s="88"/>
      <c r="BF116" s="88"/>
      <c r="BG116" s="88"/>
      <c r="BH116" s="88"/>
      <c r="BI116" s="88"/>
      <c r="BJ116" s="88"/>
      <c r="BK116" s="88"/>
      <c r="BL116" s="88"/>
      <c r="BM116" s="88"/>
      <c r="BN116" s="88"/>
      <c r="BO116" s="88"/>
      <c r="BP116" s="88"/>
      <c r="BQ116" s="88"/>
      <c r="BR116" s="88"/>
      <c r="BS116" s="88"/>
      <c r="BT116" s="88"/>
      <c r="BU116" s="88"/>
      <c r="BV116" s="88"/>
      <c r="BW116" s="88"/>
      <c r="BX116" s="88"/>
    </row>
    <row r="117" spans="1:76" x14ac:dyDescent="0.2">
      <c r="A117" s="95"/>
      <c r="AZ117" s="88"/>
      <c r="BA117" s="88"/>
      <c r="BB117" s="88"/>
      <c r="BC117" s="88"/>
      <c r="BD117" s="88"/>
      <c r="BE117" s="88"/>
      <c r="BF117" s="88"/>
      <c r="BG117" s="88"/>
      <c r="BH117" s="88"/>
      <c r="BI117" s="88"/>
      <c r="BJ117" s="88"/>
      <c r="BK117" s="88"/>
      <c r="BL117" s="88"/>
      <c r="BM117" s="88"/>
      <c r="BN117" s="88"/>
      <c r="BO117" s="88"/>
      <c r="BP117" s="88"/>
      <c r="BQ117" s="88"/>
      <c r="BR117" s="88"/>
      <c r="BS117" s="88"/>
      <c r="BT117" s="88"/>
      <c r="BU117" s="88"/>
      <c r="BV117" s="88"/>
      <c r="BW117" s="88"/>
      <c r="BX117" s="88"/>
    </row>
    <row r="118" spans="1:76" x14ac:dyDescent="0.2">
      <c r="A118" s="95"/>
      <c r="AZ118" s="88"/>
      <c r="BA118" s="88"/>
      <c r="BB118" s="88"/>
      <c r="BC118" s="88"/>
      <c r="BD118" s="88"/>
      <c r="BE118" s="88"/>
      <c r="BF118" s="88"/>
      <c r="BG118" s="88"/>
      <c r="BH118" s="88"/>
      <c r="BI118" s="88"/>
      <c r="BJ118" s="88"/>
      <c r="BK118" s="88"/>
      <c r="BL118" s="88"/>
      <c r="BM118" s="88"/>
      <c r="BN118" s="88"/>
      <c r="BO118" s="88"/>
      <c r="BP118" s="88"/>
      <c r="BQ118" s="88"/>
      <c r="BR118" s="88"/>
      <c r="BS118" s="88"/>
      <c r="BT118" s="88"/>
      <c r="BU118" s="88"/>
      <c r="BV118" s="88"/>
      <c r="BW118" s="88"/>
      <c r="BX118" s="88"/>
    </row>
    <row r="119" spans="1:76" x14ac:dyDescent="0.2">
      <c r="A119" s="95"/>
      <c r="AZ119" s="88"/>
      <c r="BA119" s="88"/>
      <c r="BB119" s="88"/>
      <c r="BC119" s="88"/>
      <c r="BD119" s="88"/>
      <c r="BE119" s="88"/>
      <c r="BF119" s="88"/>
      <c r="BG119" s="88"/>
      <c r="BH119" s="88"/>
      <c r="BI119" s="88"/>
      <c r="BJ119" s="88"/>
      <c r="BK119" s="88"/>
      <c r="BL119" s="88"/>
      <c r="BM119" s="88"/>
      <c r="BN119" s="88"/>
      <c r="BO119" s="88"/>
      <c r="BP119" s="88"/>
      <c r="BQ119" s="88"/>
      <c r="BR119" s="88"/>
      <c r="BS119" s="88"/>
      <c r="BT119" s="88"/>
      <c r="BU119" s="88"/>
      <c r="BV119" s="88"/>
      <c r="BW119" s="88"/>
      <c r="BX119" s="88"/>
    </row>
    <row r="120" spans="1:76" x14ac:dyDescent="0.2">
      <c r="A120" s="95"/>
      <c r="AZ120" s="88"/>
      <c r="BA120" s="88"/>
      <c r="BB120" s="88"/>
      <c r="BC120" s="88"/>
      <c r="BD120" s="88"/>
      <c r="BE120" s="88"/>
      <c r="BF120" s="88"/>
      <c r="BG120" s="88"/>
      <c r="BH120" s="88"/>
      <c r="BI120" s="88"/>
      <c r="BJ120" s="88"/>
      <c r="BK120" s="88"/>
      <c r="BL120" s="88"/>
      <c r="BM120" s="88"/>
      <c r="BN120" s="88"/>
      <c r="BO120" s="88"/>
      <c r="BP120" s="88"/>
      <c r="BQ120" s="88"/>
      <c r="BR120" s="88"/>
      <c r="BS120" s="88"/>
      <c r="BT120" s="88"/>
      <c r="BU120" s="88"/>
      <c r="BV120" s="88"/>
      <c r="BW120" s="88"/>
      <c r="BX120" s="88"/>
    </row>
    <row r="121" spans="1:76" x14ac:dyDescent="0.2">
      <c r="A121" s="95"/>
      <c r="AZ121" s="88"/>
      <c r="BA121" s="88"/>
      <c r="BB121" s="88"/>
      <c r="BC121" s="88"/>
      <c r="BD121" s="88"/>
      <c r="BE121" s="88"/>
      <c r="BF121" s="88"/>
      <c r="BG121" s="88"/>
      <c r="BH121" s="88"/>
      <c r="BI121" s="88"/>
      <c r="BJ121" s="88"/>
      <c r="BK121" s="88"/>
      <c r="BL121" s="88"/>
      <c r="BM121" s="88"/>
      <c r="BN121" s="88"/>
      <c r="BO121" s="88"/>
      <c r="BP121" s="88"/>
      <c r="BQ121" s="88"/>
      <c r="BR121" s="88"/>
      <c r="BS121" s="88"/>
      <c r="BT121" s="88"/>
      <c r="BU121" s="88"/>
      <c r="BV121" s="88"/>
      <c r="BW121" s="88"/>
      <c r="BX121" s="88"/>
    </row>
    <row r="122" spans="1:76" x14ac:dyDescent="0.2">
      <c r="A122" s="95"/>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row>
    <row r="123" spans="1:76" x14ac:dyDescent="0.2">
      <c r="A123" s="95"/>
      <c r="AZ123" s="88"/>
      <c r="BA123" s="88"/>
      <c r="BB123" s="88"/>
      <c r="BC123" s="88"/>
      <c r="BD123" s="88"/>
      <c r="BE123" s="88"/>
      <c r="BF123" s="88"/>
      <c r="BG123" s="88"/>
      <c r="BH123" s="88"/>
      <c r="BI123" s="88"/>
      <c r="BJ123" s="88"/>
      <c r="BK123" s="88"/>
      <c r="BL123" s="88"/>
      <c r="BM123" s="88"/>
      <c r="BN123" s="88"/>
      <c r="BO123" s="88"/>
      <c r="BP123" s="88"/>
      <c r="BQ123" s="88"/>
      <c r="BR123" s="88"/>
      <c r="BS123" s="88"/>
      <c r="BT123" s="88"/>
      <c r="BU123" s="88"/>
      <c r="BV123" s="88"/>
      <c r="BW123" s="88"/>
      <c r="BX123" s="88"/>
    </row>
    <row r="124" spans="1:76" x14ac:dyDescent="0.2">
      <c r="A124" s="95"/>
      <c r="AZ124" s="88"/>
      <c r="BA124" s="88"/>
      <c r="BB124" s="88"/>
      <c r="BC124" s="88"/>
      <c r="BD124" s="88"/>
      <c r="BE124" s="88"/>
      <c r="BF124" s="88"/>
      <c r="BG124" s="88"/>
      <c r="BH124" s="88"/>
      <c r="BI124" s="88"/>
      <c r="BJ124" s="88"/>
      <c r="BK124" s="88"/>
      <c r="BL124" s="88"/>
      <c r="BM124" s="88"/>
      <c r="BN124" s="88"/>
      <c r="BO124" s="88"/>
      <c r="BP124" s="88"/>
      <c r="BQ124" s="88"/>
      <c r="BR124" s="88"/>
      <c r="BS124" s="88"/>
      <c r="BT124" s="88"/>
      <c r="BU124" s="88"/>
      <c r="BV124" s="88"/>
      <c r="BW124" s="88"/>
      <c r="BX124" s="88"/>
    </row>
    <row r="125" spans="1:76" x14ac:dyDescent="0.2">
      <c r="A125" s="95"/>
      <c r="AZ125" s="88"/>
      <c r="BA125" s="88"/>
      <c r="BB125" s="88"/>
      <c r="BC125" s="88"/>
      <c r="BD125" s="88"/>
      <c r="BE125" s="88"/>
      <c r="BF125" s="88"/>
      <c r="BG125" s="88"/>
      <c r="BH125" s="88"/>
      <c r="BI125" s="88"/>
      <c r="BJ125" s="88"/>
      <c r="BK125" s="88"/>
      <c r="BL125" s="88"/>
      <c r="BM125" s="88"/>
      <c r="BN125" s="88"/>
      <c r="BO125" s="88"/>
      <c r="BP125" s="88"/>
      <c r="BQ125" s="88"/>
      <c r="BR125" s="88"/>
      <c r="BS125" s="88"/>
      <c r="BT125" s="88"/>
      <c r="BU125" s="88"/>
      <c r="BV125" s="88"/>
      <c r="BW125" s="88"/>
      <c r="BX125" s="88"/>
    </row>
    <row r="126" spans="1:76" x14ac:dyDescent="0.2">
      <c r="A126" s="95"/>
      <c r="AZ126" s="88"/>
      <c r="BA126" s="88"/>
      <c r="BB126" s="88"/>
      <c r="BC126" s="88"/>
      <c r="BD126" s="88"/>
      <c r="BE126" s="88"/>
      <c r="BF126" s="88"/>
      <c r="BG126" s="88"/>
      <c r="BH126" s="88"/>
      <c r="BI126" s="88"/>
      <c r="BJ126" s="88"/>
      <c r="BK126" s="88"/>
      <c r="BL126" s="88"/>
      <c r="BM126" s="88"/>
      <c r="BN126" s="88"/>
      <c r="BO126" s="88"/>
      <c r="BP126" s="88"/>
      <c r="BQ126" s="88"/>
      <c r="BR126" s="88"/>
      <c r="BS126" s="88"/>
      <c r="BT126" s="88"/>
      <c r="BU126" s="88"/>
      <c r="BV126" s="88"/>
      <c r="BW126" s="88"/>
      <c r="BX126" s="88"/>
    </row>
    <row r="127" spans="1:76" x14ac:dyDescent="0.2">
      <c r="A127" s="95"/>
      <c r="AZ127" s="88"/>
      <c r="BA127" s="88"/>
      <c r="BB127" s="88"/>
      <c r="BC127" s="88"/>
      <c r="BD127" s="88"/>
      <c r="BE127" s="88"/>
      <c r="BF127" s="88"/>
      <c r="BG127" s="88"/>
      <c r="BH127" s="88"/>
      <c r="BI127" s="88"/>
      <c r="BJ127" s="88"/>
      <c r="BK127" s="88"/>
      <c r="BL127" s="88"/>
      <c r="BM127" s="88"/>
      <c r="BN127" s="88"/>
      <c r="BO127" s="88"/>
      <c r="BP127" s="88"/>
      <c r="BQ127" s="88"/>
      <c r="BR127" s="88"/>
      <c r="BS127" s="88"/>
      <c r="BT127" s="88"/>
      <c r="BU127" s="88"/>
      <c r="BV127" s="88"/>
      <c r="BW127" s="88"/>
      <c r="BX127" s="88"/>
    </row>
    <row r="128" spans="1:76" x14ac:dyDescent="0.2">
      <c r="A128" s="95"/>
      <c r="AZ128" s="88"/>
      <c r="BA128" s="88"/>
      <c r="BB128" s="88"/>
      <c r="BC128" s="88"/>
      <c r="BD128" s="88"/>
      <c r="BE128" s="88"/>
      <c r="BF128" s="88"/>
      <c r="BG128" s="88"/>
      <c r="BH128" s="88"/>
      <c r="BI128" s="88"/>
      <c r="BJ128" s="88"/>
      <c r="BK128" s="88"/>
      <c r="BL128" s="88"/>
      <c r="BM128" s="88"/>
      <c r="BN128" s="88"/>
      <c r="BO128" s="88"/>
      <c r="BP128" s="88"/>
      <c r="BQ128" s="88"/>
      <c r="BR128" s="88"/>
      <c r="BS128" s="88"/>
      <c r="BT128" s="88"/>
      <c r="BU128" s="88"/>
      <c r="BV128" s="88"/>
      <c r="BW128" s="88"/>
      <c r="BX128" s="88"/>
    </row>
    <row r="129" spans="1:76" x14ac:dyDescent="0.2">
      <c r="A129" s="95"/>
      <c r="AZ129" s="88"/>
      <c r="BA129" s="88"/>
      <c r="BB129" s="88"/>
      <c r="BC129" s="88"/>
      <c r="BD129" s="88"/>
      <c r="BE129" s="88"/>
      <c r="BF129" s="88"/>
      <c r="BG129" s="88"/>
      <c r="BH129" s="88"/>
      <c r="BI129" s="88"/>
      <c r="BJ129" s="88"/>
      <c r="BK129" s="88"/>
      <c r="BL129" s="88"/>
      <c r="BM129" s="88"/>
      <c r="BN129" s="88"/>
      <c r="BO129" s="88"/>
      <c r="BP129" s="88"/>
      <c r="BQ129" s="88"/>
      <c r="BR129" s="88"/>
      <c r="BS129" s="88"/>
      <c r="BT129" s="88"/>
      <c r="BU129" s="88"/>
      <c r="BV129" s="88"/>
      <c r="BW129" s="88"/>
      <c r="BX129" s="88"/>
    </row>
    <row r="130" spans="1:76" x14ac:dyDescent="0.2">
      <c r="A130" s="95"/>
      <c r="AZ130" s="88"/>
      <c r="BA130" s="88"/>
      <c r="BB130" s="88"/>
      <c r="BC130" s="88"/>
      <c r="BD130" s="88"/>
      <c r="BE130" s="88"/>
      <c r="BF130" s="88"/>
      <c r="BG130" s="88"/>
      <c r="BH130" s="88"/>
      <c r="BI130" s="88"/>
      <c r="BJ130" s="88"/>
      <c r="BK130" s="88"/>
      <c r="BL130" s="88"/>
      <c r="BM130" s="88"/>
      <c r="BN130" s="88"/>
      <c r="BO130" s="88"/>
      <c r="BP130" s="88"/>
      <c r="BQ130" s="88"/>
      <c r="BR130" s="88"/>
      <c r="BS130" s="88"/>
      <c r="BT130" s="88"/>
      <c r="BU130" s="88"/>
      <c r="BV130" s="88"/>
      <c r="BW130" s="88"/>
      <c r="BX130" s="88"/>
    </row>
    <row r="131" spans="1:76" x14ac:dyDescent="0.2">
      <c r="A131" s="95"/>
      <c r="AZ131" s="88"/>
      <c r="BA131" s="88"/>
      <c r="BB131" s="88"/>
      <c r="BC131" s="88"/>
      <c r="BD131" s="88"/>
      <c r="BE131" s="88"/>
      <c r="BF131" s="88"/>
      <c r="BG131" s="88"/>
      <c r="BH131" s="88"/>
      <c r="BI131" s="88"/>
      <c r="BJ131" s="88"/>
      <c r="BK131" s="88"/>
      <c r="BL131" s="88"/>
      <c r="BM131" s="88"/>
      <c r="BN131" s="88"/>
      <c r="BO131" s="88"/>
      <c r="BP131" s="88"/>
      <c r="BQ131" s="88"/>
      <c r="BR131" s="88"/>
      <c r="BS131" s="88"/>
      <c r="BT131" s="88"/>
      <c r="BU131" s="88"/>
      <c r="BV131" s="88"/>
      <c r="BW131" s="88"/>
      <c r="BX131" s="88"/>
    </row>
    <row r="132" spans="1:76" x14ac:dyDescent="0.2">
      <c r="A132" s="95"/>
      <c r="AZ132" s="88"/>
      <c r="BA132" s="88"/>
      <c r="BB132" s="88"/>
      <c r="BC132" s="88"/>
      <c r="BD132" s="88"/>
      <c r="BE132" s="88"/>
      <c r="BF132" s="88"/>
      <c r="BG132" s="88"/>
      <c r="BH132" s="88"/>
      <c r="BI132" s="88"/>
      <c r="BJ132" s="88"/>
      <c r="BK132" s="88"/>
      <c r="BL132" s="88"/>
      <c r="BM132" s="88"/>
      <c r="BN132" s="88"/>
      <c r="BO132" s="88"/>
      <c r="BP132" s="88"/>
      <c r="BQ132" s="88"/>
      <c r="BR132" s="88"/>
      <c r="BS132" s="88"/>
      <c r="BT132" s="88"/>
      <c r="BU132" s="88"/>
      <c r="BV132" s="88"/>
      <c r="BW132" s="88"/>
      <c r="BX132" s="88"/>
    </row>
    <row r="133" spans="1:76" x14ac:dyDescent="0.2">
      <c r="A133" s="95"/>
      <c r="AZ133" s="88"/>
      <c r="BA133" s="88"/>
      <c r="BB133" s="88"/>
      <c r="BC133" s="88"/>
      <c r="BD133" s="88"/>
      <c r="BE133" s="88"/>
      <c r="BF133" s="88"/>
      <c r="BG133" s="88"/>
      <c r="BH133" s="88"/>
      <c r="BI133" s="88"/>
      <c r="BJ133" s="88"/>
      <c r="BK133" s="88"/>
      <c r="BL133" s="88"/>
      <c r="BM133" s="88"/>
      <c r="BN133" s="88"/>
      <c r="BO133" s="88"/>
      <c r="BP133" s="88"/>
      <c r="BQ133" s="88"/>
      <c r="BR133" s="88"/>
      <c r="BS133" s="88"/>
      <c r="BT133" s="88"/>
      <c r="BU133" s="88"/>
      <c r="BV133" s="88"/>
      <c r="BW133" s="88"/>
      <c r="BX133" s="88"/>
    </row>
    <row r="134" spans="1:76" x14ac:dyDescent="0.2">
      <c r="A134" s="95"/>
      <c r="AZ134" s="88"/>
      <c r="BA134" s="88"/>
      <c r="BB134" s="88"/>
      <c r="BC134" s="88"/>
      <c r="BD134" s="88"/>
      <c r="BE134" s="88"/>
      <c r="BF134" s="88"/>
      <c r="BG134" s="88"/>
      <c r="BH134" s="88"/>
      <c r="BI134" s="88"/>
      <c r="BJ134" s="88"/>
      <c r="BK134" s="88"/>
      <c r="BL134" s="88"/>
      <c r="BM134" s="88"/>
      <c r="BN134" s="88"/>
      <c r="BO134" s="88"/>
      <c r="BP134" s="88"/>
      <c r="BQ134" s="88"/>
      <c r="BR134" s="88"/>
      <c r="BS134" s="88"/>
      <c r="BT134" s="88"/>
      <c r="BU134" s="88"/>
      <c r="BV134" s="88"/>
      <c r="BW134" s="88"/>
      <c r="BX134" s="88"/>
    </row>
    <row r="135" spans="1:76" x14ac:dyDescent="0.2">
      <c r="A135" s="95"/>
      <c r="AZ135" s="88"/>
      <c r="BA135" s="88"/>
      <c r="BB135" s="88"/>
      <c r="BC135" s="88"/>
      <c r="BD135" s="88"/>
      <c r="BE135" s="88"/>
      <c r="BF135" s="88"/>
      <c r="BG135" s="88"/>
      <c r="BH135" s="88"/>
      <c r="BI135" s="88"/>
      <c r="BJ135" s="88"/>
      <c r="BK135" s="88"/>
      <c r="BL135" s="88"/>
      <c r="BM135" s="88"/>
      <c r="BN135" s="88"/>
      <c r="BO135" s="88"/>
      <c r="BP135" s="88"/>
      <c r="BQ135" s="88"/>
      <c r="BR135" s="88"/>
      <c r="BS135" s="88"/>
      <c r="BT135" s="88"/>
      <c r="BU135" s="88"/>
      <c r="BV135" s="88"/>
      <c r="BW135" s="88"/>
      <c r="BX135" s="88"/>
    </row>
    <row r="136" spans="1:76" x14ac:dyDescent="0.2">
      <c r="A136" s="95"/>
      <c r="AZ136" s="88"/>
      <c r="BA136" s="88"/>
      <c r="BB136" s="88"/>
      <c r="BC136" s="88"/>
      <c r="BD136" s="88"/>
      <c r="BE136" s="88"/>
      <c r="BF136" s="88"/>
      <c r="BG136" s="88"/>
      <c r="BH136" s="88"/>
      <c r="BI136" s="88"/>
      <c r="BJ136" s="88"/>
      <c r="BK136" s="88"/>
      <c r="BL136" s="88"/>
      <c r="BM136" s="88"/>
      <c r="BN136" s="88"/>
      <c r="BO136" s="88"/>
      <c r="BP136" s="88"/>
      <c r="BQ136" s="88"/>
      <c r="BR136" s="88"/>
      <c r="BS136" s="88"/>
      <c r="BT136" s="88"/>
      <c r="BU136" s="88"/>
      <c r="BV136" s="88"/>
      <c r="BW136" s="88"/>
      <c r="BX136" s="88"/>
    </row>
    <row r="137" spans="1:76" x14ac:dyDescent="0.2">
      <c r="A137" s="95"/>
      <c r="AZ137" s="88"/>
      <c r="BA137" s="88"/>
      <c r="BB137" s="88"/>
      <c r="BC137" s="88"/>
      <c r="BD137" s="88"/>
      <c r="BE137" s="88"/>
      <c r="BF137" s="88"/>
      <c r="BG137" s="88"/>
      <c r="BH137" s="88"/>
      <c r="BI137" s="88"/>
      <c r="BJ137" s="88"/>
      <c r="BK137" s="88"/>
      <c r="BL137" s="88"/>
      <c r="BM137" s="88"/>
      <c r="BN137" s="88"/>
      <c r="BO137" s="88"/>
      <c r="BP137" s="88"/>
      <c r="BQ137" s="88"/>
      <c r="BR137" s="88"/>
      <c r="BS137" s="88"/>
      <c r="BT137" s="88"/>
      <c r="BU137" s="88"/>
      <c r="BV137" s="88"/>
      <c r="BW137" s="88"/>
      <c r="BX137" s="88"/>
    </row>
    <row r="138" spans="1:76" x14ac:dyDescent="0.2">
      <c r="A138" s="95"/>
      <c r="AZ138" s="88"/>
      <c r="BA138" s="88"/>
      <c r="BB138" s="88"/>
      <c r="BC138" s="88"/>
      <c r="BD138" s="88"/>
      <c r="BE138" s="88"/>
      <c r="BF138" s="88"/>
      <c r="BG138" s="88"/>
      <c r="BH138" s="88"/>
      <c r="BI138" s="88"/>
      <c r="BJ138" s="88"/>
      <c r="BK138" s="88"/>
      <c r="BL138" s="88"/>
      <c r="BM138" s="88"/>
      <c r="BN138" s="88"/>
      <c r="BO138" s="88"/>
      <c r="BP138" s="88"/>
      <c r="BQ138" s="88"/>
      <c r="BR138" s="88"/>
      <c r="BS138" s="88"/>
      <c r="BT138" s="88"/>
      <c r="BU138" s="88"/>
      <c r="BV138" s="88"/>
      <c r="BW138" s="88"/>
      <c r="BX138" s="88"/>
    </row>
    <row r="139" spans="1:76" x14ac:dyDescent="0.2">
      <c r="A139" s="95"/>
      <c r="AZ139" s="88"/>
      <c r="BA139" s="88"/>
      <c r="BB139" s="88"/>
      <c r="BC139" s="88"/>
      <c r="BD139" s="88"/>
      <c r="BE139" s="88"/>
      <c r="BF139" s="88"/>
      <c r="BG139" s="88"/>
      <c r="BH139" s="88"/>
      <c r="BI139" s="88"/>
      <c r="BJ139" s="88"/>
      <c r="BK139" s="88"/>
      <c r="BL139" s="88"/>
      <c r="BM139" s="88"/>
      <c r="BN139" s="88"/>
      <c r="BO139" s="88"/>
      <c r="BP139" s="88"/>
      <c r="BQ139" s="88"/>
      <c r="BR139" s="88"/>
      <c r="BS139" s="88"/>
      <c r="BT139" s="88"/>
      <c r="BU139" s="88"/>
      <c r="BV139" s="88"/>
      <c r="BW139" s="88"/>
      <c r="BX139" s="88"/>
    </row>
    <row r="140" spans="1:76" x14ac:dyDescent="0.2">
      <c r="A140" s="95"/>
      <c r="AZ140" s="88"/>
      <c r="BA140" s="88"/>
      <c r="BB140" s="88"/>
      <c r="BC140" s="88"/>
      <c r="BD140" s="88"/>
      <c r="BE140" s="88"/>
      <c r="BF140" s="88"/>
      <c r="BG140" s="88"/>
      <c r="BH140" s="88"/>
      <c r="BI140" s="88"/>
      <c r="BJ140" s="88"/>
      <c r="BK140" s="88"/>
      <c r="BL140" s="88"/>
      <c r="BM140" s="88"/>
      <c r="BN140" s="88"/>
      <c r="BO140" s="88"/>
      <c r="BP140" s="88"/>
      <c r="BQ140" s="88"/>
      <c r="BR140" s="88"/>
      <c r="BS140" s="88"/>
      <c r="BT140" s="88"/>
      <c r="BU140" s="88"/>
      <c r="BV140" s="88"/>
      <c r="BW140" s="88"/>
      <c r="BX140" s="88"/>
    </row>
    <row r="141" spans="1:76" x14ac:dyDescent="0.2">
      <c r="A141" s="95"/>
      <c r="AZ141" s="88"/>
      <c r="BA141" s="88"/>
      <c r="BB141" s="88"/>
      <c r="BC141" s="88"/>
      <c r="BD141" s="88"/>
      <c r="BE141" s="88"/>
      <c r="BF141" s="88"/>
      <c r="BG141" s="88"/>
      <c r="BH141" s="88"/>
      <c r="BI141" s="88"/>
      <c r="BJ141" s="88"/>
      <c r="BK141" s="88"/>
      <c r="BL141" s="88"/>
      <c r="BM141" s="88"/>
      <c r="BN141" s="88"/>
      <c r="BO141" s="88"/>
      <c r="BP141" s="88"/>
      <c r="BQ141" s="88"/>
      <c r="BR141" s="88"/>
      <c r="BS141" s="88"/>
      <c r="BT141" s="88"/>
      <c r="BU141" s="88"/>
      <c r="BV141" s="88"/>
      <c r="BW141" s="88"/>
      <c r="BX141" s="88"/>
    </row>
    <row r="142" spans="1:76" x14ac:dyDescent="0.2">
      <c r="A142" s="95"/>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row>
    <row r="143" spans="1:76" x14ac:dyDescent="0.2">
      <c r="A143" s="95"/>
      <c r="AZ143" s="88"/>
      <c r="BA143" s="88"/>
      <c r="BB143" s="88"/>
      <c r="BC143" s="88"/>
      <c r="BD143" s="88"/>
      <c r="BE143" s="88"/>
      <c r="BF143" s="88"/>
      <c r="BG143" s="88"/>
      <c r="BH143" s="88"/>
      <c r="BI143" s="88"/>
      <c r="BJ143" s="88"/>
      <c r="BK143" s="88"/>
      <c r="BL143" s="88"/>
      <c r="BM143" s="88"/>
      <c r="BN143" s="88"/>
      <c r="BO143" s="88"/>
      <c r="BP143" s="88"/>
      <c r="BQ143" s="88"/>
      <c r="BR143" s="88"/>
      <c r="BS143" s="88"/>
      <c r="BT143" s="88"/>
      <c r="BU143" s="88"/>
      <c r="BV143" s="88"/>
      <c r="BW143" s="88"/>
      <c r="BX143" s="88"/>
    </row>
    <row r="144" spans="1:76" x14ac:dyDescent="0.2">
      <c r="A144" s="95"/>
      <c r="AZ144" s="88"/>
      <c r="BA144" s="88"/>
      <c r="BB144" s="88"/>
      <c r="BC144" s="88"/>
      <c r="BD144" s="88"/>
      <c r="BE144" s="88"/>
      <c r="BF144" s="88"/>
      <c r="BG144" s="88"/>
      <c r="BH144" s="88"/>
      <c r="BI144" s="88"/>
      <c r="BJ144" s="88"/>
      <c r="BK144" s="88"/>
      <c r="BL144" s="88"/>
      <c r="BM144" s="88"/>
      <c r="BN144" s="88"/>
      <c r="BO144" s="88"/>
      <c r="BP144" s="88"/>
      <c r="BQ144" s="88"/>
      <c r="BR144" s="88"/>
      <c r="BS144" s="88"/>
      <c r="BT144" s="88"/>
      <c r="BU144" s="88"/>
      <c r="BV144" s="88"/>
      <c r="BW144" s="88"/>
      <c r="BX144" s="88"/>
    </row>
    <row r="145" spans="1:76" x14ac:dyDescent="0.2">
      <c r="A145" s="95"/>
      <c r="AZ145" s="88"/>
      <c r="BA145" s="88"/>
      <c r="BB145" s="88"/>
      <c r="BC145" s="88"/>
      <c r="BD145" s="88"/>
      <c r="BE145" s="88"/>
      <c r="BF145" s="88"/>
      <c r="BG145" s="88"/>
      <c r="BH145" s="88"/>
      <c r="BI145" s="88"/>
      <c r="BJ145" s="88"/>
      <c r="BK145" s="88"/>
      <c r="BL145" s="88"/>
      <c r="BM145" s="88"/>
      <c r="BN145" s="88"/>
      <c r="BO145" s="88"/>
      <c r="BP145" s="88"/>
      <c r="BQ145" s="88"/>
      <c r="BR145" s="88"/>
      <c r="BS145" s="88"/>
      <c r="BT145" s="88"/>
      <c r="BU145" s="88"/>
      <c r="BV145" s="88"/>
      <c r="BW145" s="88"/>
      <c r="BX145" s="88"/>
    </row>
    <row r="146" spans="1:76" x14ac:dyDescent="0.2">
      <c r="A146" s="95"/>
      <c r="AZ146" s="88"/>
      <c r="BA146" s="88"/>
      <c r="BB146" s="88"/>
      <c r="BC146" s="88"/>
      <c r="BD146" s="88"/>
      <c r="BE146" s="88"/>
      <c r="BF146" s="88"/>
      <c r="BG146" s="88"/>
      <c r="BH146" s="88"/>
      <c r="BI146" s="88"/>
      <c r="BJ146" s="88"/>
      <c r="BK146" s="88"/>
      <c r="BL146" s="88"/>
      <c r="BM146" s="88"/>
      <c r="BN146" s="88"/>
      <c r="BO146" s="88"/>
      <c r="BP146" s="88"/>
      <c r="BQ146" s="88"/>
      <c r="BR146" s="88"/>
      <c r="BS146" s="88"/>
      <c r="BT146" s="88"/>
      <c r="BU146" s="88"/>
      <c r="BV146" s="88"/>
      <c r="BW146" s="88"/>
      <c r="BX146" s="88"/>
    </row>
    <row r="147" spans="1:76" x14ac:dyDescent="0.2">
      <c r="A147" s="95"/>
      <c r="AZ147" s="88"/>
      <c r="BA147" s="88"/>
      <c r="BB147" s="88"/>
      <c r="BC147" s="88"/>
      <c r="BD147" s="88"/>
      <c r="BE147" s="88"/>
      <c r="BF147" s="88"/>
      <c r="BG147" s="88"/>
      <c r="BH147" s="88"/>
      <c r="BI147" s="88"/>
      <c r="BJ147" s="88"/>
      <c r="BK147" s="88"/>
      <c r="BL147" s="88"/>
      <c r="BM147" s="88"/>
      <c r="BN147" s="88"/>
      <c r="BO147" s="88"/>
      <c r="BP147" s="88"/>
      <c r="BQ147" s="88"/>
      <c r="BR147" s="88"/>
      <c r="BS147" s="88"/>
      <c r="BT147" s="88"/>
      <c r="BU147" s="88"/>
      <c r="BV147" s="88"/>
      <c r="BW147" s="88"/>
      <c r="BX147" s="88"/>
    </row>
    <row r="148" spans="1:76" x14ac:dyDescent="0.2">
      <c r="A148" s="95"/>
      <c r="AZ148" s="88"/>
      <c r="BA148" s="88"/>
      <c r="BB148" s="88"/>
      <c r="BC148" s="88"/>
      <c r="BD148" s="88"/>
      <c r="BE148" s="88"/>
      <c r="BF148" s="88"/>
      <c r="BG148" s="88"/>
      <c r="BH148" s="88"/>
      <c r="BI148" s="88"/>
      <c r="BJ148" s="88"/>
      <c r="BK148" s="88"/>
      <c r="BL148" s="88"/>
      <c r="BM148" s="88"/>
      <c r="BN148" s="88"/>
      <c r="BO148" s="88"/>
      <c r="BP148" s="88"/>
      <c r="BQ148" s="88"/>
      <c r="BR148" s="88"/>
      <c r="BS148" s="88"/>
      <c r="BT148" s="88"/>
      <c r="BU148" s="88"/>
      <c r="BV148" s="88"/>
      <c r="BW148" s="88"/>
      <c r="BX148" s="88"/>
    </row>
    <row r="149" spans="1:76" x14ac:dyDescent="0.2">
      <c r="A149" s="95"/>
      <c r="AZ149" s="88"/>
      <c r="BA149" s="88"/>
      <c r="BB149" s="88"/>
      <c r="BC149" s="88"/>
      <c r="BD149" s="88"/>
      <c r="BE149" s="88"/>
      <c r="BF149" s="88"/>
      <c r="BG149" s="88"/>
      <c r="BH149" s="88"/>
      <c r="BI149" s="88"/>
      <c r="BJ149" s="88"/>
      <c r="BK149" s="88"/>
      <c r="BL149" s="88"/>
      <c r="BM149" s="88"/>
      <c r="BN149" s="88"/>
      <c r="BO149" s="88"/>
      <c r="BP149" s="88"/>
      <c r="BQ149" s="88"/>
      <c r="BR149" s="88"/>
      <c r="BS149" s="88"/>
      <c r="BT149" s="88"/>
      <c r="BU149" s="88"/>
      <c r="BV149" s="88"/>
      <c r="BW149" s="88"/>
      <c r="BX149" s="88"/>
    </row>
    <row r="150" spans="1:76" x14ac:dyDescent="0.2">
      <c r="A150" s="95"/>
      <c r="AZ150" s="88"/>
      <c r="BA150" s="88"/>
      <c r="BB150" s="88"/>
      <c r="BC150" s="88"/>
      <c r="BD150" s="88"/>
      <c r="BE150" s="88"/>
      <c r="BF150" s="88"/>
      <c r="BG150" s="88"/>
      <c r="BH150" s="88"/>
      <c r="BI150" s="88"/>
      <c r="BJ150" s="88"/>
      <c r="BK150" s="88"/>
      <c r="BL150" s="88"/>
      <c r="BM150" s="88"/>
      <c r="BN150" s="88"/>
      <c r="BO150" s="88"/>
      <c r="BP150" s="88"/>
      <c r="BQ150" s="88"/>
      <c r="BR150" s="88"/>
      <c r="BS150" s="88"/>
      <c r="BT150" s="88"/>
      <c r="BU150" s="88"/>
      <c r="BV150" s="88"/>
      <c r="BW150" s="88"/>
      <c r="BX150" s="88"/>
    </row>
    <row r="151" spans="1:76" x14ac:dyDescent="0.2">
      <c r="A151" s="95"/>
      <c r="AZ151" s="88"/>
      <c r="BA151" s="88"/>
      <c r="BB151" s="88"/>
      <c r="BC151" s="88"/>
      <c r="BD151" s="88"/>
      <c r="BE151" s="88"/>
      <c r="BF151" s="88"/>
      <c r="BG151" s="88"/>
      <c r="BH151" s="88"/>
      <c r="BI151" s="88"/>
      <c r="BJ151" s="88"/>
      <c r="BK151" s="88"/>
      <c r="BL151" s="88"/>
      <c r="BM151" s="88"/>
      <c r="BN151" s="88"/>
      <c r="BO151" s="88"/>
      <c r="BP151" s="88"/>
      <c r="BQ151" s="88"/>
      <c r="BR151" s="88"/>
      <c r="BS151" s="88"/>
      <c r="BT151" s="88"/>
      <c r="BU151" s="88"/>
      <c r="BV151" s="88"/>
      <c r="BW151" s="88"/>
      <c r="BX151" s="88"/>
    </row>
    <row r="152" spans="1:76" x14ac:dyDescent="0.2">
      <c r="A152" s="95"/>
      <c r="AZ152" s="88"/>
      <c r="BA152" s="88"/>
      <c r="BB152" s="88"/>
      <c r="BC152" s="88"/>
      <c r="BD152" s="88"/>
      <c r="BE152" s="88"/>
      <c r="BF152" s="88"/>
      <c r="BG152" s="88"/>
      <c r="BH152" s="88"/>
      <c r="BI152" s="88"/>
      <c r="BJ152" s="88"/>
      <c r="BK152" s="88"/>
      <c r="BL152" s="88"/>
      <c r="BM152" s="88"/>
      <c r="BN152" s="88"/>
      <c r="BO152" s="88"/>
      <c r="BP152" s="88"/>
      <c r="BQ152" s="88"/>
      <c r="BR152" s="88"/>
      <c r="BS152" s="88"/>
      <c r="BT152" s="88"/>
      <c r="BU152" s="88"/>
      <c r="BV152" s="88"/>
      <c r="BW152" s="88"/>
      <c r="BX152" s="88"/>
    </row>
    <row r="153" spans="1:76" x14ac:dyDescent="0.2">
      <c r="A153" s="95"/>
      <c r="AZ153" s="88"/>
      <c r="BA153" s="88"/>
      <c r="BB153" s="88"/>
      <c r="BC153" s="88"/>
      <c r="BD153" s="88"/>
      <c r="BE153" s="88"/>
      <c r="BF153" s="88"/>
      <c r="BG153" s="88"/>
      <c r="BH153" s="88"/>
      <c r="BI153" s="88"/>
      <c r="BJ153" s="88"/>
      <c r="BK153" s="88"/>
      <c r="BL153" s="88"/>
      <c r="BM153" s="88"/>
      <c r="BN153" s="88"/>
      <c r="BO153" s="88"/>
      <c r="BP153" s="88"/>
      <c r="BQ153" s="88"/>
      <c r="BR153" s="88"/>
      <c r="BS153" s="88"/>
      <c r="BT153" s="88"/>
      <c r="BU153" s="88"/>
      <c r="BV153" s="88"/>
      <c r="BW153" s="88"/>
      <c r="BX153" s="88"/>
    </row>
    <row r="154" spans="1:76" x14ac:dyDescent="0.2">
      <c r="A154" s="95"/>
      <c r="AZ154" s="88"/>
      <c r="BA154" s="88"/>
      <c r="BB154" s="88"/>
      <c r="BC154" s="88"/>
      <c r="BD154" s="88"/>
      <c r="BE154" s="88"/>
      <c r="BF154" s="88"/>
      <c r="BG154" s="88"/>
      <c r="BH154" s="88"/>
      <c r="BI154" s="88"/>
      <c r="BJ154" s="88"/>
      <c r="BK154" s="88"/>
      <c r="BL154" s="88"/>
      <c r="BM154" s="88"/>
      <c r="BN154" s="88"/>
      <c r="BO154" s="88"/>
      <c r="BP154" s="88"/>
      <c r="BQ154" s="88"/>
      <c r="BR154" s="88"/>
      <c r="BS154" s="88"/>
      <c r="BT154" s="88"/>
      <c r="BU154" s="88"/>
      <c r="BV154" s="88"/>
      <c r="BW154" s="88"/>
      <c r="BX154" s="88"/>
    </row>
    <row r="155" spans="1:76" x14ac:dyDescent="0.2">
      <c r="A155" s="95"/>
      <c r="AZ155" s="88"/>
      <c r="BA155" s="88"/>
      <c r="BB155" s="88"/>
      <c r="BC155" s="88"/>
      <c r="BD155" s="88"/>
      <c r="BE155" s="88"/>
      <c r="BF155" s="88"/>
      <c r="BG155" s="88"/>
      <c r="BH155" s="88"/>
      <c r="BI155" s="88"/>
      <c r="BJ155" s="88"/>
      <c r="BK155" s="88"/>
      <c r="BL155" s="88"/>
      <c r="BM155" s="88"/>
      <c r="BN155" s="88"/>
      <c r="BO155" s="88"/>
      <c r="BP155" s="88"/>
      <c r="BQ155" s="88"/>
      <c r="BR155" s="88"/>
      <c r="BS155" s="88"/>
      <c r="BT155" s="88"/>
      <c r="BU155" s="88"/>
      <c r="BV155" s="88"/>
      <c r="BW155" s="88"/>
      <c r="BX155" s="88"/>
    </row>
    <row r="156" spans="1:76" x14ac:dyDescent="0.2">
      <c r="A156" s="95"/>
      <c r="AZ156" s="88"/>
      <c r="BA156" s="88"/>
      <c r="BB156" s="88"/>
      <c r="BC156" s="88"/>
      <c r="BD156" s="88"/>
      <c r="BE156" s="88"/>
      <c r="BF156" s="88"/>
      <c r="BG156" s="88"/>
      <c r="BH156" s="88"/>
      <c r="BI156" s="88"/>
      <c r="BJ156" s="88"/>
      <c r="BK156" s="88"/>
      <c r="BL156" s="88"/>
      <c r="BM156" s="88"/>
      <c r="BN156" s="88"/>
      <c r="BO156" s="88"/>
      <c r="BP156" s="88"/>
      <c r="BQ156" s="88"/>
      <c r="BR156" s="88"/>
      <c r="BS156" s="88"/>
      <c r="BT156" s="88"/>
      <c r="BU156" s="88"/>
      <c r="BV156" s="88"/>
      <c r="BW156" s="88"/>
      <c r="BX156" s="88"/>
    </row>
    <row r="157" spans="1:76" x14ac:dyDescent="0.2">
      <c r="A157" s="95"/>
      <c r="AZ157" s="88"/>
      <c r="BA157" s="88"/>
      <c r="BB157" s="88"/>
      <c r="BC157" s="88"/>
      <c r="BD157" s="88"/>
      <c r="BE157" s="88"/>
      <c r="BF157" s="88"/>
      <c r="BG157" s="88"/>
      <c r="BH157" s="88"/>
      <c r="BI157" s="88"/>
      <c r="BJ157" s="88"/>
      <c r="BK157" s="88"/>
      <c r="BL157" s="88"/>
      <c r="BM157" s="88"/>
      <c r="BN157" s="88"/>
      <c r="BO157" s="88"/>
      <c r="BP157" s="88"/>
      <c r="BQ157" s="88"/>
      <c r="BR157" s="88"/>
      <c r="BS157" s="88"/>
      <c r="BT157" s="88"/>
      <c r="BU157" s="88"/>
      <c r="BV157" s="88"/>
      <c r="BW157" s="88"/>
      <c r="BX157" s="88"/>
    </row>
    <row r="158" spans="1:76" x14ac:dyDescent="0.2">
      <c r="A158" s="95"/>
      <c r="AZ158" s="88"/>
      <c r="BA158" s="88"/>
      <c r="BB158" s="88"/>
      <c r="BC158" s="88"/>
      <c r="BD158" s="88"/>
      <c r="BE158" s="88"/>
      <c r="BF158" s="88"/>
      <c r="BG158" s="88"/>
      <c r="BH158" s="88"/>
      <c r="BI158" s="88"/>
      <c r="BJ158" s="88"/>
      <c r="BK158" s="88"/>
      <c r="BL158" s="88"/>
      <c r="BM158" s="88"/>
      <c r="BN158" s="88"/>
      <c r="BO158" s="88"/>
      <c r="BP158" s="88"/>
      <c r="BQ158" s="88"/>
      <c r="BR158" s="88"/>
      <c r="BS158" s="88"/>
      <c r="BT158" s="88"/>
      <c r="BU158" s="88"/>
      <c r="BV158" s="88"/>
      <c r="BW158" s="88"/>
      <c r="BX158" s="88"/>
    </row>
    <row r="159" spans="1:76" x14ac:dyDescent="0.2">
      <c r="A159" s="95"/>
      <c r="AZ159" s="88"/>
      <c r="BA159" s="88"/>
      <c r="BB159" s="88"/>
      <c r="BC159" s="88"/>
      <c r="BD159" s="88"/>
      <c r="BE159" s="88"/>
      <c r="BF159" s="88"/>
      <c r="BG159" s="88"/>
      <c r="BH159" s="88"/>
      <c r="BI159" s="88"/>
      <c r="BJ159" s="88"/>
      <c r="BK159" s="88"/>
      <c r="BL159" s="88"/>
      <c r="BM159" s="88"/>
      <c r="BN159" s="88"/>
      <c r="BO159" s="88"/>
      <c r="BP159" s="88"/>
      <c r="BQ159" s="88"/>
      <c r="BR159" s="88"/>
      <c r="BS159" s="88"/>
      <c r="BT159" s="88"/>
      <c r="BU159" s="88"/>
      <c r="BV159" s="88"/>
      <c r="BW159" s="88"/>
      <c r="BX159" s="88"/>
    </row>
    <row r="160" spans="1:76" x14ac:dyDescent="0.2">
      <c r="A160" s="95"/>
      <c r="AZ160" s="88"/>
      <c r="BA160" s="88"/>
      <c r="BB160" s="88"/>
      <c r="BC160" s="88"/>
      <c r="BD160" s="88"/>
      <c r="BE160" s="88"/>
      <c r="BF160" s="88"/>
      <c r="BG160" s="88"/>
      <c r="BH160" s="88"/>
      <c r="BI160" s="88"/>
      <c r="BJ160" s="88"/>
      <c r="BK160" s="88"/>
      <c r="BL160" s="88"/>
      <c r="BM160" s="88"/>
      <c r="BN160" s="88"/>
      <c r="BO160" s="88"/>
      <c r="BP160" s="88"/>
      <c r="BQ160" s="88"/>
      <c r="BR160" s="88"/>
      <c r="BS160" s="88"/>
      <c r="BT160" s="88"/>
      <c r="BU160" s="88"/>
      <c r="BV160" s="88"/>
      <c r="BW160" s="88"/>
      <c r="BX160" s="88"/>
    </row>
    <row r="161" spans="1:76" x14ac:dyDescent="0.2">
      <c r="A161" s="95"/>
      <c r="AZ161" s="88"/>
      <c r="BA161" s="88"/>
      <c r="BB161" s="88"/>
      <c r="BC161" s="88"/>
      <c r="BD161" s="88"/>
      <c r="BE161" s="88"/>
      <c r="BF161" s="88"/>
      <c r="BG161" s="88"/>
      <c r="BH161" s="88"/>
      <c r="BI161" s="88"/>
      <c r="BJ161" s="88"/>
      <c r="BK161" s="88"/>
      <c r="BL161" s="88"/>
      <c r="BM161" s="88"/>
      <c r="BN161" s="88"/>
      <c r="BO161" s="88"/>
      <c r="BP161" s="88"/>
      <c r="BQ161" s="88"/>
      <c r="BR161" s="88"/>
      <c r="BS161" s="88"/>
      <c r="BT161" s="88"/>
      <c r="BU161" s="88"/>
      <c r="BV161" s="88"/>
      <c r="BW161" s="88"/>
      <c r="BX161" s="88"/>
    </row>
    <row r="162" spans="1:76" x14ac:dyDescent="0.2">
      <c r="A162" s="95"/>
      <c r="AZ162" s="88"/>
      <c r="BA162" s="88"/>
      <c r="BB162" s="88"/>
      <c r="BC162" s="88"/>
      <c r="BD162" s="88"/>
      <c r="BE162" s="88"/>
      <c r="BF162" s="88"/>
      <c r="BG162" s="88"/>
      <c r="BH162" s="88"/>
      <c r="BI162" s="88"/>
      <c r="BJ162" s="88"/>
      <c r="BK162" s="88"/>
      <c r="BL162" s="88"/>
      <c r="BM162" s="88"/>
      <c r="BN162" s="88"/>
      <c r="BO162" s="88"/>
      <c r="BP162" s="88"/>
      <c r="BQ162" s="88"/>
      <c r="BR162" s="88"/>
      <c r="BS162" s="88"/>
      <c r="BT162" s="88"/>
      <c r="BU162" s="88"/>
      <c r="BV162" s="88"/>
      <c r="BW162" s="88"/>
      <c r="BX162" s="88"/>
    </row>
    <row r="163" spans="1:76" x14ac:dyDescent="0.2">
      <c r="A163" s="95"/>
      <c r="AZ163" s="88"/>
      <c r="BA163" s="88"/>
      <c r="BB163" s="88"/>
      <c r="BC163" s="88"/>
      <c r="BD163" s="88"/>
      <c r="BE163" s="88"/>
      <c r="BF163" s="88"/>
      <c r="BG163" s="88"/>
      <c r="BH163" s="88"/>
      <c r="BI163" s="88"/>
      <c r="BJ163" s="88"/>
      <c r="BK163" s="88"/>
      <c r="BL163" s="88"/>
      <c r="BM163" s="88"/>
      <c r="BN163" s="88"/>
      <c r="BO163" s="88"/>
      <c r="BP163" s="88"/>
      <c r="BQ163" s="88"/>
      <c r="BR163" s="88"/>
      <c r="BS163" s="88"/>
      <c r="BT163" s="88"/>
      <c r="BU163" s="88"/>
      <c r="BV163" s="88"/>
      <c r="BW163" s="88"/>
      <c r="BX163" s="88"/>
    </row>
    <row r="164" spans="1:76" x14ac:dyDescent="0.2">
      <c r="A164" s="95"/>
      <c r="AZ164" s="88"/>
      <c r="BA164" s="88"/>
      <c r="BB164" s="88"/>
      <c r="BC164" s="88"/>
      <c r="BD164" s="88"/>
      <c r="BE164" s="88"/>
      <c r="BF164" s="88"/>
      <c r="BG164" s="88"/>
      <c r="BH164" s="88"/>
      <c r="BI164" s="88"/>
      <c r="BJ164" s="88"/>
      <c r="BK164" s="88"/>
      <c r="BL164" s="88"/>
      <c r="BM164" s="88"/>
      <c r="BN164" s="88"/>
      <c r="BO164" s="88"/>
      <c r="BP164" s="88"/>
      <c r="BQ164" s="88"/>
      <c r="BR164" s="88"/>
      <c r="BS164" s="88"/>
      <c r="BT164" s="88"/>
      <c r="BU164" s="88"/>
      <c r="BV164" s="88"/>
      <c r="BW164" s="88"/>
      <c r="BX164" s="88"/>
    </row>
    <row r="165" spans="1:76" x14ac:dyDescent="0.2">
      <c r="A165" s="95"/>
      <c r="AZ165" s="88"/>
      <c r="BA165" s="88"/>
      <c r="BB165" s="88"/>
      <c r="BC165" s="88"/>
      <c r="BD165" s="88"/>
      <c r="BE165" s="88"/>
      <c r="BF165" s="88"/>
      <c r="BG165" s="88"/>
      <c r="BH165" s="88"/>
      <c r="BI165" s="88"/>
      <c r="BJ165" s="88"/>
      <c r="BK165" s="88"/>
      <c r="BL165" s="88"/>
      <c r="BM165" s="88"/>
      <c r="BN165" s="88"/>
      <c r="BO165" s="88"/>
      <c r="BP165" s="88"/>
      <c r="BQ165" s="88"/>
      <c r="BR165" s="88"/>
      <c r="BS165" s="88"/>
      <c r="BT165" s="88"/>
      <c r="BU165" s="88"/>
      <c r="BV165" s="88"/>
      <c r="BW165" s="88"/>
      <c r="BX165" s="88"/>
    </row>
    <row r="166" spans="1:76" x14ac:dyDescent="0.2">
      <c r="A166" s="95"/>
      <c r="AZ166" s="88"/>
      <c r="BA166" s="88"/>
      <c r="BB166" s="88"/>
      <c r="BC166" s="88"/>
      <c r="BD166" s="88"/>
      <c r="BE166" s="88"/>
      <c r="BF166" s="88"/>
      <c r="BG166" s="88"/>
      <c r="BH166" s="88"/>
      <c r="BI166" s="88"/>
      <c r="BJ166" s="88"/>
      <c r="BK166" s="88"/>
      <c r="BL166" s="88"/>
      <c r="BM166" s="88"/>
      <c r="BN166" s="88"/>
      <c r="BO166" s="88"/>
      <c r="BP166" s="88"/>
      <c r="BQ166" s="88"/>
      <c r="BR166" s="88"/>
      <c r="BS166" s="88"/>
      <c r="BT166" s="88"/>
      <c r="BU166" s="88"/>
      <c r="BV166" s="88"/>
      <c r="BW166" s="88"/>
      <c r="BX166" s="88"/>
    </row>
    <row r="167" spans="1:76" x14ac:dyDescent="0.2">
      <c r="A167" s="95"/>
      <c r="AZ167" s="88"/>
      <c r="BA167" s="88"/>
      <c r="BB167" s="88"/>
      <c r="BC167" s="88"/>
      <c r="BD167" s="88"/>
      <c r="BE167" s="88"/>
      <c r="BF167" s="88"/>
      <c r="BG167" s="88"/>
      <c r="BH167" s="88"/>
      <c r="BI167" s="88"/>
      <c r="BJ167" s="88"/>
      <c r="BK167" s="88"/>
      <c r="BL167" s="88"/>
      <c r="BM167" s="88"/>
      <c r="BN167" s="88"/>
      <c r="BO167" s="88"/>
      <c r="BP167" s="88"/>
      <c r="BQ167" s="88"/>
      <c r="BR167" s="88"/>
      <c r="BS167" s="88"/>
      <c r="BT167" s="88"/>
      <c r="BU167" s="88"/>
      <c r="BV167" s="88"/>
      <c r="BW167" s="88"/>
      <c r="BX167" s="88"/>
    </row>
    <row r="168" spans="1:76" x14ac:dyDescent="0.2">
      <c r="A168" s="95"/>
      <c r="AZ168" s="88"/>
      <c r="BA168" s="88"/>
      <c r="BB168" s="88"/>
      <c r="BC168" s="88"/>
      <c r="BD168" s="88"/>
      <c r="BE168" s="88"/>
      <c r="BF168" s="88"/>
      <c r="BG168" s="88"/>
      <c r="BH168" s="88"/>
      <c r="BI168" s="88"/>
      <c r="BJ168" s="88"/>
      <c r="BK168" s="88"/>
      <c r="BL168" s="88"/>
      <c r="BM168" s="88"/>
      <c r="BN168" s="88"/>
      <c r="BO168" s="88"/>
      <c r="BP168" s="88"/>
      <c r="BQ168" s="88"/>
      <c r="BR168" s="88"/>
      <c r="BS168" s="88"/>
      <c r="BT168" s="88"/>
      <c r="BU168" s="88"/>
      <c r="BV168" s="88"/>
      <c r="BW168" s="88"/>
      <c r="BX168" s="88"/>
    </row>
    <row r="169" spans="1:76" x14ac:dyDescent="0.2">
      <c r="A169" s="95"/>
      <c r="AZ169" s="88"/>
      <c r="BA169" s="88"/>
      <c r="BB169" s="88"/>
      <c r="BC169" s="88"/>
      <c r="BD169" s="88"/>
      <c r="BE169" s="88"/>
      <c r="BF169" s="88"/>
      <c r="BG169" s="88"/>
      <c r="BH169" s="88"/>
      <c r="BI169" s="88"/>
      <c r="BJ169" s="88"/>
      <c r="BK169" s="88"/>
      <c r="BL169" s="88"/>
      <c r="BM169" s="88"/>
      <c r="BN169" s="88"/>
      <c r="BO169" s="88"/>
      <c r="BP169" s="88"/>
      <c r="BQ169" s="88"/>
      <c r="BR169" s="88"/>
      <c r="BS169" s="88"/>
      <c r="BT169" s="88"/>
      <c r="BU169" s="88"/>
      <c r="BV169" s="88"/>
      <c r="BW169" s="88"/>
      <c r="BX169" s="88"/>
    </row>
    <row r="170" spans="1:76" x14ac:dyDescent="0.2">
      <c r="A170" s="95"/>
      <c r="AZ170" s="88"/>
      <c r="BA170" s="88"/>
      <c r="BB170" s="88"/>
      <c r="BC170" s="88"/>
      <c r="BD170" s="88"/>
      <c r="BE170" s="88"/>
      <c r="BF170" s="88"/>
      <c r="BG170" s="88"/>
      <c r="BH170" s="88"/>
      <c r="BI170" s="88"/>
      <c r="BJ170" s="88"/>
      <c r="BK170" s="88"/>
      <c r="BL170" s="88"/>
      <c r="BM170" s="88"/>
      <c r="BN170" s="88"/>
      <c r="BO170" s="88"/>
      <c r="BP170" s="88"/>
      <c r="BQ170" s="88"/>
      <c r="BR170" s="88"/>
      <c r="BS170" s="88"/>
      <c r="BT170" s="88"/>
      <c r="BU170" s="88"/>
      <c r="BV170" s="88"/>
      <c r="BW170" s="88"/>
      <c r="BX170" s="88"/>
    </row>
    <row r="171" spans="1:76" x14ac:dyDescent="0.2">
      <c r="A171" s="95"/>
      <c r="AZ171" s="88"/>
      <c r="BA171" s="88"/>
      <c r="BB171" s="88"/>
      <c r="BC171" s="88"/>
      <c r="BD171" s="88"/>
      <c r="BE171" s="88"/>
      <c r="BF171" s="88"/>
      <c r="BG171" s="88"/>
      <c r="BH171" s="88"/>
      <c r="BI171" s="88"/>
      <c r="BJ171" s="88"/>
      <c r="BK171" s="88"/>
      <c r="BL171" s="88"/>
      <c r="BM171" s="88"/>
      <c r="BN171" s="88"/>
      <c r="BO171" s="88"/>
      <c r="BP171" s="88"/>
      <c r="BQ171" s="88"/>
      <c r="BR171" s="88"/>
      <c r="BS171" s="88"/>
      <c r="BT171" s="88"/>
      <c r="BU171" s="88"/>
      <c r="BV171" s="88"/>
      <c r="BW171" s="88"/>
      <c r="BX171" s="88"/>
    </row>
    <row r="172" spans="1:76" x14ac:dyDescent="0.2">
      <c r="A172" s="95"/>
      <c r="AZ172" s="88"/>
      <c r="BA172" s="88"/>
      <c r="BB172" s="88"/>
      <c r="BC172" s="88"/>
      <c r="BD172" s="88"/>
      <c r="BE172" s="88"/>
      <c r="BF172" s="88"/>
      <c r="BG172" s="88"/>
      <c r="BH172" s="88"/>
      <c r="BI172" s="88"/>
      <c r="BJ172" s="88"/>
      <c r="BK172" s="88"/>
      <c r="BL172" s="88"/>
      <c r="BM172" s="88"/>
      <c r="BN172" s="88"/>
      <c r="BO172" s="88"/>
      <c r="BP172" s="88"/>
      <c r="BQ172" s="88"/>
      <c r="BR172" s="88"/>
      <c r="BS172" s="88"/>
      <c r="BT172" s="88"/>
      <c r="BU172" s="88"/>
      <c r="BV172" s="88"/>
      <c r="BW172" s="88"/>
      <c r="BX172" s="88"/>
    </row>
    <row r="173" spans="1:76" x14ac:dyDescent="0.2">
      <c r="A173" s="95"/>
      <c r="AZ173" s="88"/>
      <c r="BA173" s="88"/>
      <c r="BB173" s="88"/>
      <c r="BC173" s="88"/>
      <c r="BD173" s="88"/>
      <c r="BE173" s="88"/>
      <c r="BF173" s="88"/>
      <c r="BG173" s="88"/>
      <c r="BH173" s="88"/>
      <c r="BI173" s="88"/>
      <c r="BJ173" s="88"/>
      <c r="BK173" s="88"/>
      <c r="BL173" s="88"/>
      <c r="BM173" s="88"/>
      <c r="BN173" s="88"/>
      <c r="BO173" s="88"/>
      <c r="BP173" s="88"/>
      <c r="BQ173" s="88"/>
      <c r="BR173" s="88"/>
      <c r="BS173" s="88"/>
      <c r="BT173" s="88"/>
      <c r="BU173" s="88"/>
      <c r="BV173" s="88"/>
      <c r="BW173" s="88"/>
      <c r="BX173" s="88"/>
    </row>
    <row r="174" spans="1:76" x14ac:dyDescent="0.2">
      <c r="A174" s="95"/>
      <c r="AZ174" s="88"/>
      <c r="BA174" s="88"/>
      <c r="BB174" s="88"/>
      <c r="BC174" s="88"/>
      <c r="BD174" s="88"/>
      <c r="BE174" s="88"/>
      <c r="BF174" s="88"/>
      <c r="BG174" s="88"/>
      <c r="BH174" s="88"/>
      <c r="BI174" s="88"/>
      <c r="BJ174" s="88"/>
      <c r="BK174" s="88"/>
      <c r="BL174" s="88"/>
      <c r="BM174" s="88"/>
      <c r="BN174" s="88"/>
      <c r="BO174" s="88"/>
      <c r="BP174" s="88"/>
      <c r="BQ174" s="88"/>
      <c r="BR174" s="88"/>
      <c r="BS174" s="88"/>
      <c r="BT174" s="88"/>
      <c r="BU174" s="88"/>
      <c r="BV174" s="88"/>
      <c r="BW174" s="88"/>
      <c r="BX174" s="88"/>
    </row>
    <row r="175" spans="1:76" x14ac:dyDescent="0.2">
      <c r="A175" s="95"/>
      <c r="AZ175" s="88"/>
      <c r="BA175" s="88"/>
      <c r="BB175" s="88"/>
      <c r="BC175" s="88"/>
      <c r="BD175" s="88"/>
      <c r="BE175" s="88"/>
      <c r="BF175" s="88"/>
      <c r="BG175" s="88"/>
      <c r="BH175" s="88"/>
      <c r="BI175" s="88"/>
      <c r="BJ175" s="88"/>
      <c r="BK175" s="88"/>
      <c r="BL175" s="88"/>
      <c r="BM175" s="88"/>
      <c r="BN175" s="88"/>
      <c r="BO175" s="88"/>
      <c r="BP175" s="88"/>
      <c r="BQ175" s="88"/>
      <c r="BR175" s="88"/>
      <c r="BS175" s="88"/>
      <c r="BT175" s="88"/>
      <c r="BU175" s="88"/>
      <c r="BV175" s="88"/>
      <c r="BW175" s="88"/>
      <c r="BX175" s="88"/>
    </row>
    <row r="176" spans="1:76" x14ac:dyDescent="0.2">
      <c r="A176" s="95"/>
      <c r="AZ176" s="88"/>
      <c r="BA176" s="88"/>
      <c r="BB176" s="88"/>
      <c r="BC176" s="88"/>
      <c r="BD176" s="88"/>
      <c r="BE176" s="88"/>
      <c r="BF176" s="88"/>
      <c r="BG176" s="88"/>
      <c r="BH176" s="88"/>
      <c r="BI176" s="88"/>
      <c r="BJ176" s="88"/>
      <c r="BK176" s="88"/>
      <c r="BL176" s="88"/>
      <c r="BM176" s="88"/>
      <c r="BN176" s="88"/>
      <c r="BO176" s="88"/>
      <c r="BP176" s="88"/>
      <c r="BQ176" s="88"/>
      <c r="BR176" s="88"/>
      <c r="BS176" s="88"/>
      <c r="BT176" s="88"/>
      <c r="BU176" s="88"/>
      <c r="BV176" s="88"/>
      <c r="BW176" s="88"/>
      <c r="BX176" s="88"/>
    </row>
    <row r="177" spans="1:76" x14ac:dyDescent="0.2">
      <c r="A177" s="95"/>
      <c r="AZ177" s="88"/>
      <c r="BA177" s="88"/>
      <c r="BB177" s="88"/>
      <c r="BC177" s="88"/>
      <c r="BD177" s="88"/>
      <c r="BE177" s="88"/>
      <c r="BF177" s="88"/>
      <c r="BG177" s="88"/>
      <c r="BH177" s="88"/>
      <c r="BI177" s="88"/>
      <c r="BJ177" s="88"/>
      <c r="BK177" s="88"/>
      <c r="BL177" s="88"/>
      <c r="BM177" s="88"/>
      <c r="BN177" s="88"/>
      <c r="BO177" s="88"/>
      <c r="BP177" s="88"/>
      <c r="BQ177" s="88"/>
      <c r="BR177" s="88"/>
      <c r="BS177" s="88"/>
      <c r="BT177" s="88"/>
      <c r="BU177" s="88"/>
      <c r="BV177" s="88"/>
      <c r="BW177" s="88"/>
      <c r="BX177" s="88"/>
    </row>
    <row r="178" spans="1:76" x14ac:dyDescent="0.2">
      <c r="A178" s="95"/>
      <c r="AZ178" s="88"/>
      <c r="BA178" s="88"/>
      <c r="BB178" s="88"/>
      <c r="BC178" s="88"/>
      <c r="BD178" s="88"/>
      <c r="BE178" s="88"/>
      <c r="BF178" s="88"/>
      <c r="BG178" s="88"/>
      <c r="BH178" s="88"/>
      <c r="BI178" s="88"/>
      <c r="BJ178" s="88"/>
      <c r="BK178" s="88"/>
      <c r="BL178" s="88"/>
      <c r="BM178" s="88"/>
      <c r="BN178" s="88"/>
      <c r="BO178" s="88"/>
      <c r="BP178" s="88"/>
      <c r="BQ178" s="88"/>
      <c r="BR178" s="88"/>
      <c r="BS178" s="88"/>
      <c r="BT178" s="88"/>
      <c r="BU178" s="88"/>
      <c r="BV178" s="88"/>
      <c r="BW178" s="88"/>
      <c r="BX178" s="88"/>
    </row>
    <row r="179" spans="1:76" x14ac:dyDescent="0.2">
      <c r="A179" s="95"/>
      <c r="AZ179" s="88"/>
      <c r="BA179" s="88"/>
      <c r="BB179" s="88"/>
      <c r="BC179" s="88"/>
      <c r="BD179" s="88"/>
      <c r="BE179" s="88"/>
      <c r="BF179" s="88"/>
      <c r="BG179" s="88"/>
      <c r="BH179" s="88"/>
      <c r="BI179" s="88"/>
      <c r="BJ179" s="88"/>
      <c r="BK179" s="88"/>
      <c r="BL179" s="88"/>
      <c r="BM179" s="88"/>
      <c r="BN179" s="88"/>
      <c r="BO179" s="88"/>
      <c r="BP179" s="88"/>
      <c r="BQ179" s="88"/>
      <c r="BR179" s="88"/>
      <c r="BS179" s="88"/>
      <c r="BT179" s="88"/>
      <c r="BU179" s="88"/>
      <c r="BV179" s="88"/>
      <c r="BW179" s="88"/>
      <c r="BX179" s="88"/>
    </row>
    <row r="180" spans="1:76" x14ac:dyDescent="0.2">
      <c r="A180" s="95"/>
      <c r="AZ180" s="88"/>
      <c r="BA180" s="88"/>
      <c r="BB180" s="88"/>
      <c r="BC180" s="88"/>
      <c r="BD180" s="88"/>
      <c r="BE180" s="88"/>
      <c r="BF180" s="88"/>
      <c r="BG180" s="88"/>
      <c r="BH180" s="88"/>
      <c r="BI180" s="88"/>
      <c r="BJ180" s="88"/>
      <c r="BK180" s="88"/>
      <c r="BL180" s="88"/>
      <c r="BM180" s="88"/>
      <c r="BN180" s="88"/>
      <c r="BO180" s="88"/>
      <c r="BP180" s="88"/>
      <c r="BQ180" s="88"/>
      <c r="BR180" s="88"/>
      <c r="BS180" s="88"/>
      <c r="BT180" s="88"/>
      <c r="BU180" s="88"/>
      <c r="BV180" s="88"/>
      <c r="BW180" s="88"/>
      <c r="BX180" s="88"/>
    </row>
    <row r="181" spans="1:76" x14ac:dyDescent="0.2">
      <c r="A181" s="95"/>
      <c r="AZ181" s="88"/>
      <c r="BA181" s="88"/>
      <c r="BB181" s="88"/>
      <c r="BC181" s="88"/>
      <c r="BD181" s="88"/>
      <c r="BE181" s="88"/>
      <c r="BF181" s="88"/>
      <c r="BG181" s="88"/>
      <c r="BH181" s="88"/>
      <c r="BI181" s="88"/>
      <c r="BJ181" s="88"/>
      <c r="BK181" s="88"/>
      <c r="BL181" s="88"/>
      <c r="BM181" s="88"/>
      <c r="BN181" s="88"/>
      <c r="BO181" s="88"/>
      <c r="BP181" s="88"/>
      <c r="BQ181" s="88"/>
      <c r="BR181" s="88"/>
      <c r="BS181" s="88"/>
      <c r="BT181" s="88"/>
      <c r="BU181" s="88"/>
      <c r="BV181" s="88"/>
      <c r="BW181" s="88"/>
      <c r="BX181" s="88"/>
    </row>
    <row r="182" spans="1:76" x14ac:dyDescent="0.2">
      <c r="A182" s="95"/>
      <c r="AZ182" s="88"/>
      <c r="BA182" s="88"/>
      <c r="BB182" s="88"/>
      <c r="BC182" s="88"/>
      <c r="BD182" s="88"/>
      <c r="BE182" s="88"/>
      <c r="BF182" s="88"/>
      <c r="BG182" s="88"/>
      <c r="BH182" s="88"/>
      <c r="BI182" s="88"/>
      <c r="BJ182" s="88"/>
      <c r="BK182" s="88"/>
      <c r="BL182" s="88"/>
      <c r="BM182" s="88"/>
      <c r="BN182" s="88"/>
      <c r="BO182" s="88"/>
      <c r="BP182" s="88"/>
      <c r="BQ182" s="88"/>
      <c r="BR182" s="88"/>
      <c r="BS182" s="88"/>
      <c r="BT182" s="88"/>
      <c r="BU182" s="88"/>
      <c r="BV182" s="88"/>
      <c r="BW182" s="88"/>
      <c r="BX182" s="88"/>
    </row>
    <row r="183" spans="1:76" x14ac:dyDescent="0.2">
      <c r="A183" s="95"/>
      <c r="AZ183" s="88"/>
      <c r="BA183" s="88"/>
      <c r="BB183" s="88"/>
      <c r="BC183" s="88"/>
      <c r="BD183" s="88"/>
      <c r="BE183" s="88"/>
      <c r="BF183" s="88"/>
      <c r="BG183" s="88"/>
      <c r="BH183" s="88"/>
      <c r="BI183" s="88"/>
      <c r="BJ183" s="88"/>
      <c r="BK183" s="88"/>
      <c r="BL183" s="88"/>
      <c r="BM183" s="88"/>
      <c r="BN183" s="88"/>
      <c r="BO183" s="88"/>
      <c r="BP183" s="88"/>
      <c r="BQ183" s="88"/>
      <c r="BR183" s="88"/>
      <c r="BS183" s="88"/>
      <c r="BT183" s="88"/>
      <c r="BU183" s="88"/>
      <c r="BV183" s="88"/>
      <c r="BW183" s="88"/>
      <c r="BX183" s="88"/>
    </row>
    <row r="184" spans="1:76" x14ac:dyDescent="0.2">
      <c r="A184" s="95"/>
      <c r="AZ184" s="88"/>
      <c r="BA184" s="88"/>
      <c r="BB184" s="88"/>
      <c r="BC184" s="88"/>
      <c r="BD184" s="88"/>
      <c r="BE184" s="88"/>
      <c r="BF184" s="88"/>
      <c r="BG184" s="88"/>
      <c r="BH184" s="88"/>
      <c r="BI184" s="88"/>
      <c r="BJ184" s="88"/>
      <c r="BK184" s="88"/>
      <c r="BL184" s="88"/>
      <c r="BM184" s="88"/>
      <c r="BN184" s="88"/>
      <c r="BO184" s="88"/>
      <c r="BP184" s="88"/>
      <c r="BQ184" s="88"/>
      <c r="BR184" s="88"/>
      <c r="BS184" s="88"/>
      <c r="BT184" s="88"/>
      <c r="BU184" s="88"/>
      <c r="BV184" s="88"/>
      <c r="BW184" s="88"/>
      <c r="BX184" s="88"/>
    </row>
    <row r="185" spans="1:76" x14ac:dyDescent="0.2">
      <c r="A185" s="95"/>
      <c r="AZ185" s="88"/>
      <c r="BA185" s="88"/>
      <c r="BB185" s="88"/>
      <c r="BC185" s="88"/>
      <c r="BD185" s="88"/>
      <c r="BE185" s="88"/>
      <c r="BF185" s="88"/>
      <c r="BG185" s="88"/>
      <c r="BH185" s="88"/>
      <c r="BI185" s="88"/>
      <c r="BJ185" s="88"/>
      <c r="BK185" s="88"/>
      <c r="BL185" s="88"/>
      <c r="BM185" s="88"/>
      <c r="BN185" s="88"/>
      <c r="BO185" s="88"/>
      <c r="BP185" s="88"/>
      <c r="BQ185" s="88"/>
      <c r="BR185" s="88"/>
      <c r="BS185" s="88"/>
      <c r="BT185" s="88"/>
      <c r="BU185" s="88"/>
      <c r="BV185" s="88"/>
      <c r="BW185" s="88"/>
      <c r="BX185" s="88"/>
    </row>
    <row r="186" spans="1:76" x14ac:dyDescent="0.2">
      <c r="A186" s="95"/>
      <c r="AZ186" s="88"/>
      <c r="BA186" s="88"/>
      <c r="BB186" s="88"/>
      <c r="BC186" s="88"/>
      <c r="BD186" s="88"/>
      <c r="BE186" s="88"/>
      <c r="BF186" s="88"/>
      <c r="BG186" s="88"/>
      <c r="BH186" s="88"/>
      <c r="BI186" s="88"/>
      <c r="BJ186" s="88"/>
      <c r="BK186" s="88"/>
      <c r="BL186" s="88"/>
      <c r="BM186" s="88"/>
      <c r="BN186" s="88"/>
      <c r="BO186" s="88"/>
      <c r="BP186" s="88"/>
      <c r="BQ186" s="88"/>
      <c r="BR186" s="88"/>
      <c r="BS186" s="88"/>
      <c r="BT186" s="88"/>
      <c r="BU186" s="88"/>
      <c r="BV186" s="88"/>
      <c r="BW186" s="88"/>
      <c r="BX186" s="88"/>
    </row>
    <row r="187" spans="1:76" x14ac:dyDescent="0.2">
      <c r="A187" s="95"/>
      <c r="AZ187" s="88"/>
      <c r="BA187" s="88"/>
      <c r="BB187" s="88"/>
      <c r="BC187" s="88"/>
      <c r="BD187" s="88"/>
      <c r="BE187" s="88"/>
      <c r="BF187" s="88"/>
      <c r="BG187" s="88"/>
      <c r="BH187" s="88"/>
      <c r="BI187" s="88"/>
      <c r="BJ187" s="88"/>
      <c r="BK187" s="88"/>
      <c r="BL187" s="88"/>
      <c r="BM187" s="88"/>
      <c r="BN187" s="88"/>
      <c r="BO187" s="88"/>
      <c r="BP187" s="88"/>
      <c r="BQ187" s="88"/>
      <c r="BR187" s="88"/>
      <c r="BS187" s="88"/>
      <c r="BT187" s="88"/>
      <c r="BU187" s="88"/>
      <c r="BV187" s="88"/>
      <c r="BW187" s="88"/>
      <c r="BX187" s="88"/>
    </row>
    <row r="188" spans="1:76" x14ac:dyDescent="0.2">
      <c r="A188" s="95"/>
      <c r="AZ188" s="88"/>
      <c r="BA188" s="88"/>
      <c r="BB188" s="88"/>
      <c r="BC188" s="88"/>
      <c r="BD188" s="88"/>
      <c r="BE188" s="88"/>
      <c r="BF188" s="88"/>
      <c r="BG188" s="88"/>
      <c r="BH188" s="88"/>
      <c r="BI188" s="88"/>
      <c r="BJ188" s="88"/>
      <c r="BK188" s="88"/>
      <c r="BL188" s="88"/>
      <c r="BM188" s="88"/>
      <c r="BN188" s="88"/>
      <c r="BO188" s="88"/>
      <c r="BP188" s="88"/>
      <c r="BQ188" s="88"/>
      <c r="BR188" s="88"/>
      <c r="BS188" s="88"/>
      <c r="BT188" s="88"/>
      <c r="BU188" s="88"/>
      <c r="BV188" s="88"/>
      <c r="BW188" s="88"/>
      <c r="BX188" s="88"/>
    </row>
    <row r="189" spans="1:76" x14ac:dyDescent="0.2">
      <c r="A189" s="95"/>
      <c r="AZ189" s="88"/>
      <c r="BA189" s="88"/>
      <c r="BB189" s="88"/>
      <c r="BC189" s="88"/>
      <c r="BD189" s="88"/>
      <c r="BE189" s="88"/>
      <c r="BF189" s="88"/>
      <c r="BG189" s="88"/>
      <c r="BH189" s="88"/>
      <c r="BI189" s="88"/>
      <c r="BJ189" s="88"/>
      <c r="BK189" s="88"/>
      <c r="BL189" s="88"/>
      <c r="BM189" s="88"/>
      <c r="BN189" s="88"/>
      <c r="BO189" s="88"/>
      <c r="BP189" s="88"/>
      <c r="BQ189" s="88"/>
      <c r="BR189" s="88"/>
      <c r="BS189" s="88"/>
      <c r="BT189" s="88"/>
      <c r="BU189" s="88"/>
      <c r="BV189" s="88"/>
      <c r="BW189" s="88"/>
      <c r="BX189" s="88"/>
    </row>
    <row r="190" spans="1:76" x14ac:dyDescent="0.2">
      <c r="A190" s="95"/>
      <c r="AZ190" s="88"/>
      <c r="BA190" s="88"/>
      <c r="BB190" s="88"/>
      <c r="BC190" s="88"/>
      <c r="BD190" s="88"/>
      <c r="BE190" s="88"/>
      <c r="BF190" s="88"/>
      <c r="BG190" s="88"/>
      <c r="BH190" s="88"/>
      <c r="BI190" s="88"/>
      <c r="BJ190" s="88"/>
      <c r="BK190" s="88"/>
      <c r="BL190" s="88"/>
      <c r="BM190" s="88"/>
      <c r="BN190" s="88"/>
      <c r="BO190" s="88"/>
      <c r="BP190" s="88"/>
      <c r="BQ190" s="88"/>
      <c r="BR190" s="88"/>
      <c r="BS190" s="88"/>
      <c r="BT190" s="88"/>
      <c r="BU190" s="88"/>
      <c r="BV190" s="88"/>
      <c r="BW190" s="88"/>
      <c r="BX190" s="88"/>
    </row>
    <row r="191" spans="1:76" x14ac:dyDescent="0.2">
      <c r="A191" s="95"/>
      <c r="AZ191" s="88"/>
      <c r="BA191" s="88"/>
      <c r="BB191" s="88"/>
      <c r="BC191" s="88"/>
      <c r="BD191" s="88"/>
      <c r="BE191" s="88"/>
      <c r="BF191" s="88"/>
      <c r="BG191" s="88"/>
      <c r="BH191" s="88"/>
      <c r="BI191" s="88"/>
      <c r="BJ191" s="88"/>
      <c r="BK191" s="88"/>
      <c r="BL191" s="88"/>
      <c r="BM191" s="88"/>
      <c r="BN191" s="88"/>
      <c r="BO191" s="88"/>
      <c r="BP191" s="88"/>
      <c r="BQ191" s="88"/>
      <c r="BR191" s="88"/>
      <c r="BS191" s="88"/>
      <c r="BT191" s="88"/>
      <c r="BU191" s="88"/>
      <c r="BV191" s="88"/>
      <c r="BW191" s="88"/>
      <c r="BX191" s="88"/>
    </row>
    <row r="192" spans="1:76" x14ac:dyDescent="0.2">
      <c r="A192" s="95"/>
      <c r="AZ192" s="88"/>
      <c r="BA192" s="88"/>
      <c r="BB192" s="88"/>
      <c r="BC192" s="88"/>
      <c r="BD192" s="88"/>
      <c r="BE192" s="88"/>
      <c r="BF192" s="88"/>
      <c r="BG192" s="88"/>
      <c r="BH192" s="88"/>
      <c r="BI192" s="88"/>
      <c r="BJ192" s="88"/>
      <c r="BK192" s="88"/>
      <c r="BL192" s="88"/>
      <c r="BM192" s="88"/>
      <c r="BN192" s="88"/>
      <c r="BO192" s="88"/>
      <c r="BP192" s="88"/>
      <c r="BQ192" s="88"/>
      <c r="BR192" s="88"/>
      <c r="BS192" s="88"/>
      <c r="BT192" s="88"/>
      <c r="BU192" s="88"/>
      <c r="BV192" s="88"/>
      <c r="BW192" s="88"/>
      <c r="BX192" s="88"/>
    </row>
    <row r="193" spans="1:76" x14ac:dyDescent="0.2">
      <c r="A193" s="95"/>
      <c r="AZ193" s="88"/>
      <c r="BA193" s="88"/>
      <c r="BB193" s="88"/>
      <c r="BC193" s="88"/>
      <c r="BD193" s="88"/>
      <c r="BE193" s="88"/>
      <c r="BF193" s="88"/>
      <c r="BG193" s="88"/>
      <c r="BH193" s="88"/>
      <c r="BI193" s="88"/>
      <c r="BJ193" s="88"/>
      <c r="BK193" s="88"/>
      <c r="BL193" s="88"/>
      <c r="BM193" s="88"/>
      <c r="BN193" s="88"/>
      <c r="BO193" s="88"/>
      <c r="BP193" s="88"/>
      <c r="BQ193" s="88"/>
      <c r="BR193" s="88"/>
      <c r="BS193" s="88"/>
      <c r="BT193" s="88"/>
      <c r="BU193" s="88"/>
      <c r="BV193" s="88"/>
      <c r="BW193" s="88"/>
      <c r="BX193" s="88"/>
    </row>
    <row r="194" spans="1:76" x14ac:dyDescent="0.2">
      <c r="A194" s="95"/>
      <c r="AZ194" s="88"/>
      <c r="BA194" s="88"/>
      <c r="BB194" s="88"/>
      <c r="BC194" s="88"/>
      <c r="BD194" s="88"/>
      <c r="BE194" s="88"/>
      <c r="BF194" s="88"/>
      <c r="BG194" s="88"/>
      <c r="BH194" s="88"/>
      <c r="BI194" s="88"/>
      <c r="BJ194" s="88"/>
      <c r="BK194" s="88"/>
      <c r="BL194" s="88"/>
      <c r="BM194" s="88"/>
      <c r="BN194" s="88"/>
      <c r="BO194" s="88"/>
      <c r="BP194" s="88"/>
      <c r="BQ194" s="88"/>
      <c r="BR194" s="88"/>
      <c r="BS194" s="88"/>
      <c r="BT194" s="88"/>
      <c r="BU194" s="88"/>
      <c r="BV194" s="88"/>
      <c r="BW194" s="88"/>
      <c r="BX194" s="88"/>
    </row>
    <row r="195" spans="1:76" x14ac:dyDescent="0.2">
      <c r="A195" s="95"/>
      <c r="AZ195" s="88"/>
      <c r="BA195" s="88"/>
      <c r="BB195" s="88"/>
      <c r="BC195" s="88"/>
      <c r="BD195" s="88"/>
      <c r="BE195" s="88"/>
      <c r="BF195" s="88"/>
      <c r="BG195" s="88"/>
      <c r="BH195" s="88"/>
      <c r="BI195" s="88"/>
      <c r="BJ195" s="88"/>
      <c r="BK195" s="88"/>
      <c r="BL195" s="88"/>
      <c r="BM195" s="88"/>
      <c r="BN195" s="88"/>
      <c r="BO195" s="88"/>
      <c r="BP195" s="88"/>
      <c r="BQ195" s="88"/>
      <c r="BR195" s="88"/>
      <c r="BS195" s="88"/>
      <c r="BT195" s="88"/>
      <c r="BU195" s="88"/>
      <c r="BV195" s="88"/>
      <c r="BW195" s="88"/>
      <c r="BX195" s="88"/>
    </row>
    <row r="196" spans="1:76" x14ac:dyDescent="0.2">
      <c r="A196" s="95"/>
      <c r="AZ196" s="88"/>
      <c r="BA196" s="88"/>
      <c r="BB196" s="88"/>
      <c r="BC196" s="88"/>
      <c r="BD196" s="88"/>
      <c r="BE196" s="88"/>
      <c r="BF196" s="88"/>
      <c r="BG196" s="88"/>
      <c r="BH196" s="88"/>
      <c r="BI196" s="88"/>
      <c r="BJ196" s="88"/>
      <c r="BK196" s="88"/>
      <c r="BL196" s="88"/>
      <c r="BM196" s="88"/>
      <c r="BN196" s="88"/>
      <c r="BO196" s="88"/>
      <c r="BP196" s="88"/>
      <c r="BQ196" s="88"/>
      <c r="BR196" s="88"/>
      <c r="BS196" s="88"/>
      <c r="BT196" s="88"/>
      <c r="BU196" s="88"/>
      <c r="BV196" s="88"/>
      <c r="BW196" s="88"/>
      <c r="BX196" s="88"/>
    </row>
    <row r="197" spans="1:76" x14ac:dyDescent="0.2">
      <c r="A197" s="95"/>
      <c r="AZ197" s="88"/>
      <c r="BA197" s="88"/>
      <c r="BB197" s="88"/>
      <c r="BC197" s="88"/>
      <c r="BD197" s="88"/>
      <c r="BE197" s="88"/>
      <c r="BF197" s="88"/>
      <c r="BG197" s="88"/>
      <c r="BH197" s="88"/>
      <c r="BI197" s="88"/>
      <c r="BJ197" s="88"/>
      <c r="BK197" s="88"/>
      <c r="BL197" s="88"/>
      <c r="BM197" s="88"/>
      <c r="BN197" s="88"/>
      <c r="BO197" s="88"/>
      <c r="BP197" s="88"/>
      <c r="BQ197" s="88"/>
      <c r="BR197" s="88"/>
      <c r="BS197" s="88"/>
      <c r="BT197" s="88"/>
      <c r="BU197" s="88"/>
      <c r="BV197" s="88"/>
      <c r="BW197" s="88"/>
      <c r="BX197" s="88"/>
    </row>
    <row r="198" spans="1:76" x14ac:dyDescent="0.2">
      <c r="A198" s="95"/>
      <c r="AZ198" s="88"/>
      <c r="BA198" s="88"/>
      <c r="BB198" s="88"/>
      <c r="BC198" s="88"/>
      <c r="BD198" s="88"/>
      <c r="BE198" s="88"/>
      <c r="BF198" s="88"/>
      <c r="BG198" s="88"/>
      <c r="BH198" s="88"/>
      <c r="BI198" s="88"/>
      <c r="BJ198" s="88"/>
      <c r="BK198" s="88"/>
      <c r="BL198" s="88"/>
      <c r="BM198" s="88"/>
      <c r="BN198" s="88"/>
      <c r="BO198" s="88"/>
      <c r="BP198" s="88"/>
      <c r="BQ198" s="88"/>
      <c r="BR198" s="88"/>
      <c r="BS198" s="88"/>
      <c r="BT198" s="88"/>
      <c r="BU198" s="88"/>
      <c r="BV198" s="88"/>
      <c r="BW198" s="88"/>
      <c r="BX198" s="88"/>
    </row>
    <row r="199" spans="1:76" x14ac:dyDescent="0.2">
      <c r="A199" s="95"/>
      <c r="AZ199" s="88"/>
      <c r="BA199" s="88"/>
      <c r="BB199" s="88"/>
      <c r="BC199" s="88"/>
      <c r="BD199" s="88"/>
      <c r="BE199" s="88"/>
      <c r="BF199" s="88"/>
      <c r="BG199" s="88"/>
      <c r="BH199" s="88"/>
      <c r="BI199" s="88"/>
      <c r="BJ199" s="88"/>
      <c r="BK199" s="88"/>
      <c r="BL199" s="88"/>
      <c r="BM199" s="88"/>
      <c r="BN199" s="88"/>
      <c r="BO199" s="88"/>
      <c r="BP199" s="88"/>
      <c r="BQ199" s="88"/>
      <c r="BR199" s="88"/>
      <c r="BS199" s="88"/>
      <c r="BT199" s="88"/>
      <c r="BU199" s="88"/>
      <c r="BV199" s="88"/>
      <c r="BW199" s="88"/>
      <c r="BX199" s="88"/>
    </row>
    <row r="200" spans="1:76" x14ac:dyDescent="0.2">
      <c r="A200" s="95"/>
      <c r="AZ200" s="88"/>
      <c r="BA200" s="88"/>
      <c r="BB200" s="88"/>
      <c r="BC200" s="88"/>
      <c r="BD200" s="88"/>
      <c r="BE200" s="88"/>
      <c r="BF200" s="88"/>
      <c r="BG200" s="88"/>
      <c r="BH200" s="88"/>
      <c r="BI200" s="88"/>
      <c r="BJ200" s="88"/>
      <c r="BK200" s="88"/>
      <c r="BL200" s="88"/>
      <c r="BM200" s="88"/>
      <c r="BN200" s="88"/>
      <c r="BO200" s="88"/>
      <c r="BP200" s="88"/>
      <c r="BQ200" s="88"/>
      <c r="BR200" s="88"/>
      <c r="BS200" s="88"/>
      <c r="BT200" s="88"/>
      <c r="BU200" s="88"/>
      <c r="BV200" s="88"/>
      <c r="BW200" s="88"/>
      <c r="BX200" s="88"/>
    </row>
    <row r="201" spans="1:76" x14ac:dyDescent="0.2">
      <c r="A201" s="95"/>
      <c r="AZ201" s="88"/>
      <c r="BA201" s="88"/>
      <c r="BB201" s="88"/>
      <c r="BC201" s="88"/>
      <c r="BD201" s="88"/>
      <c r="BE201" s="88"/>
      <c r="BF201" s="88"/>
      <c r="BG201" s="88"/>
      <c r="BH201" s="88"/>
      <c r="BI201" s="88"/>
      <c r="BJ201" s="88"/>
      <c r="BK201" s="88"/>
      <c r="BL201" s="88"/>
      <c r="BM201" s="88"/>
      <c r="BN201" s="88"/>
      <c r="BO201" s="88"/>
      <c r="BP201" s="88"/>
      <c r="BQ201" s="88"/>
      <c r="BR201" s="88"/>
      <c r="BS201" s="88"/>
      <c r="BT201" s="88"/>
      <c r="BU201" s="88"/>
      <c r="BV201" s="88"/>
      <c r="BW201" s="88"/>
      <c r="BX201" s="88"/>
    </row>
    <row r="202" spans="1:76" x14ac:dyDescent="0.2">
      <c r="A202" s="95"/>
      <c r="AZ202" s="88"/>
      <c r="BA202" s="88"/>
      <c r="BB202" s="88"/>
      <c r="BC202" s="88"/>
      <c r="BD202" s="88"/>
      <c r="BE202" s="88"/>
      <c r="BF202" s="88"/>
      <c r="BG202" s="88"/>
      <c r="BH202" s="88"/>
      <c r="BI202" s="88"/>
      <c r="BJ202" s="88"/>
      <c r="BK202" s="88"/>
      <c r="BL202" s="88"/>
      <c r="BM202" s="88"/>
      <c r="BN202" s="88"/>
      <c r="BO202" s="88"/>
      <c r="BP202" s="88"/>
      <c r="BQ202" s="88"/>
      <c r="BR202" s="88"/>
      <c r="BS202" s="88"/>
      <c r="BT202" s="88"/>
      <c r="BU202" s="88"/>
      <c r="BV202" s="88"/>
      <c r="BW202" s="88"/>
      <c r="BX202" s="88"/>
    </row>
    <row r="203" spans="1:76" x14ac:dyDescent="0.2">
      <c r="A203" s="95"/>
      <c r="AZ203" s="88"/>
      <c r="BA203" s="88"/>
      <c r="BB203" s="88"/>
      <c r="BC203" s="88"/>
      <c r="BD203" s="88"/>
      <c r="BE203" s="88"/>
      <c r="BF203" s="88"/>
      <c r="BG203" s="88"/>
      <c r="BH203" s="88"/>
      <c r="BI203" s="88"/>
      <c r="BJ203" s="88"/>
      <c r="BK203" s="88"/>
      <c r="BL203" s="88"/>
      <c r="BM203" s="88"/>
      <c r="BN203" s="88"/>
      <c r="BO203" s="88"/>
      <c r="BP203" s="88"/>
      <c r="BQ203" s="88"/>
      <c r="BR203" s="88"/>
      <c r="BS203" s="88"/>
      <c r="BT203" s="88"/>
      <c r="BU203" s="88"/>
      <c r="BV203" s="88"/>
      <c r="BW203" s="88"/>
      <c r="BX203" s="88"/>
    </row>
    <row r="204" spans="1:76" x14ac:dyDescent="0.2">
      <c r="A204" s="95"/>
      <c r="AZ204" s="88"/>
      <c r="BA204" s="88"/>
      <c r="BB204" s="88"/>
      <c r="BC204" s="88"/>
      <c r="BD204" s="88"/>
      <c r="BE204" s="88"/>
      <c r="BF204" s="88"/>
      <c r="BG204" s="88"/>
      <c r="BH204" s="88"/>
      <c r="BI204" s="88"/>
      <c r="BJ204" s="88"/>
      <c r="BK204" s="88"/>
      <c r="BL204" s="88"/>
      <c r="BM204" s="88"/>
      <c r="BN204" s="88"/>
      <c r="BO204" s="88"/>
      <c r="BP204" s="88"/>
      <c r="BQ204" s="88"/>
      <c r="BR204" s="88"/>
      <c r="BS204" s="88"/>
      <c r="BT204" s="88"/>
      <c r="BU204" s="88"/>
      <c r="BV204" s="88"/>
      <c r="BW204" s="88"/>
      <c r="BX204" s="88"/>
    </row>
    <row r="205" spans="1:76" x14ac:dyDescent="0.2">
      <c r="A205" s="95"/>
      <c r="AZ205" s="88"/>
      <c r="BA205" s="88"/>
      <c r="BB205" s="88"/>
      <c r="BC205" s="88"/>
      <c r="BD205" s="88"/>
      <c r="BE205" s="88"/>
      <c r="BF205" s="88"/>
      <c r="BG205" s="88"/>
      <c r="BH205" s="88"/>
      <c r="BI205" s="88"/>
      <c r="BJ205" s="88"/>
      <c r="BK205" s="88"/>
      <c r="BL205" s="88"/>
      <c r="BM205" s="88"/>
      <c r="BN205" s="88"/>
      <c r="BO205" s="88"/>
      <c r="BP205" s="88"/>
      <c r="BQ205" s="88"/>
      <c r="BR205" s="88"/>
      <c r="BS205" s="88"/>
      <c r="BT205" s="88"/>
      <c r="BU205" s="88"/>
      <c r="BV205" s="88"/>
      <c r="BW205" s="88"/>
      <c r="BX205" s="88"/>
    </row>
    <row r="206" spans="1:76" x14ac:dyDescent="0.2">
      <c r="A206" s="95"/>
      <c r="AZ206" s="88"/>
      <c r="BA206" s="88"/>
      <c r="BB206" s="88"/>
      <c r="BC206" s="88"/>
      <c r="BD206" s="88"/>
      <c r="BE206" s="88"/>
      <c r="BF206" s="88"/>
      <c r="BG206" s="88"/>
      <c r="BH206" s="88"/>
      <c r="BI206" s="88"/>
      <c r="BJ206" s="88"/>
      <c r="BK206" s="88"/>
      <c r="BL206" s="88"/>
      <c r="BM206" s="88"/>
      <c r="BN206" s="88"/>
      <c r="BO206" s="88"/>
      <c r="BP206" s="88"/>
      <c r="BQ206" s="88"/>
      <c r="BR206" s="88"/>
      <c r="BS206" s="88"/>
      <c r="BT206" s="88"/>
      <c r="BU206" s="88"/>
      <c r="BV206" s="88"/>
      <c r="BW206" s="88"/>
      <c r="BX206" s="88"/>
    </row>
    <row r="207" spans="1:76" x14ac:dyDescent="0.2">
      <c r="A207" s="95"/>
      <c r="AZ207" s="88"/>
      <c r="BA207" s="88"/>
      <c r="BB207" s="88"/>
      <c r="BC207" s="88"/>
      <c r="BD207" s="88"/>
      <c r="BE207" s="88"/>
      <c r="BF207" s="88"/>
      <c r="BG207" s="88"/>
      <c r="BH207" s="88"/>
      <c r="BI207" s="88"/>
      <c r="BJ207" s="88"/>
      <c r="BK207" s="88"/>
      <c r="BL207" s="88"/>
      <c r="BM207" s="88"/>
      <c r="BN207" s="88"/>
      <c r="BO207" s="88"/>
      <c r="BP207" s="88"/>
      <c r="BQ207" s="88"/>
      <c r="BR207" s="88"/>
      <c r="BS207" s="88"/>
      <c r="BT207" s="88"/>
      <c r="BU207" s="88"/>
      <c r="BV207" s="88"/>
      <c r="BW207" s="88"/>
      <c r="BX207" s="88"/>
    </row>
    <row r="208" spans="1:76" x14ac:dyDescent="0.2">
      <c r="A208" s="95"/>
      <c r="AZ208" s="88"/>
      <c r="BA208" s="88"/>
      <c r="BB208" s="88"/>
      <c r="BC208" s="88"/>
      <c r="BD208" s="88"/>
      <c r="BE208" s="88"/>
      <c r="BF208" s="88"/>
      <c r="BG208" s="88"/>
      <c r="BH208" s="88"/>
      <c r="BI208" s="88"/>
      <c r="BJ208" s="88"/>
      <c r="BK208" s="88"/>
      <c r="BL208" s="88"/>
      <c r="BM208" s="88"/>
      <c r="BN208" s="88"/>
      <c r="BO208" s="88"/>
      <c r="BP208" s="88"/>
      <c r="BQ208" s="88"/>
      <c r="BR208" s="88"/>
      <c r="BS208" s="88"/>
      <c r="BT208" s="88"/>
      <c r="BU208" s="88"/>
      <c r="BV208" s="88"/>
      <c r="BW208" s="88"/>
      <c r="BX208" s="88"/>
    </row>
    <row r="209" spans="1:76" x14ac:dyDescent="0.2">
      <c r="A209" s="95"/>
      <c r="AZ209" s="88"/>
      <c r="BA209" s="88"/>
      <c r="BB209" s="88"/>
      <c r="BC209" s="88"/>
      <c r="BD209" s="88"/>
      <c r="BE209" s="88"/>
      <c r="BF209" s="88"/>
      <c r="BG209" s="88"/>
      <c r="BH209" s="88"/>
      <c r="BI209" s="88"/>
      <c r="BJ209" s="88"/>
      <c r="BK209" s="88"/>
      <c r="BL209" s="88"/>
      <c r="BM209" s="88"/>
      <c r="BN209" s="88"/>
      <c r="BO209" s="88"/>
      <c r="BP209" s="88"/>
      <c r="BQ209" s="88"/>
      <c r="BR209" s="88"/>
      <c r="BS209" s="88"/>
      <c r="BT209" s="88"/>
      <c r="BU209" s="88"/>
      <c r="BV209" s="88"/>
      <c r="BW209" s="88"/>
      <c r="BX209" s="88"/>
    </row>
    <row r="210" spans="1:76" x14ac:dyDescent="0.2">
      <c r="A210" s="95"/>
      <c r="AZ210" s="88"/>
      <c r="BA210" s="88"/>
      <c r="BB210" s="88"/>
      <c r="BC210" s="88"/>
      <c r="BD210" s="88"/>
      <c r="BE210" s="88"/>
      <c r="BF210" s="88"/>
      <c r="BG210" s="88"/>
      <c r="BH210" s="88"/>
      <c r="BI210" s="88"/>
      <c r="BJ210" s="88"/>
      <c r="BK210" s="88"/>
      <c r="BL210" s="88"/>
      <c r="BM210" s="88"/>
      <c r="BN210" s="88"/>
      <c r="BO210" s="88"/>
      <c r="BP210" s="88"/>
      <c r="BQ210" s="88"/>
      <c r="BR210" s="88"/>
      <c r="BS210" s="88"/>
      <c r="BT210" s="88"/>
      <c r="BU210" s="88"/>
      <c r="BV210" s="88"/>
      <c r="BW210" s="88"/>
      <c r="BX210" s="88"/>
    </row>
    <row r="211" spans="1:76" x14ac:dyDescent="0.2">
      <c r="A211" s="95"/>
      <c r="AZ211" s="88"/>
      <c r="BA211" s="88"/>
      <c r="BB211" s="88"/>
      <c r="BC211" s="88"/>
      <c r="BD211" s="88"/>
      <c r="BE211" s="88"/>
      <c r="BF211" s="88"/>
      <c r="BG211" s="88"/>
      <c r="BH211" s="88"/>
      <c r="BI211" s="88"/>
      <c r="BJ211" s="88"/>
      <c r="BK211" s="88"/>
      <c r="BL211" s="88"/>
      <c r="BM211" s="88"/>
      <c r="BN211" s="88"/>
      <c r="BO211" s="88"/>
      <c r="BP211" s="88"/>
      <c r="BQ211" s="88"/>
      <c r="BR211" s="88"/>
      <c r="BS211" s="88"/>
      <c r="BT211" s="88"/>
      <c r="BU211" s="88"/>
      <c r="BV211" s="88"/>
      <c r="BW211" s="88"/>
      <c r="BX211" s="88"/>
    </row>
    <row r="212" spans="1:76" x14ac:dyDescent="0.2">
      <c r="A212" s="95"/>
      <c r="AZ212" s="88"/>
      <c r="BA212" s="88"/>
      <c r="BB212" s="88"/>
      <c r="BC212" s="88"/>
      <c r="BD212" s="88"/>
      <c r="BE212" s="88"/>
      <c r="BF212" s="88"/>
      <c r="BG212" s="88"/>
      <c r="BH212" s="88"/>
      <c r="BI212" s="88"/>
      <c r="BJ212" s="88"/>
      <c r="BK212" s="88"/>
      <c r="BL212" s="88"/>
      <c r="BM212" s="88"/>
      <c r="BN212" s="88"/>
      <c r="BO212" s="88"/>
      <c r="BP212" s="88"/>
      <c r="BQ212" s="88"/>
      <c r="BR212" s="88"/>
      <c r="BS212" s="88"/>
      <c r="BT212" s="88"/>
      <c r="BU212" s="88"/>
      <c r="BV212" s="88"/>
      <c r="BW212" s="88"/>
      <c r="BX212" s="88"/>
    </row>
    <row r="213" spans="1:76" x14ac:dyDescent="0.2">
      <c r="A213" s="95"/>
      <c r="AZ213" s="88"/>
      <c r="BA213" s="88"/>
      <c r="BB213" s="88"/>
      <c r="BC213" s="88"/>
      <c r="BD213" s="88"/>
      <c r="BE213" s="88"/>
      <c r="BF213" s="88"/>
      <c r="BG213" s="88"/>
      <c r="BH213" s="88"/>
      <c r="BI213" s="88"/>
      <c r="BJ213" s="88"/>
      <c r="BK213" s="88"/>
      <c r="BL213" s="88"/>
      <c r="BM213" s="88"/>
      <c r="BN213" s="88"/>
      <c r="BO213" s="88"/>
      <c r="BP213" s="88"/>
      <c r="BQ213" s="88"/>
      <c r="BR213" s="88"/>
      <c r="BS213" s="88"/>
      <c r="BT213" s="88"/>
      <c r="BU213" s="88"/>
      <c r="BV213" s="88"/>
      <c r="BW213" s="88"/>
      <c r="BX213" s="88"/>
    </row>
    <row r="214" spans="1:76" x14ac:dyDescent="0.2">
      <c r="A214" s="95"/>
      <c r="AZ214" s="88"/>
      <c r="BA214" s="88"/>
      <c r="BB214" s="88"/>
      <c r="BC214" s="88"/>
      <c r="BD214" s="88"/>
      <c r="BE214" s="88"/>
      <c r="BF214" s="88"/>
      <c r="BG214" s="88"/>
      <c r="BH214" s="88"/>
      <c r="BI214" s="88"/>
      <c r="BJ214" s="88"/>
      <c r="BK214" s="88"/>
      <c r="BL214" s="88"/>
      <c r="BM214" s="88"/>
      <c r="BN214" s="88"/>
      <c r="BO214" s="88"/>
      <c r="BP214" s="88"/>
      <c r="BQ214" s="88"/>
      <c r="BR214" s="88"/>
      <c r="BS214" s="88"/>
      <c r="BT214" s="88"/>
      <c r="BU214" s="88"/>
      <c r="BV214" s="88"/>
      <c r="BW214" s="88"/>
      <c r="BX214" s="88"/>
    </row>
    <row r="215" spans="1:76" x14ac:dyDescent="0.2">
      <c r="A215" s="95"/>
      <c r="AZ215" s="88"/>
      <c r="BA215" s="88"/>
      <c r="BB215" s="88"/>
      <c r="BC215" s="88"/>
      <c r="BD215" s="88"/>
      <c r="BE215" s="88"/>
      <c r="BF215" s="88"/>
      <c r="BG215" s="88"/>
      <c r="BH215" s="88"/>
      <c r="BI215" s="88"/>
      <c r="BJ215" s="88"/>
      <c r="BK215" s="88"/>
      <c r="BL215" s="88"/>
      <c r="BM215" s="88"/>
      <c r="BN215" s="88"/>
      <c r="BO215" s="88"/>
      <c r="BP215" s="88"/>
      <c r="BQ215" s="88"/>
      <c r="BR215" s="88"/>
      <c r="BS215" s="88"/>
      <c r="BT215" s="88"/>
      <c r="BU215" s="88"/>
      <c r="BV215" s="88"/>
      <c r="BW215" s="88"/>
      <c r="BX215" s="88"/>
    </row>
    <row r="216" spans="1:76" x14ac:dyDescent="0.2">
      <c r="A216" s="95"/>
      <c r="AZ216" s="88"/>
      <c r="BA216" s="88"/>
      <c r="BB216" s="88"/>
      <c r="BC216" s="88"/>
      <c r="BD216" s="88"/>
      <c r="BE216" s="88"/>
      <c r="BF216" s="88"/>
      <c r="BG216" s="88"/>
      <c r="BH216" s="88"/>
      <c r="BI216" s="88"/>
      <c r="BJ216" s="88"/>
      <c r="BK216" s="88"/>
      <c r="BL216" s="88"/>
      <c r="BM216" s="88"/>
      <c r="BN216" s="88"/>
      <c r="BO216" s="88"/>
      <c r="BP216" s="88"/>
      <c r="BQ216" s="88"/>
      <c r="BR216" s="88"/>
      <c r="BS216" s="88"/>
      <c r="BT216" s="88"/>
      <c r="BU216" s="88"/>
      <c r="BV216" s="88"/>
      <c r="BW216" s="88"/>
      <c r="BX216" s="88"/>
    </row>
    <row r="217" spans="1:76" x14ac:dyDescent="0.2">
      <c r="A217" s="95"/>
      <c r="AZ217" s="88"/>
      <c r="BA217" s="88"/>
      <c r="BB217" s="88"/>
      <c r="BC217" s="88"/>
      <c r="BD217" s="88"/>
      <c r="BE217" s="88"/>
      <c r="BF217" s="88"/>
      <c r="BG217" s="88"/>
      <c r="BH217" s="88"/>
      <c r="BI217" s="88"/>
      <c r="BJ217" s="88"/>
      <c r="BK217" s="88"/>
      <c r="BL217" s="88"/>
      <c r="BM217" s="88"/>
      <c r="BN217" s="88"/>
      <c r="BO217" s="88"/>
      <c r="BP217" s="88"/>
      <c r="BQ217" s="88"/>
      <c r="BR217" s="88"/>
      <c r="BS217" s="88"/>
      <c r="BT217" s="88"/>
      <c r="BU217" s="88"/>
      <c r="BV217" s="88"/>
      <c r="BW217" s="88"/>
      <c r="BX217" s="88"/>
    </row>
    <row r="218" spans="1:76" x14ac:dyDescent="0.2">
      <c r="A218" s="95"/>
      <c r="AZ218" s="88"/>
      <c r="BA218" s="88"/>
      <c r="BB218" s="88"/>
      <c r="BC218" s="88"/>
      <c r="BD218" s="88"/>
      <c r="BE218" s="88"/>
      <c r="BF218" s="88"/>
      <c r="BG218" s="88"/>
      <c r="BH218" s="88"/>
      <c r="BI218" s="88"/>
      <c r="BJ218" s="88"/>
      <c r="BK218" s="88"/>
      <c r="BL218" s="88"/>
      <c r="BM218" s="88"/>
      <c r="BN218" s="88"/>
      <c r="BO218" s="88"/>
      <c r="BP218" s="88"/>
      <c r="BQ218" s="88"/>
      <c r="BR218" s="88"/>
      <c r="BS218" s="88"/>
      <c r="BT218" s="88"/>
      <c r="BU218" s="88"/>
      <c r="BV218" s="88"/>
      <c r="BW218" s="88"/>
      <c r="BX218" s="88"/>
    </row>
    <row r="219" spans="1:76" x14ac:dyDescent="0.2">
      <c r="A219" s="95"/>
      <c r="AZ219" s="88"/>
      <c r="BA219" s="88"/>
      <c r="BB219" s="88"/>
      <c r="BC219" s="88"/>
      <c r="BD219" s="88"/>
      <c r="BE219" s="88"/>
      <c r="BF219" s="88"/>
      <c r="BG219" s="88"/>
      <c r="BH219" s="88"/>
      <c r="BI219" s="88"/>
      <c r="BJ219" s="88"/>
      <c r="BK219" s="88"/>
      <c r="BL219" s="88"/>
      <c r="BM219" s="88"/>
      <c r="BN219" s="88"/>
      <c r="BO219" s="88"/>
      <c r="BP219" s="88"/>
      <c r="BQ219" s="88"/>
      <c r="BR219" s="88"/>
      <c r="BS219" s="88"/>
      <c r="BT219" s="88"/>
      <c r="BU219" s="88"/>
      <c r="BV219" s="88"/>
      <c r="BW219" s="88"/>
      <c r="BX219" s="88"/>
    </row>
    <row r="220" spans="1:76" x14ac:dyDescent="0.2">
      <c r="A220" s="95"/>
      <c r="AZ220" s="88"/>
      <c r="BA220" s="88"/>
      <c r="BB220" s="88"/>
      <c r="BC220" s="88"/>
      <c r="BD220" s="88"/>
      <c r="BE220" s="88"/>
      <c r="BF220" s="88"/>
      <c r="BG220" s="88"/>
      <c r="BH220" s="88"/>
      <c r="BI220" s="88"/>
      <c r="BJ220" s="88"/>
      <c r="BK220" s="88"/>
      <c r="BL220" s="88"/>
      <c r="BM220" s="88"/>
      <c r="BN220" s="88"/>
      <c r="BO220" s="88"/>
      <c r="BP220" s="88"/>
      <c r="BQ220" s="88"/>
      <c r="BR220" s="88"/>
      <c r="BS220" s="88"/>
      <c r="BT220" s="88"/>
      <c r="BU220" s="88"/>
      <c r="BV220" s="88"/>
      <c r="BW220" s="88"/>
      <c r="BX220" s="88"/>
    </row>
    <row r="221" spans="1:76" x14ac:dyDescent="0.2">
      <c r="A221" s="95"/>
      <c r="AZ221" s="88"/>
      <c r="BA221" s="88"/>
      <c r="BB221" s="88"/>
      <c r="BC221" s="88"/>
      <c r="BD221" s="88"/>
      <c r="BE221" s="88"/>
      <c r="BF221" s="88"/>
      <c r="BG221" s="88"/>
      <c r="BH221" s="88"/>
      <c r="BI221" s="88"/>
      <c r="BJ221" s="88"/>
      <c r="BK221" s="88"/>
      <c r="BL221" s="88"/>
      <c r="BM221" s="88"/>
      <c r="BN221" s="88"/>
      <c r="BO221" s="88"/>
      <c r="BP221" s="88"/>
      <c r="BQ221" s="88"/>
      <c r="BR221" s="88"/>
      <c r="BS221" s="88"/>
      <c r="BT221" s="88"/>
      <c r="BU221" s="88"/>
      <c r="BV221" s="88"/>
      <c r="BW221" s="88"/>
      <c r="BX221" s="88"/>
    </row>
    <row r="222" spans="1:76" x14ac:dyDescent="0.2">
      <c r="A222" s="95"/>
      <c r="AZ222" s="88"/>
      <c r="BA222" s="88"/>
      <c r="BB222" s="88"/>
      <c r="BC222" s="88"/>
      <c r="BD222" s="88"/>
      <c r="BE222" s="88"/>
      <c r="BF222" s="88"/>
      <c r="BG222" s="88"/>
      <c r="BH222" s="88"/>
      <c r="BI222" s="88"/>
      <c r="BJ222" s="88"/>
      <c r="BK222" s="88"/>
      <c r="BL222" s="88"/>
      <c r="BM222" s="88"/>
      <c r="BN222" s="88"/>
      <c r="BO222" s="88"/>
      <c r="BP222" s="88"/>
      <c r="BQ222" s="88"/>
      <c r="BR222" s="88"/>
      <c r="BS222" s="88"/>
      <c r="BT222" s="88"/>
      <c r="BU222" s="88"/>
      <c r="BV222" s="88"/>
      <c r="BW222" s="88"/>
      <c r="BX222" s="88"/>
    </row>
    <row r="223" spans="1:76" x14ac:dyDescent="0.2">
      <c r="A223" s="95"/>
      <c r="AZ223" s="88"/>
      <c r="BA223" s="88"/>
      <c r="BB223" s="88"/>
      <c r="BC223" s="88"/>
      <c r="BD223" s="88"/>
      <c r="BE223" s="88"/>
      <c r="BF223" s="88"/>
      <c r="BG223" s="88"/>
      <c r="BH223" s="88"/>
      <c r="BI223" s="88"/>
      <c r="BJ223" s="88"/>
      <c r="BK223" s="88"/>
      <c r="BL223" s="88"/>
      <c r="BM223" s="88"/>
      <c r="BN223" s="88"/>
      <c r="BO223" s="88"/>
      <c r="BP223" s="88"/>
      <c r="BQ223" s="88"/>
      <c r="BR223" s="88"/>
      <c r="BS223" s="88"/>
      <c r="BT223" s="88"/>
      <c r="BU223" s="88"/>
      <c r="BV223" s="88"/>
      <c r="BW223" s="88"/>
      <c r="BX223" s="88"/>
    </row>
    <row r="224" spans="1:76" x14ac:dyDescent="0.2">
      <c r="A224" s="95"/>
      <c r="AZ224" s="88"/>
      <c r="BA224" s="88"/>
      <c r="BB224" s="88"/>
      <c r="BC224" s="88"/>
      <c r="BD224" s="88"/>
      <c r="BE224" s="88"/>
      <c r="BF224" s="88"/>
      <c r="BG224" s="88"/>
      <c r="BH224" s="88"/>
      <c r="BI224" s="88"/>
      <c r="BJ224" s="88"/>
      <c r="BK224" s="88"/>
      <c r="BL224" s="88"/>
      <c r="BM224" s="88"/>
      <c r="BN224" s="88"/>
      <c r="BO224" s="88"/>
      <c r="BP224" s="88"/>
      <c r="BQ224" s="88"/>
      <c r="BR224" s="88"/>
      <c r="BS224" s="88"/>
      <c r="BT224" s="88"/>
      <c r="BU224" s="88"/>
      <c r="BV224" s="88"/>
      <c r="BW224" s="88"/>
      <c r="BX224" s="88"/>
    </row>
    <row r="225" spans="1:76" x14ac:dyDescent="0.2">
      <c r="A225" s="95"/>
      <c r="AZ225" s="88"/>
      <c r="BA225" s="88"/>
      <c r="BB225" s="88"/>
      <c r="BC225" s="88"/>
      <c r="BD225" s="88"/>
      <c r="BE225" s="88"/>
      <c r="BF225" s="88"/>
      <c r="BG225" s="88"/>
      <c r="BH225" s="88"/>
      <c r="BI225" s="88"/>
      <c r="BJ225" s="88"/>
      <c r="BK225" s="88"/>
      <c r="BL225" s="88"/>
      <c r="BM225" s="88"/>
      <c r="BN225" s="88"/>
      <c r="BO225" s="88"/>
      <c r="BP225" s="88"/>
      <c r="BQ225" s="88"/>
      <c r="BR225" s="88"/>
      <c r="BS225" s="88"/>
      <c r="BT225" s="88"/>
      <c r="BU225" s="88"/>
      <c r="BV225" s="88"/>
      <c r="BW225" s="88"/>
      <c r="BX225" s="88"/>
    </row>
    <row r="226" spans="1:76" x14ac:dyDescent="0.2">
      <c r="A226" s="95"/>
      <c r="AZ226" s="88"/>
      <c r="BA226" s="88"/>
      <c r="BB226" s="88"/>
      <c r="BC226" s="88"/>
      <c r="BD226" s="88"/>
      <c r="BE226" s="88"/>
      <c r="BF226" s="88"/>
      <c r="BG226" s="88"/>
      <c r="BH226" s="88"/>
      <c r="BI226" s="88"/>
      <c r="BJ226" s="88"/>
      <c r="BK226" s="88"/>
      <c r="BL226" s="88"/>
      <c r="BM226" s="88"/>
      <c r="BN226" s="88"/>
      <c r="BO226" s="88"/>
      <c r="BP226" s="88"/>
      <c r="BQ226" s="88"/>
      <c r="BR226" s="88"/>
      <c r="BS226" s="88"/>
      <c r="BT226" s="88"/>
      <c r="BU226" s="88"/>
      <c r="BV226" s="88"/>
      <c r="BW226" s="88"/>
      <c r="BX226" s="88"/>
    </row>
    <row r="227" spans="1:76" x14ac:dyDescent="0.2">
      <c r="A227" s="95"/>
      <c r="AZ227" s="88"/>
      <c r="BA227" s="88"/>
      <c r="BB227" s="88"/>
      <c r="BC227" s="88"/>
      <c r="BD227" s="88"/>
      <c r="BE227" s="88"/>
      <c r="BF227" s="88"/>
      <c r="BG227" s="88"/>
      <c r="BH227" s="88"/>
      <c r="BI227" s="88"/>
      <c r="BJ227" s="88"/>
      <c r="BK227" s="88"/>
      <c r="BL227" s="88"/>
      <c r="BM227" s="88"/>
      <c r="BN227" s="88"/>
      <c r="BO227" s="88"/>
      <c r="BP227" s="88"/>
      <c r="BQ227" s="88"/>
      <c r="BR227" s="88"/>
      <c r="BS227" s="88"/>
      <c r="BT227" s="88"/>
      <c r="BU227" s="88"/>
      <c r="BV227" s="88"/>
      <c r="BW227" s="88"/>
      <c r="BX227" s="88"/>
    </row>
    <row r="228" spans="1:76" x14ac:dyDescent="0.2">
      <c r="A228" s="95"/>
      <c r="AZ228" s="88"/>
      <c r="BA228" s="88"/>
      <c r="BB228" s="88"/>
      <c r="BC228" s="88"/>
      <c r="BD228" s="88"/>
      <c r="BE228" s="88"/>
      <c r="BF228" s="88"/>
      <c r="BG228" s="88"/>
      <c r="BH228" s="88"/>
      <c r="BI228" s="88"/>
      <c r="BJ228" s="88"/>
      <c r="BK228" s="88"/>
      <c r="BL228" s="88"/>
      <c r="BM228" s="88"/>
      <c r="BN228" s="88"/>
      <c r="BO228" s="88"/>
      <c r="BP228" s="88"/>
      <c r="BQ228" s="88"/>
      <c r="BR228" s="88"/>
      <c r="BS228" s="88"/>
      <c r="BT228" s="88"/>
      <c r="BU228" s="88"/>
      <c r="BV228" s="88"/>
      <c r="BW228" s="88"/>
      <c r="BX228" s="88"/>
    </row>
    <row r="229" spans="1:76" x14ac:dyDescent="0.2">
      <c r="A229" s="95"/>
      <c r="AZ229" s="88"/>
      <c r="BA229" s="88"/>
      <c r="BB229" s="88"/>
      <c r="BC229" s="88"/>
      <c r="BD229" s="88"/>
      <c r="BE229" s="88"/>
      <c r="BF229" s="88"/>
      <c r="BG229" s="88"/>
      <c r="BH229" s="88"/>
      <c r="BI229" s="88"/>
      <c r="BJ229" s="88"/>
      <c r="BK229" s="88"/>
      <c r="BL229" s="88"/>
      <c r="BM229" s="88"/>
      <c r="BN229" s="88"/>
      <c r="BO229" s="88"/>
      <c r="BP229" s="88"/>
      <c r="BQ229" s="88"/>
      <c r="BR229" s="88"/>
      <c r="BS229" s="88"/>
      <c r="BT229" s="88"/>
      <c r="BU229" s="88"/>
      <c r="BV229" s="88"/>
      <c r="BW229" s="88"/>
      <c r="BX229" s="88"/>
    </row>
    <row r="230" spans="1:76" x14ac:dyDescent="0.2">
      <c r="A230" s="95"/>
      <c r="AZ230" s="88"/>
      <c r="BA230" s="88"/>
      <c r="BB230" s="88"/>
      <c r="BC230" s="88"/>
      <c r="BD230" s="88"/>
      <c r="BE230" s="88"/>
      <c r="BF230" s="88"/>
      <c r="BG230" s="88"/>
      <c r="BH230" s="88"/>
      <c r="BI230" s="88"/>
      <c r="BJ230" s="88"/>
      <c r="BK230" s="88"/>
      <c r="BL230" s="88"/>
      <c r="BM230" s="88"/>
      <c r="BN230" s="88"/>
      <c r="BO230" s="88"/>
      <c r="BP230" s="88"/>
      <c r="BQ230" s="88"/>
      <c r="BR230" s="88"/>
      <c r="BS230" s="88"/>
      <c r="BT230" s="88"/>
      <c r="BU230" s="88"/>
      <c r="BV230" s="88"/>
      <c r="BW230" s="88"/>
      <c r="BX230" s="88"/>
    </row>
    <row r="231" spans="1:76" x14ac:dyDescent="0.2">
      <c r="A231" s="95"/>
      <c r="AZ231" s="88"/>
      <c r="BA231" s="88"/>
      <c r="BB231" s="88"/>
      <c r="BC231" s="88"/>
      <c r="BD231" s="88"/>
      <c r="BE231" s="88"/>
      <c r="BF231" s="88"/>
      <c r="BG231" s="88"/>
      <c r="BH231" s="88"/>
      <c r="BI231" s="88"/>
      <c r="BJ231" s="88"/>
      <c r="BK231" s="88"/>
      <c r="BL231" s="88"/>
      <c r="BM231" s="88"/>
      <c r="BN231" s="88"/>
      <c r="BO231" s="88"/>
      <c r="BP231" s="88"/>
      <c r="BQ231" s="88"/>
      <c r="BR231" s="88"/>
      <c r="BS231" s="88"/>
      <c r="BT231" s="88"/>
      <c r="BU231" s="88"/>
      <c r="BV231" s="88"/>
      <c r="BW231" s="88"/>
      <c r="BX231" s="88"/>
    </row>
    <row r="232" spans="1:76" x14ac:dyDescent="0.2">
      <c r="A232" s="95"/>
      <c r="AZ232" s="88"/>
      <c r="BA232" s="88"/>
      <c r="BB232" s="88"/>
      <c r="BC232" s="88"/>
      <c r="BD232" s="88"/>
      <c r="BE232" s="88"/>
      <c r="BF232" s="88"/>
      <c r="BG232" s="88"/>
      <c r="BH232" s="88"/>
      <c r="BI232" s="88"/>
      <c r="BJ232" s="88"/>
      <c r="BK232" s="88"/>
      <c r="BL232" s="88"/>
      <c r="BM232" s="88"/>
      <c r="BN232" s="88"/>
      <c r="BO232" s="88"/>
      <c r="BP232" s="88"/>
      <c r="BQ232" s="88"/>
      <c r="BR232" s="88"/>
      <c r="BS232" s="88"/>
      <c r="BT232" s="88"/>
      <c r="BU232" s="88"/>
      <c r="BV232" s="88"/>
      <c r="BW232" s="88"/>
      <c r="BX232" s="88"/>
    </row>
    <row r="233" spans="1:76" x14ac:dyDescent="0.2">
      <c r="A233" s="95"/>
      <c r="AZ233" s="88"/>
      <c r="BA233" s="88"/>
      <c r="BB233" s="88"/>
      <c r="BC233" s="88"/>
      <c r="BD233" s="88"/>
      <c r="BE233" s="88"/>
      <c r="BF233" s="88"/>
      <c r="BG233" s="88"/>
      <c r="BH233" s="88"/>
      <c r="BI233" s="88"/>
      <c r="BJ233" s="88"/>
      <c r="BK233" s="88"/>
      <c r="BL233" s="88"/>
      <c r="BM233" s="88"/>
      <c r="BN233" s="88"/>
      <c r="BO233" s="88"/>
      <c r="BP233" s="88"/>
      <c r="BQ233" s="88"/>
      <c r="BR233" s="88"/>
      <c r="BS233" s="88"/>
      <c r="BT233" s="88"/>
      <c r="BU233" s="88"/>
      <c r="BV233" s="88"/>
      <c r="BW233" s="88"/>
      <c r="BX233" s="88"/>
    </row>
    <row r="234" spans="1:76" x14ac:dyDescent="0.2">
      <c r="A234" s="95"/>
      <c r="AZ234" s="88"/>
      <c r="BA234" s="88"/>
      <c r="BB234" s="88"/>
      <c r="BC234" s="88"/>
      <c r="BD234" s="88"/>
      <c r="BE234" s="88"/>
      <c r="BF234" s="88"/>
      <c r="BG234" s="88"/>
      <c r="BH234" s="88"/>
      <c r="BI234" s="88"/>
      <c r="BJ234" s="88"/>
      <c r="BK234" s="88"/>
      <c r="BL234" s="88"/>
      <c r="BM234" s="88"/>
      <c r="BN234" s="88"/>
      <c r="BO234" s="88"/>
      <c r="BP234" s="88"/>
      <c r="BQ234" s="88"/>
      <c r="BR234" s="88"/>
      <c r="BS234" s="88"/>
      <c r="BT234" s="88"/>
      <c r="BU234" s="88"/>
      <c r="BV234" s="88"/>
      <c r="BW234" s="88"/>
      <c r="BX234" s="88"/>
    </row>
    <row r="235" spans="1:76" x14ac:dyDescent="0.2">
      <c r="A235" s="95"/>
      <c r="AZ235" s="88"/>
      <c r="BA235" s="88"/>
      <c r="BB235" s="88"/>
      <c r="BC235" s="88"/>
      <c r="BD235" s="88"/>
      <c r="BE235" s="88"/>
      <c r="BF235" s="88"/>
      <c r="BG235" s="88"/>
      <c r="BH235" s="88"/>
      <c r="BI235" s="88"/>
      <c r="BJ235" s="88"/>
      <c r="BK235" s="88"/>
      <c r="BL235" s="88"/>
      <c r="BM235" s="88"/>
      <c r="BN235" s="88"/>
      <c r="BO235" s="88"/>
      <c r="BP235" s="88"/>
      <c r="BQ235" s="88"/>
      <c r="BR235" s="88"/>
      <c r="BS235" s="88"/>
      <c r="BT235" s="88"/>
      <c r="BU235" s="88"/>
      <c r="BV235" s="88"/>
      <c r="BW235" s="88"/>
      <c r="BX235" s="88"/>
    </row>
    <row r="236" spans="1:76" x14ac:dyDescent="0.2">
      <c r="A236" s="95"/>
      <c r="AZ236" s="88"/>
      <c r="BA236" s="88"/>
      <c r="BB236" s="88"/>
      <c r="BC236" s="88"/>
      <c r="BD236" s="88"/>
      <c r="BE236" s="88"/>
      <c r="BF236" s="88"/>
      <c r="BG236" s="88"/>
      <c r="BH236" s="88"/>
      <c r="BI236" s="88"/>
      <c r="BJ236" s="88"/>
      <c r="BK236" s="88"/>
      <c r="BL236" s="88"/>
      <c r="BM236" s="88"/>
      <c r="BN236" s="88"/>
      <c r="BO236" s="88"/>
      <c r="BP236" s="88"/>
      <c r="BQ236" s="88"/>
      <c r="BR236" s="88"/>
      <c r="BS236" s="88"/>
      <c r="BT236" s="88"/>
      <c r="BU236" s="88"/>
      <c r="BV236" s="88"/>
      <c r="BW236" s="88"/>
      <c r="BX236" s="88"/>
    </row>
    <row r="237" spans="1:76" x14ac:dyDescent="0.2">
      <c r="A237" s="95"/>
      <c r="AZ237" s="88"/>
      <c r="BA237" s="88"/>
      <c r="BB237" s="88"/>
      <c r="BC237" s="88"/>
      <c r="BD237" s="88"/>
      <c r="BE237" s="88"/>
      <c r="BF237" s="88"/>
      <c r="BG237" s="88"/>
      <c r="BH237" s="88"/>
      <c r="BI237" s="88"/>
      <c r="BJ237" s="88"/>
      <c r="BK237" s="88"/>
      <c r="BL237" s="88"/>
      <c r="BM237" s="88"/>
      <c r="BN237" s="88"/>
      <c r="BO237" s="88"/>
      <c r="BP237" s="88"/>
      <c r="BQ237" s="88"/>
      <c r="BR237" s="88"/>
      <c r="BS237" s="88"/>
      <c r="BT237" s="88"/>
      <c r="BU237" s="88"/>
      <c r="BV237" s="88"/>
      <c r="BW237" s="88"/>
      <c r="BX237" s="88"/>
    </row>
    <row r="238" spans="1:76" x14ac:dyDescent="0.2">
      <c r="A238" s="95"/>
      <c r="AZ238" s="88"/>
      <c r="BA238" s="88"/>
      <c r="BB238" s="88"/>
      <c r="BC238" s="88"/>
      <c r="BD238" s="88"/>
      <c r="BE238" s="88"/>
      <c r="BF238" s="88"/>
      <c r="BG238" s="88"/>
      <c r="BH238" s="88"/>
      <c r="BI238" s="88"/>
      <c r="BJ238" s="88"/>
      <c r="BK238" s="88"/>
      <c r="BL238" s="88"/>
      <c r="BM238" s="88"/>
      <c r="BN238" s="88"/>
      <c r="BO238" s="88"/>
      <c r="BP238" s="88"/>
      <c r="BQ238" s="88"/>
      <c r="BR238" s="88"/>
      <c r="BS238" s="88"/>
      <c r="BT238" s="88"/>
      <c r="BU238" s="88"/>
      <c r="BV238" s="88"/>
      <c r="BW238" s="88"/>
      <c r="BX238" s="88"/>
    </row>
    <row r="239" spans="1:76" x14ac:dyDescent="0.2">
      <c r="A239" s="95"/>
      <c r="AZ239" s="88"/>
      <c r="BA239" s="88"/>
      <c r="BB239" s="88"/>
      <c r="BC239" s="88"/>
      <c r="BD239" s="88"/>
      <c r="BE239" s="88"/>
      <c r="BF239" s="88"/>
      <c r="BG239" s="88"/>
      <c r="BH239" s="88"/>
      <c r="BI239" s="88"/>
      <c r="BJ239" s="88"/>
      <c r="BK239" s="88"/>
      <c r="BL239" s="88"/>
      <c r="BM239" s="88"/>
      <c r="BN239" s="88"/>
      <c r="BO239" s="88"/>
      <c r="BP239" s="88"/>
      <c r="BQ239" s="88"/>
      <c r="BR239" s="88"/>
      <c r="BS239" s="88"/>
      <c r="BT239" s="88"/>
      <c r="BU239" s="88"/>
      <c r="BV239" s="88"/>
      <c r="BW239" s="88"/>
      <c r="BX239" s="88"/>
    </row>
    <row r="240" spans="1:76" x14ac:dyDescent="0.2">
      <c r="A240" s="95"/>
      <c r="AZ240" s="88"/>
      <c r="BA240" s="88"/>
      <c r="BB240" s="88"/>
      <c r="BC240" s="88"/>
      <c r="BD240" s="88"/>
      <c r="BE240" s="88"/>
      <c r="BF240" s="88"/>
      <c r="BG240" s="88"/>
      <c r="BH240" s="88"/>
      <c r="BI240" s="88"/>
      <c r="BJ240" s="88"/>
      <c r="BK240" s="88"/>
      <c r="BL240" s="88"/>
      <c r="BM240" s="88"/>
      <c r="BN240" s="88"/>
      <c r="BO240" s="88"/>
      <c r="BP240" s="88"/>
      <c r="BQ240" s="88"/>
      <c r="BR240" s="88"/>
      <c r="BS240" s="88"/>
      <c r="BT240" s="88"/>
      <c r="BU240" s="88"/>
      <c r="BV240" s="88"/>
      <c r="BW240" s="88"/>
      <c r="BX240" s="88"/>
    </row>
    <row r="241" spans="1:76" x14ac:dyDescent="0.2">
      <c r="A241" s="95"/>
      <c r="AZ241" s="88"/>
      <c r="BA241" s="88"/>
      <c r="BB241" s="88"/>
      <c r="BC241" s="88"/>
      <c r="BD241" s="88"/>
      <c r="BE241" s="88"/>
      <c r="BF241" s="88"/>
      <c r="BG241" s="88"/>
      <c r="BH241" s="88"/>
      <c r="BI241" s="88"/>
      <c r="BJ241" s="88"/>
      <c r="BK241" s="88"/>
      <c r="BL241" s="88"/>
      <c r="BM241" s="88"/>
      <c r="BN241" s="88"/>
      <c r="BO241" s="88"/>
      <c r="BP241" s="88"/>
      <c r="BQ241" s="88"/>
      <c r="BR241" s="88"/>
      <c r="BS241" s="88"/>
      <c r="BT241" s="88"/>
      <c r="BU241" s="88"/>
      <c r="BV241" s="88"/>
      <c r="BW241" s="88"/>
      <c r="BX241" s="88"/>
    </row>
    <row r="242" spans="1:76" x14ac:dyDescent="0.2">
      <c r="A242" s="95"/>
      <c r="AZ242" s="88"/>
      <c r="BA242" s="88"/>
      <c r="BB242" s="88"/>
      <c r="BC242" s="88"/>
      <c r="BD242" s="88"/>
      <c r="BE242" s="88"/>
      <c r="BF242" s="88"/>
      <c r="BG242" s="88"/>
      <c r="BH242" s="88"/>
      <c r="BI242" s="88"/>
      <c r="BJ242" s="88"/>
      <c r="BK242" s="88"/>
      <c r="BL242" s="88"/>
      <c r="BM242" s="88"/>
      <c r="BN242" s="88"/>
      <c r="BO242" s="88"/>
      <c r="BP242" s="88"/>
      <c r="BQ242" s="88"/>
      <c r="BR242" s="88"/>
      <c r="BS242" s="88"/>
      <c r="BT242" s="88"/>
      <c r="BU242" s="88"/>
      <c r="BV242" s="88"/>
      <c r="BW242" s="88"/>
      <c r="BX242" s="88"/>
    </row>
    <row r="243" spans="1:76" x14ac:dyDescent="0.2">
      <c r="A243" s="95"/>
      <c r="AZ243" s="88"/>
      <c r="BA243" s="88"/>
      <c r="BB243" s="88"/>
      <c r="BC243" s="88"/>
      <c r="BD243" s="88"/>
      <c r="BE243" s="88"/>
      <c r="BF243" s="88"/>
      <c r="BG243" s="88"/>
      <c r="BH243" s="88"/>
      <c r="BI243" s="88"/>
      <c r="BJ243" s="88"/>
      <c r="BK243" s="88"/>
      <c r="BL243" s="88"/>
      <c r="BM243" s="88"/>
      <c r="BN243" s="88"/>
      <c r="BO243" s="88"/>
      <c r="BP243" s="88"/>
      <c r="BQ243" s="88"/>
      <c r="BR243" s="88"/>
      <c r="BS243" s="88"/>
      <c r="BT243" s="88"/>
      <c r="BU243" s="88"/>
      <c r="BV243" s="88"/>
      <c r="BW243" s="88"/>
      <c r="BX243" s="88"/>
    </row>
    <row r="244" spans="1:76" s="89" customFormat="1" x14ac:dyDescent="0.2">
      <c r="A244" s="96"/>
      <c r="D244" s="88"/>
      <c r="E244" s="88"/>
      <c r="F244" s="88"/>
      <c r="G244" s="88"/>
      <c r="H244" s="88"/>
      <c r="I244" s="88"/>
      <c r="J244" s="88"/>
      <c r="K244" s="88"/>
      <c r="L244" s="88"/>
      <c r="M244" s="88"/>
      <c r="N244" s="88"/>
      <c r="O244" s="88"/>
      <c r="P244" s="88"/>
      <c r="Q244" s="88"/>
      <c r="R244" s="88"/>
      <c r="S244" s="88"/>
      <c r="T244" s="88"/>
      <c r="U244" s="88"/>
      <c r="V244" s="88"/>
      <c r="W244" s="88"/>
      <c r="X244" s="88"/>
      <c r="Y244" s="88"/>
      <c r="Z244" s="88"/>
      <c r="AA244" s="88"/>
      <c r="AB244" s="88"/>
      <c r="AC244" s="88"/>
      <c r="AD244" s="88"/>
      <c r="AE244" s="88"/>
      <c r="AF244" s="88"/>
      <c r="AG244" s="88"/>
      <c r="AH244" s="88"/>
      <c r="AI244" s="88"/>
      <c r="AJ244" s="88"/>
      <c r="AK244" s="88"/>
      <c r="AL244" s="88"/>
      <c r="AM244" s="88"/>
      <c r="AN244" s="88"/>
      <c r="AO244" s="88"/>
      <c r="AP244" s="88"/>
      <c r="AQ244" s="88"/>
      <c r="AR244" s="88"/>
      <c r="AS244" s="88"/>
      <c r="AT244" s="88"/>
      <c r="AU244" s="88"/>
      <c r="AV244" s="88"/>
      <c r="AW244" s="88"/>
      <c r="AX244" s="88"/>
      <c r="AY244" s="88"/>
    </row>
    <row r="245" spans="1:76" s="89" customFormat="1" x14ac:dyDescent="0.2">
      <c r="A245" s="96"/>
      <c r="D245" s="88"/>
      <c r="E245" s="88"/>
      <c r="F245" s="88"/>
      <c r="G245" s="88"/>
      <c r="H245" s="88"/>
      <c r="I245" s="88"/>
      <c r="J245" s="88"/>
      <c r="K245" s="88"/>
      <c r="L245" s="88"/>
      <c r="M245" s="88"/>
      <c r="N245" s="88"/>
      <c r="O245" s="88"/>
      <c r="P245" s="88"/>
      <c r="Q245" s="88"/>
      <c r="R245" s="88"/>
      <c r="S245" s="88"/>
      <c r="T245" s="88"/>
      <c r="U245" s="88"/>
      <c r="V245" s="88"/>
      <c r="W245" s="88"/>
      <c r="X245" s="88"/>
      <c r="Y245" s="88"/>
      <c r="Z245" s="88"/>
      <c r="AA245" s="88"/>
      <c r="AB245" s="88"/>
      <c r="AC245" s="88"/>
      <c r="AD245" s="88"/>
      <c r="AE245" s="88"/>
      <c r="AF245" s="88"/>
      <c r="AG245" s="88"/>
      <c r="AH245" s="88"/>
      <c r="AI245" s="88"/>
      <c r="AJ245" s="88"/>
      <c r="AK245" s="88"/>
      <c r="AL245" s="88"/>
      <c r="AM245" s="88"/>
      <c r="AN245" s="88"/>
      <c r="AO245" s="88"/>
      <c r="AP245" s="88"/>
      <c r="AQ245" s="88"/>
      <c r="AR245" s="88"/>
      <c r="AS245" s="88"/>
      <c r="AT245" s="88"/>
      <c r="AU245" s="88"/>
      <c r="AV245" s="88"/>
      <c r="AW245" s="88"/>
      <c r="AX245" s="88"/>
      <c r="AY245" s="88"/>
    </row>
  </sheetData>
  <sheetProtection algorithmName="SHA-512" hashValue="db4OjFQhTfQj1zwmqb9oup6GEaUglWYvlcPqD4SyEPNASg0dZRgI+FGBTLrsMV2IZ4O/h90cC0Da4HqyLzqGcA==" saltValue="h0tZY7yBpgjv6pYcJjWdiw==" spinCount="100000" sheet="1" selectLockedCells="1"/>
  <mergeCells count="8">
    <mergeCell ref="A39:C39"/>
    <mergeCell ref="A43:C43"/>
    <mergeCell ref="B1:C1"/>
    <mergeCell ref="B18:C18"/>
    <mergeCell ref="B19:C19"/>
    <mergeCell ref="B20:C20"/>
    <mergeCell ref="B35:C35"/>
    <mergeCell ref="A38:C38"/>
  </mergeCells>
  <phoneticPr fontId="11" type="noConversion"/>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rowBreaks count="1" manualBreakCount="1">
    <brk id="14" max="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98977-D17A-41D5-9C85-E23D0440718A}">
  <sheetPr>
    <tabColor rgb="FFFFC000"/>
    <pageSetUpPr fitToPage="1"/>
  </sheetPr>
  <dimension ref="A1:C43"/>
  <sheetViews>
    <sheetView showGridLines="0" tabSelected="1" workbookViewId="0">
      <pane xSplit="1" ySplit="2" topLeftCell="B12" activePane="bottomRight" state="frozen"/>
      <selection activeCell="K7" sqref="K7"/>
      <selection pane="topRight" activeCell="K7" sqref="K7"/>
      <selection pane="bottomLeft" activeCell="K7" sqref="K7"/>
      <selection pane="bottomRight" activeCell="K7" sqref="K7"/>
    </sheetView>
  </sheetViews>
  <sheetFormatPr defaultRowHeight="12.75" x14ac:dyDescent="0.2"/>
  <cols>
    <col min="1" max="1" width="57.28515625" customWidth="1"/>
    <col min="2" max="2" width="44.85546875" customWidth="1"/>
    <col min="3" max="3" width="46.42578125" customWidth="1"/>
  </cols>
  <sheetData>
    <row r="1" spans="1:3" ht="15" x14ac:dyDescent="0.2">
      <c r="A1" s="55" t="s">
        <v>6</v>
      </c>
      <c r="B1" s="143" t="s">
        <v>127</v>
      </c>
      <c r="C1" s="144"/>
    </row>
    <row r="2" spans="1:3" ht="14.25" x14ac:dyDescent="0.2">
      <c r="A2" s="56" t="s">
        <v>7</v>
      </c>
      <c r="B2" s="57"/>
      <c r="C2" s="57"/>
    </row>
    <row r="3" spans="1:3" ht="13.5" x14ac:dyDescent="0.2">
      <c r="A3" s="58" t="s">
        <v>66</v>
      </c>
      <c r="B3" s="59" t="s">
        <v>112</v>
      </c>
      <c r="C3" s="59" t="s">
        <v>113</v>
      </c>
    </row>
    <row r="4" spans="1:3" ht="14.25" x14ac:dyDescent="0.2">
      <c r="A4" s="60" t="s">
        <v>1</v>
      </c>
      <c r="B4" s="61" t="s">
        <v>114</v>
      </c>
      <c r="C4" s="61" t="s">
        <v>115</v>
      </c>
    </row>
    <row r="5" spans="1:3" ht="14.25" x14ac:dyDescent="0.2">
      <c r="A5" s="60" t="s">
        <v>2</v>
      </c>
      <c r="B5" s="61" t="s">
        <v>116</v>
      </c>
      <c r="C5" s="61" t="s">
        <v>117</v>
      </c>
    </row>
    <row r="6" spans="1:3" ht="14.25" x14ac:dyDescent="0.2">
      <c r="A6" s="60" t="s">
        <v>3</v>
      </c>
      <c r="B6" s="61" t="s">
        <v>140</v>
      </c>
      <c r="C6" s="61" t="s">
        <v>140</v>
      </c>
    </row>
    <row r="7" spans="1:3" ht="14.25" x14ac:dyDescent="0.2">
      <c r="A7" s="60" t="s">
        <v>58</v>
      </c>
      <c r="B7" s="61" t="s">
        <v>138</v>
      </c>
      <c r="C7" s="61" t="s">
        <v>138</v>
      </c>
    </row>
    <row r="8" spans="1:3" ht="14.25" x14ac:dyDescent="0.2">
      <c r="A8" s="60" t="s">
        <v>56</v>
      </c>
      <c r="B8" s="61" t="s">
        <v>21</v>
      </c>
      <c r="C8" s="61" t="s">
        <v>110</v>
      </c>
    </row>
    <row r="9" spans="1:3" ht="14.25" hidden="1" x14ac:dyDescent="0.2">
      <c r="A9" s="60" t="s">
        <v>54</v>
      </c>
      <c r="B9" s="67"/>
      <c r="C9" s="67"/>
    </row>
    <row r="10" spans="1:3" ht="14.25" x14ac:dyDescent="0.2">
      <c r="A10" s="57"/>
      <c r="B10" s="63"/>
      <c r="C10" s="63"/>
    </row>
    <row r="11" spans="1:3" ht="13.5" x14ac:dyDescent="0.2">
      <c r="A11" s="58" t="s">
        <v>8</v>
      </c>
      <c r="B11" s="59"/>
      <c r="C11" s="59"/>
    </row>
    <row r="12" spans="1:3" ht="270.75" x14ac:dyDescent="0.2">
      <c r="A12" s="60" t="s">
        <v>5</v>
      </c>
      <c r="B12" s="65" t="s">
        <v>148</v>
      </c>
      <c r="C12" s="65" t="s">
        <v>147</v>
      </c>
    </row>
    <row r="13" spans="1:3" ht="14.25" x14ac:dyDescent="0.2">
      <c r="A13" s="60" t="s">
        <v>53</v>
      </c>
      <c r="B13" s="66">
        <v>69000</v>
      </c>
      <c r="C13" s="66">
        <v>52500</v>
      </c>
    </row>
    <row r="14" spans="1:3" ht="14.25" x14ac:dyDescent="0.2">
      <c r="A14" s="57"/>
      <c r="B14" s="57"/>
      <c r="C14" s="57"/>
    </row>
    <row r="15" spans="1:3" ht="13.5" x14ac:dyDescent="0.2">
      <c r="A15" s="58" t="s">
        <v>9</v>
      </c>
      <c r="B15" s="58"/>
      <c r="C15" s="58"/>
    </row>
    <row r="16" spans="1:3" ht="14.25" x14ac:dyDescent="0.2">
      <c r="A16" s="60" t="s">
        <v>10</v>
      </c>
      <c r="B16" s="67">
        <v>96</v>
      </c>
      <c r="C16" s="67">
        <v>96</v>
      </c>
    </row>
    <row r="17" spans="1:3" ht="14.25" x14ac:dyDescent="0.2">
      <c r="A17" s="60" t="s">
        <v>139</v>
      </c>
      <c r="B17" s="67">
        <v>200</v>
      </c>
      <c r="C17" s="67">
        <v>200</v>
      </c>
    </row>
    <row r="18" spans="1:3" ht="28.5" x14ac:dyDescent="0.2">
      <c r="A18" s="68" t="s">
        <v>36</v>
      </c>
      <c r="B18" s="145">
        <v>3.5000000000000003E-2</v>
      </c>
      <c r="C18" s="146"/>
    </row>
    <row r="19" spans="1:3" ht="28.5" x14ac:dyDescent="0.2">
      <c r="A19" s="68" t="s">
        <v>37</v>
      </c>
      <c r="B19" s="147">
        <f>'Prijsinvulf overige zaken'!C4</f>
        <v>0</v>
      </c>
      <c r="C19" s="148"/>
    </row>
    <row r="20" spans="1:3" ht="14.25" x14ac:dyDescent="0.2">
      <c r="A20" s="68" t="s">
        <v>38</v>
      </c>
      <c r="B20" s="147">
        <f>B18+B19</f>
        <v>3.5000000000000003E-2</v>
      </c>
      <c r="C20" s="148"/>
    </row>
    <row r="21" spans="1:3" ht="14.25" x14ac:dyDescent="0.2">
      <c r="A21" s="60" t="s">
        <v>52</v>
      </c>
      <c r="B21" s="69">
        <v>6000</v>
      </c>
      <c r="C21" s="69">
        <v>5000</v>
      </c>
    </row>
    <row r="22" spans="1:3" ht="14.25" x14ac:dyDescent="0.2">
      <c r="A22" s="60" t="s">
        <v>132</v>
      </c>
      <c r="B22" s="43">
        <v>0</v>
      </c>
      <c r="C22" s="43">
        <v>0</v>
      </c>
    </row>
    <row r="23" spans="1:3" ht="14.25" x14ac:dyDescent="0.2">
      <c r="A23" s="60" t="s">
        <v>133</v>
      </c>
      <c r="B23" s="43">
        <v>0</v>
      </c>
      <c r="C23" s="43">
        <v>0</v>
      </c>
    </row>
    <row r="24" spans="1:3" ht="14.25" x14ac:dyDescent="0.2">
      <c r="A24" s="57"/>
      <c r="B24" s="71"/>
      <c r="C24" s="71"/>
    </row>
    <row r="25" spans="1:3" ht="14.25" x14ac:dyDescent="0.2">
      <c r="A25" s="58" t="s">
        <v>20</v>
      </c>
      <c r="B25" s="72"/>
      <c r="C25" s="72"/>
    </row>
    <row r="26" spans="1:3" ht="14.25" x14ac:dyDescent="0.2">
      <c r="A26" s="60" t="s">
        <v>14</v>
      </c>
      <c r="B26" s="44">
        <v>0</v>
      </c>
      <c r="C26" s="44">
        <v>0</v>
      </c>
    </row>
    <row r="27" spans="1:3" ht="14.25" x14ac:dyDescent="0.2">
      <c r="A27" s="60" t="s">
        <v>51</v>
      </c>
      <c r="B27" s="45">
        <v>0</v>
      </c>
      <c r="C27" s="45">
        <v>0</v>
      </c>
    </row>
    <row r="28" spans="1:3" ht="28.5" x14ac:dyDescent="0.2">
      <c r="A28" s="68" t="s">
        <v>50</v>
      </c>
      <c r="B28" s="44">
        <v>0</v>
      </c>
      <c r="C28" s="44">
        <v>0</v>
      </c>
    </row>
    <row r="29" spans="1:3" ht="14.25" x14ac:dyDescent="0.2">
      <c r="A29" s="60" t="s">
        <v>49</v>
      </c>
      <c r="B29" s="44">
        <v>0</v>
      </c>
      <c r="C29" s="44">
        <v>0</v>
      </c>
    </row>
    <row r="30" spans="1:3" ht="14.25" x14ac:dyDescent="0.2">
      <c r="A30" s="60" t="s">
        <v>15</v>
      </c>
      <c r="B30" s="44">
        <v>0</v>
      </c>
      <c r="C30" s="44">
        <v>0</v>
      </c>
    </row>
    <row r="31" spans="1:3" ht="14.25" x14ac:dyDescent="0.2">
      <c r="A31" s="60" t="s">
        <v>16</v>
      </c>
      <c r="B31" s="73" t="s">
        <v>18</v>
      </c>
      <c r="C31" s="73" t="s">
        <v>18</v>
      </c>
    </row>
    <row r="32" spans="1:3" ht="14.25" x14ac:dyDescent="0.2">
      <c r="A32" s="60" t="s">
        <v>17</v>
      </c>
      <c r="B32" s="73" t="s">
        <v>18</v>
      </c>
      <c r="C32" s="73" t="s">
        <v>18</v>
      </c>
    </row>
    <row r="33" spans="1:3" ht="14.25" x14ac:dyDescent="0.2">
      <c r="A33" s="60" t="s">
        <v>19</v>
      </c>
      <c r="B33" s="44">
        <v>0</v>
      </c>
      <c r="C33" s="44">
        <v>0</v>
      </c>
    </row>
    <row r="34" spans="1:3" ht="14.25" x14ac:dyDescent="0.2">
      <c r="A34" s="60" t="s">
        <v>48</v>
      </c>
      <c r="B34" s="44">
        <v>0</v>
      </c>
      <c r="C34" s="44">
        <v>0</v>
      </c>
    </row>
    <row r="35" spans="1:3" ht="39.75" customHeight="1" x14ac:dyDescent="0.2">
      <c r="A35" s="75" t="s">
        <v>47</v>
      </c>
      <c r="B35" s="149" t="s">
        <v>39</v>
      </c>
      <c r="C35" s="150"/>
    </row>
    <row r="36" spans="1:3" ht="13.5" x14ac:dyDescent="0.2">
      <c r="A36" s="76" t="s">
        <v>40</v>
      </c>
      <c r="B36" s="77">
        <f>SUM(B26:B34)</f>
        <v>0</v>
      </c>
      <c r="C36" s="77">
        <f>SUM(C26:C34)</f>
        <v>0</v>
      </c>
    </row>
    <row r="37" spans="1:3" ht="14.25" x14ac:dyDescent="0.3">
      <c r="A37" s="78"/>
      <c r="B37" s="79"/>
      <c r="C37" s="79"/>
    </row>
    <row r="38" spans="1:3" ht="13.5" x14ac:dyDescent="0.2">
      <c r="A38" s="151" t="s">
        <v>46</v>
      </c>
      <c r="B38" s="152"/>
      <c r="C38" s="153"/>
    </row>
    <row r="39" spans="1:3" ht="88.5" customHeight="1" x14ac:dyDescent="0.2">
      <c r="A39" s="160" t="s">
        <v>67</v>
      </c>
      <c r="B39" s="140"/>
      <c r="C39" s="141"/>
    </row>
    <row r="40" spans="1:3" ht="14.25" x14ac:dyDescent="0.2">
      <c r="A40" s="80"/>
      <c r="B40" s="80"/>
      <c r="C40" s="80"/>
    </row>
    <row r="41" spans="1:3" ht="13.5" x14ac:dyDescent="0.2">
      <c r="A41" s="81" t="s">
        <v>44</v>
      </c>
      <c r="B41" s="82">
        <f>B33+B34+B27+B30</f>
        <v>0</v>
      </c>
      <c r="C41" s="82">
        <f>C33+C34+C27+C30</f>
        <v>0</v>
      </c>
    </row>
    <row r="42" spans="1:3" ht="14.25" x14ac:dyDescent="0.2">
      <c r="A42" s="57"/>
      <c r="B42" s="83"/>
      <c r="C42" s="83"/>
    </row>
    <row r="43" spans="1:3" ht="109.5" customHeight="1" x14ac:dyDescent="0.2">
      <c r="A43" s="142" t="s">
        <v>43</v>
      </c>
      <c r="B43" s="142"/>
      <c r="C43" s="142"/>
    </row>
  </sheetData>
  <sheetProtection algorithmName="SHA-512" hashValue="78n1E04K/9T2rf056EEr8l93cnOWeSr6sherW+3kLdygEfOEK0Fc+GsKDUO4GyXpgnck+gjsFLjuWmsTgPIJxQ==" saltValue="ert2qcqx760KV38yoS+vMQ==" spinCount="100000" sheet="1" objects="1" scenarios="1"/>
  <mergeCells count="8">
    <mergeCell ref="A39:C39"/>
    <mergeCell ref="A43:C43"/>
    <mergeCell ref="B1:C1"/>
    <mergeCell ref="B18:C18"/>
    <mergeCell ref="B19:C19"/>
    <mergeCell ref="B20:C20"/>
    <mergeCell ref="B35:C35"/>
    <mergeCell ref="A38:C38"/>
  </mergeCells>
  <pageMargins left="0.23622047244094491" right="0.23622047244094491" top="0.74803149606299213" bottom="0.74803149606299213" header="0.31496062992125984" footer="0.31496062992125984"/>
  <pageSetup paperSize="9" scale="68" orientation="portrait" r:id="rId1"/>
  <headerFooter alignWithMargins="0">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9F987-B7F8-457D-A294-7E05DA03D939}">
  <sheetPr>
    <tabColor theme="6" tint="0.59999389629810485"/>
    <pageSetUpPr fitToPage="1"/>
  </sheetPr>
  <dimension ref="A1:BC402"/>
  <sheetViews>
    <sheetView showGridLines="0" topLeftCell="A48" zoomScaleNormal="100" workbookViewId="0">
      <selection activeCell="K7" sqref="K7"/>
    </sheetView>
  </sheetViews>
  <sheetFormatPr defaultColWidth="9.140625" defaultRowHeight="14.25" x14ac:dyDescent="0.2"/>
  <cols>
    <col min="1" max="1" width="86.140625" style="4" bestFit="1" customWidth="1"/>
    <col min="2" max="2" width="23.28515625" style="4" bestFit="1" customWidth="1"/>
    <col min="3" max="3" width="43" style="48" customWidth="1"/>
    <col min="4" max="4" width="15.5703125" style="4" bestFit="1" customWidth="1"/>
    <col min="5" max="5" width="177.5703125" style="8" customWidth="1"/>
    <col min="6" max="55" width="177.5703125" style="9" customWidth="1"/>
    <col min="56" max="16384" width="9.140625" style="4"/>
  </cols>
  <sheetData>
    <row r="1" spans="1:55" ht="39" customHeight="1" x14ac:dyDescent="0.2">
      <c r="A1" s="169" t="s">
        <v>42</v>
      </c>
      <c r="B1" s="170"/>
      <c r="C1" s="170"/>
      <c r="D1" s="171"/>
    </row>
    <row r="2" spans="1:55" s="6" customFormat="1" ht="23.25" customHeight="1" x14ac:dyDescent="0.2">
      <c r="A2" s="10" t="s">
        <v>26</v>
      </c>
      <c r="B2" s="4"/>
      <c r="E2" s="11"/>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row>
    <row r="3" spans="1:55" ht="23.25" customHeight="1" x14ac:dyDescent="0.2">
      <c r="A3" s="166" t="str">
        <f>'1. Opzetstrooier compact'!$B$1</f>
        <v>Onderdeel 1. Opzetstrooier compact</v>
      </c>
      <c r="B3" s="166"/>
    </row>
    <row r="4" spans="1:55" ht="23.25" customHeight="1" x14ac:dyDescent="0.2">
      <c r="A4" s="1" t="s">
        <v>1</v>
      </c>
      <c r="B4" s="1" t="s">
        <v>2</v>
      </c>
      <c r="C4" s="40" t="s">
        <v>3</v>
      </c>
      <c r="D4" s="3" t="s">
        <v>27</v>
      </c>
    </row>
    <row r="5" spans="1:55" ht="23.25" customHeight="1" x14ac:dyDescent="0.2">
      <c r="A5" s="2" t="str">
        <f>'1. Opzetstrooier compact'!$B$4</f>
        <v>Nido</v>
      </c>
      <c r="B5" s="2" t="str">
        <f>'1. Opzetstrooier compact'!$B$5</f>
        <v>Syntos</v>
      </c>
      <c r="C5" s="49" t="str">
        <f>'1. Opzetstrooier compact'!$B$6</f>
        <v>B08-24</v>
      </c>
      <c r="D5" s="12">
        <f>'1. Opzetstrooier compact'!$B$41</f>
        <v>0</v>
      </c>
    </row>
    <row r="6" spans="1:55" ht="23.25" customHeight="1" x14ac:dyDescent="0.2">
      <c r="A6" s="2" t="str">
        <f>'1. Opzetstrooier compact'!$C$4</f>
        <v>Epoke</v>
      </c>
      <c r="B6" s="2" t="str">
        <f>'1. Opzetstrooier compact'!$C$5</f>
        <v>Igloo</v>
      </c>
      <c r="C6" s="49" t="str">
        <f>'1. Opzetstrooier compact'!$C$6</f>
        <v>S2700-R 800L</v>
      </c>
      <c r="D6" s="12">
        <f>'1. Opzetstrooier compact'!$C$41</f>
        <v>0</v>
      </c>
    </row>
    <row r="7" spans="1:55" ht="23.25" customHeight="1" x14ac:dyDescent="0.2">
      <c r="C7" s="50"/>
      <c r="D7" s="13">
        <f>AVERAGE(D5:D6)</f>
        <v>0</v>
      </c>
    </row>
    <row r="8" spans="1:55" ht="23.25" customHeight="1" x14ac:dyDescent="0.2">
      <c r="A8" s="166" t="str">
        <f>'2. Opzetstrooier groot'!$B$1</f>
        <v>Onderdeel 2. Opzetstrooier groot</v>
      </c>
      <c r="B8" s="166"/>
    </row>
    <row r="9" spans="1:55" ht="23.25" customHeight="1" x14ac:dyDescent="0.2">
      <c r="A9" s="1" t="s">
        <v>1</v>
      </c>
      <c r="B9" s="1" t="s">
        <v>2</v>
      </c>
      <c r="C9" s="40" t="s">
        <v>3</v>
      </c>
      <c r="D9" s="3" t="s">
        <v>27</v>
      </c>
    </row>
    <row r="10" spans="1:55" ht="23.25" customHeight="1" x14ac:dyDescent="0.2">
      <c r="A10" s="2" t="str">
        <f>'2. Opzetstrooier groot'!$B$4</f>
        <v>Nido</v>
      </c>
      <c r="B10" s="2" t="str">
        <f>'2. Opzetstrooier groot'!$B$5</f>
        <v xml:space="preserve">Stratos </v>
      </c>
      <c r="C10" s="49" t="str">
        <f>'2. Opzetstrooier groot'!$B$6</f>
        <v>B40-36</v>
      </c>
      <c r="D10" s="12">
        <f>'2. Opzetstrooier groot'!$B$41</f>
        <v>0</v>
      </c>
    </row>
    <row r="11" spans="1:55" ht="23.25" customHeight="1" x14ac:dyDescent="0.2">
      <c r="A11" s="2" t="str">
        <f>'2. Opzetstrooier groot'!$C$4</f>
        <v>Epoke</v>
      </c>
      <c r="B11" s="2" t="str">
        <f>'2. Opzetstrooier groot'!$C$5</f>
        <v>SIRIUS AST</v>
      </c>
      <c r="C11" s="49" t="str">
        <f>'2. Opzetstrooier groot'!$C$6</f>
        <v>4m3 vth</v>
      </c>
      <c r="D11" s="12">
        <f>'2. Opzetstrooier groot'!$C$41</f>
        <v>0</v>
      </c>
    </row>
    <row r="12" spans="1:55" ht="23.25" customHeight="1" x14ac:dyDescent="0.2">
      <c r="C12" s="50"/>
      <c r="D12" s="13">
        <f>AVERAGE(D10:D11)</f>
        <v>0</v>
      </c>
    </row>
    <row r="13" spans="1:55" ht="23.25" customHeight="1" x14ac:dyDescent="0.2">
      <c r="A13" s="166" t="str">
        <f>'3. Winterdienst aanhanger'!$B$1</f>
        <v>Onderdeel 3. Winterdienst aanhanger</v>
      </c>
      <c r="B13" s="166"/>
    </row>
    <row r="14" spans="1:55" ht="23.25" customHeight="1" x14ac:dyDescent="0.2">
      <c r="A14" s="1" t="s">
        <v>1</v>
      </c>
      <c r="B14" s="1" t="s">
        <v>2</v>
      </c>
      <c r="C14" s="40" t="s">
        <v>3</v>
      </c>
      <c r="D14" s="3" t="s">
        <v>27</v>
      </c>
    </row>
    <row r="15" spans="1:55" ht="23.25" customHeight="1" x14ac:dyDescent="0.2">
      <c r="A15" s="2" t="str">
        <f>'3. Winterdienst aanhanger'!$B$4</f>
        <v xml:space="preserve">Nido </v>
      </c>
      <c r="B15" s="2" t="str">
        <f>'3. Winterdienst aanhanger'!$B$5</f>
        <v xml:space="preserve">Stratos </v>
      </c>
      <c r="C15" s="49" t="str">
        <f>'3. Winterdienst aanhanger'!$B$6</f>
        <v>B08L-15 AWCLN-280</v>
      </c>
      <c r="D15" s="12">
        <f>'3. Winterdienst aanhanger'!$B$41</f>
        <v>0</v>
      </c>
    </row>
    <row r="16" spans="1:55" ht="23.25" customHeight="1" x14ac:dyDescent="0.2">
      <c r="A16" s="2" t="str">
        <f>'3. Winterdienst aanhanger'!$C$4</f>
        <v>Epoke</v>
      </c>
      <c r="B16" s="2" t="str">
        <f>'3. Winterdienst aanhanger'!$C$5</f>
        <v>IGLOO S 2700 RDW</v>
      </c>
      <c r="C16" s="49" t="str">
        <f>'3. Winterdienst aanhanger'!$C$6</f>
        <v>IGLOO S 2700 RDW 800 liter</v>
      </c>
      <c r="D16" s="12">
        <f>'3. Winterdienst aanhanger'!$C$41</f>
        <v>0</v>
      </c>
    </row>
    <row r="17" spans="1:4" ht="23.25" customHeight="1" x14ac:dyDescent="0.2">
      <c r="C17" s="50"/>
      <c r="D17" s="13">
        <f>AVERAGE(D15:D16)</f>
        <v>0</v>
      </c>
    </row>
    <row r="18" spans="1:4" ht="23.25" customHeight="1" x14ac:dyDescent="0.2">
      <c r="A18" s="166" t="str">
        <f>'4. Sneeuwschuif'!$B$1</f>
        <v>Onderdeel 4. Sneeuwschuif</v>
      </c>
      <c r="B18" s="166"/>
    </row>
    <row r="19" spans="1:4" ht="23.25" customHeight="1" x14ac:dyDescent="0.2">
      <c r="A19" s="1" t="s">
        <v>1</v>
      </c>
      <c r="B19" s="1" t="s">
        <v>2</v>
      </c>
      <c r="C19" s="40" t="s">
        <v>3</v>
      </c>
      <c r="D19" s="3" t="s">
        <v>27</v>
      </c>
    </row>
    <row r="20" spans="1:4" ht="23.25" customHeight="1" x14ac:dyDescent="0.2">
      <c r="A20" s="2" t="str">
        <f>'4. Sneeuwschuif'!$B$4</f>
        <v>Nido</v>
      </c>
      <c r="B20" s="2" t="str">
        <f>'4. Sneeuwschuif'!$B$5</f>
        <v>SNK</v>
      </c>
      <c r="C20" s="49">
        <f>'4. Sneeuwschuif'!$B$6</f>
        <v>27</v>
      </c>
      <c r="D20" s="12">
        <f>'4. Sneeuwschuif'!$B$40</f>
        <v>0</v>
      </c>
    </row>
    <row r="21" spans="1:4" ht="23.25" customHeight="1" x14ac:dyDescent="0.2">
      <c r="A21" s="2" t="str">
        <f>'4. Sneeuwschuif'!$C$4</f>
        <v>Villeton</v>
      </c>
      <c r="B21" s="2" t="str">
        <f>'4. Sneeuwschuif'!$C$5</f>
        <v>LR</v>
      </c>
      <c r="C21" s="49">
        <f>'4. Sneeuwschuif'!$C$6</f>
        <v>2800</v>
      </c>
      <c r="D21" s="12">
        <f>'4. Sneeuwschuif'!$C$40</f>
        <v>0</v>
      </c>
    </row>
    <row r="22" spans="1:4" ht="23.25" customHeight="1" x14ac:dyDescent="0.2">
      <c r="C22" s="50"/>
      <c r="D22" s="13">
        <f>AVERAGE(D20:D21)</f>
        <v>0</v>
      </c>
    </row>
    <row r="23" spans="1:4" ht="23.25" customHeight="1" x14ac:dyDescent="0.2">
      <c r="A23" s="166" t="str">
        <f>'5. Compacte tractor'!$B$1</f>
        <v>Onderdeel 5. Compacte tractor</v>
      </c>
      <c r="B23" s="166"/>
    </row>
    <row r="24" spans="1:4" ht="23.25" customHeight="1" x14ac:dyDescent="0.2">
      <c r="A24" s="1" t="s">
        <v>1</v>
      </c>
      <c r="B24" s="1" t="s">
        <v>2</v>
      </c>
      <c r="C24" s="40" t="s">
        <v>3</v>
      </c>
      <c r="D24" s="3" t="s">
        <v>27</v>
      </c>
    </row>
    <row r="25" spans="1:4" ht="23.25" customHeight="1" x14ac:dyDescent="0.2">
      <c r="A25" s="2" t="str">
        <f>'5. Compacte tractor'!$B$4</f>
        <v>MC Cormick</v>
      </c>
      <c r="B25" s="2" t="str">
        <f>'5. Compacte tractor'!$B$5</f>
        <v>X4,090</v>
      </c>
      <c r="C25" s="49" t="str">
        <f>'5. Compacte tractor'!$B$6</f>
        <v>F 90 pk</v>
      </c>
      <c r="D25" s="12">
        <f>'5. Compacte tractor'!$B$41</f>
        <v>0</v>
      </c>
    </row>
    <row r="26" spans="1:4" ht="23.25" customHeight="1" x14ac:dyDescent="0.2">
      <c r="A26" s="2" t="str">
        <f>'5. Compacte tractor'!$C$4</f>
        <v>Fendt</v>
      </c>
      <c r="B26" s="2">
        <f>'5. Compacte tractor'!$C$5</f>
        <v>209</v>
      </c>
      <c r="C26" s="49" t="str">
        <f>'5. Compacte tractor'!$C$6</f>
        <v>F Vario</v>
      </c>
      <c r="D26" s="12">
        <f>'5. Compacte tractor'!$C$41</f>
        <v>0</v>
      </c>
    </row>
    <row r="27" spans="1:4" ht="23.25" customHeight="1" x14ac:dyDescent="0.2">
      <c r="C27" s="50"/>
      <c r="D27" s="13">
        <f>AVERAGE(D25:D26)</f>
        <v>0</v>
      </c>
    </row>
    <row r="28" spans="1:4" ht="23.25" customHeight="1" x14ac:dyDescent="0.2">
      <c r="A28" s="166" t="str">
        <f>'6. Middelgrote tractor'!$B$1</f>
        <v>Onderdeel 6. Middelgrote tractor</v>
      </c>
      <c r="B28" s="166"/>
    </row>
    <row r="29" spans="1:4" ht="23.25" customHeight="1" x14ac:dyDescent="0.2">
      <c r="A29" s="1" t="s">
        <v>1</v>
      </c>
      <c r="B29" s="1" t="s">
        <v>2</v>
      </c>
      <c r="C29" s="40" t="s">
        <v>3</v>
      </c>
      <c r="D29" s="3" t="s">
        <v>27</v>
      </c>
    </row>
    <row r="30" spans="1:4" ht="23.25" customHeight="1" x14ac:dyDescent="0.2">
      <c r="A30" s="2" t="str">
        <f>'6. Middelgrote tractor'!$B$4</f>
        <v xml:space="preserve">MC Cormick </v>
      </c>
      <c r="B30" s="2" t="str">
        <f>'6. Middelgrote tractor'!$B$5</f>
        <v>X5.120</v>
      </c>
      <c r="C30" s="49" t="str">
        <f>'6. Middelgrote tractor'!$B$6</f>
        <v>114 pk</v>
      </c>
      <c r="D30" s="12">
        <f>'6. Middelgrote tractor'!$B$41</f>
        <v>0</v>
      </c>
    </row>
    <row r="31" spans="1:4" ht="23.25" customHeight="1" x14ac:dyDescent="0.2">
      <c r="A31" s="2" t="str">
        <f>'6. Middelgrote tractor'!$C$4</f>
        <v>Fendt</v>
      </c>
      <c r="B31" s="2">
        <f>'6. Middelgrote tractor'!$C$5</f>
        <v>211</v>
      </c>
      <c r="C31" s="49" t="str">
        <f>'6. Middelgrote tractor'!$C$6</f>
        <v>Vario</v>
      </c>
      <c r="D31" s="12">
        <f>'6. Middelgrote tractor'!$C$41</f>
        <v>0</v>
      </c>
    </row>
    <row r="32" spans="1:4" ht="23.25" customHeight="1" x14ac:dyDescent="0.2">
      <c r="C32" s="50"/>
      <c r="D32" s="13">
        <f>AVERAGE(D30:D31)</f>
        <v>0</v>
      </c>
    </row>
    <row r="33" spans="1:4" ht="23.25" customHeight="1" x14ac:dyDescent="0.2">
      <c r="A33" s="166" t="str">
        <f>'7. Vorkheftruck'!$B$1</f>
        <v>Onderdeel 7. Vorkheftruck</v>
      </c>
      <c r="B33" s="166"/>
    </row>
    <row r="34" spans="1:4" ht="23.25" customHeight="1" x14ac:dyDescent="0.2">
      <c r="A34" s="1" t="s">
        <v>1</v>
      </c>
      <c r="B34" s="1" t="s">
        <v>2</v>
      </c>
      <c r="C34" s="40" t="s">
        <v>3</v>
      </c>
      <c r="D34" s="3" t="s">
        <v>27</v>
      </c>
    </row>
    <row r="35" spans="1:4" ht="23.25" customHeight="1" x14ac:dyDescent="0.2">
      <c r="A35" s="2" t="str">
        <f>'7. Vorkheftruck'!$B$4</f>
        <v>Yale</v>
      </c>
      <c r="B35" s="2" t="str">
        <f>'7. Vorkheftruck'!$B$5</f>
        <v>ERP</v>
      </c>
      <c r="C35" s="49" t="str">
        <f>'7. Vorkheftruck'!$B$6</f>
        <v>25UX(L)</v>
      </c>
      <c r="D35" s="12">
        <f>'7. Vorkheftruck'!$B$41</f>
        <v>0</v>
      </c>
    </row>
    <row r="36" spans="1:4" ht="23.25" customHeight="1" x14ac:dyDescent="0.2">
      <c r="A36" s="2" t="str">
        <f>'7. Vorkheftruck'!$C$4</f>
        <v>Still</v>
      </c>
      <c r="B36" s="2" t="str">
        <f>'7. Vorkheftruck'!$C$5</f>
        <v>RX60</v>
      </c>
      <c r="C36" s="49">
        <f>'7. Vorkheftruck'!$C$6</f>
        <v>25</v>
      </c>
      <c r="D36" s="12">
        <f>'7. Vorkheftruck'!$C$41</f>
        <v>0</v>
      </c>
    </row>
    <row r="37" spans="1:4" ht="23.25" customHeight="1" x14ac:dyDescent="0.2">
      <c r="C37" s="50"/>
      <c r="D37" s="13">
        <f>AVERAGE(D35:D36)</f>
        <v>0</v>
      </c>
    </row>
    <row r="38" spans="1:4" ht="23.25" customHeight="1" x14ac:dyDescent="0.2">
      <c r="A38" s="166" t="str">
        <f>'8. Grashopper'!$B$1</f>
        <v>Onderdeel 8. Grashopper</v>
      </c>
      <c r="B38" s="166"/>
    </row>
    <row r="39" spans="1:4" ht="23.25" customHeight="1" x14ac:dyDescent="0.2">
      <c r="A39" s="1" t="s">
        <v>1</v>
      </c>
      <c r="B39" s="1" t="s">
        <v>2</v>
      </c>
      <c r="C39" s="40" t="s">
        <v>3</v>
      </c>
      <c r="D39" s="3" t="s">
        <v>27</v>
      </c>
    </row>
    <row r="40" spans="1:4" ht="23.25" customHeight="1" x14ac:dyDescent="0.2">
      <c r="A40" s="2" t="str">
        <f>'8. Grashopper'!$B$4</f>
        <v>Peruzza</v>
      </c>
      <c r="B40" s="2" t="str">
        <f>'8. Grashopper'!$B$5</f>
        <v>Panther</v>
      </c>
      <c r="C40" s="49" t="str">
        <f>'8. Grashopper'!$B$6</f>
        <v>Multifit 2000</v>
      </c>
      <c r="D40" s="12">
        <f>'8. Grashopper'!$B$41</f>
        <v>0</v>
      </c>
    </row>
    <row r="41" spans="1:4" ht="23.25" customHeight="1" x14ac:dyDescent="0.2">
      <c r="A41" s="2" t="str">
        <f>'8. Grashopper'!$C$4</f>
        <v>Amazone</v>
      </c>
      <c r="B41" s="2" t="str">
        <f>'8. Grashopper'!$C$5</f>
        <v>Grasshopper</v>
      </c>
      <c r="C41" s="49" t="str">
        <f>'8. Grashopper'!$C$6</f>
        <v xml:space="preserve">GH-S1500 </v>
      </c>
      <c r="D41" s="12">
        <f>'8. Grashopper'!$C$41</f>
        <v>0</v>
      </c>
    </row>
    <row r="42" spans="1:4" ht="23.25" customHeight="1" x14ac:dyDescent="0.2">
      <c r="C42" s="50"/>
      <c r="D42" s="13">
        <f>AVERAGE(D40:D41)</f>
        <v>0</v>
      </c>
    </row>
    <row r="43" spans="1:4" ht="24.75" customHeight="1" x14ac:dyDescent="0.2">
      <c r="A43" s="166" t="str">
        <f>'9. Versnipperaar'!$B$1</f>
        <v>Onderdeel 9. Versnipperaar</v>
      </c>
      <c r="B43" s="166"/>
    </row>
    <row r="44" spans="1:4" ht="23.25" customHeight="1" x14ac:dyDescent="0.2">
      <c r="A44" s="1" t="s">
        <v>1</v>
      </c>
      <c r="B44" s="1" t="s">
        <v>2</v>
      </c>
      <c r="C44" s="40" t="s">
        <v>3</v>
      </c>
      <c r="D44" s="3" t="s">
        <v>27</v>
      </c>
    </row>
    <row r="45" spans="1:4" ht="23.25" customHeight="1" x14ac:dyDescent="0.2">
      <c r="A45" s="2" t="str">
        <f>'9. Versnipperaar'!$B$4</f>
        <v>Schliesing</v>
      </c>
      <c r="B45" s="2" t="str">
        <f>'9. Versnipperaar'!$B$5</f>
        <v>325 EX</v>
      </c>
      <c r="C45" s="49" t="str">
        <f>'9. Versnipperaar'!$B$6</f>
        <v>Aanhanger</v>
      </c>
      <c r="D45" s="12">
        <f>'9. Versnipperaar'!$B$41</f>
        <v>0</v>
      </c>
    </row>
    <row r="46" spans="1:4" ht="23.25" customHeight="1" x14ac:dyDescent="0.2">
      <c r="A46" s="2" t="str">
        <f>'9. Versnipperaar'!$C$4</f>
        <v>Van Daele</v>
      </c>
      <c r="B46" s="2" t="str">
        <f>'9. Versnipperaar'!$C$5</f>
        <v>TV20-26P/H serie</v>
      </c>
      <c r="C46" s="49" t="str">
        <f>'9. Versnipperaar'!$C$6</f>
        <v>Aanhanger</v>
      </c>
      <c r="D46" s="12">
        <f>'9. Versnipperaar'!$C$41</f>
        <v>0</v>
      </c>
    </row>
    <row r="47" spans="1:4" ht="23.25" customHeight="1" x14ac:dyDescent="0.2">
      <c r="C47" s="50"/>
      <c r="D47" s="13">
        <f>AVERAGE(D45:D46)</f>
        <v>0</v>
      </c>
    </row>
    <row r="48" spans="1:4" ht="23.25" customHeight="1" x14ac:dyDescent="0.2">
      <c r="C48" s="50"/>
      <c r="D48" s="14"/>
    </row>
    <row r="49" spans="1:5" ht="23.25" customHeight="1" x14ac:dyDescent="0.2">
      <c r="A49" s="15" t="s">
        <v>28</v>
      </c>
      <c r="B49" s="16" t="s">
        <v>29</v>
      </c>
      <c r="C49" s="17" t="s">
        <v>30</v>
      </c>
      <c r="D49" s="17" t="s">
        <v>31</v>
      </c>
      <c r="E49" s="9"/>
    </row>
    <row r="50" spans="1:5" ht="23.25" customHeight="1" x14ac:dyDescent="0.2">
      <c r="A50" s="18"/>
      <c r="B50" s="18"/>
      <c r="C50" s="51"/>
      <c r="D50" s="18"/>
      <c r="E50" s="9"/>
    </row>
    <row r="51" spans="1:5" ht="23.25" customHeight="1" x14ac:dyDescent="0.2">
      <c r="A51" s="15" t="s">
        <v>32</v>
      </c>
      <c r="E51" s="9"/>
    </row>
    <row r="52" spans="1:5" ht="23.25" customHeight="1" x14ac:dyDescent="0.2">
      <c r="A52" s="2" t="str">
        <f>A3</f>
        <v>Onderdeel 1. Opzetstrooier compact</v>
      </c>
      <c r="B52" s="12">
        <f>D7</f>
        <v>0</v>
      </c>
      <c r="C52" s="54">
        <v>3</v>
      </c>
      <c r="D52" s="12">
        <f>C52*B52</f>
        <v>0</v>
      </c>
      <c r="E52" s="9"/>
    </row>
    <row r="53" spans="1:5" ht="23.25" customHeight="1" x14ac:dyDescent="0.2">
      <c r="A53" s="2" t="str">
        <f>A8</f>
        <v>Onderdeel 2. Opzetstrooier groot</v>
      </c>
      <c r="B53" s="12">
        <f>D12</f>
        <v>0</v>
      </c>
      <c r="C53" s="54">
        <v>2</v>
      </c>
      <c r="D53" s="12">
        <f t="shared" ref="D53:D57" si="0">C53*B53</f>
        <v>0</v>
      </c>
      <c r="E53" s="9"/>
    </row>
    <row r="54" spans="1:5" ht="23.25" customHeight="1" x14ac:dyDescent="0.2">
      <c r="A54" s="2" t="str">
        <f>A13</f>
        <v>Onderdeel 3. Winterdienst aanhanger</v>
      </c>
      <c r="B54" s="12">
        <f>D17</f>
        <v>0</v>
      </c>
      <c r="C54" s="54">
        <v>5</v>
      </c>
      <c r="D54" s="12">
        <f t="shared" si="0"/>
        <v>0</v>
      </c>
      <c r="E54" s="9"/>
    </row>
    <row r="55" spans="1:5" ht="23.25" customHeight="1" x14ac:dyDescent="0.2">
      <c r="A55" s="2" t="str">
        <f>A18</f>
        <v>Onderdeel 4. Sneeuwschuif</v>
      </c>
      <c r="B55" s="12">
        <f>D22</f>
        <v>0</v>
      </c>
      <c r="C55" s="54">
        <v>1</v>
      </c>
      <c r="D55" s="12">
        <f t="shared" si="0"/>
        <v>0</v>
      </c>
      <c r="E55" s="9"/>
    </row>
    <row r="56" spans="1:5" ht="23.25" customHeight="1" x14ac:dyDescent="0.2">
      <c r="A56" s="2" t="str">
        <f>A23</f>
        <v>Onderdeel 5. Compacte tractor</v>
      </c>
      <c r="B56" s="12">
        <f>D27</f>
        <v>0</v>
      </c>
      <c r="C56" s="54">
        <v>3</v>
      </c>
      <c r="D56" s="12">
        <f t="shared" si="0"/>
        <v>0</v>
      </c>
      <c r="E56" s="9"/>
    </row>
    <row r="57" spans="1:5" ht="23.25" customHeight="1" x14ac:dyDescent="0.2">
      <c r="A57" s="2" t="str">
        <f>A28</f>
        <v>Onderdeel 6. Middelgrote tractor</v>
      </c>
      <c r="B57" s="12">
        <f>D32</f>
        <v>0</v>
      </c>
      <c r="C57" s="54">
        <v>3</v>
      </c>
      <c r="D57" s="12">
        <f t="shared" si="0"/>
        <v>0</v>
      </c>
      <c r="E57" s="9"/>
    </row>
    <row r="58" spans="1:5" ht="23.25" customHeight="1" x14ac:dyDescent="0.2">
      <c r="A58" s="2" t="str">
        <f>A33</f>
        <v>Onderdeel 7. Vorkheftruck</v>
      </c>
      <c r="B58" s="12">
        <f>D37</f>
        <v>0</v>
      </c>
      <c r="C58" s="54">
        <v>3</v>
      </c>
      <c r="D58" s="12">
        <f>C58*B58</f>
        <v>0</v>
      </c>
      <c r="E58" s="9"/>
    </row>
    <row r="59" spans="1:5" ht="23.25" customHeight="1" x14ac:dyDescent="0.2">
      <c r="A59" s="2" t="str">
        <f>A38</f>
        <v>Onderdeel 8. Grashopper</v>
      </c>
      <c r="B59" s="12">
        <f>D42</f>
        <v>0</v>
      </c>
      <c r="C59" s="54">
        <v>1</v>
      </c>
      <c r="D59" s="12">
        <f t="shared" ref="D59:D60" si="1">C59*B59</f>
        <v>0</v>
      </c>
      <c r="E59" s="9"/>
    </row>
    <row r="60" spans="1:5" ht="23.25" customHeight="1" x14ac:dyDescent="0.2">
      <c r="A60" s="2" t="str">
        <f>A43</f>
        <v>Onderdeel 9. Versnipperaar</v>
      </c>
      <c r="B60" s="12">
        <f>D47</f>
        <v>0</v>
      </c>
      <c r="C60" s="54">
        <v>3</v>
      </c>
      <c r="D60" s="12">
        <f t="shared" si="1"/>
        <v>0</v>
      </c>
      <c r="E60" s="9"/>
    </row>
    <row r="61" spans="1:5" ht="23.25" customHeight="1" x14ac:dyDescent="0.2">
      <c r="B61" s="19"/>
      <c r="C61" s="52"/>
      <c r="D61" s="20"/>
      <c r="E61" s="21"/>
    </row>
    <row r="62" spans="1:5" ht="23.25" customHeight="1" x14ac:dyDescent="0.2">
      <c r="B62" s="167" t="s">
        <v>33</v>
      </c>
      <c r="C62" s="167"/>
      <c r="D62" s="22">
        <f>SUM(D58:D61)</f>
        <v>0</v>
      </c>
    </row>
    <row r="63" spans="1:5" ht="23.25" customHeight="1" x14ac:dyDescent="0.2">
      <c r="C63" s="50"/>
      <c r="D63" s="14"/>
    </row>
    <row r="64" spans="1:5" ht="44.25" customHeight="1" x14ac:dyDescent="0.2">
      <c r="A64" s="168" t="s">
        <v>34</v>
      </c>
      <c r="B64" s="168"/>
      <c r="C64" s="168"/>
      <c r="D64" s="168"/>
    </row>
    <row r="65" spans="3:5" s="9" customFormat="1" ht="23.25" customHeight="1" x14ac:dyDescent="0.2">
      <c r="C65" s="53"/>
      <c r="E65" s="8"/>
    </row>
    <row r="66" spans="3:5" s="9" customFormat="1" ht="23.25" customHeight="1" x14ac:dyDescent="0.2">
      <c r="C66" s="53"/>
      <c r="E66" s="8"/>
    </row>
    <row r="67" spans="3:5" s="9" customFormat="1" ht="23.25" customHeight="1" x14ac:dyDescent="0.2">
      <c r="C67" s="53"/>
      <c r="E67" s="8"/>
    </row>
    <row r="68" spans="3:5" s="9" customFormat="1" ht="23.25" customHeight="1" x14ac:dyDescent="0.2">
      <c r="C68" s="53"/>
      <c r="E68" s="8"/>
    </row>
    <row r="69" spans="3:5" s="9" customFormat="1" ht="23.25" customHeight="1" x14ac:dyDescent="0.2">
      <c r="C69" s="53"/>
      <c r="E69" s="8"/>
    </row>
    <row r="70" spans="3:5" s="9" customFormat="1" ht="23.25" customHeight="1" x14ac:dyDescent="0.2">
      <c r="C70" s="53"/>
      <c r="E70" s="8"/>
    </row>
    <row r="71" spans="3:5" s="9" customFormat="1" ht="23.25" customHeight="1" x14ac:dyDescent="0.2">
      <c r="C71" s="53"/>
      <c r="E71" s="8"/>
    </row>
    <row r="72" spans="3:5" s="9" customFormat="1" ht="23.25" customHeight="1" x14ac:dyDescent="0.2">
      <c r="C72" s="53"/>
      <c r="E72" s="8"/>
    </row>
    <row r="73" spans="3:5" s="9" customFormat="1" ht="23.25" customHeight="1" x14ac:dyDescent="0.2">
      <c r="C73" s="53"/>
      <c r="E73" s="8"/>
    </row>
    <row r="74" spans="3:5" s="9" customFormat="1" ht="23.25" customHeight="1" x14ac:dyDescent="0.2">
      <c r="C74" s="53"/>
      <c r="E74" s="8"/>
    </row>
    <row r="75" spans="3:5" s="9" customFormat="1" ht="23.25" customHeight="1" x14ac:dyDescent="0.2">
      <c r="C75" s="53"/>
      <c r="E75" s="8"/>
    </row>
    <row r="76" spans="3:5" s="9" customFormat="1" ht="23.25" customHeight="1" x14ac:dyDescent="0.2">
      <c r="C76" s="53"/>
      <c r="E76" s="8"/>
    </row>
    <row r="77" spans="3:5" s="9" customFormat="1" ht="23.25" customHeight="1" x14ac:dyDescent="0.2">
      <c r="C77" s="53"/>
      <c r="E77" s="8"/>
    </row>
    <row r="78" spans="3:5" s="9" customFormat="1" ht="23.25" customHeight="1" x14ac:dyDescent="0.2">
      <c r="C78" s="53"/>
      <c r="E78" s="8"/>
    </row>
    <row r="79" spans="3:5" s="9" customFormat="1" ht="23.25" customHeight="1" x14ac:dyDescent="0.2">
      <c r="C79" s="53"/>
      <c r="E79" s="8"/>
    </row>
    <row r="80" spans="3:5" s="9" customFormat="1" ht="23.25" customHeight="1" x14ac:dyDescent="0.2">
      <c r="C80" s="53"/>
      <c r="E80" s="8"/>
    </row>
    <row r="81" spans="3:5" s="9" customFormat="1" ht="23.25" customHeight="1" x14ac:dyDescent="0.2">
      <c r="C81" s="53"/>
      <c r="E81" s="8"/>
    </row>
    <row r="82" spans="3:5" s="9" customFormat="1" ht="23.25" customHeight="1" x14ac:dyDescent="0.2">
      <c r="C82" s="53"/>
      <c r="E82" s="8"/>
    </row>
    <row r="83" spans="3:5" s="9" customFormat="1" ht="23.25" customHeight="1" x14ac:dyDescent="0.2">
      <c r="C83" s="53"/>
      <c r="E83" s="8"/>
    </row>
    <row r="84" spans="3:5" s="9" customFormat="1" ht="23.25" customHeight="1" x14ac:dyDescent="0.2">
      <c r="C84" s="53"/>
      <c r="E84" s="8"/>
    </row>
    <row r="85" spans="3:5" s="9" customFormat="1" ht="23.25" customHeight="1" x14ac:dyDescent="0.2">
      <c r="C85" s="53"/>
      <c r="E85" s="8"/>
    </row>
    <row r="86" spans="3:5" s="9" customFormat="1" ht="23.25" customHeight="1" x14ac:dyDescent="0.2">
      <c r="C86" s="53"/>
      <c r="E86" s="8"/>
    </row>
    <row r="87" spans="3:5" s="9" customFormat="1" ht="23.25" customHeight="1" x14ac:dyDescent="0.2">
      <c r="C87" s="53"/>
      <c r="E87" s="8"/>
    </row>
    <row r="88" spans="3:5" s="9" customFormat="1" ht="23.25" customHeight="1" x14ac:dyDescent="0.2">
      <c r="C88" s="53"/>
      <c r="E88" s="8"/>
    </row>
    <row r="89" spans="3:5" s="9" customFormat="1" ht="23.25" customHeight="1" x14ac:dyDescent="0.2">
      <c r="C89" s="53"/>
      <c r="E89" s="8"/>
    </row>
    <row r="90" spans="3:5" s="9" customFormat="1" ht="23.25" customHeight="1" x14ac:dyDescent="0.2">
      <c r="C90" s="53"/>
      <c r="E90" s="8"/>
    </row>
    <row r="91" spans="3:5" s="9" customFormat="1" ht="23.25" customHeight="1" x14ac:dyDescent="0.2">
      <c r="C91" s="53"/>
      <c r="E91" s="8"/>
    </row>
    <row r="92" spans="3:5" s="9" customFormat="1" ht="23.25" customHeight="1" x14ac:dyDescent="0.2">
      <c r="C92" s="53"/>
      <c r="E92" s="8"/>
    </row>
    <row r="93" spans="3:5" s="9" customFormat="1" ht="23.25" customHeight="1" x14ac:dyDescent="0.2">
      <c r="C93" s="53"/>
      <c r="E93" s="8"/>
    </row>
    <row r="94" spans="3:5" s="9" customFormat="1" ht="23.25" customHeight="1" x14ac:dyDescent="0.2">
      <c r="C94" s="53"/>
      <c r="E94" s="8"/>
    </row>
    <row r="95" spans="3:5" s="9" customFormat="1" ht="23.25" customHeight="1" x14ac:dyDescent="0.2">
      <c r="C95" s="53"/>
      <c r="E95" s="8"/>
    </row>
    <row r="96" spans="3:5" s="9" customFormat="1" ht="23.25" customHeight="1" x14ac:dyDescent="0.2">
      <c r="C96" s="53"/>
      <c r="E96" s="8"/>
    </row>
    <row r="97" spans="3:5" s="9" customFormat="1" ht="23.25" customHeight="1" x14ac:dyDescent="0.2">
      <c r="C97" s="53"/>
      <c r="E97" s="8"/>
    </row>
    <row r="98" spans="3:5" s="9" customFormat="1" ht="23.25" customHeight="1" x14ac:dyDescent="0.2">
      <c r="C98" s="53"/>
      <c r="E98" s="8"/>
    </row>
    <row r="99" spans="3:5" s="9" customFormat="1" ht="23.25" customHeight="1" x14ac:dyDescent="0.2">
      <c r="C99" s="53"/>
      <c r="E99" s="8"/>
    </row>
    <row r="100" spans="3:5" s="9" customFormat="1" ht="23.25" customHeight="1" x14ac:dyDescent="0.2">
      <c r="C100" s="53"/>
      <c r="E100" s="8"/>
    </row>
    <row r="101" spans="3:5" s="9" customFormat="1" ht="23.25" customHeight="1" x14ac:dyDescent="0.2">
      <c r="C101" s="53"/>
      <c r="E101" s="8"/>
    </row>
    <row r="102" spans="3:5" s="9" customFormat="1" ht="23.25" customHeight="1" x14ac:dyDescent="0.2">
      <c r="C102" s="53"/>
      <c r="E102" s="8"/>
    </row>
    <row r="103" spans="3:5" s="9" customFormat="1" ht="23.25" customHeight="1" x14ac:dyDescent="0.2">
      <c r="C103" s="53"/>
      <c r="E103" s="8"/>
    </row>
    <row r="104" spans="3:5" s="9" customFormat="1" ht="23.25" customHeight="1" x14ac:dyDescent="0.2">
      <c r="C104" s="53"/>
      <c r="E104" s="8"/>
    </row>
    <row r="105" spans="3:5" s="9" customFormat="1" ht="23.25" customHeight="1" x14ac:dyDescent="0.2">
      <c r="C105" s="53"/>
      <c r="E105" s="8"/>
    </row>
    <row r="106" spans="3:5" s="9" customFormat="1" ht="23.25" customHeight="1" x14ac:dyDescent="0.2">
      <c r="C106" s="53"/>
      <c r="E106" s="8"/>
    </row>
    <row r="107" spans="3:5" s="9" customFormat="1" ht="23.25" customHeight="1" x14ac:dyDescent="0.2">
      <c r="C107" s="53"/>
      <c r="E107" s="8"/>
    </row>
    <row r="108" spans="3:5" s="9" customFormat="1" ht="23.25" customHeight="1" x14ac:dyDescent="0.2">
      <c r="C108" s="53"/>
      <c r="E108" s="8"/>
    </row>
    <row r="109" spans="3:5" s="9" customFormat="1" ht="23.25" customHeight="1" x14ac:dyDescent="0.2">
      <c r="C109" s="53"/>
      <c r="E109" s="8"/>
    </row>
    <row r="110" spans="3:5" s="9" customFormat="1" ht="23.25" customHeight="1" x14ac:dyDescent="0.2">
      <c r="C110" s="53"/>
      <c r="E110" s="8"/>
    </row>
    <row r="111" spans="3:5" s="9" customFormat="1" ht="23.25" customHeight="1" x14ac:dyDescent="0.2">
      <c r="C111" s="53"/>
      <c r="E111" s="8"/>
    </row>
    <row r="112" spans="3:5" s="9" customFormat="1" ht="23.25" customHeight="1" x14ac:dyDescent="0.2">
      <c r="C112" s="53"/>
      <c r="E112" s="8"/>
    </row>
    <row r="113" spans="3:5" s="9" customFormat="1" ht="23.25" customHeight="1" x14ac:dyDescent="0.2">
      <c r="C113" s="53"/>
      <c r="E113" s="8"/>
    </row>
    <row r="114" spans="3:5" s="9" customFormat="1" ht="23.25" customHeight="1" x14ac:dyDescent="0.2">
      <c r="C114" s="53"/>
      <c r="E114" s="8"/>
    </row>
    <row r="115" spans="3:5" s="9" customFormat="1" ht="23.25" customHeight="1" x14ac:dyDescent="0.2">
      <c r="C115" s="53"/>
      <c r="E115" s="8"/>
    </row>
    <row r="116" spans="3:5" s="9" customFormat="1" ht="23.25" customHeight="1" x14ac:dyDescent="0.2">
      <c r="C116" s="53"/>
      <c r="E116" s="8"/>
    </row>
    <row r="117" spans="3:5" s="9" customFormat="1" ht="23.25" customHeight="1" x14ac:dyDescent="0.2">
      <c r="C117" s="53"/>
      <c r="E117" s="8"/>
    </row>
    <row r="118" spans="3:5" s="9" customFormat="1" ht="23.25" customHeight="1" x14ac:dyDescent="0.2">
      <c r="C118" s="53"/>
      <c r="E118" s="8"/>
    </row>
    <row r="119" spans="3:5" s="9" customFormat="1" ht="23.25" customHeight="1" x14ac:dyDescent="0.2">
      <c r="C119" s="53"/>
      <c r="E119" s="8"/>
    </row>
    <row r="120" spans="3:5" s="9" customFormat="1" ht="23.25" customHeight="1" x14ac:dyDescent="0.2">
      <c r="C120" s="53"/>
      <c r="E120" s="8"/>
    </row>
    <row r="121" spans="3:5" s="9" customFormat="1" ht="23.25" customHeight="1" x14ac:dyDescent="0.2">
      <c r="C121" s="53"/>
      <c r="E121" s="8"/>
    </row>
    <row r="122" spans="3:5" s="9" customFormat="1" ht="23.25" customHeight="1" x14ac:dyDescent="0.2">
      <c r="C122" s="53"/>
      <c r="E122" s="8"/>
    </row>
    <row r="123" spans="3:5" s="9" customFormat="1" ht="23.25" customHeight="1" x14ac:dyDescent="0.2">
      <c r="C123" s="53"/>
      <c r="E123" s="8"/>
    </row>
    <row r="124" spans="3:5" s="9" customFormat="1" ht="23.25" customHeight="1" x14ac:dyDescent="0.2">
      <c r="C124" s="53"/>
      <c r="E124" s="8"/>
    </row>
    <row r="125" spans="3:5" s="9" customFormat="1" ht="23.25" customHeight="1" x14ac:dyDescent="0.2">
      <c r="C125" s="53"/>
      <c r="E125" s="8"/>
    </row>
    <row r="126" spans="3:5" s="9" customFormat="1" ht="23.25" customHeight="1" x14ac:dyDescent="0.2">
      <c r="C126" s="53"/>
      <c r="E126" s="8"/>
    </row>
    <row r="127" spans="3:5" s="9" customFormat="1" ht="23.25" customHeight="1" x14ac:dyDescent="0.2">
      <c r="C127" s="53"/>
      <c r="E127" s="8"/>
    </row>
    <row r="128" spans="3:5" s="9" customFormat="1" ht="23.25" customHeight="1" x14ac:dyDescent="0.2">
      <c r="C128" s="53"/>
      <c r="E128" s="8"/>
    </row>
    <row r="129" spans="3:5" s="9" customFormat="1" ht="23.25" customHeight="1" x14ac:dyDescent="0.2">
      <c r="C129" s="53"/>
      <c r="E129" s="8"/>
    </row>
    <row r="130" spans="3:5" s="9" customFormat="1" ht="23.25" customHeight="1" x14ac:dyDescent="0.2">
      <c r="C130" s="53"/>
      <c r="E130" s="8"/>
    </row>
    <row r="131" spans="3:5" s="9" customFormat="1" ht="23.25" customHeight="1" x14ac:dyDescent="0.2">
      <c r="C131" s="53"/>
      <c r="E131" s="8"/>
    </row>
    <row r="132" spans="3:5" s="9" customFormat="1" ht="23.25" customHeight="1" x14ac:dyDescent="0.2">
      <c r="C132" s="53"/>
      <c r="E132" s="8"/>
    </row>
    <row r="133" spans="3:5" s="9" customFormat="1" ht="23.25" customHeight="1" x14ac:dyDescent="0.2">
      <c r="C133" s="53"/>
      <c r="E133" s="8"/>
    </row>
    <row r="134" spans="3:5" s="9" customFormat="1" ht="23.25" customHeight="1" x14ac:dyDescent="0.2">
      <c r="C134" s="53"/>
      <c r="E134" s="8"/>
    </row>
    <row r="135" spans="3:5" s="9" customFormat="1" ht="23.25" customHeight="1" x14ac:dyDescent="0.2">
      <c r="C135" s="53"/>
      <c r="E135" s="8"/>
    </row>
    <row r="136" spans="3:5" s="9" customFormat="1" ht="23.25" customHeight="1" x14ac:dyDescent="0.2">
      <c r="C136" s="53"/>
      <c r="E136" s="8"/>
    </row>
    <row r="137" spans="3:5" s="9" customFormat="1" ht="23.25" customHeight="1" x14ac:dyDescent="0.2">
      <c r="C137" s="53"/>
      <c r="E137" s="8"/>
    </row>
    <row r="138" spans="3:5" s="9" customFormat="1" ht="23.25" customHeight="1" x14ac:dyDescent="0.2">
      <c r="C138" s="53"/>
      <c r="E138" s="8"/>
    </row>
    <row r="139" spans="3:5" s="9" customFormat="1" ht="23.25" customHeight="1" x14ac:dyDescent="0.2">
      <c r="C139" s="53"/>
      <c r="E139" s="8"/>
    </row>
    <row r="140" spans="3:5" s="9" customFormat="1" ht="23.25" customHeight="1" x14ac:dyDescent="0.2">
      <c r="C140" s="53"/>
      <c r="E140" s="8"/>
    </row>
    <row r="141" spans="3:5" s="9" customFormat="1" ht="23.25" customHeight="1" x14ac:dyDescent="0.2">
      <c r="C141" s="53"/>
      <c r="E141" s="8"/>
    </row>
    <row r="142" spans="3:5" s="9" customFormat="1" ht="23.25" customHeight="1" x14ac:dyDescent="0.2">
      <c r="C142" s="53"/>
      <c r="E142" s="8"/>
    </row>
    <row r="143" spans="3:5" s="9" customFormat="1" ht="23.25" customHeight="1" x14ac:dyDescent="0.2">
      <c r="C143" s="53"/>
      <c r="E143" s="8"/>
    </row>
    <row r="144" spans="3:5" s="9" customFormat="1" ht="23.25" customHeight="1" x14ac:dyDescent="0.2">
      <c r="C144" s="53"/>
      <c r="E144" s="8"/>
    </row>
    <row r="145" spans="3:5" s="9" customFormat="1" ht="23.25" customHeight="1" x14ac:dyDescent="0.2">
      <c r="C145" s="53"/>
      <c r="E145" s="8"/>
    </row>
    <row r="146" spans="3:5" s="9" customFormat="1" ht="23.25" customHeight="1" x14ac:dyDescent="0.2">
      <c r="C146" s="53"/>
      <c r="E146" s="8"/>
    </row>
    <row r="147" spans="3:5" s="9" customFormat="1" ht="23.25" customHeight="1" x14ac:dyDescent="0.2">
      <c r="C147" s="53"/>
      <c r="E147" s="8"/>
    </row>
    <row r="148" spans="3:5" s="9" customFormat="1" ht="23.25" customHeight="1" x14ac:dyDescent="0.2">
      <c r="C148" s="53"/>
      <c r="E148" s="8"/>
    </row>
    <row r="149" spans="3:5" s="9" customFormat="1" ht="23.25" customHeight="1" x14ac:dyDescent="0.2">
      <c r="C149" s="53"/>
      <c r="E149" s="8"/>
    </row>
    <row r="150" spans="3:5" s="9" customFormat="1" ht="23.25" customHeight="1" x14ac:dyDescent="0.2">
      <c r="C150" s="53"/>
      <c r="E150" s="8"/>
    </row>
    <row r="151" spans="3:5" s="9" customFormat="1" ht="23.25" customHeight="1" x14ac:dyDescent="0.2">
      <c r="C151" s="53"/>
      <c r="E151" s="8"/>
    </row>
    <row r="152" spans="3:5" s="9" customFormat="1" ht="23.25" customHeight="1" x14ac:dyDescent="0.2">
      <c r="C152" s="53"/>
      <c r="E152" s="8"/>
    </row>
    <row r="153" spans="3:5" s="9" customFormat="1" ht="23.25" customHeight="1" x14ac:dyDescent="0.2">
      <c r="C153" s="53"/>
      <c r="E153" s="8"/>
    </row>
    <row r="154" spans="3:5" s="9" customFormat="1" ht="23.25" customHeight="1" x14ac:dyDescent="0.2">
      <c r="C154" s="53"/>
      <c r="E154" s="8"/>
    </row>
    <row r="155" spans="3:5" s="9" customFormat="1" ht="23.25" customHeight="1" x14ac:dyDescent="0.2">
      <c r="C155" s="53"/>
      <c r="E155" s="8"/>
    </row>
    <row r="156" spans="3:5" s="9" customFormat="1" ht="23.25" customHeight="1" x14ac:dyDescent="0.2">
      <c r="C156" s="53"/>
      <c r="E156" s="8"/>
    </row>
    <row r="157" spans="3:5" s="9" customFormat="1" ht="23.25" customHeight="1" x14ac:dyDescent="0.2">
      <c r="C157" s="53"/>
      <c r="E157" s="8"/>
    </row>
    <row r="158" spans="3:5" s="9" customFormat="1" ht="23.25" customHeight="1" x14ac:dyDescent="0.2">
      <c r="C158" s="53"/>
      <c r="E158" s="8"/>
    </row>
    <row r="159" spans="3:5" s="9" customFormat="1" ht="23.25" customHeight="1" x14ac:dyDescent="0.2">
      <c r="C159" s="53"/>
      <c r="E159" s="8"/>
    </row>
    <row r="160" spans="3:5" s="9" customFormat="1" ht="23.25" customHeight="1" x14ac:dyDescent="0.2">
      <c r="C160" s="53"/>
      <c r="E160" s="8"/>
    </row>
    <row r="161" spans="3:5" s="9" customFormat="1" ht="23.25" customHeight="1" x14ac:dyDescent="0.2">
      <c r="C161" s="53"/>
      <c r="E161" s="8"/>
    </row>
    <row r="162" spans="3:5" s="9" customFormat="1" ht="23.25" customHeight="1" x14ac:dyDescent="0.2">
      <c r="C162" s="53"/>
      <c r="E162" s="8"/>
    </row>
    <row r="163" spans="3:5" s="9" customFormat="1" ht="23.25" customHeight="1" x14ac:dyDescent="0.2">
      <c r="C163" s="53"/>
      <c r="E163" s="8"/>
    </row>
    <row r="164" spans="3:5" s="9" customFormat="1" ht="23.25" customHeight="1" x14ac:dyDescent="0.2">
      <c r="C164" s="53"/>
      <c r="E164" s="8"/>
    </row>
    <row r="165" spans="3:5" s="9" customFormat="1" ht="23.25" customHeight="1" x14ac:dyDescent="0.2">
      <c r="C165" s="53"/>
      <c r="E165" s="8"/>
    </row>
    <row r="166" spans="3:5" s="9" customFormat="1" ht="23.25" customHeight="1" x14ac:dyDescent="0.2">
      <c r="C166" s="53"/>
      <c r="E166" s="8"/>
    </row>
    <row r="167" spans="3:5" s="9" customFormat="1" ht="23.25" customHeight="1" x14ac:dyDescent="0.2">
      <c r="C167" s="53"/>
      <c r="E167" s="8"/>
    </row>
    <row r="168" spans="3:5" s="9" customFormat="1" ht="23.25" customHeight="1" x14ac:dyDescent="0.2">
      <c r="C168" s="53"/>
      <c r="E168" s="8"/>
    </row>
    <row r="169" spans="3:5" s="9" customFormat="1" ht="23.25" customHeight="1" x14ac:dyDescent="0.2">
      <c r="C169" s="53"/>
      <c r="E169" s="8"/>
    </row>
    <row r="170" spans="3:5" s="9" customFormat="1" ht="23.25" customHeight="1" x14ac:dyDescent="0.2">
      <c r="C170" s="53"/>
      <c r="E170" s="8"/>
    </row>
    <row r="171" spans="3:5" s="9" customFormat="1" ht="23.25" customHeight="1" x14ac:dyDescent="0.2">
      <c r="C171" s="53"/>
      <c r="E171" s="8"/>
    </row>
    <row r="172" spans="3:5" s="9" customFormat="1" ht="23.25" customHeight="1" x14ac:dyDescent="0.2">
      <c r="C172" s="53"/>
      <c r="E172" s="8"/>
    </row>
    <row r="173" spans="3:5" s="9" customFormat="1" ht="23.25" customHeight="1" x14ac:dyDescent="0.2">
      <c r="C173" s="53"/>
      <c r="E173" s="8"/>
    </row>
    <row r="174" spans="3:5" s="9" customFormat="1" ht="23.25" customHeight="1" x14ac:dyDescent="0.2">
      <c r="C174" s="53"/>
      <c r="E174" s="8"/>
    </row>
    <row r="175" spans="3:5" s="9" customFormat="1" ht="23.25" customHeight="1" x14ac:dyDescent="0.2">
      <c r="C175" s="53"/>
      <c r="E175" s="8"/>
    </row>
    <row r="176" spans="3:5" s="9" customFormat="1" ht="23.25" customHeight="1" x14ac:dyDescent="0.2">
      <c r="C176" s="53"/>
      <c r="E176" s="8"/>
    </row>
    <row r="177" spans="3:5" s="9" customFormat="1" ht="23.25" customHeight="1" x14ac:dyDescent="0.2">
      <c r="C177" s="53"/>
      <c r="E177" s="8"/>
    </row>
    <row r="178" spans="3:5" s="9" customFormat="1" ht="23.25" customHeight="1" x14ac:dyDescent="0.2">
      <c r="C178" s="53"/>
      <c r="E178" s="8"/>
    </row>
    <row r="179" spans="3:5" s="9" customFormat="1" ht="23.25" customHeight="1" x14ac:dyDescent="0.2">
      <c r="C179" s="53"/>
      <c r="E179" s="8"/>
    </row>
    <row r="180" spans="3:5" s="9" customFormat="1" ht="23.25" customHeight="1" x14ac:dyDescent="0.2">
      <c r="C180" s="53"/>
      <c r="E180" s="8"/>
    </row>
    <row r="181" spans="3:5" s="9" customFormat="1" ht="23.25" customHeight="1" x14ac:dyDescent="0.2">
      <c r="C181" s="53"/>
      <c r="E181" s="8"/>
    </row>
    <row r="182" spans="3:5" s="9" customFormat="1" ht="23.25" customHeight="1" x14ac:dyDescent="0.2">
      <c r="C182" s="53"/>
      <c r="E182" s="8"/>
    </row>
    <row r="183" spans="3:5" s="9" customFormat="1" ht="23.25" customHeight="1" x14ac:dyDescent="0.2">
      <c r="C183" s="53"/>
      <c r="E183" s="8"/>
    </row>
    <row r="184" spans="3:5" s="9" customFormat="1" ht="23.25" customHeight="1" x14ac:dyDescent="0.2">
      <c r="C184" s="53"/>
      <c r="E184" s="8"/>
    </row>
    <row r="185" spans="3:5" s="9" customFormat="1" ht="23.25" customHeight="1" x14ac:dyDescent="0.2">
      <c r="C185" s="53"/>
      <c r="E185" s="8"/>
    </row>
    <row r="186" spans="3:5" s="9" customFormat="1" ht="23.25" customHeight="1" x14ac:dyDescent="0.2">
      <c r="C186" s="53"/>
      <c r="E186" s="8"/>
    </row>
    <row r="187" spans="3:5" s="9" customFormat="1" ht="23.25" customHeight="1" x14ac:dyDescent="0.2">
      <c r="C187" s="53"/>
      <c r="E187" s="8"/>
    </row>
    <row r="188" spans="3:5" s="9" customFormat="1" ht="23.25" customHeight="1" x14ac:dyDescent="0.2">
      <c r="C188" s="53"/>
      <c r="E188" s="8"/>
    </row>
    <row r="189" spans="3:5" s="9" customFormat="1" ht="23.25" customHeight="1" x14ac:dyDescent="0.2">
      <c r="C189" s="53"/>
      <c r="E189" s="8"/>
    </row>
    <row r="190" spans="3:5" s="9" customFormat="1" ht="23.25" customHeight="1" x14ac:dyDescent="0.2">
      <c r="C190" s="53"/>
      <c r="E190" s="8"/>
    </row>
    <row r="191" spans="3:5" s="9" customFormat="1" ht="23.25" customHeight="1" x14ac:dyDescent="0.2">
      <c r="C191" s="53"/>
      <c r="E191" s="8"/>
    </row>
    <row r="192" spans="3:5" s="9" customFormat="1" ht="23.25" customHeight="1" x14ac:dyDescent="0.2">
      <c r="C192" s="53"/>
      <c r="E192" s="8"/>
    </row>
    <row r="193" spans="3:5" s="9" customFormat="1" ht="23.25" customHeight="1" x14ac:dyDescent="0.2">
      <c r="C193" s="53"/>
      <c r="E193" s="8"/>
    </row>
    <row r="194" spans="3:5" s="9" customFormat="1" ht="23.25" customHeight="1" x14ac:dyDescent="0.2">
      <c r="C194" s="53"/>
      <c r="E194" s="8"/>
    </row>
    <row r="195" spans="3:5" s="9" customFormat="1" ht="23.25" customHeight="1" x14ac:dyDescent="0.2">
      <c r="C195" s="53"/>
      <c r="E195" s="8"/>
    </row>
    <row r="196" spans="3:5" s="9" customFormat="1" ht="23.25" customHeight="1" x14ac:dyDescent="0.2">
      <c r="C196" s="53"/>
      <c r="E196" s="8"/>
    </row>
    <row r="197" spans="3:5" s="9" customFormat="1" ht="23.25" customHeight="1" x14ac:dyDescent="0.2">
      <c r="C197" s="53"/>
      <c r="E197" s="8"/>
    </row>
    <row r="198" spans="3:5" s="9" customFormat="1" ht="23.25" customHeight="1" x14ac:dyDescent="0.2">
      <c r="C198" s="53"/>
      <c r="E198" s="8"/>
    </row>
    <row r="199" spans="3:5" s="9" customFormat="1" ht="23.25" customHeight="1" x14ac:dyDescent="0.2">
      <c r="C199" s="53"/>
      <c r="E199" s="8"/>
    </row>
    <row r="200" spans="3:5" s="9" customFormat="1" ht="23.25" customHeight="1" x14ac:dyDescent="0.2">
      <c r="C200" s="53"/>
      <c r="E200" s="8"/>
    </row>
    <row r="201" spans="3:5" s="9" customFormat="1" ht="23.25" customHeight="1" x14ac:dyDescent="0.2">
      <c r="C201" s="53"/>
      <c r="E201" s="8"/>
    </row>
    <row r="202" spans="3:5" s="9" customFormat="1" ht="23.25" customHeight="1" x14ac:dyDescent="0.2">
      <c r="C202" s="53"/>
      <c r="E202" s="8"/>
    </row>
    <row r="203" spans="3:5" s="9" customFormat="1" ht="23.25" customHeight="1" x14ac:dyDescent="0.2">
      <c r="C203" s="53"/>
      <c r="E203" s="8"/>
    </row>
    <row r="204" spans="3:5" s="9" customFormat="1" ht="23.25" customHeight="1" x14ac:dyDescent="0.2">
      <c r="C204" s="53"/>
      <c r="E204" s="8"/>
    </row>
    <row r="205" spans="3:5" s="9" customFormat="1" ht="23.25" customHeight="1" x14ac:dyDescent="0.2">
      <c r="C205" s="53"/>
      <c r="E205" s="8"/>
    </row>
    <row r="206" spans="3:5" s="9" customFormat="1" ht="23.25" customHeight="1" x14ac:dyDescent="0.2">
      <c r="C206" s="53"/>
      <c r="E206" s="8"/>
    </row>
    <row r="207" spans="3:5" s="9" customFormat="1" ht="23.25" customHeight="1" x14ac:dyDescent="0.2">
      <c r="C207" s="53"/>
      <c r="E207" s="8"/>
    </row>
    <row r="208" spans="3:5" s="9" customFormat="1" ht="23.25" customHeight="1" x14ac:dyDescent="0.2">
      <c r="C208" s="53"/>
      <c r="E208" s="8"/>
    </row>
    <row r="209" spans="3:5" s="9" customFormat="1" ht="23.25" customHeight="1" x14ac:dyDescent="0.2">
      <c r="C209" s="53"/>
      <c r="E209" s="8"/>
    </row>
    <row r="210" spans="3:5" s="9" customFormat="1" ht="23.25" customHeight="1" x14ac:dyDescent="0.2">
      <c r="C210" s="53"/>
      <c r="E210" s="8"/>
    </row>
    <row r="211" spans="3:5" s="9" customFormat="1" ht="23.25" customHeight="1" x14ac:dyDescent="0.2">
      <c r="C211" s="53"/>
      <c r="E211" s="8"/>
    </row>
    <row r="212" spans="3:5" s="9" customFormat="1" ht="23.25" customHeight="1" x14ac:dyDescent="0.2">
      <c r="C212" s="53"/>
      <c r="E212" s="8"/>
    </row>
    <row r="213" spans="3:5" s="9" customFormat="1" ht="23.25" customHeight="1" x14ac:dyDescent="0.2">
      <c r="C213" s="53"/>
      <c r="E213" s="8"/>
    </row>
    <row r="214" spans="3:5" s="9" customFormat="1" ht="23.25" customHeight="1" x14ac:dyDescent="0.2">
      <c r="C214" s="53"/>
      <c r="E214" s="8"/>
    </row>
    <row r="215" spans="3:5" s="9" customFormat="1" ht="23.25" customHeight="1" x14ac:dyDescent="0.2">
      <c r="C215" s="53"/>
      <c r="E215" s="8"/>
    </row>
    <row r="216" spans="3:5" s="9" customFormat="1" ht="23.25" customHeight="1" x14ac:dyDescent="0.2">
      <c r="C216" s="53"/>
      <c r="E216" s="8"/>
    </row>
    <row r="217" spans="3:5" s="9" customFormat="1" ht="23.25" customHeight="1" x14ac:dyDescent="0.2">
      <c r="C217" s="53"/>
      <c r="E217" s="8"/>
    </row>
    <row r="218" spans="3:5" s="9" customFormat="1" ht="23.25" customHeight="1" x14ac:dyDescent="0.2">
      <c r="C218" s="53"/>
      <c r="E218" s="8"/>
    </row>
    <row r="219" spans="3:5" s="9" customFormat="1" ht="23.25" customHeight="1" x14ac:dyDescent="0.2">
      <c r="C219" s="53"/>
      <c r="E219" s="8"/>
    </row>
    <row r="220" spans="3:5" s="9" customFormat="1" ht="23.25" customHeight="1" x14ac:dyDescent="0.2">
      <c r="C220" s="53"/>
      <c r="E220" s="8"/>
    </row>
    <row r="221" spans="3:5" s="9" customFormat="1" ht="23.25" customHeight="1" x14ac:dyDescent="0.2">
      <c r="C221" s="53"/>
      <c r="E221" s="8"/>
    </row>
    <row r="222" spans="3:5" s="9" customFormat="1" ht="23.25" customHeight="1" x14ac:dyDescent="0.2">
      <c r="C222" s="53"/>
      <c r="E222" s="8"/>
    </row>
    <row r="223" spans="3:5" s="9" customFormat="1" ht="23.25" customHeight="1" x14ac:dyDescent="0.2">
      <c r="C223" s="53"/>
      <c r="E223" s="8"/>
    </row>
    <row r="224" spans="3:5" s="9" customFormat="1" ht="23.25" customHeight="1" x14ac:dyDescent="0.2">
      <c r="C224" s="53"/>
      <c r="E224" s="8"/>
    </row>
    <row r="225" spans="3:5" s="9" customFormat="1" ht="23.25" customHeight="1" x14ac:dyDescent="0.2">
      <c r="C225" s="53"/>
      <c r="E225" s="8"/>
    </row>
    <row r="226" spans="3:5" s="9" customFormat="1" ht="23.25" customHeight="1" x14ac:dyDescent="0.2">
      <c r="C226" s="53"/>
      <c r="E226" s="8"/>
    </row>
    <row r="227" spans="3:5" s="9" customFormat="1" ht="23.25" customHeight="1" x14ac:dyDescent="0.2">
      <c r="C227" s="53"/>
      <c r="E227" s="8"/>
    </row>
    <row r="228" spans="3:5" s="9" customFormat="1" ht="23.25" customHeight="1" x14ac:dyDescent="0.2">
      <c r="C228" s="53"/>
      <c r="E228" s="8"/>
    </row>
    <row r="229" spans="3:5" s="9" customFormat="1" ht="23.25" customHeight="1" x14ac:dyDescent="0.2">
      <c r="C229" s="53"/>
      <c r="E229" s="8"/>
    </row>
    <row r="230" spans="3:5" s="9" customFormat="1" ht="23.25" customHeight="1" x14ac:dyDescent="0.2">
      <c r="C230" s="53"/>
      <c r="E230" s="8"/>
    </row>
    <row r="231" spans="3:5" s="9" customFormat="1" ht="23.25" customHeight="1" x14ac:dyDescent="0.2">
      <c r="C231" s="53"/>
      <c r="E231" s="8"/>
    </row>
    <row r="232" spans="3:5" s="9" customFormat="1" ht="23.25" customHeight="1" x14ac:dyDescent="0.2">
      <c r="C232" s="53"/>
      <c r="E232" s="8"/>
    </row>
    <row r="233" spans="3:5" s="9" customFormat="1" ht="23.25" customHeight="1" x14ac:dyDescent="0.2">
      <c r="C233" s="53"/>
      <c r="E233" s="8"/>
    </row>
    <row r="234" spans="3:5" s="9" customFormat="1" ht="23.25" customHeight="1" x14ac:dyDescent="0.2">
      <c r="C234" s="53"/>
      <c r="E234" s="8"/>
    </row>
    <row r="235" spans="3:5" s="9" customFormat="1" ht="23.25" customHeight="1" x14ac:dyDescent="0.2">
      <c r="C235" s="53"/>
      <c r="E235" s="8"/>
    </row>
    <row r="236" spans="3:5" s="9" customFormat="1" ht="23.25" customHeight="1" x14ac:dyDescent="0.2">
      <c r="C236" s="53"/>
      <c r="E236" s="8"/>
    </row>
    <row r="237" spans="3:5" s="9" customFormat="1" ht="23.25" customHeight="1" x14ac:dyDescent="0.2">
      <c r="C237" s="53"/>
      <c r="E237" s="8"/>
    </row>
    <row r="238" spans="3:5" s="9" customFormat="1" ht="23.25" customHeight="1" x14ac:dyDescent="0.2">
      <c r="C238" s="53"/>
      <c r="E238" s="8"/>
    </row>
    <row r="239" spans="3:5" s="9" customFormat="1" ht="23.25" customHeight="1" x14ac:dyDescent="0.2">
      <c r="C239" s="53"/>
      <c r="E239" s="8"/>
    </row>
    <row r="240" spans="3:5" s="9" customFormat="1" ht="23.25" customHeight="1" x14ac:dyDescent="0.2">
      <c r="C240" s="53"/>
      <c r="E240" s="8"/>
    </row>
    <row r="241" spans="3:5" s="9" customFormat="1" ht="23.25" customHeight="1" x14ac:dyDescent="0.2">
      <c r="C241" s="53"/>
      <c r="E241" s="8"/>
    </row>
    <row r="242" spans="3:5" s="9" customFormat="1" ht="23.25" customHeight="1" x14ac:dyDescent="0.2">
      <c r="C242" s="53"/>
      <c r="E242" s="8"/>
    </row>
    <row r="243" spans="3:5" s="9" customFormat="1" ht="23.25" customHeight="1" x14ac:dyDescent="0.2">
      <c r="C243" s="53"/>
      <c r="E243" s="8"/>
    </row>
    <row r="244" spans="3:5" s="9" customFormat="1" ht="23.25" customHeight="1" x14ac:dyDescent="0.2">
      <c r="C244" s="53"/>
      <c r="E244" s="8"/>
    </row>
    <row r="245" spans="3:5" s="9" customFormat="1" ht="23.25" customHeight="1" x14ac:dyDescent="0.2">
      <c r="C245" s="53"/>
      <c r="E245" s="8"/>
    </row>
    <row r="246" spans="3:5" s="9" customFormat="1" ht="23.25" customHeight="1" x14ac:dyDescent="0.2">
      <c r="C246" s="53"/>
      <c r="E246" s="8"/>
    </row>
    <row r="247" spans="3:5" s="9" customFormat="1" ht="23.25" customHeight="1" x14ac:dyDescent="0.2">
      <c r="C247" s="53"/>
      <c r="E247" s="8"/>
    </row>
    <row r="248" spans="3:5" s="9" customFormat="1" ht="23.25" customHeight="1" x14ac:dyDescent="0.2">
      <c r="C248" s="53"/>
      <c r="E248" s="8"/>
    </row>
    <row r="249" spans="3:5" s="9" customFormat="1" ht="23.25" customHeight="1" x14ac:dyDescent="0.2">
      <c r="C249" s="53"/>
      <c r="E249" s="8"/>
    </row>
    <row r="250" spans="3:5" s="9" customFormat="1" ht="23.25" customHeight="1" x14ac:dyDescent="0.2">
      <c r="C250" s="53"/>
      <c r="E250" s="8"/>
    </row>
    <row r="251" spans="3:5" s="9" customFormat="1" ht="23.25" customHeight="1" x14ac:dyDescent="0.2">
      <c r="C251" s="53"/>
      <c r="E251" s="8"/>
    </row>
    <row r="252" spans="3:5" s="9" customFormat="1" ht="23.25" customHeight="1" x14ac:dyDescent="0.2">
      <c r="C252" s="53"/>
      <c r="E252" s="8"/>
    </row>
    <row r="253" spans="3:5" s="9" customFormat="1" ht="23.25" customHeight="1" x14ac:dyDescent="0.2">
      <c r="C253" s="53"/>
      <c r="E253" s="8"/>
    </row>
    <row r="254" spans="3:5" s="9" customFormat="1" ht="23.25" customHeight="1" x14ac:dyDescent="0.2">
      <c r="C254" s="53"/>
      <c r="E254" s="8"/>
    </row>
    <row r="255" spans="3:5" s="9" customFormat="1" ht="23.25" customHeight="1" x14ac:dyDescent="0.2">
      <c r="C255" s="53"/>
      <c r="E255" s="8"/>
    </row>
    <row r="256" spans="3:5" s="9" customFormat="1" ht="23.25" customHeight="1" x14ac:dyDescent="0.2">
      <c r="C256" s="53"/>
      <c r="E256" s="8"/>
    </row>
    <row r="257" spans="3:5" s="9" customFormat="1" ht="23.25" customHeight="1" x14ac:dyDescent="0.2">
      <c r="C257" s="53"/>
      <c r="E257" s="8"/>
    </row>
    <row r="258" spans="3:5" s="9" customFormat="1" ht="23.25" customHeight="1" x14ac:dyDescent="0.2">
      <c r="C258" s="53"/>
      <c r="E258" s="8"/>
    </row>
    <row r="259" spans="3:5" s="9" customFormat="1" ht="23.25" customHeight="1" x14ac:dyDescent="0.2">
      <c r="C259" s="53"/>
      <c r="E259" s="8"/>
    </row>
    <row r="260" spans="3:5" s="9" customFormat="1" ht="23.25" customHeight="1" x14ac:dyDescent="0.2">
      <c r="C260" s="53"/>
      <c r="E260" s="8"/>
    </row>
    <row r="261" spans="3:5" s="9" customFormat="1" ht="23.25" customHeight="1" x14ac:dyDescent="0.2">
      <c r="C261" s="53"/>
      <c r="E261" s="8"/>
    </row>
    <row r="262" spans="3:5" s="9" customFormat="1" ht="23.25" customHeight="1" x14ac:dyDescent="0.2">
      <c r="C262" s="53"/>
      <c r="E262" s="8"/>
    </row>
    <row r="263" spans="3:5" s="9" customFormat="1" ht="23.25" customHeight="1" x14ac:dyDescent="0.2">
      <c r="C263" s="53"/>
      <c r="E263" s="8"/>
    </row>
    <row r="264" spans="3:5" s="9" customFormat="1" ht="23.25" customHeight="1" x14ac:dyDescent="0.2">
      <c r="C264" s="53"/>
      <c r="E264" s="8"/>
    </row>
    <row r="265" spans="3:5" s="9" customFormat="1" ht="23.25" customHeight="1" x14ac:dyDescent="0.2">
      <c r="C265" s="53"/>
      <c r="E265" s="8"/>
    </row>
    <row r="266" spans="3:5" s="9" customFormat="1" ht="23.25" customHeight="1" x14ac:dyDescent="0.2">
      <c r="C266" s="53"/>
      <c r="E266" s="8"/>
    </row>
    <row r="267" spans="3:5" s="9" customFormat="1" ht="23.25" customHeight="1" x14ac:dyDescent="0.2">
      <c r="C267" s="53"/>
      <c r="E267" s="8"/>
    </row>
    <row r="268" spans="3:5" s="9" customFormat="1" ht="23.25" customHeight="1" x14ac:dyDescent="0.2">
      <c r="C268" s="53"/>
      <c r="E268" s="8"/>
    </row>
    <row r="269" spans="3:5" s="9" customFormat="1" ht="23.25" customHeight="1" x14ac:dyDescent="0.2">
      <c r="C269" s="53"/>
      <c r="E269" s="8"/>
    </row>
    <row r="270" spans="3:5" s="9" customFormat="1" ht="23.25" customHeight="1" x14ac:dyDescent="0.2">
      <c r="C270" s="53"/>
      <c r="E270" s="8"/>
    </row>
    <row r="271" spans="3:5" s="9" customFormat="1" ht="23.25" customHeight="1" x14ac:dyDescent="0.2">
      <c r="C271" s="53"/>
      <c r="E271" s="8"/>
    </row>
    <row r="272" spans="3:5" s="9" customFormat="1" ht="23.25" customHeight="1" x14ac:dyDescent="0.2">
      <c r="C272" s="53"/>
      <c r="E272" s="8"/>
    </row>
    <row r="273" spans="3:5" s="9" customFormat="1" ht="23.25" customHeight="1" x14ac:dyDescent="0.2">
      <c r="C273" s="53"/>
      <c r="E273" s="8"/>
    </row>
    <row r="274" spans="3:5" s="9" customFormat="1" ht="23.25" customHeight="1" x14ac:dyDescent="0.2">
      <c r="C274" s="53"/>
      <c r="E274" s="8"/>
    </row>
    <row r="275" spans="3:5" s="9" customFormat="1" ht="23.25" customHeight="1" x14ac:dyDescent="0.2">
      <c r="C275" s="53"/>
      <c r="E275" s="8"/>
    </row>
    <row r="276" spans="3:5" s="9" customFormat="1" ht="23.25" customHeight="1" x14ac:dyDescent="0.2">
      <c r="C276" s="53"/>
      <c r="E276" s="8"/>
    </row>
    <row r="277" spans="3:5" s="9" customFormat="1" ht="23.25" customHeight="1" x14ac:dyDescent="0.2">
      <c r="C277" s="53"/>
      <c r="E277" s="8"/>
    </row>
    <row r="278" spans="3:5" s="9" customFormat="1" ht="23.25" customHeight="1" x14ac:dyDescent="0.2">
      <c r="C278" s="53"/>
      <c r="E278" s="8"/>
    </row>
    <row r="279" spans="3:5" s="9" customFormat="1" ht="23.25" customHeight="1" x14ac:dyDescent="0.2">
      <c r="C279" s="53"/>
      <c r="E279" s="8"/>
    </row>
    <row r="280" spans="3:5" s="9" customFormat="1" ht="23.25" customHeight="1" x14ac:dyDescent="0.2">
      <c r="C280" s="53"/>
      <c r="E280" s="8"/>
    </row>
    <row r="281" spans="3:5" s="9" customFormat="1" ht="23.25" customHeight="1" x14ac:dyDescent="0.2">
      <c r="C281" s="53"/>
      <c r="E281" s="8"/>
    </row>
    <row r="282" spans="3:5" s="9" customFormat="1" ht="23.25" customHeight="1" x14ac:dyDescent="0.2">
      <c r="C282" s="53"/>
      <c r="E282" s="8"/>
    </row>
    <row r="283" spans="3:5" s="9" customFormat="1" ht="23.25" customHeight="1" x14ac:dyDescent="0.2">
      <c r="C283" s="53"/>
      <c r="E283" s="8"/>
    </row>
    <row r="284" spans="3:5" s="9" customFormat="1" ht="23.25" customHeight="1" x14ac:dyDescent="0.2">
      <c r="C284" s="53"/>
      <c r="E284" s="8"/>
    </row>
    <row r="285" spans="3:5" s="9" customFormat="1" ht="23.25" customHeight="1" x14ac:dyDescent="0.2">
      <c r="C285" s="53"/>
      <c r="E285" s="8"/>
    </row>
    <row r="286" spans="3:5" s="9" customFormat="1" ht="23.25" customHeight="1" x14ac:dyDescent="0.2">
      <c r="C286" s="53"/>
      <c r="E286" s="8"/>
    </row>
    <row r="287" spans="3:5" s="9" customFormat="1" ht="23.25" customHeight="1" x14ac:dyDescent="0.2">
      <c r="C287" s="53"/>
      <c r="E287" s="8"/>
    </row>
    <row r="288" spans="3:5" s="9" customFormat="1" ht="23.25" customHeight="1" x14ac:dyDescent="0.2">
      <c r="C288" s="53"/>
      <c r="E288" s="8"/>
    </row>
    <row r="289" spans="3:5" s="9" customFormat="1" ht="23.25" customHeight="1" x14ac:dyDescent="0.2">
      <c r="C289" s="53"/>
      <c r="E289" s="8"/>
    </row>
    <row r="290" spans="3:5" s="9" customFormat="1" ht="23.25" customHeight="1" x14ac:dyDescent="0.2">
      <c r="C290" s="53"/>
      <c r="E290" s="8"/>
    </row>
    <row r="291" spans="3:5" s="9" customFormat="1" ht="23.25" customHeight="1" x14ac:dyDescent="0.2">
      <c r="C291" s="53"/>
      <c r="E291" s="8"/>
    </row>
    <row r="292" spans="3:5" s="9" customFormat="1" ht="23.25" customHeight="1" x14ac:dyDescent="0.2">
      <c r="C292" s="53"/>
      <c r="E292" s="8"/>
    </row>
    <row r="293" spans="3:5" s="9" customFormat="1" ht="23.25" customHeight="1" x14ac:dyDescent="0.2">
      <c r="C293" s="53"/>
      <c r="E293" s="8"/>
    </row>
    <row r="294" spans="3:5" s="9" customFormat="1" ht="23.25" customHeight="1" x14ac:dyDescent="0.2">
      <c r="C294" s="53"/>
      <c r="E294" s="8"/>
    </row>
    <row r="295" spans="3:5" s="9" customFormat="1" ht="23.25" customHeight="1" x14ac:dyDescent="0.2">
      <c r="C295" s="53"/>
      <c r="E295" s="8"/>
    </row>
    <row r="296" spans="3:5" s="9" customFormat="1" ht="23.25" customHeight="1" x14ac:dyDescent="0.2">
      <c r="C296" s="53"/>
      <c r="E296" s="8"/>
    </row>
    <row r="297" spans="3:5" s="9" customFormat="1" ht="23.25" customHeight="1" x14ac:dyDescent="0.2">
      <c r="C297" s="53"/>
      <c r="E297" s="8"/>
    </row>
    <row r="298" spans="3:5" s="9" customFormat="1" ht="23.25" customHeight="1" x14ac:dyDescent="0.2">
      <c r="C298" s="53"/>
      <c r="E298" s="8"/>
    </row>
    <row r="299" spans="3:5" s="9" customFormat="1" ht="23.25" customHeight="1" x14ac:dyDescent="0.2">
      <c r="C299" s="53"/>
      <c r="E299" s="8"/>
    </row>
    <row r="300" spans="3:5" s="9" customFormat="1" ht="23.25" customHeight="1" x14ac:dyDescent="0.2">
      <c r="C300" s="53"/>
      <c r="E300" s="8"/>
    </row>
    <row r="301" spans="3:5" s="9" customFormat="1" ht="23.25" customHeight="1" x14ac:dyDescent="0.2">
      <c r="C301" s="53"/>
      <c r="E301" s="8"/>
    </row>
    <row r="302" spans="3:5" s="9" customFormat="1" ht="23.25" customHeight="1" x14ac:dyDescent="0.2">
      <c r="C302" s="53"/>
      <c r="E302" s="8"/>
    </row>
    <row r="303" spans="3:5" s="9" customFormat="1" ht="23.25" customHeight="1" x14ac:dyDescent="0.2">
      <c r="C303" s="53"/>
      <c r="E303" s="8"/>
    </row>
    <row r="304" spans="3:5" s="9" customFormat="1" ht="23.25" customHeight="1" x14ac:dyDescent="0.2">
      <c r="C304" s="53"/>
      <c r="E304" s="8"/>
    </row>
    <row r="305" spans="3:5" s="9" customFormat="1" ht="23.25" customHeight="1" x14ac:dyDescent="0.2">
      <c r="C305" s="53"/>
      <c r="E305" s="8"/>
    </row>
    <row r="306" spans="3:5" s="9" customFormat="1" ht="23.25" customHeight="1" x14ac:dyDescent="0.2">
      <c r="C306" s="53"/>
      <c r="E306" s="8"/>
    </row>
    <row r="307" spans="3:5" s="9" customFormat="1" ht="23.25" customHeight="1" x14ac:dyDescent="0.2">
      <c r="C307" s="53"/>
      <c r="E307" s="8"/>
    </row>
    <row r="308" spans="3:5" s="9" customFormat="1" ht="23.25" customHeight="1" x14ac:dyDescent="0.2">
      <c r="C308" s="53"/>
      <c r="E308" s="8"/>
    </row>
    <row r="309" spans="3:5" s="9" customFormat="1" ht="23.25" customHeight="1" x14ac:dyDescent="0.2">
      <c r="C309" s="53"/>
      <c r="E309" s="8"/>
    </row>
    <row r="310" spans="3:5" s="9" customFormat="1" ht="23.25" customHeight="1" x14ac:dyDescent="0.2">
      <c r="C310" s="53"/>
      <c r="E310" s="8"/>
    </row>
    <row r="311" spans="3:5" s="9" customFormat="1" ht="23.25" customHeight="1" x14ac:dyDescent="0.2">
      <c r="C311" s="53"/>
      <c r="E311" s="8"/>
    </row>
    <row r="312" spans="3:5" s="9" customFormat="1" ht="23.25" customHeight="1" x14ac:dyDescent="0.2">
      <c r="C312" s="53"/>
      <c r="E312" s="8"/>
    </row>
    <row r="313" spans="3:5" s="9" customFormat="1" ht="23.25" customHeight="1" x14ac:dyDescent="0.2">
      <c r="C313" s="53"/>
      <c r="E313" s="8"/>
    </row>
    <row r="314" spans="3:5" s="9" customFormat="1" ht="23.25" customHeight="1" x14ac:dyDescent="0.2">
      <c r="C314" s="53"/>
      <c r="E314" s="8"/>
    </row>
    <row r="315" spans="3:5" s="9" customFormat="1" ht="23.25" customHeight="1" x14ac:dyDescent="0.2">
      <c r="C315" s="53"/>
      <c r="E315" s="8"/>
    </row>
    <row r="316" spans="3:5" s="9" customFormat="1" ht="23.25" customHeight="1" x14ac:dyDescent="0.2">
      <c r="C316" s="53"/>
      <c r="E316" s="8"/>
    </row>
    <row r="317" spans="3:5" s="9" customFormat="1" ht="23.25" customHeight="1" x14ac:dyDescent="0.2">
      <c r="C317" s="53"/>
      <c r="E317" s="8"/>
    </row>
    <row r="318" spans="3:5" s="9" customFormat="1" ht="23.25" customHeight="1" x14ac:dyDescent="0.2">
      <c r="C318" s="53"/>
      <c r="E318" s="8"/>
    </row>
    <row r="319" spans="3:5" s="9" customFormat="1" ht="23.25" customHeight="1" x14ac:dyDescent="0.2">
      <c r="C319" s="53"/>
      <c r="E319" s="8"/>
    </row>
    <row r="320" spans="3:5" s="9" customFormat="1" ht="23.25" customHeight="1" x14ac:dyDescent="0.2">
      <c r="C320" s="53"/>
      <c r="E320" s="8"/>
    </row>
    <row r="321" spans="3:5" s="9" customFormat="1" ht="23.25" customHeight="1" x14ac:dyDescent="0.2">
      <c r="C321" s="53"/>
      <c r="E321" s="8"/>
    </row>
    <row r="322" spans="3:5" s="9" customFormat="1" ht="23.25" customHeight="1" x14ac:dyDescent="0.2">
      <c r="C322" s="53"/>
      <c r="E322" s="8"/>
    </row>
    <row r="323" spans="3:5" s="9" customFormat="1" ht="23.25" customHeight="1" x14ac:dyDescent="0.2">
      <c r="C323" s="53"/>
      <c r="E323" s="8"/>
    </row>
    <row r="324" spans="3:5" s="9" customFormat="1" ht="23.25" customHeight="1" x14ac:dyDescent="0.2">
      <c r="C324" s="53"/>
      <c r="E324" s="8"/>
    </row>
    <row r="325" spans="3:5" s="9" customFormat="1" ht="23.25" customHeight="1" x14ac:dyDescent="0.2">
      <c r="C325" s="53"/>
      <c r="E325" s="8"/>
    </row>
    <row r="326" spans="3:5" s="9" customFormat="1" ht="23.25" customHeight="1" x14ac:dyDescent="0.2">
      <c r="C326" s="53"/>
      <c r="E326" s="8"/>
    </row>
    <row r="327" spans="3:5" s="9" customFormat="1" ht="23.25" customHeight="1" x14ac:dyDescent="0.2">
      <c r="C327" s="53"/>
      <c r="E327" s="8"/>
    </row>
    <row r="328" spans="3:5" s="9" customFormat="1" ht="23.25" customHeight="1" x14ac:dyDescent="0.2">
      <c r="C328" s="53"/>
      <c r="E328" s="8"/>
    </row>
    <row r="329" spans="3:5" s="9" customFormat="1" ht="23.25" customHeight="1" x14ac:dyDescent="0.2">
      <c r="C329" s="53"/>
      <c r="E329" s="8"/>
    </row>
    <row r="330" spans="3:5" s="9" customFormat="1" ht="23.25" customHeight="1" x14ac:dyDescent="0.2">
      <c r="C330" s="53"/>
      <c r="E330" s="8"/>
    </row>
    <row r="331" spans="3:5" s="9" customFormat="1" ht="23.25" customHeight="1" x14ac:dyDescent="0.2">
      <c r="C331" s="53"/>
      <c r="E331" s="8"/>
    </row>
    <row r="332" spans="3:5" s="9" customFormat="1" ht="23.25" customHeight="1" x14ac:dyDescent="0.2">
      <c r="C332" s="53"/>
      <c r="E332" s="8"/>
    </row>
    <row r="333" spans="3:5" s="9" customFormat="1" ht="23.25" customHeight="1" x14ac:dyDescent="0.2">
      <c r="C333" s="53"/>
      <c r="E333" s="8"/>
    </row>
    <row r="334" spans="3:5" s="9" customFormat="1" ht="23.25" customHeight="1" x14ac:dyDescent="0.2">
      <c r="C334" s="53"/>
      <c r="E334" s="8"/>
    </row>
    <row r="335" spans="3:5" s="9" customFormat="1" ht="23.25" customHeight="1" x14ac:dyDescent="0.2">
      <c r="C335" s="53"/>
      <c r="E335" s="8"/>
    </row>
    <row r="336" spans="3:5" s="9" customFormat="1" ht="23.25" customHeight="1" x14ac:dyDescent="0.2">
      <c r="C336" s="53"/>
      <c r="E336" s="8"/>
    </row>
    <row r="337" spans="3:5" s="9" customFormat="1" ht="23.25" customHeight="1" x14ac:dyDescent="0.2">
      <c r="C337" s="53"/>
      <c r="E337" s="8"/>
    </row>
    <row r="338" spans="3:5" s="9" customFormat="1" ht="23.25" customHeight="1" x14ac:dyDescent="0.2">
      <c r="C338" s="53"/>
      <c r="E338" s="8"/>
    </row>
    <row r="339" spans="3:5" s="9" customFormat="1" ht="23.25" customHeight="1" x14ac:dyDescent="0.2">
      <c r="C339" s="53"/>
      <c r="E339" s="8"/>
    </row>
    <row r="340" spans="3:5" s="9" customFormat="1" ht="23.25" customHeight="1" x14ac:dyDescent="0.2">
      <c r="C340" s="53"/>
      <c r="E340" s="8"/>
    </row>
    <row r="341" spans="3:5" s="9" customFormat="1" ht="23.25" customHeight="1" x14ac:dyDescent="0.2">
      <c r="C341" s="53"/>
      <c r="E341" s="8"/>
    </row>
    <row r="342" spans="3:5" ht="23.25" customHeight="1" x14ac:dyDescent="0.2"/>
    <row r="343" spans="3:5" ht="23.25" customHeight="1" x14ac:dyDescent="0.2"/>
    <row r="344" spans="3:5" ht="23.25" customHeight="1" x14ac:dyDescent="0.2"/>
    <row r="345" spans="3:5" ht="23.25" customHeight="1" x14ac:dyDescent="0.2"/>
    <row r="346" spans="3:5" ht="23.25" customHeight="1" x14ac:dyDescent="0.2"/>
    <row r="347" spans="3:5" ht="23.25" customHeight="1" x14ac:dyDescent="0.2"/>
    <row r="348" spans="3:5" ht="23.25" customHeight="1" x14ac:dyDescent="0.2"/>
    <row r="349" spans="3:5" ht="23.25" customHeight="1" x14ac:dyDescent="0.2"/>
    <row r="350" spans="3:5" ht="23.25" customHeight="1" x14ac:dyDescent="0.2"/>
    <row r="351" spans="3:5" ht="23.25" customHeight="1" x14ac:dyDescent="0.2"/>
    <row r="352" spans="3:5" ht="23.25" customHeight="1" x14ac:dyDescent="0.2"/>
    <row r="353" ht="23.25" customHeight="1" x14ac:dyDescent="0.2"/>
    <row r="354" ht="23.25" customHeight="1" x14ac:dyDescent="0.2"/>
    <row r="355" ht="23.25" customHeight="1" x14ac:dyDescent="0.2"/>
    <row r="356" ht="23.25" customHeight="1" x14ac:dyDescent="0.2"/>
    <row r="357" ht="23.25" customHeight="1" x14ac:dyDescent="0.2"/>
    <row r="358" ht="23.25" customHeight="1" x14ac:dyDescent="0.2"/>
    <row r="359" ht="23.25" customHeight="1" x14ac:dyDescent="0.2"/>
    <row r="360" ht="23.25" customHeight="1" x14ac:dyDescent="0.2"/>
    <row r="361" ht="23.25" customHeight="1" x14ac:dyDescent="0.2"/>
    <row r="362" ht="23.25" customHeight="1" x14ac:dyDescent="0.2"/>
    <row r="363" ht="23.25" customHeight="1" x14ac:dyDescent="0.2"/>
    <row r="364" ht="23.25" customHeight="1" x14ac:dyDescent="0.2"/>
    <row r="365" ht="23.25" customHeight="1" x14ac:dyDescent="0.2"/>
    <row r="366" ht="23.25" customHeight="1" x14ac:dyDescent="0.2"/>
    <row r="367" ht="23.25" customHeight="1" x14ac:dyDescent="0.2"/>
    <row r="368" ht="23.25" customHeight="1" x14ac:dyDescent="0.2"/>
    <row r="369" ht="23.25" customHeight="1" x14ac:dyDescent="0.2"/>
    <row r="370" ht="23.25" customHeight="1" x14ac:dyDescent="0.2"/>
    <row r="371" ht="23.25" customHeight="1" x14ac:dyDescent="0.2"/>
    <row r="372" ht="23.25" customHeight="1" x14ac:dyDescent="0.2"/>
    <row r="373" ht="23.25" customHeight="1" x14ac:dyDescent="0.2"/>
    <row r="374" ht="23.25" customHeight="1" x14ac:dyDescent="0.2"/>
    <row r="375" ht="23.25" customHeight="1" x14ac:dyDescent="0.2"/>
    <row r="376" ht="23.25" customHeight="1" x14ac:dyDescent="0.2"/>
    <row r="377" ht="23.25" customHeight="1" x14ac:dyDescent="0.2"/>
    <row r="378" ht="23.25" customHeight="1" x14ac:dyDescent="0.2"/>
    <row r="379" ht="23.25" customHeight="1" x14ac:dyDescent="0.2"/>
    <row r="380" ht="23.25" customHeight="1" x14ac:dyDescent="0.2"/>
    <row r="381" ht="23.25" customHeight="1" x14ac:dyDescent="0.2"/>
    <row r="382" ht="23.25" customHeight="1" x14ac:dyDescent="0.2"/>
    <row r="383" ht="23.25" customHeight="1" x14ac:dyDescent="0.2"/>
    <row r="384" ht="23.25" customHeight="1" x14ac:dyDescent="0.2"/>
    <row r="385" ht="23.25" customHeight="1" x14ac:dyDescent="0.2"/>
    <row r="386" ht="23.25" customHeight="1" x14ac:dyDescent="0.2"/>
    <row r="387" ht="23.25" customHeight="1" x14ac:dyDescent="0.2"/>
    <row r="388" ht="23.25" customHeight="1" x14ac:dyDescent="0.2"/>
    <row r="389" ht="23.25" customHeight="1" x14ac:dyDescent="0.2"/>
    <row r="390" ht="23.25" customHeight="1" x14ac:dyDescent="0.2"/>
    <row r="391" ht="23.25" customHeight="1" x14ac:dyDescent="0.2"/>
    <row r="392" ht="23.25" customHeight="1" x14ac:dyDescent="0.2"/>
    <row r="393" ht="23.25" customHeight="1" x14ac:dyDescent="0.2"/>
    <row r="394" ht="23.25" customHeight="1" x14ac:dyDescent="0.2"/>
    <row r="395" ht="23.25" customHeight="1" x14ac:dyDescent="0.2"/>
    <row r="396" ht="23.25" customHeight="1" x14ac:dyDescent="0.2"/>
    <row r="397" ht="23.25" customHeight="1" x14ac:dyDescent="0.2"/>
    <row r="398" ht="23.25" customHeight="1" x14ac:dyDescent="0.2"/>
    <row r="399" ht="23.25" customHeight="1" x14ac:dyDescent="0.2"/>
    <row r="400" ht="23.25" customHeight="1" x14ac:dyDescent="0.2"/>
    <row r="401" ht="23.25" customHeight="1" x14ac:dyDescent="0.2"/>
    <row r="402" ht="23.25" customHeight="1" x14ac:dyDescent="0.2"/>
  </sheetData>
  <sheetProtection algorithmName="SHA-512" hashValue="kQ9M9m5rUEWSumA8rMl4gTDkl6eXxtVEnURMqqQPSofW+xjFg+NQRnsxenbZ6lLkwPqCjktvJf0MaBfMTkxs+w==" saltValue="bdpbNBO8oxKSzV3YSb8QCw==" spinCount="100000" sheet="1" selectLockedCells="1"/>
  <dataConsolidate link="1"/>
  <mergeCells count="12">
    <mergeCell ref="A28:B28"/>
    <mergeCell ref="B62:C62"/>
    <mergeCell ref="A64:D64"/>
    <mergeCell ref="A1:D1"/>
    <mergeCell ref="A3:B3"/>
    <mergeCell ref="A8:B8"/>
    <mergeCell ref="A13:B13"/>
    <mergeCell ref="A18:B18"/>
    <mergeCell ref="A23:B23"/>
    <mergeCell ref="A33:B33"/>
    <mergeCell ref="A38:B38"/>
    <mergeCell ref="A43:B43"/>
  </mergeCells>
  <printOptions horizontalCentered="1"/>
  <pageMargins left="0.23622047244094491" right="0.23622047244094491" top="0.74803149606299213" bottom="0.74803149606299213" header="0.31496062992125984" footer="0.31496062992125984"/>
  <pageSetup paperSize="9" scale="60" fitToHeight="0" orientation="portrait" r:id="rId1"/>
  <headerFooter>
    <oddFooter xml:space="preserve">&amp;L&amp;"Century Gothic,Standaard"&amp;8&amp;F
&amp;D&amp;C&amp;"Century Gothic,Standaard"&amp;8Pagina &amp;P van &amp;N&amp;R&amp;"Century Gothic,Vet"&amp;12United Quality&amp;"Century Gothic,Cursief"&amp;8
Advies en Aanbesteding in Afval en Automotive&amp;"Arial,Standaard"&amp;10
</oddFooter>
  </headerFooter>
  <rowBreaks count="1" manualBreakCount="1">
    <brk id="4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93441AD-B51C-4F53-A4AB-71F326EE17B7}">
  <ds:schemaRefs>
    <ds:schemaRef ds:uri="http://schemas.microsoft.com/sharepoint/v3/contenttype/forms"/>
  </ds:schemaRefs>
</ds:datastoreItem>
</file>

<file path=customXml/itemProps2.xml><?xml version="1.0" encoding="utf-8"?>
<ds:datastoreItem xmlns:ds="http://schemas.openxmlformats.org/officeDocument/2006/customXml" ds:itemID="{71BEF293-3688-4D74-9177-13D540E089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FD2B41-1D64-4899-9253-CFFC3456A76C}">
  <ds:schemaRefs>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dcmitype/"/>
    <ds:schemaRef ds:uri="http://purl.org/dc/elements/1.1/"/>
    <ds:schemaRef ds:uri="b77e2b43-37d4-4532-953b-53983e0992e2"/>
    <ds:schemaRef ds:uri="http://schemas.microsoft.com/office/infopath/2007/PartnerControls"/>
    <ds:schemaRef ds:uri="40faa72d-7604-4f4d-a488-93cffb7df14f"/>
    <ds:schemaRef ds:uri="962d65e8-ec2e-4f08-b510-02888a857b6e"/>
    <ds:schemaRef ds:uri="http://www.w3.org/XML/1998/namespace"/>
    <ds:schemaRef ds:uri="57fb7290-b59d-4e32-9476-5a47a4cb54b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12</vt:i4>
      </vt:variant>
      <vt:variant>
        <vt:lpstr>Benoemde bereiken</vt:lpstr>
      </vt:variant>
      <vt:variant>
        <vt:i4>15</vt:i4>
      </vt:variant>
    </vt:vector>
  </HeadingPairs>
  <TitlesOfParts>
    <vt:vector size="27" baseType="lpstr">
      <vt:lpstr>Voorblad</vt:lpstr>
      <vt:lpstr>Prijsinvulf overige zaken</vt:lpstr>
      <vt:lpstr>1. Opzetstrooier compact</vt:lpstr>
      <vt:lpstr>2. Opzetstrooier groot</vt:lpstr>
      <vt:lpstr>3. Winterdienst aanhanger</vt:lpstr>
      <vt:lpstr>4. Sneeuwschuif</vt:lpstr>
      <vt:lpstr>5. Compacte tractor</vt:lpstr>
      <vt:lpstr>6. Middelgrote tractor</vt:lpstr>
      <vt:lpstr>7. Vorkheftruck</vt:lpstr>
      <vt:lpstr>8. Grashopper</vt:lpstr>
      <vt:lpstr>9. Versnipperaar</vt:lpstr>
      <vt:lpstr>Totalen</vt:lpstr>
      <vt:lpstr>'1. Opzetstrooier compact'!Afdrukbereik</vt:lpstr>
      <vt:lpstr>'2. Opzetstrooier groot'!Afdrukbereik</vt:lpstr>
      <vt:lpstr>'3. Winterdienst aanhanger'!Afdrukbereik</vt:lpstr>
      <vt:lpstr>'4. Sneeuwschuif'!Afdrukbereik</vt:lpstr>
      <vt:lpstr>'5. Compacte tractor'!Afdrukbereik</vt:lpstr>
      <vt:lpstr>'6. Middelgrote tractor'!Afdrukbereik</vt:lpstr>
      <vt:lpstr>'7. Vorkheftruck'!Afdrukbereik</vt:lpstr>
      <vt:lpstr>'8. Grashopper'!Afdrukbereik</vt:lpstr>
      <vt:lpstr>'9. Versnipperaar'!Afdrukbereik</vt:lpstr>
      <vt:lpstr>'Prijsinvulf overige zaken'!Afdrukbereik</vt:lpstr>
      <vt:lpstr>Totalen!Afdrukbereik</vt:lpstr>
      <vt:lpstr>Voorblad!Afdrukbereik</vt:lpstr>
      <vt:lpstr>'2. Opzetstrooier groot'!Afdruktitels</vt:lpstr>
      <vt:lpstr>'6. Middelgrote tractor'!Afdruktitels</vt:lpstr>
      <vt:lpstr>'8. Grashopper'!Afdruktitels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United Quality</dc:creator>
  <cp:keywords/>
  <dc:description/>
  <cp:lastModifiedBy>Henk Tukker</cp:lastModifiedBy>
  <cp:revision/>
  <cp:lastPrinted>2026-09-15T08:41:13Z</cp:lastPrinted>
  <dcterms:created xsi:type="dcterms:W3CDTF">2008-02-01T08:20:49Z</dcterms:created>
  <dcterms:modified xsi:type="dcterms:W3CDTF">2026-09-15T09:01:39Z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976000</vt:r8>
  </property>
  <property fmtid="{D5CDD505-2E9C-101B-9397-08002B2CF9AE}" pid="4" name="MediaServiceImageTags">
    <vt:lpwstr/>
  </property>
</Properties>
</file>