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gigawater.sharepoint.com/sites/exp-swk-93BVEP20/Gedeelde documenten/General/02 Aanbestedingsleidraad/Bijlagen/"/>
    </mc:Choice>
  </mc:AlternateContent>
  <xr:revisionPtr revIDLastSave="672" documentId="8_{7C562B64-7FC6-4F9C-AB26-90EEF16F8273}" xr6:coauthVersionLast="47" xr6:coauthVersionMax="47" xr10:uidLastSave="{0316CEA0-BED7-4759-AAF0-E92D5CF76F8C}"/>
  <bookViews>
    <workbookView xWindow="-165" yWindow="16080" windowWidth="29040" windowHeight="15720" xr2:uid="{8BA8A158-1BD5-43C8-90BA-C36EDDD9F320}"/>
  </bookViews>
  <sheets>
    <sheet name="Mobiele Telefonie en Data" sheetId="1" r:id="rId1"/>
  </sheets>
  <definedNames>
    <definedName name="_xlnm.Print_Area" localSheetId="0">'Mobiele Telefonie en Data'!$A$1:$E$71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7" i="1" l="1"/>
  <c r="D46" i="1"/>
  <c r="E11" i="1"/>
  <c r="C58" i="1" s="1"/>
  <c r="D43" i="1"/>
  <c r="C31" i="1"/>
  <c r="C56" i="1" s="1"/>
  <c r="C32" i="1"/>
  <c r="C57" i="1" s="1"/>
  <c r="C30" i="1"/>
  <c r="C55" i="1" s="1"/>
  <c r="D48" i="1"/>
  <c r="D45" i="1"/>
  <c r="D44" i="1"/>
  <c r="D42" i="1"/>
  <c r="E10" i="1"/>
  <c r="E9" i="1"/>
  <c r="C54" i="1" s="1"/>
  <c r="D49" i="1" l="1"/>
  <c r="C59" i="1" s="1"/>
  <c r="C60" i="1" s="1"/>
</calcChain>
</file>

<file path=xl/sharedStrings.xml><?xml version="1.0" encoding="utf-8"?>
<sst xmlns="http://schemas.openxmlformats.org/spreadsheetml/2006/main" count="79" uniqueCount="64">
  <si>
    <t>Naam Inschrijver:</t>
  </si>
  <si>
    <t>Naam Rechtsgeldige vertegenwoordiger:</t>
  </si>
  <si>
    <t>Handtekening:</t>
  </si>
  <si>
    <t>Datum:</t>
  </si>
  <si>
    <t>Gegevens Inschrijver</t>
  </si>
  <si>
    <t>Data only</t>
  </si>
  <si>
    <t>Aantal WMD</t>
  </si>
  <si>
    <t>Staffel</t>
  </si>
  <si>
    <t>Staffel 1</t>
  </si>
  <si>
    <t>Staffel 2</t>
  </si>
  <si>
    <t>Staffel 3</t>
  </si>
  <si>
    <t>Staffel 4</t>
  </si>
  <si>
    <t>Organisatie</t>
  </si>
  <si>
    <t>Van toepassing zijnde staffel</t>
  </si>
  <si>
    <t>WMD</t>
  </si>
  <si>
    <t>WBGR</t>
  </si>
  <si>
    <t>WLN</t>
  </si>
  <si>
    <t>Omschrijving</t>
  </si>
  <si>
    <t>Totaaloverzicht - Inschrijfsom G1.1 (TCO)</t>
  </si>
  <si>
    <t>Uitgangspunt: aantal maanden voor TCO-berekening (maximale looptijd incl. verlengingsopties = 96 maanden / 8 jaar)</t>
  </si>
  <si>
    <t>Totale Inschrijfsom G1.1 (TCO, excl. btw)</t>
  </si>
  <si>
    <t>Onbeperkt bellen en SMS'en</t>
  </si>
  <si>
    <t>Mobiele telefonie inclusief data (onbeperkt bellen en SMS'en + gebruik groepsbundel data)</t>
  </si>
  <si>
    <t>Aantal gebruikers per entiteit</t>
  </si>
  <si>
    <t>Totaal - Onderdeel A: Onbeperkt bellen</t>
  </si>
  <si>
    <t>Toepassing staffel per organisatie</t>
  </si>
  <si>
    <t>Onderdeel</t>
  </si>
  <si>
    <t>Abonnementsvorm</t>
  </si>
  <si>
    <t>Aantal WBGR</t>
  </si>
  <si>
    <t>Aantal WLN</t>
  </si>
  <si>
    <t>Totaal aantal</t>
  </si>
  <si>
    <t>Hier eventuele kosten van additioneel geëiste diensten invullen</t>
  </si>
  <si>
    <t>Bandbreedte groepsbundel per gebruiker</t>
  </si>
  <si>
    <t>Totaal - Onderdeel B: Data Groepsbundel - WMD</t>
  </si>
  <si>
    <t>Totaal - Onderdeel B: Data Groepsbundel - WBGR</t>
  </si>
  <si>
    <t>Totaal - Onderdeel B: Data Groepsbundel - WLN</t>
  </si>
  <si>
    <t>Subtotaal over TCO periode (8 jaar)</t>
  </si>
  <si>
    <t>Realisatie en integratie nieuw indoordekkingssysteem locatie Nietap (WBGR)</t>
  </si>
  <si>
    <r>
      <t xml:space="preserve">Eenmalig totaalbedrag (excl. btw)
</t>
    </r>
    <r>
      <rPr>
        <i/>
        <sz val="11"/>
        <color rgb="FF000000"/>
        <rFont val="Aptos Narrow"/>
        <family val="2"/>
      </rPr>
      <t>(Indien van toepassing)</t>
    </r>
  </si>
  <si>
    <r>
      <t xml:space="preserve">Netto tarief per maand (excl. btw)
</t>
    </r>
    <r>
      <rPr>
        <i/>
        <sz val="11"/>
        <color rgb="FF000000"/>
        <rFont val="Aptos Narrow"/>
        <family val="2"/>
      </rPr>
      <t>(Indien van toepassing)</t>
    </r>
  </si>
  <si>
    <t>Onderdeel A: Onbeperkt bellen (vast tarief per maand, per organisatie)</t>
  </si>
  <si>
    <t xml:space="preserve"> Onderdeel B: Staffelprijzen Data Groepsbundel (vast tarief per maand, per organisatie)</t>
  </si>
  <si>
    <t>t/m 4 GB</t>
  </si>
  <si>
    <t>&gt; 4 GB t/m 6 GB</t>
  </si>
  <si>
    <t>&gt; 6 GB t/m 10 GB</t>
  </si>
  <si>
    <t>&gt; 10 GB t/m 15 GB</t>
  </si>
  <si>
    <t>Staffel 5</t>
  </si>
  <si>
    <t>&gt; 15 GB t/m 20 GB</t>
  </si>
  <si>
    <t>Staffel 6</t>
  </si>
  <si>
    <t>Tarief per maand, per gebruiker (excl. btw)</t>
  </si>
  <si>
    <t>Integratie bestaande indoordekkingssystemen (Valtherbos, Beilen, Ruinerwold en Gasselte - WMD. Garmerwolde en Sellingen - WBGR) - inbegrepen in abonnementstarief, conform Programma van Eisen. Dit is niet apart te offreren.</t>
  </si>
  <si>
    <t>M2M</t>
  </si>
  <si>
    <t>Onderdeel C: M2M (vast tarief per maand, per organisatie)</t>
  </si>
  <si>
    <t>Onderdeel D: Kosten van aanvullend door Opdrachtgever geeiste diensten.</t>
  </si>
  <si>
    <t>Totaal Onderdeel D</t>
  </si>
  <si>
    <t>Totaal - Onderdeel D: Kosten van aanvullend door Opdrachtgever geeiste diensten.</t>
  </si>
  <si>
    <t>Totaal - Onderdeel C: M2M</t>
  </si>
  <si>
    <r>
      <rPr>
        <b/>
        <sz val="11"/>
        <color rgb="FF0070C0"/>
        <rFont val="Aptos Narrow"/>
        <family val="2"/>
        <scheme val="minor"/>
      </rPr>
      <t>Voorwaarden voor het invullen van het prijzenblad</t>
    </r>
    <r>
      <rPr>
        <i/>
        <sz val="11"/>
        <color theme="1"/>
        <rFont val="Aptos Narrow"/>
        <family val="2"/>
        <scheme val="minor"/>
      </rPr>
      <t xml:space="preserve">
</t>
    </r>
    <r>
      <rPr>
        <sz val="11"/>
        <color theme="1"/>
        <rFont val="Aptos Narrow"/>
        <family val="2"/>
        <scheme val="minor"/>
      </rPr>
      <t xml:space="preserve">- De prijzen worden afgerond op twee (2) decimalen. Inschrijver dient slechts de </t>
    </r>
    <r>
      <rPr>
        <b/>
        <sz val="11"/>
        <color theme="9"/>
        <rFont val="Aptos Narrow"/>
        <family val="2"/>
        <scheme val="minor"/>
      </rPr>
      <t xml:space="preserve">groen gearceerde cellen </t>
    </r>
    <r>
      <rPr>
        <sz val="11"/>
        <color theme="1"/>
        <rFont val="Aptos Narrow"/>
        <family val="2"/>
        <scheme val="minor"/>
      </rPr>
      <t xml:space="preserve">in te vullen. 
- Negatieve prijzen zijn niet toegestaan in het onderdeel G1.1. Het is wel toegestaan op onderdelen een nulprijs te offreren. 
- Wijzigen van het format of de reeds ingevulde aantallen is niet toegestaan.  
- Alle op te geven tarieven zijn in euro’s en exclusief btw. 
- Het betreffen netto prijzen. Dit betekent dat alle kortingen zijn verwerkt in de opgegeven prijzen. 
- De opgegeven tarieven zijn vast en all-in en omvatten alle kosten die verband houden met de uitvoering van de opdracht, waaronder – maar niet beperkt tot – kosten voor benodigde ondersteuning, middelen, apparatuur en bijbehorende (verbruiks)materialen, implementatie-, beheer-,  en administratie-, after-sales, reis- en verblijfskosten, voorrijkosten, kosten voor ondersteunende werkzaamheden, alsmede alle relevante belastingen en heffingen. Het is Opdrachtnemer niet toegestaan om aanvullende kosten in rekening te brengen.
</t>
    </r>
    <r>
      <rPr>
        <b/>
        <sz val="11"/>
        <color theme="1"/>
        <rFont val="Aptos Narrow"/>
        <family val="2"/>
        <scheme val="minor"/>
      </rPr>
      <t xml:space="preserve">
</t>
    </r>
  </si>
  <si>
    <t>&gt; 20 GB (onbeperkt)</t>
  </si>
  <si>
    <t>…................................................................................................................................................................................................</t>
  </si>
  <si>
    <t>Tarief per maand, per gebruiker(excl. btw)</t>
  </si>
  <si>
    <r>
      <rPr>
        <b/>
        <i/>
        <u/>
        <sz val="11"/>
        <color rgb="FF000000"/>
        <rFont val="Aptos Narrow"/>
        <family val="2"/>
      </rPr>
      <t xml:space="preserve">LET OP: </t>
    </r>
    <r>
      <rPr>
        <i/>
        <sz val="11"/>
        <color rgb="FF000000"/>
        <rFont val="Aptos Narrow"/>
        <family val="2"/>
      </rPr>
      <t>de indicatie welke staffel per organisatie in het rekenmodel van het prijzenblad is gehanteerd, dient uitsluitend ter berekening van de TCO. Deze indicatie is geen weergave van het daadwerkelijke of te verwachten dataverbruik van de betreffende organisatie en vormt geen verplichting voor die organisatie om dat verbruiksniveau te realiseren. Er kunnen in geen enkel geval rechten worden ontleend aan de in het rekenmodel gehanteerde staffelindeling per organisatie.</t>
    </r>
  </si>
  <si>
    <r>
      <rPr>
        <b/>
        <sz val="16"/>
        <color rgb="FF0070C0"/>
        <rFont val="Aptos Narrow"/>
        <family val="2"/>
        <scheme val="minor"/>
      </rPr>
      <t>Bijlage 2 - Prijzenblad - Mobiele telefonie en data</t>
    </r>
    <r>
      <rPr>
        <b/>
        <sz val="16"/>
        <color theme="1"/>
        <rFont val="Aptos Narrow"/>
        <family val="2"/>
        <scheme val="minor"/>
      </rPr>
      <t xml:space="preserve">
</t>
    </r>
    <r>
      <rPr>
        <i/>
        <sz val="16"/>
        <color rgb="FF00B0F0"/>
        <rFont val="Aptos Narrow"/>
        <family val="2"/>
        <scheme val="minor"/>
      </rPr>
      <t>Behorende bij de Europese aanbesteding 'Mobiele Telefonie en data' van WMD, WBGR en WLN.</t>
    </r>
  </si>
  <si>
    <r>
      <rPr>
        <b/>
        <i/>
        <sz val="11"/>
        <color theme="1"/>
        <rFont val="Aptos Narrow"/>
        <family val="2"/>
        <scheme val="minor"/>
      </rPr>
      <t>Total Cost of Ownership (TCO)</t>
    </r>
    <r>
      <rPr>
        <i/>
        <sz val="11"/>
        <color theme="1"/>
        <rFont val="Aptos Narrow"/>
        <family val="2"/>
        <scheme val="minor"/>
      </rPr>
      <t xml:space="preserve">
De beoordeling van gunningscriterium G1.1. Prijs vindt plaats op basis van de Total Cost of Ownership (TCO) over de contractperiode, zoals berekend in onderdeel 'Totaaloverzicht' in cel </t>
    </r>
    <r>
      <rPr>
        <b/>
        <i/>
        <sz val="11"/>
        <color theme="1"/>
        <rFont val="Aptos Narrow"/>
        <family val="2"/>
        <scheme val="minor"/>
      </rPr>
      <t>C60</t>
    </r>
    <r>
      <rPr>
        <i/>
        <sz val="11"/>
        <color theme="1"/>
        <rFont val="Aptos Narrow"/>
        <family val="2"/>
        <scheme val="minor"/>
      </rPr>
      <t xml:space="preserve">. De TCO bestaat uit vier onderdelen. Bij het bepalen van de TCO is gerekend met de maximale contractduur van 8 jaar. 
Onderdeel A - Abonnementstarieven
Inschrijver geeft een vast maandtarief per simkaart voor het onderdeel 'Onbeperkt bellen en SMS'en.
Onderdeel B - Staffelprijzen Data Groepsbundel
Voor het dataverbruik binnen de gezamenlijke bedrijfs-groepsbundel wordt gewerkt met staffelprijzen, afhankelijk van de totale omvang van de groepsbundel. Inschrijver geeft per staffel een vast maandtarief voor de groepsbundel.
</t>
    </r>
    <r>
      <rPr>
        <b/>
        <i/>
        <u/>
        <sz val="11"/>
        <color theme="1"/>
        <rFont val="Aptos Narrow"/>
        <family val="2"/>
        <scheme val="minor"/>
      </rPr>
      <t xml:space="preserve">LET OP: de indicatie welke staffel per organisatie in het rekenmodel van het prijzenblad is gehanteerd, dient uitsluitend ter berekening van de TCO. Deze indicatie is geen weergave van het daadwerkelijke of te verwachten dataverbruik van de betreffende organisatie en vormt geen verplichting voor die organisatie om dat verbruiksniveau te realiseren. Er kunnen in geen enkel geval rechten worden ontleend aan de in het rekenmodel gehanteerde staffelindeling per organisatie.
</t>
    </r>
    <r>
      <rPr>
        <i/>
        <sz val="11"/>
        <color theme="1"/>
        <rFont val="Aptos Narrow"/>
        <family val="2"/>
        <scheme val="minor"/>
      </rPr>
      <t xml:space="preserve">
Onderdeel C - M2M
Inschrijver geeft een vast maandtarief per simkaart voor het onderdeel 'M2M'.
Onderdeel D - Kosten van aanvullend door Opdrachtgever geeiste diensten
Inschrijver geeft indien van toepassing aanvullende kosten gedurende de contractperiode op. De aansluiting op de bestaande indoordekkingssystemen (Valtherbos, Beilen, Ruinerwold en Gasselte van WMD; Garmerwolde en Sellingen van WBGR) dient te zijn inbegrepen in de abonnementstarieven; hiervoor mogen geen aanvullende kosten in rekening worden gebracht. Voor de realisatie en integratie van het nieuwe indoordekkingssysteem op locatie Nietap (WBGR)  geeft Inschrijver een eenmalige, vaste prijs.
</t>
    </r>
    <r>
      <rPr>
        <b/>
        <i/>
        <u/>
        <sz val="11"/>
        <color theme="1"/>
        <rFont val="Aptos Narrow"/>
        <family val="2"/>
        <scheme val="minor"/>
      </rPr>
      <t>Vermelde aantallen zijn indicatief en gebaseerd op de huidige omvang (peildatum 18-05-2026); hieraan kunnen door Inschrijver geen rechten worden ontleend.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</si>
</sst>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quot;€ &quot;* #,##0.00_ ;_ &quot;€ &quot;* \-#,##0.00_ ;_ &quot;€ &quot;* \-??_ ;_ @_ "/>
  </numFmts>
  <fonts count="22" x14ac:knownFonts="1">
    <font>
      <sz val="11"/>
      <color theme="1"/>
      <name val="Aptos Narrow"/>
      <family val="2"/>
      <scheme val="minor"/>
    </font>
    <font>
      <b/>
      <sz val="11"/>
      <color theme="1"/>
      <name val="Aptos Narrow"/>
      <family val="2"/>
      <scheme val="minor"/>
    </font>
    <font>
      <b/>
      <sz val="16"/>
      <color theme="1"/>
      <name val="Aptos Narrow"/>
      <family val="2"/>
      <scheme val="minor"/>
    </font>
    <font>
      <i/>
      <sz val="11"/>
      <color theme="1"/>
      <name val="Aptos Narrow"/>
      <family val="2"/>
      <scheme val="minor"/>
    </font>
    <font>
      <i/>
      <sz val="12"/>
      <color theme="1"/>
      <name val="Calibri"/>
      <family val="2"/>
    </font>
    <font>
      <b/>
      <i/>
      <sz val="11"/>
      <color theme="1"/>
      <name val="Aptos Narrow"/>
      <family val="2"/>
      <scheme val="minor"/>
    </font>
    <font>
      <b/>
      <sz val="16"/>
      <color rgb="FF0070C0"/>
      <name val="Aptos Narrow"/>
      <family val="2"/>
      <scheme val="minor"/>
    </font>
    <font>
      <i/>
      <sz val="16"/>
      <color rgb="FF00B0F0"/>
      <name val="Aptos Narrow"/>
      <family val="2"/>
      <scheme val="minor"/>
    </font>
    <font>
      <b/>
      <sz val="11"/>
      <color rgb="FF0070C0"/>
      <name val="Aptos Narrow"/>
      <family val="2"/>
      <scheme val="minor"/>
    </font>
    <font>
      <b/>
      <sz val="11"/>
      <color theme="0"/>
      <name val="Aptos Narrow"/>
      <family val="2"/>
      <scheme val="minor"/>
    </font>
    <font>
      <b/>
      <sz val="11"/>
      <color theme="9"/>
      <name val="Aptos Narrow"/>
      <family val="2"/>
      <scheme val="minor"/>
    </font>
    <font>
      <b/>
      <i/>
      <u/>
      <sz val="11"/>
      <color theme="1"/>
      <name val="Aptos Narrow"/>
      <family val="2"/>
      <scheme val="minor"/>
    </font>
    <font>
      <b/>
      <sz val="11"/>
      <color rgb="FFFFFFFF"/>
      <name val="Aptos Narrow"/>
      <family val="2"/>
    </font>
    <font>
      <b/>
      <sz val="11"/>
      <color rgb="FF000000"/>
      <name val="Aptos Narrow"/>
      <family val="2"/>
    </font>
    <font>
      <sz val="11"/>
      <color rgb="FF000000"/>
      <name val="Aptos Narrow"/>
      <family val="2"/>
    </font>
    <font>
      <i/>
      <sz val="10"/>
      <color rgb="FF595959"/>
      <name val="Aptos Narrow"/>
      <family val="2"/>
    </font>
    <font>
      <b/>
      <sz val="12"/>
      <name val="Aptos Narrow"/>
      <family val="2"/>
    </font>
    <font>
      <i/>
      <sz val="11"/>
      <color rgb="FF000000"/>
      <name val="Aptos Narrow"/>
      <family val="2"/>
    </font>
    <font>
      <b/>
      <sz val="11"/>
      <name val="Aptos Narrow"/>
      <family val="2"/>
    </font>
    <font>
      <sz val="11"/>
      <color theme="1"/>
      <name val="Aptos Narrow"/>
      <family val="2"/>
      <scheme val="minor"/>
    </font>
    <font>
      <sz val="10"/>
      <name val="Aptos Narrow"/>
      <family val="2"/>
    </font>
    <font>
      <b/>
      <i/>
      <u/>
      <sz val="11"/>
      <color rgb="FF000000"/>
      <name val="Aptos Narrow"/>
      <family val="2"/>
    </font>
  </fonts>
  <fills count="10">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theme="9" tint="0.79998168889431442"/>
        <bgColor indexed="64"/>
      </patternFill>
    </fill>
    <fill>
      <patternFill patternType="solid">
        <fgColor rgb="FF0070C0"/>
        <bgColor rgb="FF008080"/>
      </patternFill>
    </fill>
    <fill>
      <patternFill patternType="solid">
        <fgColor rgb="FFD9E1F2"/>
        <bgColor rgb="FFD9D9D9"/>
      </patternFill>
    </fill>
    <fill>
      <patternFill patternType="solid">
        <fgColor rgb="FFF2F2F2"/>
        <bgColor rgb="FFFFFFFF"/>
      </patternFill>
    </fill>
    <fill>
      <patternFill patternType="solid">
        <fgColor rgb="FFD9D9D9"/>
        <bgColor rgb="FFD9E1F2"/>
      </patternFill>
    </fill>
    <fill>
      <patternFill patternType="solid">
        <fgColor theme="9" tint="0.79998168889431442"/>
        <bgColor rgb="FFD9D9D9"/>
      </patternFill>
    </fill>
  </fills>
  <borders count="47">
    <border>
      <left/>
      <right/>
      <top/>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style="thin">
        <color rgb="FFBFBFBF"/>
      </right>
      <top style="thin">
        <color rgb="FFBFBFBF"/>
      </top>
      <bottom style="thin">
        <color rgb="FFBFBFBF"/>
      </bottom>
      <diagonal/>
    </border>
    <border>
      <left/>
      <right/>
      <top style="thin">
        <color rgb="FFBFBFBF"/>
      </top>
      <bottom style="thin">
        <color rgb="FFBFBFBF"/>
      </bottom>
      <diagonal/>
    </border>
    <border>
      <left style="thin">
        <color rgb="FFBFBFBF"/>
      </left>
      <right/>
      <top style="medium">
        <color indexed="64"/>
      </top>
      <bottom/>
      <diagonal/>
    </border>
    <border>
      <left/>
      <right style="thin">
        <color rgb="FFBFBFBF"/>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rgb="FFBFBFBF"/>
      </left>
      <right/>
      <top style="medium">
        <color indexed="64"/>
      </top>
      <bottom style="thin">
        <color rgb="FFBFBFBF"/>
      </bottom>
      <diagonal/>
    </border>
    <border>
      <left/>
      <right/>
      <top style="medium">
        <color indexed="64"/>
      </top>
      <bottom style="thin">
        <color rgb="FFBFBFBF"/>
      </bottom>
      <diagonal/>
    </border>
    <border>
      <left/>
      <right style="thin">
        <color rgb="FFBFBFBF"/>
      </right>
      <top style="medium">
        <color indexed="64"/>
      </top>
      <bottom style="thin">
        <color rgb="FFBFBFBF"/>
      </bottom>
      <diagonal/>
    </border>
    <border>
      <left style="thin">
        <color rgb="FFBFBFBF"/>
      </left>
      <right/>
      <top/>
      <bottom/>
      <diagonal/>
    </border>
    <border>
      <left/>
      <right style="thin">
        <color rgb="FFBFBFBF"/>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rgb="FFBFBFBF"/>
      </left>
      <right style="thin">
        <color rgb="FFBFBFBF"/>
      </right>
      <top/>
      <bottom style="thin">
        <color rgb="FFBFBFBF"/>
      </bottom>
      <diagonal/>
    </border>
    <border>
      <left style="thin">
        <color rgb="FFBFBFBF"/>
      </left>
      <right/>
      <top/>
      <bottom style="thin">
        <color rgb="FFBFBFBF"/>
      </bottom>
      <diagonal/>
    </border>
    <border>
      <left style="thin">
        <color theme="0" tint="-0.14999847407452621"/>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style="thin">
        <color rgb="FFBFBFBF"/>
      </left>
      <right style="thin">
        <color theme="0" tint="-0.14999847407452621"/>
      </right>
      <top style="thin">
        <color theme="0" tint="-0.14999847407452621"/>
      </top>
      <bottom style="thin">
        <color rgb="FFBFBFBF"/>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style="thin">
        <color indexed="64"/>
      </left>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2">
    <xf numFmtId="0" fontId="0" fillId="0" borderId="0"/>
    <xf numFmtId="44" fontId="19" fillId="0" borderId="0" applyFont="0" applyFill="0" applyBorder="0" applyAlignment="0" applyProtection="0"/>
  </cellStyleXfs>
  <cellXfs count="95">
    <xf numFmtId="0" fontId="0" fillId="0" borderId="0" xfId="0"/>
    <xf numFmtId="0" fontId="0" fillId="0" borderId="1" xfId="0" applyBorder="1"/>
    <xf numFmtId="0" fontId="0" fillId="0" borderId="2" xfId="0" applyBorder="1"/>
    <xf numFmtId="0" fontId="0" fillId="2" borderId="0" xfId="0" applyFill="1"/>
    <xf numFmtId="0" fontId="0" fillId="0" borderId="1" xfId="0" applyBorder="1" applyAlignment="1">
      <alignment horizontal="right"/>
    </xf>
    <xf numFmtId="0" fontId="0" fillId="0" borderId="0" xfId="0" applyAlignment="1">
      <alignment horizontal="right"/>
    </xf>
    <xf numFmtId="44" fontId="0" fillId="0" borderId="0" xfId="0" applyNumberFormat="1"/>
    <xf numFmtId="0" fontId="4" fillId="0" borderId="0" xfId="0" applyFont="1"/>
    <xf numFmtId="0" fontId="13" fillId="6" borderId="16" xfId="0" applyFont="1" applyFill="1" applyBorder="1" applyAlignment="1">
      <alignment horizontal="center" vertical="center" wrapText="1"/>
    </xf>
    <xf numFmtId="0" fontId="14" fillId="7" borderId="16" xfId="0" applyFont="1" applyFill="1" applyBorder="1" applyAlignment="1">
      <alignment horizontal="left" vertical="center"/>
    </xf>
    <xf numFmtId="0" fontId="14" fillId="7" borderId="16" xfId="0" applyFont="1" applyFill="1" applyBorder="1" applyAlignment="1">
      <alignment horizontal="center" vertical="center"/>
    </xf>
    <xf numFmtId="164" fontId="14" fillId="7" borderId="16" xfId="0" applyNumberFormat="1" applyFont="1" applyFill="1" applyBorder="1" applyAlignment="1">
      <alignment horizontal="center" vertical="center"/>
    </xf>
    <xf numFmtId="164" fontId="16" fillId="8" borderId="16" xfId="0" applyNumberFormat="1" applyFont="1" applyFill="1" applyBorder="1" applyAlignment="1">
      <alignment horizontal="center" vertical="center"/>
    </xf>
    <xf numFmtId="0" fontId="13" fillId="6" borderId="17" xfId="0" applyFont="1" applyFill="1" applyBorder="1" applyAlignment="1">
      <alignment horizontal="center" vertical="center" wrapText="1"/>
    </xf>
    <xf numFmtId="0" fontId="13" fillId="6" borderId="19" xfId="0" applyFont="1" applyFill="1" applyBorder="1" applyAlignment="1">
      <alignment horizontal="center" vertical="center" wrapText="1"/>
    </xf>
    <xf numFmtId="0" fontId="13" fillId="8" borderId="16" xfId="0" applyFont="1" applyFill="1" applyBorder="1" applyAlignment="1">
      <alignment vertical="center"/>
    </xf>
    <xf numFmtId="0" fontId="0" fillId="0" borderId="0" xfId="0" applyAlignment="1">
      <alignment vertical="top"/>
    </xf>
    <xf numFmtId="0" fontId="0" fillId="2" borderId="0" xfId="0" applyFill="1" applyAlignment="1">
      <alignment vertical="top"/>
    </xf>
    <xf numFmtId="44" fontId="13" fillId="8" borderId="16" xfId="0" applyNumberFormat="1" applyFont="1" applyFill="1" applyBorder="1" applyAlignment="1">
      <alignment vertical="center"/>
    </xf>
    <xf numFmtId="0" fontId="18" fillId="8" borderId="16" xfId="0" applyFont="1" applyFill="1" applyBorder="1" applyAlignment="1">
      <alignment horizontal="center" vertical="center"/>
    </xf>
    <xf numFmtId="0" fontId="0" fillId="0" borderId="4" xfId="0" applyBorder="1" applyAlignment="1">
      <alignment vertical="top"/>
    </xf>
    <xf numFmtId="0" fontId="0" fillId="0" borderId="4" xfId="0" applyBorder="1" applyAlignment="1">
      <alignment vertical="center"/>
    </xf>
    <xf numFmtId="0" fontId="8" fillId="0" borderId="3" xfId="0" applyFont="1" applyBorder="1" applyAlignment="1">
      <alignment vertical="top"/>
    </xf>
    <xf numFmtId="44" fontId="14" fillId="7" borderId="16" xfId="0" applyNumberFormat="1" applyFont="1" applyFill="1" applyBorder="1" applyAlignment="1">
      <alignment horizontal="left" vertical="center"/>
    </xf>
    <xf numFmtId="0" fontId="2" fillId="2" borderId="0" xfId="0" applyFont="1" applyFill="1" applyAlignment="1">
      <alignment vertical="center" wrapText="1"/>
    </xf>
    <xf numFmtId="0" fontId="3" fillId="2" borderId="0" xfId="0" applyFont="1" applyFill="1" applyAlignment="1">
      <alignment vertical="top" wrapText="1"/>
    </xf>
    <xf numFmtId="0" fontId="13" fillId="6" borderId="19" xfId="0" applyFont="1" applyFill="1" applyBorder="1" applyAlignment="1">
      <alignment horizontal="center" vertical="top" wrapText="1"/>
    </xf>
    <xf numFmtId="0" fontId="14" fillId="7" borderId="16" xfId="0" applyFont="1" applyFill="1" applyBorder="1" applyAlignment="1">
      <alignment horizontal="left" vertical="top" wrapText="1"/>
    </xf>
    <xf numFmtId="0" fontId="14" fillId="7" borderId="16" xfId="0" applyFont="1" applyFill="1" applyBorder="1" applyAlignment="1">
      <alignment horizontal="center" vertical="top"/>
    </xf>
    <xf numFmtId="164" fontId="14" fillId="7" borderId="18" xfId="0" applyNumberFormat="1" applyFont="1" applyFill="1" applyBorder="1" applyAlignment="1">
      <alignment horizontal="center" vertical="center"/>
    </xf>
    <xf numFmtId="0" fontId="13" fillId="6" borderId="31" xfId="0" applyFont="1" applyFill="1" applyBorder="1" applyAlignment="1">
      <alignment horizontal="left" vertical="center" wrapText="1"/>
    </xf>
    <xf numFmtId="0" fontId="13" fillId="6" borderId="30" xfId="0" applyFont="1" applyFill="1" applyBorder="1" applyAlignment="1">
      <alignment horizontal="center" vertical="center" wrapText="1"/>
    </xf>
    <xf numFmtId="0" fontId="13" fillId="6" borderId="29" xfId="0" applyFont="1" applyFill="1" applyBorder="1" applyAlignment="1">
      <alignment horizontal="center" vertical="center" wrapText="1"/>
    </xf>
    <xf numFmtId="0" fontId="13" fillId="6" borderId="35" xfId="0" applyFont="1" applyFill="1" applyBorder="1" applyAlignment="1">
      <alignment horizontal="center" vertical="center" wrapText="1"/>
    </xf>
    <xf numFmtId="164" fontId="14" fillId="9" borderId="30" xfId="0" applyNumberFormat="1" applyFont="1" applyFill="1" applyBorder="1" applyAlignment="1" applyProtection="1">
      <alignment horizontal="center" vertical="center"/>
      <protection locked="0"/>
    </xf>
    <xf numFmtId="164" fontId="14" fillId="9" borderId="16" xfId="0" applyNumberFormat="1" applyFont="1" applyFill="1" applyBorder="1" applyAlignment="1" applyProtection="1">
      <alignment horizontal="center" vertical="center"/>
      <protection locked="0"/>
    </xf>
    <xf numFmtId="0" fontId="17" fillId="4" borderId="17" xfId="0" applyFont="1" applyFill="1" applyBorder="1" applyAlignment="1" applyProtection="1">
      <alignment vertical="center" wrapText="1"/>
      <protection locked="0"/>
    </xf>
    <xf numFmtId="44" fontId="14" fillId="4" borderId="19" xfId="0" applyNumberFormat="1" applyFont="1" applyFill="1" applyBorder="1" applyAlignment="1" applyProtection="1">
      <alignment vertical="top" wrapText="1"/>
      <protection locked="0"/>
    </xf>
    <xf numFmtId="44" fontId="14" fillId="4" borderId="17" xfId="0" applyNumberFormat="1" applyFont="1" applyFill="1" applyBorder="1" applyAlignment="1" applyProtection="1">
      <alignment vertical="center" wrapText="1"/>
      <protection locked="0"/>
    </xf>
    <xf numFmtId="0" fontId="2" fillId="2" borderId="7"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2" xfId="0" applyFont="1" applyFill="1" applyBorder="1" applyAlignment="1">
      <alignment horizontal="left" vertical="center" wrapText="1"/>
    </xf>
    <xf numFmtId="0" fontId="3" fillId="2" borderId="7"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9" xfId="0" applyFont="1" applyFill="1" applyBorder="1" applyAlignment="1">
      <alignment horizontal="left" vertical="top" wrapText="1"/>
    </xf>
    <xf numFmtId="0" fontId="12" fillId="5" borderId="11" xfId="0" applyFont="1" applyFill="1" applyBorder="1" applyAlignment="1">
      <alignment horizontal="left" vertical="top"/>
    </xf>
    <xf numFmtId="0" fontId="12" fillId="5" borderId="12" xfId="0" applyFont="1" applyFill="1" applyBorder="1" applyAlignment="1">
      <alignment horizontal="left" vertical="top"/>
    </xf>
    <xf numFmtId="0" fontId="14" fillId="7" borderId="17" xfId="0" applyFont="1" applyFill="1" applyBorder="1" applyAlignment="1">
      <alignment horizontal="left" vertical="top"/>
    </xf>
    <xf numFmtId="0" fontId="14" fillId="7" borderId="18" xfId="0" applyFont="1" applyFill="1" applyBorder="1" applyAlignment="1">
      <alignment horizontal="left" vertical="top"/>
    </xf>
    <xf numFmtId="0" fontId="13" fillId="6" borderId="17" xfId="0" applyFont="1" applyFill="1" applyBorder="1" applyAlignment="1">
      <alignment horizontal="left" vertical="center"/>
    </xf>
    <xf numFmtId="0" fontId="13" fillId="6" borderId="19" xfId="0" applyFont="1" applyFill="1" applyBorder="1" applyAlignment="1">
      <alignment horizontal="left" vertical="center"/>
    </xf>
    <xf numFmtId="0" fontId="9" fillId="3" borderId="13" xfId="0" applyFont="1" applyFill="1" applyBorder="1" applyAlignment="1">
      <alignment horizontal="left"/>
    </xf>
    <xf numFmtId="0" fontId="9" fillId="3" borderId="14" xfId="0" applyFont="1" applyFill="1" applyBorder="1" applyAlignment="1">
      <alignment horizontal="left"/>
    </xf>
    <xf numFmtId="0" fontId="9" fillId="3" borderId="15" xfId="0" applyFont="1" applyFill="1" applyBorder="1" applyAlignment="1">
      <alignment horizontal="left"/>
    </xf>
    <xf numFmtId="0" fontId="9" fillId="3" borderId="32" xfId="0" applyFont="1" applyFill="1" applyBorder="1" applyAlignment="1">
      <alignment horizontal="left" vertical="top"/>
    </xf>
    <xf numFmtId="0" fontId="9" fillId="3" borderId="33" xfId="0" applyFont="1" applyFill="1" applyBorder="1" applyAlignment="1">
      <alignment horizontal="left" vertical="top"/>
    </xf>
    <xf numFmtId="0" fontId="9" fillId="3" borderId="34" xfId="0" applyFont="1" applyFill="1" applyBorder="1" applyAlignment="1">
      <alignment horizontal="left" vertical="top"/>
    </xf>
    <xf numFmtId="0" fontId="3" fillId="2" borderId="10"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6" xfId="0" applyFont="1" applyFill="1" applyBorder="1" applyAlignment="1">
      <alignment horizontal="left" vertical="top" wrapText="1"/>
    </xf>
    <xf numFmtId="0" fontId="16" fillId="8" borderId="27" xfId="0" applyFont="1" applyFill="1" applyBorder="1" applyAlignment="1">
      <alignment horizontal="right" vertical="center"/>
    </xf>
    <xf numFmtId="0" fontId="16" fillId="8" borderId="28" xfId="0" applyFont="1" applyFill="1" applyBorder="1" applyAlignment="1">
      <alignment horizontal="right" vertical="center"/>
    </xf>
    <xf numFmtId="44" fontId="13" fillId="6" borderId="24" xfId="1" applyFont="1" applyFill="1" applyBorder="1" applyAlignment="1">
      <alignment horizontal="left" vertical="top" wrapText="1"/>
    </xf>
    <xf numFmtId="44" fontId="13" fillId="6" borderId="25" xfId="1" applyFont="1" applyFill="1" applyBorder="1" applyAlignment="1">
      <alignment horizontal="left" vertical="top" wrapText="1"/>
    </xf>
    <xf numFmtId="44" fontId="13" fillId="6" borderId="26" xfId="1" applyFont="1" applyFill="1" applyBorder="1" applyAlignment="1">
      <alignment horizontal="left" vertical="top" wrapText="1"/>
    </xf>
    <xf numFmtId="0" fontId="17" fillId="6" borderId="17" xfId="0" applyFont="1" applyFill="1" applyBorder="1" applyAlignment="1">
      <alignment horizontal="left" vertical="center" wrapText="1"/>
    </xf>
    <xf numFmtId="0" fontId="17" fillId="6" borderId="19" xfId="0" applyFont="1" applyFill="1" applyBorder="1" applyAlignment="1">
      <alignment horizontal="left" vertical="center" wrapText="1"/>
    </xf>
    <xf numFmtId="0" fontId="12" fillId="5" borderId="11" xfId="0" applyFont="1" applyFill="1" applyBorder="1" applyAlignment="1">
      <alignment horizontal="center" vertical="center"/>
    </xf>
    <xf numFmtId="0" fontId="12" fillId="5" borderId="12" xfId="0" applyFont="1" applyFill="1" applyBorder="1" applyAlignment="1">
      <alignment horizontal="center" vertical="center"/>
    </xf>
    <xf numFmtId="0" fontId="20" fillId="0" borderId="20" xfId="0" applyFont="1" applyBorder="1" applyAlignment="1">
      <alignment horizontal="right" vertical="center" wrapText="1"/>
    </xf>
    <xf numFmtId="0" fontId="20" fillId="0" borderId="21" xfId="0" applyFont="1" applyBorder="1" applyAlignment="1">
      <alignment horizontal="right" vertical="center" wrapText="1"/>
    </xf>
    <xf numFmtId="0" fontId="15" fillId="0" borderId="17" xfId="0" applyFont="1" applyBorder="1" applyAlignment="1">
      <alignment horizontal="left" vertical="top" wrapText="1"/>
    </xf>
    <xf numFmtId="0" fontId="15" fillId="0" borderId="19" xfId="0" applyFont="1" applyBorder="1" applyAlignment="1">
      <alignment horizontal="left" vertical="top" wrapText="1"/>
    </xf>
    <xf numFmtId="0" fontId="15" fillId="0" borderId="18" xfId="0" applyFont="1" applyBorder="1" applyAlignment="1">
      <alignment horizontal="left" vertical="top" wrapText="1"/>
    </xf>
    <xf numFmtId="0" fontId="0" fillId="0" borderId="44" xfId="0" applyBorder="1" applyAlignment="1">
      <alignment horizontal="left" vertical="top"/>
    </xf>
    <xf numFmtId="0" fontId="0" fillId="0" borderId="45" xfId="0" applyBorder="1" applyAlignment="1">
      <alignment horizontal="left" vertical="top"/>
    </xf>
    <xf numFmtId="0" fontId="0" fillId="0" borderId="46" xfId="0" applyBorder="1" applyAlignment="1">
      <alignment horizontal="left" vertical="top"/>
    </xf>
    <xf numFmtId="0" fontId="0" fillId="4" borderId="36" xfId="0" applyFill="1" applyBorder="1" applyAlignment="1" applyProtection="1">
      <alignment horizontal="center" vertical="top"/>
      <protection locked="0"/>
    </xf>
    <xf numFmtId="0" fontId="0" fillId="4" borderId="37" xfId="0" applyFill="1" applyBorder="1" applyAlignment="1" applyProtection="1">
      <alignment horizontal="center" vertical="top"/>
      <protection locked="0"/>
    </xf>
    <xf numFmtId="0" fontId="0" fillId="4" borderId="38" xfId="0" applyFill="1" applyBorder="1" applyAlignment="1" applyProtection="1">
      <alignment horizontal="center" vertical="top"/>
      <protection locked="0"/>
    </xf>
    <xf numFmtId="0" fontId="8" fillId="0" borderId="22" xfId="0" applyFont="1" applyBorder="1" applyAlignment="1">
      <alignment horizontal="center" vertical="top"/>
    </xf>
    <xf numFmtId="0" fontId="8" fillId="0" borderId="14" xfId="0" applyFont="1" applyBorder="1" applyAlignment="1">
      <alignment horizontal="center" vertical="top"/>
    </xf>
    <xf numFmtId="0" fontId="8" fillId="0" borderId="23" xfId="0" applyFont="1" applyBorder="1" applyAlignment="1">
      <alignment horizontal="center" vertical="top"/>
    </xf>
    <xf numFmtId="0" fontId="0" fillId="4" borderId="39" xfId="0" applyFill="1" applyBorder="1" applyAlignment="1" applyProtection="1">
      <alignment horizontal="center"/>
      <protection locked="0"/>
    </xf>
    <xf numFmtId="0" fontId="0" fillId="4" borderId="40" xfId="0" applyFill="1" applyBorder="1" applyAlignment="1" applyProtection="1">
      <alignment horizontal="center"/>
      <protection locked="0"/>
    </xf>
    <xf numFmtId="0" fontId="0" fillId="4" borderId="41" xfId="0" applyFill="1" applyBorder="1" applyAlignment="1" applyProtection="1">
      <alignment horizontal="center"/>
      <protection locked="0"/>
    </xf>
    <xf numFmtId="0" fontId="0" fillId="4" borderId="42" xfId="0" applyFill="1" applyBorder="1" applyAlignment="1" applyProtection="1">
      <alignment horizontal="center"/>
      <protection locked="0"/>
    </xf>
    <xf numFmtId="0" fontId="0" fillId="4" borderId="0" xfId="0" applyFill="1" applyAlignment="1" applyProtection="1">
      <alignment horizontal="center"/>
      <protection locked="0"/>
    </xf>
    <xf numFmtId="0" fontId="0" fillId="4" borderId="2" xfId="0" applyFill="1" applyBorder="1" applyAlignment="1" applyProtection="1">
      <alignment horizontal="center"/>
      <protection locked="0"/>
    </xf>
    <xf numFmtId="0" fontId="0" fillId="4" borderId="43" xfId="0" applyFill="1" applyBorder="1" applyAlignment="1" applyProtection="1">
      <alignment horizontal="center"/>
      <protection locked="0"/>
    </xf>
    <xf numFmtId="0" fontId="0" fillId="4" borderId="5" xfId="0" applyFill="1" applyBorder="1" applyAlignment="1" applyProtection="1">
      <alignment horizontal="center"/>
      <protection locked="0"/>
    </xf>
    <xf numFmtId="0" fontId="0" fillId="4" borderId="6" xfId="0" applyFill="1" applyBorder="1" applyAlignment="1" applyProtection="1">
      <alignment horizontal="center"/>
      <protection locked="0"/>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7AE4F-B07F-4313-9360-F703814F398A}">
  <sheetPr>
    <pageSetUpPr fitToPage="1"/>
  </sheetPr>
  <dimension ref="A1:J75"/>
  <sheetViews>
    <sheetView showGridLines="0" tabSelected="1" zoomScale="85" zoomScaleNormal="85" workbookViewId="0">
      <selection activeCell="B17" sqref="B17"/>
    </sheetView>
  </sheetViews>
  <sheetFormatPr defaultColWidth="9.140625" defaultRowHeight="15" x14ac:dyDescent="0.25"/>
  <cols>
    <col min="1" max="1" width="73.140625" customWidth="1"/>
    <col min="2" max="2" width="36.140625" customWidth="1"/>
    <col min="3" max="3" width="30.7109375" customWidth="1"/>
    <col min="4" max="4" width="30.5703125" customWidth="1"/>
    <col min="5" max="5" width="30.7109375" customWidth="1"/>
    <col min="6" max="6" width="30.5703125" customWidth="1"/>
    <col min="7" max="8" width="30.7109375" customWidth="1"/>
    <col min="9" max="9" width="99.42578125" bestFit="1" customWidth="1"/>
  </cols>
  <sheetData>
    <row r="1" spans="1:9" ht="15.75" thickBot="1" x14ac:dyDescent="0.3"/>
    <row r="2" spans="1:9" ht="26.1" customHeight="1" x14ac:dyDescent="0.25">
      <c r="A2" s="39" t="s">
        <v>62</v>
      </c>
      <c r="B2" s="40"/>
      <c r="C2" s="40"/>
      <c r="D2" s="40"/>
      <c r="E2" s="41"/>
      <c r="F2" s="24"/>
      <c r="G2" s="24"/>
      <c r="H2" s="24"/>
    </row>
    <row r="3" spans="1:9" ht="43.5" customHeight="1" thickBot="1" x14ac:dyDescent="0.3">
      <c r="A3" s="42"/>
      <c r="B3" s="43"/>
      <c r="C3" s="43"/>
      <c r="D3" s="43"/>
      <c r="E3" s="44"/>
      <c r="F3" s="24"/>
      <c r="G3" s="24"/>
      <c r="H3" s="24"/>
    </row>
    <row r="4" spans="1:9" ht="151.5" customHeight="1" x14ac:dyDescent="0.25">
      <c r="A4" s="45" t="s">
        <v>57</v>
      </c>
      <c r="B4" s="46"/>
      <c r="C4" s="46"/>
      <c r="D4" s="46"/>
      <c r="E4" s="47"/>
      <c r="F4" s="25"/>
      <c r="G4" s="25"/>
      <c r="H4" s="25"/>
    </row>
    <row r="5" spans="1:9" ht="337.5" customHeight="1" thickBot="1" x14ac:dyDescent="0.3">
      <c r="A5" s="60" t="s">
        <v>63</v>
      </c>
      <c r="B5" s="61"/>
      <c r="C5" s="61"/>
      <c r="D5" s="61"/>
      <c r="E5" s="62"/>
      <c r="F5" s="25"/>
      <c r="G5" s="25"/>
      <c r="H5" s="25"/>
    </row>
    <row r="6" spans="1:9" ht="15.75" thickBot="1" x14ac:dyDescent="0.3">
      <c r="A6" s="1"/>
    </row>
    <row r="7" spans="1:9" ht="15" customHeight="1" x14ac:dyDescent="0.25">
      <c r="A7" s="54" t="s">
        <v>23</v>
      </c>
      <c r="B7" s="55"/>
      <c r="C7" s="55"/>
      <c r="D7" s="55"/>
      <c r="E7" s="56"/>
      <c r="F7" s="3"/>
    </row>
    <row r="8" spans="1:9" ht="15" customHeight="1" x14ac:dyDescent="0.25">
      <c r="A8" s="8" t="s">
        <v>27</v>
      </c>
      <c r="B8" s="8" t="s">
        <v>6</v>
      </c>
      <c r="C8" s="8" t="s">
        <v>28</v>
      </c>
      <c r="D8" s="8" t="s">
        <v>29</v>
      </c>
      <c r="E8" s="8" t="s">
        <v>30</v>
      </c>
      <c r="F8" s="3"/>
    </row>
    <row r="9" spans="1:9" ht="18.600000000000001" customHeight="1" x14ac:dyDescent="0.25">
      <c r="A9" s="27" t="s">
        <v>22</v>
      </c>
      <c r="B9" s="28">
        <v>328</v>
      </c>
      <c r="C9" s="28">
        <v>356</v>
      </c>
      <c r="D9" s="28">
        <v>103</v>
      </c>
      <c r="E9" s="28">
        <f>SUM(B9:D9)</f>
        <v>787</v>
      </c>
      <c r="F9" s="17"/>
    </row>
    <row r="10" spans="1:9" ht="15" customHeight="1" x14ac:dyDescent="0.25">
      <c r="A10" s="9" t="s">
        <v>5</v>
      </c>
      <c r="B10" s="10">
        <v>45</v>
      </c>
      <c r="C10" s="10">
        <v>60</v>
      </c>
      <c r="D10" s="10">
        <v>6</v>
      </c>
      <c r="E10" s="10">
        <f>SUM(B10:D10)</f>
        <v>111</v>
      </c>
      <c r="F10" s="3"/>
    </row>
    <row r="11" spans="1:9" ht="15" customHeight="1" x14ac:dyDescent="0.25">
      <c r="A11" s="9" t="s">
        <v>51</v>
      </c>
      <c r="B11" s="10">
        <v>47</v>
      </c>
      <c r="C11" s="10">
        <v>7</v>
      </c>
      <c r="D11" s="10">
        <v>0</v>
      </c>
      <c r="E11" s="10">
        <f>SUM(B11:D11)</f>
        <v>54</v>
      </c>
      <c r="F11" s="3"/>
    </row>
    <row r="12" spans="1:9" x14ac:dyDescent="0.25">
      <c r="A12" s="4"/>
      <c r="B12" s="5"/>
      <c r="C12" s="5"/>
      <c r="D12" s="5"/>
      <c r="E12" s="5"/>
      <c r="F12" s="6"/>
      <c r="I12" s="3"/>
    </row>
    <row r="13" spans="1:9" x14ac:dyDescent="0.25">
      <c r="A13" s="5"/>
      <c r="B13" s="5"/>
      <c r="C13" s="5"/>
      <c r="D13" s="5"/>
      <c r="E13" s="5"/>
      <c r="F13" s="6"/>
      <c r="I13" s="3"/>
    </row>
    <row r="14" spans="1:9" x14ac:dyDescent="0.25">
      <c r="A14" s="57" t="s">
        <v>40</v>
      </c>
      <c r="B14" s="58"/>
      <c r="C14" s="6"/>
      <c r="F14" s="3"/>
    </row>
    <row r="15" spans="1:9" ht="30" x14ac:dyDescent="0.25">
      <c r="A15" s="30" t="s">
        <v>26</v>
      </c>
      <c r="B15" s="32" t="s">
        <v>49</v>
      </c>
      <c r="E15" s="6"/>
      <c r="H15" s="3"/>
    </row>
    <row r="16" spans="1:9" x14ac:dyDescent="0.25">
      <c r="A16" s="9" t="s">
        <v>21</v>
      </c>
      <c r="B16" s="34">
        <v>0</v>
      </c>
      <c r="E16" s="6"/>
      <c r="H16" s="3"/>
    </row>
    <row r="17" spans="1:9" x14ac:dyDescent="0.25">
      <c r="A17" s="5"/>
      <c r="B17" s="5"/>
      <c r="C17" s="5"/>
      <c r="D17" s="5"/>
      <c r="E17" s="5"/>
      <c r="F17" s="6"/>
      <c r="I17" s="3"/>
    </row>
    <row r="18" spans="1:9" x14ac:dyDescent="0.25">
      <c r="A18" s="57" t="s">
        <v>41</v>
      </c>
      <c r="B18" s="59"/>
      <c r="C18" s="58"/>
      <c r="D18" s="3"/>
    </row>
    <row r="19" spans="1:9" ht="30" x14ac:dyDescent="0.25">
      <c r="A19" s="31" t="s">
        <v>7</v>
      </c>
      <c r="B19" s="31" t="s">
        <v>32</v>
      </c>
      <c r="C19" s="33" t="s">
        <v>49</v>
      </c>
      <c r="I19" s="3"/>
    </row>
    <row r="20" spans="1:9" x14ac:dyDescent="0.25">
      <c r="A20" s="9" t="s">
        <v>8</v>
      </c>
      <c r="B20" s="10" t="s">
        <v>42</v>
      </c>
      <c r="C20" s="35">
        <v>0</v>
      </c>
      <c r="I20" s="3"/>
    </row>
    <row r="21" spans="1:9" x14ac:dyDescent="0.25">
      <c r="A21" s="9" t="s">
        <v>9</v>
      </c>
      <c r="B21" s="10" t="s">
        <v>43</v>
      </c>
      <c r="C21" s="35">
        <v>0</v>
      </c>
      <c r="I21" s="3"/>
    </row>
    <row r="22" spans="1:9" x14ac:dyDescent="0.25">
      <c r="A22" s="9" t="s">
        <v>10</v>
      </c>
      <c r="B22" s="10" t="s">
        <v>44</v>
      </c>
      <c r="C22" s="35">
        <v>0</v>
      </c>
      <c r="I22" s="3"/>
    </row>
    <row r="23" spans="1:9" x14ac:dyDescent="0.25">
      <c r="A23" s="9" t="s">
        <v>11</v>
      </c>
      <c r="B23" s="10" t="s">
        <v>45</v>
      </c>
      <c r="C23" s="35">
        <v>0</v>
      </c>
      <c r="I23" s="3"/>
    </row>
    <row r="24" spans="1:9" x14ac:dyDescent="0.25">
      <c r="A24" s="9" t="s">
        <v>46</v>
      </c>
      <c r="B24" s="10" t="s">
        <v>47</v>
      </c>
      <c r="C24" s="35">
        <v>0</v>
      </c>
    </row>
    <row r="25" spans="1:9" x14ac:dyDescent="0.25">
      <c r="A25" s="9" t="s">
        <v>48</v>
      </c>
      <c r="B25" s="10" t="s">
        <v>58</v>
      </c>
      <c r="C25" s="35">
        <v>0</v>
      </c>
    </row>
    <row r="26" spans="1:9" x14ac:dyDescent="0.25">
      <c r="A26" s="5"/>
      <c r="B26" s="5"/>
      <c r="C26" s="5"/>
      <c r="D26" s="5"/>
      <c r="E26" s="5"/>
      <c r="F26" s="6"/>
      <c r="I26" s="3"/>
    </row>
    <row r="27" spans="1:9" x14ac:dyDescent="0.25">
      <c r="A27" s="52" t="s">
        <v>25</v>
      </c>
      <c r="B27" s="53"/>
      <c r="C27" s="53"/>
      <c r="D27" s="3"/>
    </row>
    <row r="28" spans="1:9" ht="58.5" customHeight="1" x14ac:dyDescent="0.25">
      <c r="A28" s="68" t="s">
        <v>61</v>
      </c>
      <c r="B28" s="69"/>
      <c r="C28" s="69"/>
      <c r="D28" s="3"/>
    </row>
    <row r="29" spans="1:9" ht="30" x14ac:dyDescent="0.25">
      <c r="A29" s="8" t="s">
        <v>12</v>
      </c>
      <c r="B29" s="8" t="s">
        <v>13</v>
      </c>
      <c r="C29" s="8" t="s">
        <v>60</v>
      </c>
      <c r="I29" s="3"/>
    </row>
    <row r="30" spans="1:9" x14ac:dyDescent="0.25">
      <c r="A30" s="9" t="s">
        <v>14</v>
      </c>
      <c r="B30" s="10" t="s">
        <v>43</v>
      </c>
      <c r="C30" s="11">
        <f>IFERROR(INDEX($C$20:$C$25,MATCH(B30,$B$20:$B$25,0)),0)</f>
        <v>0</v>
      </c>
      <c r="I30" s="3"/>
    </row>
    <row r="31" spans="1:9" x14ac:dyDescent="0.25">
      <c r="A31" s="9" t="s">
        <v>15</v>
      </c>
      <c r="B31" s="10" t="s">
        <v>58</v>
      </c>
      <c r="C31" s="11">
        <f t="shared" ref="C31:C32" si="0">IFERROR(INDEX($C$20:$C$25,MATCH(B31,$B$20:$B$25,0)),0)</f>
        <v>0</v>
      </c>
      <c r="I31" s="3"/>
    </row>
    <row r="32" spans="1:9" ht="15.75" customHeight="1" x14ac:dyDescent="0.25">
      <c r="A32" s="9" t="s">
        <v>16</v>
      </c>
      <c r="B32" s="10" t="s">
        <v>44</v>
      </c>
      <c r="C32" s="11">
        <f t="shared" si="0"/>
        <v>0</v>
      </c>
      <c r="I32" s="3"/>
    </row>
    <row r="33" spans="1:10" x14ac:dyDescent="0.25">
      <c r="B33" s="5"/>
      <c r="C33" s="5"/>
      <c r="D33" s="5"/>
      <c r="E33" s="5"/>
      <c r="F33" s="5"/>
      <c r="G33" s="6"/>
      <c r="J33" s="3"/>
    </row>
    <row r="34" spans="1:10" x14ac:dyDescent="0.25">
      <c r="A34" s="57" t="s">
        <v>52</v>
      </c>
      <c r="B34" s="58"/>
      <c r="C34" s="5"/>
      <c r="D34" s="5"/>
      <c r="E34" s="5"/>
      <c r="F34" s="5"/>
      <c r="G34" s="6"/>
      <c r="J34" s="3"/>
    </row>
    <row r="35" spans="1:10" ht="30" x14ac:dyDescent="0.25">
      <c r="A35" s="30" t="s">
        <v>26</v>
      </c>
      <c r="B35" s="32" t="s">
        <v>49</v>
      </c>
      <c r="C35" s="5"/>
      <c r="D35" s="5"/>
      <c r="E35" s="5"/>
      <c r="F35" s="5"/>
      <c r="G35" s="6"/>
      <c r="J35" s="3"/>
    </row>
    <row r="36" spans="1:10" x14ac:dyDescent="0.25">
      <c r="A36" s="9" t="s">
        <v>51</v>
      </c>
      <c r="B36" s="34">
        <v>0</v>
      </c>
      <c r="C36" s="5"/>
      <c r="D36" s="5"/>
      <c r="E36" s="5"/>
      <c r="F36" s="5"/>
      <c r="G36" s="6"/>
      <c r="J36" s="3"/>
    </row>
    <row r="37" spans="1:10" ht="15.75" thickBot="1" x14ac:dyDescent="0.3">
      <c r="B37" s="5"/>
      <c r="C37" s="5"/>
      <c r="D37" s="5"/>
      <c r="E37" s="5"/>
      <c r="F37" s="5"/>
      <c r="G37" s="6"/>
      <c r="J37" s="3"/>
    </row>
    <row r="38" spans="1:10" ht="15.75" thickBot="1" x14ac:dyDescent="0.3">
      <c r="A38" s="48" t="s">
        <v>53</v>
      </c>
      <c r="B38" s="49"/>
      <c r="C38" s="49"/>
      <c r="D38" s="49"/>
      <c r="F38" s="3"/>
    </row>
    <row r="39" spans="1:10" x14ac:dyDescent="0.25">
      <c r="A39" s="65" t="s">
        <v>17</v>
      </c>
      <c r="B39" s="66"/>
      <c r="C39" s="66"/>
      <c r="D39" s="67"/>
      <c r="F39" s="3"/>
    </row>
    <row r="40" spans="1:10" ht="45" x14ac:dyDescent="0.25">
      <c r="A40" s="13"/>
      <c r="B40" s="14" t="s">
        <v>38</v>
      </c>
      <c r="C40" s="14" t="s">
        <v>39</v>
      </c>
      <c r="D40" s="26" t="s">
        <v>36</v>
      </c>
      <c r="F40" s="3"/>
    </row>
    <row r="41" spans="1:10" s="16" customFormat="1" ht="15.6" customHeight="1" x14ac:dyDescent="0.25">
      <c r="A41" s="74" t="s">
        <v>50</v>
      </c>
      <c r="B41" s="75"/>
      <c r="C41" s="75"/>
      <c r="D41" s="76"/>
      <c r="F41" s="17"/>
    </row>
    <row r="42" spans="1:10" ht="15" customHeight="1" x14ac:dyDescent="0.25">
      <c r="A42" s="9" t="s">
        <v>37</v>
      </c>
      <c r="B42" s="37">
        <v>0</v>
      </c>
      <c r="C42" s="38">
        <v>0</v>
      </c>
      <c r="D42" s="23">
        <f>(C42*C52)+B42</f>
        <v>0</v>
      </c>
      <c r="F42" s="3"/>
    </row>
    <row r="43" spans="1:10" ht="15" customHeight="1" x14ac:dyDescent="0.25">
      <c r="A43" s="36" t="s">
        <v>31</v>
      </c>
      <c r="B43" s="38">
        <v>0</v>
      </c>
      <c r="C43" s="38">
        <v>0</v>
      </c>
      <c r="D43" s="23">
        <f>(C43*C52)+B43</f>
        <v>0</v>
      </c>
      <c r="F43" s="3"/>
    </row>
    <row r="44" spans="1:10" ht="15" customHeight="1" x14ac:dyDescent="0.25">
      <c r="A44" s="36" t="s">
        <v>31</v>
      </c>
      <c r="B44" s="38">
        <v>0</v>
      </c>
      <c r="C44" s="38">
        <v>0</v>
      </c>
      <c r="D44" s="23">
        <f>(C44*C52)+B44</f>
        <v>0</v>
      </c>
      <c r="F44" s="3"/>
    </row>
    <row r="45" spans="1:10" ht="15" customHeight="1" x14ac:dyDescent="0.25">
      <c r="A45" s="36" t="s">
        <v>31</v>
      </c>
      <c r="B45" s="38">
        <v>0</v>
      </c>
      <c r="C45" s="38">
        <v>0</v>
      </c>
      <c r="D45" s="23">
        <f>(C45*C52)+B45</f>
        <v>0</v>
      </c>
      <c r="F45" s="3"/>
    </row>
    <row r="46" spans="1:10" ht="15" customHeight="1" x14ac:dyDescent="0.25">
      <c r="A46" s="36" t="s">
        <v>31</v>
      </c>
      <c r="B46" s="38">
        <v>0</v>
      </c>
      <c r="C46" s="38">
        <v>0</v>
      </c>
      <c r="D46" s="23">
        <f>(C46*C52)+B46</f>
        <v>0</v>
      </c>
      <c r="F46" s="3"/>
    </row>
    <row r="47" spans="1:10" ht="15" customHeight="1" x14ac:dyDescent="0.25">
      <c r="A47" s="36" t="s">
        <v>31</v>
      </c>
      <c r="B47" s="38">
        <v>0</v>
      </c>
      <c r="C47" s="38">
        <v>0</v>
      </c>
      <c r="D47" s="23">
        <f>(C47*C52)+B47</f>
        <v>0</v>
      </c>
      <c r="F47" s="3"/>
    </row>
    <row r="48" spans="1:10" ht="15" customHeight="1" x14ac:dyDescent="0.25">
      <c r="A48" s="36" t="s">
        <v>31</v>
      </c>
      <c r="B48" s="38">
        <v>0</v>
      </c>
      <c r="C48" s="38">
        <v>0</v>
      </c>
      <c r="D48" s="23">
        <f>(C48*C52)+B48</f>
        <v>0</v>
      </c>
      <c r="F48" s="3"/>
    </row>
    <row r="49" spans="1:10" x14ac:dyDescent="0.25">
      <c r="A49" s="15" t="s">
        <v>54</v>
      </c>
      <c r="B49" s="15"/>
      <c r="C49" s="15"/>
      <c r="D49" s="18">
        <f>SUM(D42:D48)</f>
        <v>0</v>
      </c>
      <c r="F49" s="3"/>
    </row>
    <row r="50" spans="1:10" ht="15.75" thickBot="1" x14ac:dyDescent="0.3">
      <c r="B50" s="5"/>
      <c r="C50" s="5"/>
      <c r="D50" s="5"/>
      <c r="E50" s="5"/>
      <c r="F50" s="5"/>
      <c r="G50" s="6"/>
      <c r="J50" s="3"/>
    </row>
    <row r="51" spans="1:10" ht="15.75" thickBot="1" x14ac:dyDescent="0.3">
      <c r="A51" s="70" t="s">
        <v>18</v>
      </c>
      <c r="B51" s="71"/>
      <c r="C51" s="71"/>
      <c r="E51" s="3"/>
    </row>
    <row r="52" spans="1:10" ht="15" customHeight="1" x14ac:dyDescent="0.25">
      <c r="A52" s="72" t="s">
        <v>19</v>
      </c>
      <c r="B52" s="73"/>
      <c r="C52" s="19">
        <v>96</v>
      </c>
      <c r="F52" s="3"/>
    </row>
    <row r="53" spans="1:10" x14ac:dyDescent="0.25">
      <c r="J53" s="3"/>
    </row>
    <row r="54" spans="1:10" x14ac:dyDescent="0.25">
      <c r="A54" s="50" t="s">
        <v>24</v>
      </c>
      <c r="B54" s="51"/>
      <c r="C54" s="29">
        <f>E9*B16</f>
        <v>0</v>
      </c>
      <c r="F54" s="3"/>
    </row>
    <row r="55" spans="1:10" x14ac:dyDescent="0.25">
      <c r="A55" s="50" t="s">
        <v>33</v>
      </c>
      <c r="B55" s="51"/>
      <c r="C55" s="29">
        <f>(B9+B10)*C30</f>
        <v>0</v>
      </c>
      <c r="F55" s="3"/>
    </row>
    <row r="56" spans="1:10" x14ac:dyDescent="0.25">
      <c r="A56" s="50" t="s">
        <v>34</v>
      </c>
      <c r="B56" s="51"/>
      <c r="C56" s="29">
        <f>(C9+C10)*C31</f>
        <v>0</v>
      </c>
      <c r="F56" s="3"/>
    </row>
    <row r="57" spans="1:10" x14ac:dyDescent="0.25">
      <c r="A57" s="50" t="s">
        <v>35</v>
      </c>
      <c r="B57" s="51"/>
      <c r="C57" s="29">
        <f>(D9+D10)*C32</f>
        <v>0</v>
      </c>
      <c r="F57" s="3"/>
    </row>
    <row r="58" spans="1:10" x14ac:dyDescent="0.25">
      <c r="A58" s="50" t="s">
        <v>56</v>
      </c>
      <c r="B58" s="51"/>
      <c r="C58" s="29">
        <f>E11*B36</f>
        <v>0</v>
      </c>
      <c r="F58" s="3"/>
    </row>
    <row r="59" spans="1:10" x14ac:dyDescent="0.25">
      <c r="A59" s="50" t="s">
        <v>55</v>
      </c>
      <c r="B59" s="51"/>
      <c r="C59" s="29">
        <f>D49</f>
        <v>0</v>
      </c>
      <c r="F59" s="3"/>
    </row>
    <row r="60" spans="1:10" ht="15.75" x14ac:dyDescent="0.25">
      <c r="A60" s="63" t="s">
        <v>20</v>
      </c>
      <c r="B60" s="64"/>
      <c r="C60" s="12">
        <f>SUM(C54:C58)*C52+C59</f>
        <v>0</v>
      </c>
      <c r="F60" s="3"/>
    </row>
    <row r="61" spans="1:10" x14ac:dyDescent="0.25">
      <c r="J61" s="3"/>
    </row>
    <row r="62" spans="1:10" x14ac:dyDescent="0.25">
      <c r="B62" s="5"/>
      <c r="C62" s="5"/>
      <c r="D62" s="5"/>
      <c r="E62" s="5"/>
      <c r="F62" s="5"/>
      <c r="G62" s="6"/>
      <c r="J62" s="3"/>
    </row>
    <row r="63" spans="1:10" ht="9.9499999999999993" customHeight="1" thickBot="1" x14ac:dyDescent="0.3">
      <c r="A63" s="1"/>
      <c r="H63" s="2"/>
    </row>
    <row r="64" spans="1:10" x14ac:dyDescent="0.25">
      <c r="A64" s="22" t="s">
        <v>4</v>
      </c>
      <c r="B64" s="83"/>
      <c r="C64" s="84"/>
      <c r="D64" s="85"/>
    </row>
    <row r="65" spans="1:4" x14ac:dyDescent="0.25">
      <c r="A65" s="20" t="s">
        <v>0</v>
      </c>
      <c r="B65" s="80" t="s">
        <v>59</v>
      </c>
      <c r="C65" s="81"/>
      <c r="D65" s="82"/>
    </row>
    <row r="66" spans="1:4" x14ac:dyDescent="0.25">
      <c r="A66" s="21" t="s">
        <v>1</v>
      </c>
      <c r="B66" s="80" t="s">
        <v>59</v>
      </c>
      <c r="C66" s="81"/>
      <c r="D66" s="82"/>
    </row>
    <row r="67" spans="1:4" x14ac:dyDescent="0.25">
      <c r="A67" s="20" t="s">
        <v>3</v>
      </c>
      <c r="B67" s="80" t="s">
        <v>59</v>
      </c>
      <c r="C67" s="81"/>
      <c r="D67" s="82"/>
    </row>
    <row r="68" spans="1:4" ht="15" customHeight="1" x14ac:dyDescent="0.25">
      <c r="A68" s="77" t="s">
        <v>2</v>
      </c>
      <c r="B68" s="86" t="s">
        <v>59</v>
      </c>
      <c r="C68" s="87"/>
      <c r="D68" s="88"/>
    </row>
    <row r="69" spans="1:4" x14ac:dyDescent="0.25">
      <c r="A69" s="78"/>
      <c r="B69" s="89"/>
      <c r="C69" s="90"/>
      <c r="D69" s="91"/>
    </row>
    <row r="70" spans="1:4" ht="15.75" thickBot="1" x14ac:dyDescent="0.3">
      <c r="A70" s="79"/>
      <c r="B70" s="92"/>
      <c r="C70" s="93"/>
      <c r="D70" s="94"/>
    </row>
    <row r="74" spans="1:4" ht="15.75" x14ac:dyDescent="0.25">
      <c r="A74" s="7"/>
    </row>
    <row r="75" spans="1:4" ht="15.75" x14ac:dyDescent="0.25">
      <c r="A75" s="7"/>
    </row>
  </sheetData>
  <sheetProtection algorithmName="SHA-512" hashValue="TUkVOCGLtWfupFhfRYi18KldZhIDRxTnw1GfXh0Q3Y11rZuO0Q6vdbU6JX17Roj542gpwDsd6z54N2kNb+Vziw==" saltValue="q1XL6hL8qKxdGyWWKyitjA==" spinCount="100000" sheet="1" formatCells="0" formatColumns="0" formatRows="0" insertColumns="0" insertRows="0" insertHyperlinks="0" deleteColumns="0" deleteRows="0" sort="0" autoFilter="0" pivotTables="0"/>
  <mergeCells count="27">
    <mergeCell ref="A68:A70"/>
    <mergeCell ref="B65:D65"/>
    <mergeCell ref="B66:D66"/>
    <mergeCell ref="B67:D67"/>
    <mergeCell ref="B64:D64"/>
    <mergeCell ref="B68:D70"/>
    <mergeCell ref="A60:B60"/>
    <mergeCell ref="A56:B56"/>
    <mergeCell ref="A57:B57"/>
    <mergeCell ref="A59:B59"/>
    <mergeCell ref="A39:D39"/>
    <mergeCell ref="A58:B58"/>
    <mergeCell ref="A51:C51"/>
    <mergeCell ref="A52:B52"/>
    <mergeCell ref="A41:D41"/>
    <mergeCell ref="A2:E3"/>
    <mergeCell ref="A4:E4"/>
    <mergeCell ref="A38:D38"/>
    <mergeCell ref="A54:B54"/>
    <mergeCell ref="A55:B55"/>
    <mergeCell ref="A27:C27"/>
    <mergeCell ref="A7:E7"/>
    <mergeCell ref="A14:B14"/>
    <mergeCell ref="A18:C18"/>
    <mergeCell ref="A5:E5"/>
    <mergeCell ref="A28:C28"/>
    <mergeCell ref="A34:B34"/>
  </mergeCells>
  <dataValidations count="1">
    <dataValidation type="list" allowBlank="1" sqref="B30:B32" xr:uid="{52EA51E3-83F6-4D8F-B635-ED16C6FA5013}">
      <formula1>$B$20:$B$25</formula1>
    </dataValidation>
  </dataValidations>
  <pageMargins left="0.7" right="0.7" top="0.75" bottom="0.75" header="0.3" footer="0.3"/>
  <pageSetup paperSize="0" scale="65" fitToHeight="0" orientation="landscape" r:id="rId1"/>
  <rowBreaks count="2" manualBreakCount="2">
    <brk id="12" max="4" man="1"/>
    <brk id="50"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0D4F09692D2C041BD7DBA469DFAEBA9" ma:contentTypeVersion="10" ma:contentTypeDescription="Een nieuw document maken." ma:contentTypeScope="" ma:versionID="dbba24d2082502a74cd475f60254d4f1">
  <xsd:schema xmlns:xsd="http://www.w3.org/2001/XMLSchema" xmlns:xs="http://www.w3.org/2001/XMLSchema" xmlns:p="http://schemas.microsoft.com/office/2006/metadata/properties" xmlns:ns2="e127efa2-83f8-4953-ad5d-30bcdbe40fb9" xmlns:ns3="3500abd8-68ab-48ad-be62-a12173b09cb5" targetNamespace="http://schemas.microsoft.com/office/2006/metadata/properties" ma:root="true" ma:fieldsID="101c2d1d0889bc36e549b4ffcd62b8a5" ns2:_="" ns3:_="">
    <xsd:import namespace="e127efa2-83f8-4953-ad5d-30bcdbe40fb9"/>
    <xsd:import namespace="3500abd8-68ab-48ad-be62-a12173b09cb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27efa2-83f8-4953-ad5d-30bcdbe40f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aaa0d2e7-0e61-4883-b5e3-0b7df01aaa97"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500abd8-68ab-48ad-be62-a12173b09cb5"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549a3d2a-1472-40f4-a6a1-fd6f05e69193}" ma:internalName="TaxCatchAll" ma:showField="CatchAllData" ma:web="3500abd8-68ab-48ad-be62-a12173b09c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127efa2-83f8-4953-ad5d-30bcdbe40fb9">
      <Terms xmlns="http://schemas.microsoft.com/office/infopath/2007/PartnerControls"/>
    </lcf76f155ced4ddcb4097134ff3c332f>
    <TaxCatchAll xmlns="3500abd8-68ab-48ad-be62-a12173b09cb5" xsi:nil="true"/>
  </documentManagement>
</p:properties>
</file>

<file path=customXml/itemProps1.xml><?xml version="1.0" encoding="utf-8"?>
<ds:datastoreItem xmlns:ds="http://schemas.openxmlformats.org/officeDocument/2006/customXml" ds:itemID="{CF6E1AAB-87A5-419E-B009-13622365BF97}">
  <ds:schemaRefs>
    <ds:schemaRef ds:uri="http://schemas.microsoft.com/sharepoint/v3/contenttype/forms"/>
  </ds:schemaRefs>
</ds:datastoreItem>
</file>

<file path=customXml/itemProps2.xml><?xml version="1.0" encoding="utf-8"?>
<ds:datastoreItem xmlns:ds="http://schemas.openxmlformats.org/officeDocument/2006/customXml" ds:itemID="{40ED5458-A9A9-438B-A853-939FE0AE76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27efa2-83f8-4953-ad5d-30bcdbe40fb9"/>
    <ds:schemaRef ds:uri="3500abd8-68ab-48ad-be62-a12173b09c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C337626-3662-4158-B631-C4EF347DFC2E}">
  <ds:schemaRefs>
    <ds:schemaRef ds:uri="http://schemas.microsoft.com/office/infopath/2007/PartnerControls"/>
    <ds:schemaRef ds:uri="http://purl.org/dc/elements/1.1/"/>
    <ds:schemaRef ds:uri="http://purl.org/dc/terms/"/>
    <ds:schemaRef ds:uri="http://schemas.microsoft.com/office/2006/metadata/properties"/>
    <ds:schemaRef ds:uri="http://purl.org/dc/dcmitype/"/>
    <ds:schemaRef ds:uri="http://schemas.microsoft.com/office/2006/documentManagement/types"/>
    <ds:schemaRef ds:uri="http://schemas.openxmlformats.org/package/2006/metadata/core-properties"/>
    <ds:schemaRef ds:uri="3500abd8-68ab-48ad-be62-a12173b09cb5"/>
    <ds:schemaRef ds:uri="e127efa2-83f8-4953-ad5d-30bcdbe40fb9"/>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Mobiele Telefonie en Data</vt:lpstr>
      <vt:lpstr>'Mobiele Telefonie en Data'!Afdrukbereik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Jelmer Olthof</dc:creator>
  <cp:keywords/>
  <dc:description/>
  <cp:lastModifiedBy>Jelmer Olthof</cp:lastModifiedBy>
  <cp:revision/>
  <cp:lastPrinted>2026-09-16T12:02:48Z</cp:lastPrinted>
  <dcterms:created xsi:type="dcterms:W3CDTF">2026-04-21T07:17:54Z</dcterms:created>
  <dcterms:modified xsi:type="dcterms:W3CDTF">2026-09-16T14:25:55Z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0x01010000D4F09692D2C041BD7DBA469DFAEBA9</vt:lpwstr>
  </property>
  <property fmtid="{D5CDD505-2E9C-101B-9397-08002B2CF9AE}" pid="3" name="MediaServiceImageTags">
    <vt:lpwstr/>
  </property>
</Properties>
</file>