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kw1c.sharepoint.com/sites/Aanbestedingen-INK26.05EA-Binnenbeplanting/Gedeelde documenten/1. Te publiceren documenten/"/>
    </mc:Choice>
  </mc:AlternateContent>
  <xr:revisionPtr revIDLastSave="0" documentId="8_{AC0B52A6-FF19-4E19-BA04-85373AFAF9AA}" xr6:coauthVersionLast="47" xr6:coauthVersionMax="47" xr10:uidLastSave="{00000000-0000-0000-0000-000000000000}"/>
  <bookViews>
    <workbookView xWindow="28680" yWindow="-120" windowWidth="29040" windowHeight="15720" firstSheet="3" activeTab="3" xr2:uid="{179F7F92-9174-406E-8384-21734BE961ED}"/>
  </bookViews>
  <sheets>
    <sheet name="Grafiek1" sheetId="4" state="hidden" r:id="rId1"/>
    <sheet name="Blad1 (2)" sheetId="6" state="hidden" r:id="rId2"/>
    <sheet name="Blad1" sheetId="7" state="hidden" r:id="rId3"/>
    <sheet name="2026 " sheetId="3" r:id="rId4"/>
    <sheet name="2026 Oss" sheetId="5" state="hidden" r:id="rId5"/>
  </sheets>
  <definedNames>
    <definedName name="_xlnm.Print_Area" localSheetId="3">'2026 '!$A$1:$H$136</definedName>
    <definedName name="_xlnm.Print_Area" localSheetId="4">'2026 Oss'!$Q$16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1" i="3" l="1"/>
  <c r="D5" i="3"/>
  <c r="D6" i="3"/>
  <c r="D7" i="3"/>
  <c r="D8" i="3"/>
  <c r="D9" i="3"/>
  <c r="D10" i="3"/>
  <c r="D11" i="3"/>
  <c r="D12" i="3"/>
  <c r="D14" i="3"/>
  <c r="D15" i="3"/>
  <c r="D16" i="3"/>
  <c r="D17" i="3"/>
  <c r="D18" i="3"/>
  <c r="D19" i="3"/>
  <c r="D20" i="3"/>
  <c r="D21" i="3"/>
  <c r="D22" i="3"/>
  <c r="D23" i="3"/>
  <c r="D24" i="3"/>
  <c r="D26" i="3"/>
  <c r="D27" i="3"/>
  <c r="D28" i="3"/>
  <c r="D29" i="3"/>
  <c r="D30" i="3"/>
  <c r="D31" i="3"/>
  <c r="D32" i="3"/>
  <c r="D34" i="3"/>
  <c r="D35" i="3"/>
  <c r="D36" i="3"/>
  <c r="D37" i="3"/>
  <c r="D38" i="3"/>
  <c r="D39" i="3"/>
  <c r="D40" i="3"/>
  <c r="D42" i="3"/>
  <c r="D43" i="3"/>
  <c r="D44" i="3"/>
  <c r="D45" i="3"/>
  <c r="D46" i="3"/>
  <c r="C131" i="3"/>
  <c r="B131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C60" i="3"/>
  <c r="B60" i="3"/>
  <c r="D59" i="3"/>
  <c r="D58" i="3"/>
  <c r="D57" i="3"/>
  <c r="D56" i="3"/>
  <c r="D55" i="3"/>
  <c r="D54" i="3"/>
  <c r="D53" i="3"/>
  <c r="D52" i="3"/>
  <c r="C149" i="6"/>
  <c r="E149" i="6"/>
  <c r="E7" i="6"/>
  <c r="E8" i="6"/>
  <c r="E9" i="6"/>
  <c r="E10" i="6"/>
  <c r="E11" i="6"/>
  <c r="E12" i="6"/>
  <c r="E13" i="6"/>
  <c r="E14" i="6"/>
  <c r="E6" i="6"/>
  <c r="E96" i="6"/>
  <c r="E97" i="6"/>
  <c r="E98" i="6"/>
  <c r="E99" i="6"/>
  <c r="E100" i="6"/>
  <c r="E101" i="6"/>
  <c r="E102" i="6"/>
  <c r="E103" i="6"/>
  <c r="E104" i="6"/>
  <c r="E105" i="6"/>
  <c r="E106" i="6"/>
  <c r="E95" i="6"/>
  <c r="D108" i="6"/>
  <c r="C108" i="6"/>
  <c r="E91" i="6"/>
  <c r="D91" i="6"/>
  <c r="C91" i="6"/>
  <c r="D15" i="6"/>
  <c r="C15" i="6"/>
  <c r="D12" i="5"/>
  <c r="D24" i="5"/>
  <c r="D32" i="5"/>
  <c r="D40" i="5"/>
  <c r="D4" i="5"/>
  <c r="D5" i="5"/>
  <c r="D6" i="5"/>
  <c r="D7" i="5"/>
  <c r="D8" i="5"/>
  <c r="D9" i="5"/>
  <c r="D10" i="5"/>
  <c r="D11" i="5"/>
  <c r="D13" i="5"/>
  <c r="D14" i="5"/>
  <c r="D15" i="5"/>
  <c r="D16" i="5"/>
  <c r="D17" i="5"/>
  <c r="D18" i="5"/>
  <c r="D19" i="5"/>
  <c r="D20" i="5"/>
  <c r="D21" i="5"/>
  <c r="D22" i="5"/>
  <c r="D23" i="5"/>
  <c r="D25" i="5"/>
  <c r="D26" i="5"/>
  <c r="D27" i="5"/>
  <c r="D28" i="5"/>
  <c r="D29" i="5"/>
  <c r="D30" i="5"/>
  <c r="D31" i="5"/>
  <c r="D33" i="5"/>
  <c r="D34" i="5"/>
  <c r="D35" i="5"/>
  <c r="D36" i="5"/>
  <c r="D37" i="5"/>
  <c r="D38" i="5"/>
  <c r="D39" i="5"/>
  <c r="D41" i="5"/>
  <c r="D42" i="5"/>
  <c r="D43" i="5"/>
  <c r="D44" i="5"/>
  <c r="C45" i="5"/>
  <c r="B45" i="5"/>
  <c r="C47" i="3"/>
  <c r="B47" i="3"/>
  <c r="D45" i="5"/>
  <c r="E15" i="6"/>
  <c r="E108" i="6"/>
  <c r="D77" i="3"/>
  <c r="D84" i="3"/>
  <c r="D103" i="3"/>
  <c r="D92" i="3"/>
  <c r="D85" i="3"/>
  <c r="D104" i="3"/>
  <c r="D91" i="3"/>
  <c r="D81" i="3"/>
  <c r="D98" i="3"/>
  <c r="D105" i="3"/>
  <c r="D113" i="3"/>
  <c r="D82" i="3"/>
  <c r="D102" i="3"/>
  <c r="D111" i="3"/>
  <c r="D100" i="3"/>
  <c r="D88" i="3"/>
  <c r="D107" i="3"/>
  <c r="D97" i="3"/>
  <c r="D83" i="3"/>
  <c r="D101" i="3"/>
  <c r="D90" i="3"/>
  <c r="D110" i="3"/>
  <c r="D109" i="3"/>
  <c r="D99" i="3"/>
  <c r="D89" i="3"/>
  <c r="D108" i="3"/>
  <c r="D79" i="3"/>
  <c r="D96" i="3"/>
  <c r="D112" i="3"/>
  <c r="D93" i="3"/>
  <c r="D87" i="3"/>
  <c r="D114" i="3"/>
  <c r="D94" i="3"/>
  <c r="D106" i="3"/>
  <c r="D86" i="3"/>
  <c r="D95" i="3"/>
  <c r="D134" i="3" l="1"/>
  <c r="D60" i="3"/>
  <c r="D47" i="3"/>
  <c r="D131" i="3"/>
  <c r="E134" i="3" l="1"/>
</calcChain>
</file>

<file path=xl/sharedStrings.xml><?xml version="1.0" encoding="utf-8"?>
<sst xmlns="http://schemas.openxmlformats.org/spreadsheetml/2006/main" count="1148" uniqueCount="468">
  <si>
    <t>N. lokatie</t>
  </si>
  <si>
    <t>Beplanting</t>
  </si>
  <si>
    <t>lux</t>
  </si>
  <si>
    <t>Aantal</t>
  </si>
  <si>
    <t>hoogte</t>
  </si>
  <si>
    <t>Opmekingen</t>
  </si>
  <si>
    <t>Pot</t>
  </si>
  <si>
    <t>Maat</t>
  </si>
  <si>
    <t>2 de etage noord</t>
  </si>
  <si>
    <t>verreken eenheden</t>
  </si>
  <si>
    <t>Entree</t>
  </si>
  <si>
    <t>Fiberglas</t>
  </si>
  <si>
    <t>50x50</t>
  </si>
  <si>
    <t>Kentia</t>
  </si>
  <si>
    <t>120x50</t>
  </si>
  <si>
    <t>Balie</t>
  </si>
  <si>
    <t>Sanseveria mikado</t>
  </si>
  <si>
    <t>Aula</t>
  </si>
  <si>
    <t xml:space="preserve">Bloom </t>
  </si>
  <si>
    <t>100x100</t>
  </si>
  <si>
    <t>Zamioculcas</t>
  </si>
  <si>
    <t>Foxtail grass Kunst</t>
  </si>
  <si>
    <t>70x70</t>
  </si>
  <si>
    <t>60x30</t>
  </si>
  <si>
    <t>JvC Cuijck</t>
  </si>
  <si>
    <t>45x120</t>
  </si>
  <si>
    <t>45x80</t>
  </si>
  <si>
    <t>80x20x20</t>
  </si>
  <si>
    <t>Euterpelaan Oss</t>
  </si>
  <si>
    <t>Kunststof</t>
  </si>
  <si>
    <t>Top dual oranje</t>
  </si>
  <si>
    <t>45x105</t>
  </si>
  <si>
    <t>Aspidistra</t>
  </si>
  <si>
    <t>Dracaena Lisa toef</t>
  </si>
  <si>
    <t>Muntelaar Veghel</t>
  </si>
  <si>
    <t>Personeelskamer</t>
  </si>
  <si>
    <t>Inbouw bakken</t>
  </si>
  <si>
    <t xml:space="preserve">Sanseveria </t>
  </si>
  <si>
    <t>120x40</t>
  </si>
  <si>
    <t>Ficus Lyrata vertakt</t>
  </si>
  <si>
    <t>Prestige</t>
  </si>
  <si>
    <t>Oniun gras</t>
  </si>
  <si>
    <t>Treinruimte</t>
  </si>
  <si>
    <t>Boot potten</t>
  </si>
  <si>
    <t>68x25x20</t>
  </si>
  <si>
    <t>Mlounge</t>
  </si>
  <si>
    <t>Cascara schaal</t>
  </si>
  <si>
    <t>50x25</t>
  </si>
  <si>
    <t>Ficus bonsai</t>
  </si>
  <si>
    <t>Primus</t>
  </si>
  <si>
    <t>75x40</t>
  </si>
  <si>
    <t>Dracaena toef</t>
  </si>
  <si>
    <t>Cascara bowl</t>
  </si>
  <si>
    <t>Phalenopsis kunstplant</t>
  </si>
  <si>
    <t xml:space="preserve">Entree hal </t>
  </si>
  <si>
    <t xml:space="preserve">Giant </t>
  </si>
  <si>
    <t>120x104</t>
  </si>
  <si>
    <t>Kunstboom</t>
  </si>
  <si>
    <t>Kantine</t>
  </si>
  <si>
    <t>Solid 3020</t>
  </si>
  <si>
    <t>140x55</t>
  </si>
  <si>
    <t>43x75</t>
  </si>
  <si>
    <t>Pleomele Anita</t>
  </si>
  <si>
    <t>Ruimte A1,17</t>
  </si>
  <si>
    <t>Ficus Lyrata toef</t>
  </si>
  <si>
    <t>Francis A2,20</t>
  </si>
  <si>
    <t>Hal CvB</t>
  </si>
  <si>
    <t>Top grijs</t>
  </si>
  <si>
    <t>50x47</t>
  </si>
  <si>
    <t>Ginko kunstplant</t>
  </si>
  <si>
    <t>Dracaena</t>
  </si>
  <si>
    <t>Prijs</t>
  </si>
  <si>
    <t>Top kleur 3020</t>
  </si>
  <si>
    <t>Multivorm zwart</t>
  </si>
  <si>
    <t>90x35x24</t>
  </si>
  <si>
    <t>Foxtail kunstgrass</t>
  </si>
  <si>
    <t>Top 3020</t>
  </si>
  <si>
    <t>60x57</t>
  </si>
  <si>
    <t>Ficus lyrata vertakt</t>
  </si>
  <si>
    <t>50x70</t>
  </si>
  <si>
    <t>Kantoor Gerard A 3,23</t>
  </si>
  <si>
    <t>Kantoor Jolanda A 2,38</t>
  </si>
  <si>
    <t>Ficus Alii stam</t>
  </si>
  <si>
    <t>Ficus Lyrata bambino toef</t>
  </si>
  <si>
    <t>Ficus daisy 2 toef</t>
  </si>
  <si>
    <t>2,26  Edwin</t>
  </si>
  <si>
    <t>Dual top</t>
  </si>
  <si>
    <t>68x20x22</t>
  </si>
  <si>
    <t>Personeelskamer A2,26</t>
  </si>
  <si>
    <t>Parel</t>
  </si>
  <si>
    <t>75x37</t>
  </si>
  <si>
    <t>Ficus Cyathistipulla</t>
  </si>
  <si>
    <t>Prestige rechthoek</t>
  </si>
  <si>
    <t>90x40x60</t>
  </si>
  <si>
    <t>Lokaal A,110</t>
  </si>
  <si>
    <t>Kantoor A221</t>
  </si>
  <si>
    <t>Primus ral 4006</t>
  </si>
  <si>
    <t>Ficus Moclamen</t>
  </si>
  <si>
    <t>Dracaena compacta toef</t>
  </si>
  <si>
    <t xml:space="preserve">A220 CvB  </t>
  </si>
  <si>
    <t>Cermani planters</t>
  </si>
  <si>
    <t>40x75</t>
  </si>
  <si>
    <t>Aglaomorpha</t>
  </si>
  <si>
    <t>Restaurant Horeca</t>
  </si>
  <si>
    <t>ROC de Leijgraaf Cuijk 2</t>
  </si>
  <si>
    <t>Receptie</t>
  </si>
  <si>
    <t xml:space="preserve">Schaal+ Schaal </t>
  </si>
  <si>
    <t>Chaemedoria + rhipsalis</t>
  </si>
  <si>
    <t>Directeur bedrijfvoering</t>
  </si>
  <si>
    <t>Top dual Paars</t>
  </si>
  <si>
    <t>Kamer 0.01</t>
  </si>
  <si>
    <t>Draceana janet craig toef</t>
  </si>
  <si>
    <t>Multivorm rood</t>
  </si>
  <si>
    <t>Draceana godselfiana</t>
  </si>
  <si>
    <t>Bestuurskamer 0.25</t>
  </si>
  <si>
    <t xml:space="preserve">Fiberglass </t>
  </si>
  <si>
    <t xml:space="preserve">50x50 </t>
  </si>
  <si>
    <t>Clusia rosea</t>
  </si>
  <si>
    <t>Top dual paars</t>
  </si>
  <si>
    <t>Top dual Oranje</t>
  </si>
  <si>
    <t xml:space="preserve">45x105 </t>
  </si>
  <si>
    <t>HRM 3.30</t>
  </si>
  <si>
    <t>Top planter</t>
  </si>
  <si>
    <t>50x40</t>
  </si>
  <si>
    <t>Vergaderuimte C.V.B</t>
  </si>
  <si>
    <t>Fiberglas pot</t>
  </si>
  <si>
    <t>Sanseveria Mikado</t>
  </si>
  <si>
    <t>E lounge 0,21</t>
  </si>
  <si>
    <t>Vanuit Roc Uden</t>
  </si>
  <si>
    <t>Rhapis palm</t>
  </si>
  <si>
    <t>120x45</t>
  </si>
  <si>
    <t>Dr surculosa</t>
  </si>
  <si>
    <t>150x50</t>
  </si>
  <si>
    <t>Aspidistra elatior</t>
  </si>
  <si>
    <t>Minimum bedrag</t>
  </si>
  <si>
    <t>Kunststof planter</t>
  </si>
  <si>
    <t>80x70</t>
  </si>
  <si>
    <t xml:space="preserve">Ficus Lyrata </t>
  </si>
  <si>
    <t>Vanuit Vaaldries</t>
  </si>
  <si>
    <t>Rhapis palm kunst</t>
  </si>
  <si>
    <t>Dracaena surculosa</t>
  </si>
  <si>
    <t>Hal</t>
  </si>
  <si>
    <t>3,28  john</t>
  </si>
  <si>
    <t>matig</t>
  </si>
  <si>
    <t xml:space="preserve">matig </t>
  </si>
  <si>
    <t>Matig</t>
  </si>
  <si>
    <t>Kamer 0.06</t>
  </si>
  <si>
    <t>Fiberstone</t>
  </si>
  <si>
    <t>Dax fiberstone</t>
  </si>
  <si>
    <t xml:space="preserve">Ficus elastica </t>
  </si>
  <si>
    <t>37x80</t>
  </si>
  <si>
    <t>Docentenkamer 1.09 a</t>
  </si>
  <si>
    <t xml:space="preserve">Fiberstone </t>
  </si>
  <si>
    <t>Fiberstone  dax</t>
  </si>
  <si>
    <t xml:space="preserve">37x80 </t>
  </si>
  <si>
    <t>Docentenkamer LBC</t>
  </si>
  <si>
    <t>Fiberstone dax</t>
  </si>
  <si>
    <t>Docentenwerkamer LBC</t>
  </si>
  <si>
    <t xml:space="preserve">Fiberstone  Dorant </t>
  </si>
  <si>
    <t>43x18x16</t>
  </si>
  <si>
    <t xml:space="preserve">Aglaonema maria </t>
  </si>
  <si>
    <t>Fiberstone Dax</t>
  </si>
  <si>
    <t xml:space="preserve">Ficus cyanthisphulla </t>
  </si>
  <si>
    <t>Lokaal 1.09</t>
  </si>
  <si>
    <t>Lokaal 1.10</t>
  </si>
  <si>
    <t xml:space="preserve">Ficus cyantthisphulla </t>
  </si>
  <si>
    <t>Kamer 1.09a</t>
  </si>
  <si>
    <t xml:space="preserve">Aspidistra elatior </t>
  </si>
  <si>
    <t>Lokaal 1.06</t>
  </si>
  <si>
    <t xml:space="preserve">Ficus Lyrata vertakt </t>
  </si>
  <si>
    <t>Lokaal 1.01</t>
  </si>
  <si>
    <t xml:space="preserve">Ficus lyrata vertakt </t>
  </si>
  <si>
    <t xml:space="preserve">Glazenkas kantine </t>
  </si>
  <si>
    <t xml:space="preserve">Prestige langwerpige </t>
  </si>
  <si>
    <t xml:space="preserve">Mix  beplanting </t>
  </si>
  <si>
    <t xml:space="preserve">aula </t>
  </si>
  <si>
    <t xml:space="preserve">Draceana compacta </t>
  </si>
  <si>
    <t>Kamer 0.10</t>
  </si>
  <si>
    <t>37xx80</t>
  </si>
  <si>
    <t>Kamer 1.08</t>
  </si>
  <si>
    <t xml:space="preserve">Dorrant planter </t>
  </si>
  <si>
    <t>Kamer 1.11</t>
  </si>
  <si>
    <t>Mix beplanting</t>
  </si>
  <si>
    <t>Kamer B207b</t>
  </si>
  <si>
    <t xml:space="preserve">Stalen planter wit </t>
  </si>
  <si>
    <t>150x36x21</t>
  </si>
  <si>
    <t>Sanseveria coral black</t>
  </si>
  <si>
    <t xml:space="preserve">Kantine </t>
  </si>
  <si>
    <t>Baq Grandient groen</t>
  </si>
  <si>
    <t>40x95</t>
  </si>
  <si>
    <t xml:space="preserve">Draceana Surculosa </t>
  </si>
  <si>
    <t xml:space="preserve">maatwerkbakken </t>
  </si>
  <si>
    <t>150x80x75</t>
  </si>
  <si>
    <t xml:space="preserve">Mix beplanting </t>
  </si>
  <si>
    <t>Kamer M2301 1769</t>
  </si>
  <si>
    <t xml:space="preserve">prestige langwerpige </t>
  </si>
  <si>
    <t>Kamer B119</t>
  </si>
  <si>
    <t>langwerpige planter</t>
  </si>
  <si>
    <t>143x42</t>
  </si>
  <si>
    <t xml:space="preserve">Schefflera </t>
  </si>
  <si>
    <t>Kamer B206B</t>
  </si>
  <si>
    <t xml:space="preserve">vierkante planter </t>
  </si>
  <si>
    <t>40x40x100</t>
  </si>
  <si>
    <t xml:space="preserve">Draceana carrousel </t>
  </si>
  <si>
    <t xml:space="preserve">Fiberstone dorrant </t>
  </si>
  <si>
    <t>52x21x23</t>
  </si>
  <si>
    <t>Fiberstone zwart</t>
  </si>
  <si>
    <t xml:space="preserve">Draceana janet craig </t>
  </si>
  <si>
    <t>Kamer 3.17</t>
  </si>
  <si>
    <t>32x20x14</t>
  </si>
  <si>
    <t>Boat planter</t>
  </si>
  <si>
    <t>Boot  planter</t>
  </si>
  <si>
    <t>42x20x23</t>
  </si>
  <si>
    <t>Kamer 00.1</t>
  </si>
  <si>
    <t>53x23x20</t>
  </si>
  <si>
    <t>Restaurant de meesters</t>
  </si>
  <si>
    <t xml:space="preserve">Locatie </t>
  </si>
  <si>
    <t xml:space="preserve">inbouwbak  </t>
  </si>
  <si>
    <t>82x33x19</t>
  </si>
  <si>
    <t>inbouwbak</t>
  </si>
  <si>
    <t>76x36x25</t>
  </si>
  <si>
    <t xml:space="preserve">Inbouwbak </t>
  </si>
  <si>
    <t xml:space="preserve">kantine  </t>
  </si>
  <si>
    <t>Inbouwbak</t>
  </si>
  <si>
    <t>66x35x25</t>
  </si>
  <si>
    <t>136x35x25</t>
  </si>
  <si>
    <t>120x36x25</t>
  </si>
  <si>
    <t>160x36x25</t>
  </si>
  <si>
    <t>Inventarisatie lijst Koning willem 1 college November 2025</t>
  </si>
  <si>
    <t>Lokaal 1.11</t>
  </si>
  <si>
    <t>Cemani</t>
  </si>
  <si>
    <t>pot groen</t>
  </si>
  <si>
    <t>20cm</t>
  </si>
  <si>
    <t>45x50 39x75</t>
  </si>
  <si>
    <t xml:space="preserve">Kentia en Draceana </t>
  </si>
  <si>
    <t>Hanger</t>
  </si>
  <si>
    <t>Lokaal 1.12</t>
  </si>
  <si>
    <t xml:space="preserve">Pot blauw </t>
  </si>
  <si>
    <t>Mlounge  A105C</t>
  </si>
  <si>
    <t>Mlounge A105C</t>
  </si>
  <si>
    <t>Parel rood</t>
  </si>
  <si>
    <t>50x48cm</t>
  </si>
  <si>
    <t>Verrijbare rek</t>
  </si>
  <si>
    <t>Diverse kunstbeplanting hang</t>
  </si>
  <si>
    <t>Hangframe</t>
  </si>
  <si>
    <t>100x200cm</t>
  </si>
  <si>
    <t>Gang Aula</t>
  </si>
  <si>
    <t>Pot groen</t>
  </si>
  <si>
    <t>70x80cm</t>
  </si>
  <si>
    <t>Ruimte A117</t>
  </si>
  <si>
    <t>rode pot</t>
  </si>
  <si>
    <t>60x60</t>
  </si>
  <si>
    <t>Kantoor A119</t>
  </si>
  <si>
    <t>Groene vaas</t>
  </si>
  <si>
    <t>Lokaal A110</t>
  </si>
  <si>
    <t>A235</t>
  </si>
  <si>
    <t>pot</t>
  </si>
  <si>
    <t>Kunstplant Dracaena</t>
  </si>
  <si>
    <t xml:space="preserve">rechthoekige planter </t>
  </si>
  <si>
    <t>90x40x60cm</t>
  </si>
  <si>
    <t>Kamer B207F</t>
  </si>
  <si>
    <t>Vierkanten pot</t>
  </si>
  <si>
    <t>A223</t>
  </si>
  <si>
    <t>planter</t>
  </si>
  <si>
    <t>60x60x60cm</t>
  </si>
  <si>
    <t xml:space="preserve">Zamioculcas </t>
  </si>
  <si>
    <t>A220</t>
  </si>
  <si>
    <t>houten pot/vaas</t>
  </si>
  <si>
    <t>A219</t>
  </si>
  <si>
    <t>Personeelskamer 223</t>
  </si>
  <si>
    <t>B201</t>
  </si>
  <si>
    <t>B205</t>
  </si>
  <si>
    <t>Zwarte pot</t>
  </si>
  <si>
    <t>Opmerkingen</t>
  </si>
  <si>
    <t>Kunstboom olijf</t>
  </si>
  <si>
    <t>Hoogte</t>
  </si>
  <si>
    <t>60cm</t>
  </si>
  <si>
    <t>45cm</t>
  </si>
  <si>
    <t>35cm</t>
  </si>
  <si>
    <t>50cm</t>
  </si>
  <si>
    <t>Koningspunt</t>
  </si>
  <si>
    <t>120cm</t>
  </si>
  <si>
    <t xml:space="preserve">Dracaena </t>
  </si>
  <si>
    <t xml:space="preserve">Clusia </t>
  </si>
  <si>
    <t xml:space="preserve">Dracaena Asinto </t>
  </si>
  <si>
    <t xml:space="preserve">Ficus bonsai </t>
  </si>
  <si>
    <t>70cm</t>
  </si>
  <si>
    <t>100cm</t>
  </si>
  <si>
    <t>25cm</t>
  </si>
  <si>
    <t xml:space="preserve">Dracaena craig </t>
  </si>
  <si>
    <t xml:space="preserve">Croton </t>
  </si>
  <si>
    <t>Draceana Surculosa</t>
  </si>
  <si>
    <t>80cm</t>
  </si>
  <si>
    <t>160cm</t>
  </si>
  <si>
    <t>130cm</t>
  </si>
  <si>
    <t xml:space="preserve">Ficus cyathistipulla </t>
  </si>
  <si>
    <t xml:space="preserve">Ficus Alii stam </t>
  </si>
  <si>
    <t>Schefflera Amate</t>
  </si>
  <si>
    <t>175cm</t>
  </si>
  <si>
    <t>110cm</t>
  </si>
  <si>
    <t>Ficus Ali</t>
  </si>
  <si>
    <t>Ficus Lyrata</t>
  </si>
  <si>
    <t xml:space="preserve">Ficus Moclamen </t>
  </si>
  <si>
    <t>40cm</t>
  </si>
  <si>
    <t xml:space="preserve">Ficus Amstel King </t>
  </si>
  <si>
    <t xml:space="preserve">Philodendron </t>
  </si>
  <si>
    <t>Schefflera</t>
  </si>
  <si>
    <t>Cascara Bowl</t>
  </si>
  <si>
    <t>Dracaena Janet lind</t>
  </si>
  <si>
    <t>125cm</t>
  </si>
  <si>
    <t>180cm</t>
  </si>
  <si>
    <t>65cm</t>
  </si>
  <si>
    <t>70-40cm</t>
  </si>
  <si>
    <t>66cm</t>
  </si>
  <si>
    <t>?</t>
  </si>
  <si>
    <t>75cm</t>
  </si>
  <si>
    <t>Directeur bedrijfvoering 023</t>
  </si>
  <si>
    <t>Theater atelier</t>
  </si>
  <si>
    <t>20-30cm</t>
  </si>
  <si>
    <t>34cm</t>
  </si>
  <si>
    <t>Personeelskamer Hal</t>
  </si>
  <si>
    <t>110/125cm</t>
  </si>
  <si>
    <t>150cm</t>
  </si>
  <si>
    <t>105cm</t>
  </si>
  <si>
    <t>Leeg verzet naar ozz</t>
  </si>
  <si>
    <t>107cm</t>
  </si>
  <si>
    <t>97cm</t>
  </si>
  <si>
    <t>93cm</t>
  </si>
  <si>
    <t>0.02 / 0.10</t>
  </si>
  <si>
    <t>110-130cm</t>
  </si>
  <si>
    <t>leeg</t>
  </si>
  <si>
    <t>90-30cm</t>
  </si>
  <si>
    <t>Hager 90cm Agla 30cm</t>
  </si>
  <si>
    <t xml:space="preserve">77cm </t>
  </si>
  <si>
    <t>Ficus Elastica</t>
  </si>
  <si>
    <t>Theater Atelier</t>
  </si>
  <si>
    <t>Schefflera + Surculosa</t>
  </si>
  <si>
    <t>25-40cm</t>
  </si>
  <si>
    <t>Hal 006A</t>
  </si>
  <si>
    <t>Dracaena Janet Craig, Ficus Elastica</t>
  </si>
  <si>
    <t>45 - 70cm</t>
  </si>
  <si>
    <t xml:space="preserve">Aspirdistra </t>
  </si>
  <si>
    <t>55cm</t>
  </si>
  <si>
    <t>0.05</t>
  </si>
  <si>
    <t>Dracaena Janet Craig</t>
  </si>
  <si>
    <t>Bak rood</t>
  </si>
  <si>
    <t>47cm</t>
  </si>
  <si>
    <t xml:space="preserve">Cyathisipula </t>
  </si>
  <si>
    <t>90cm</t>
  </si>
  <si>
    <t>0.22</t>
  </si>
  <si>
    <t>Boat</t>
  </si>
  <si>
    <t>Pleamele</t>
  </si>
  <si>
    <t>145cm</t>
  </si>
  <si>
    <t>4.10</t>
  </si>
  <si>
    <t>Rechtighoekige bak rood</t>
  </si>
  <si>
    <t xml:space="preserve">Restaurant Horeca </t>
  </si>
  <si>
    <t>Lange bak</t>
  </si>
  <si>
    <t>Dracaena compacta</t>
  </si>
  <si>
    <t>65 - 110cm</t>
  </si>
  <si>
    <t>Nelson Mandela</t>
  </si>
  <si>
    <t>1.03d</t>
  </si>
  <si>
    <t>Dracaena Burley</t>
  </si>
  <si>
    <t>50-70cm</t>
  </si>
  <si>
    <t>Rechthoekige bak rood</t>
  </si>
  <si>
    <t>Paarse pot</t>
  </si>
  <si>
    <t>1.30</t>
  </si>
  <si>
    <t>177cm</t>
  </si>
  <si>
    <t>1.18</t>
  </si>
  <si>
    <t>Ficus Amstel king</t>
  </si>
  <si>
    <t>Docenten kamer</t>
  </si>
  <si>
    <t>54cm</t>
  </si>
  <si>
    <t>147cm</t>
  </si>
  <si>
    <t>Dracaena Ricky</t>
  </si>
  <si>
    <t>0.06</t>
  </si>
  <si>
    <t>Sansevieria</t>
  </si>
  <si>
    <t>Chamaedorea</t>
  </si>
  <si>
    <t>Dracaena Arturo</t>
  </si>
  <si>
    <t>140cm</t>
  </si>
  <si>
    <t>Raphis</t>
  </si>
  <si>
    <t>Entree  / Receptie</t>
  </si>
  <si>
    <t>Amsterdam glans 9007</t>
  </si>
  <si>
    <t>100cm / 115cm</t>
  </si>
  <si>
    <t>15cm</t>
  </si>
  <si>
    <t>Zamioculcas en Dracaena</t>
  </si>
  <si>
    <t>35cm / 30cm</t>
  </si>
  <si>
    <t>82cm</t>
  </si>
  <si>
    <t xml:space="preserve">hanger </t>
  </si>
  <si>
    <t>10cm</t>
  </si>
  <si>
    <t>110cm / 140cm</t>
  </si>
  <si>
    <t>Oss</t>
  </si>
  <si>
    <t>Totaal GVE</t>
  </si>
  <si>
    <t>80/70</t>
  </si>
  <si>
    <t>Ficus lyrata</t>
  </si>
  <si>
    <t xml:space="preserve">Prestige </t>
  </si>
  <si>
    <t>90x60x40</t>
  </si>
  <si>
    <t>Ficus elastica of aspidistra</t>
  </si>
  <si>
    <t>Kamer 0.36</t>
  </si>
  <si>
    <t>Kamer 0.35</t>
  </si>
  <si>
    <t>Dax planter</t>
  </si>
  <si>
    <t>46x90</t>
  </si>
  <si>
    <t xml:space="preserve">Draceana janbet craig </t>
  </si>
  <si>
    <t>Kamer 0.23</t>
  </si>
  <si>
    <t>49x90</t>
  </si>
  <si>
    <t>Kamer 0.22</t>
  </si>
  <si>
    <t>Kamer 0.20 E lounge</t>
  </si>
  <si>
    <t>Kamer 0.05</t>
  </si>
  <si>
    <t>Ficus elastica + aspidistra</t>
  </si>
  <si>
    <t>37x75</t>
  </si>
  <si>
    <t xml:space="preserve">Ficus cynathisphula </t>
  </si>
  <si>
    <t>37x90</t>
  </si>
  <si>
    <t>40x40x75</t>
  </si>
  <si>
    <t>Ficus cynthisphula</t>
  </si>
  <si>
    <t>Kamer 0.07</t>
  </si>
  <si>
    <t>Dorant planter</t>
  </si>
  <si>
    <t xml:space="preserve">Dorant planter </t>
  </si>
  <si>
    <t>Schefflera en Surculosa</t>
  </si>
  <si>
    <t>Kamer 0.02</t>
  </si>
  <si>
    <t>Kantine+koningspunt</t>
  </si>
  <si>
    <t xml:space="preserve">Koningspunt </t>
  </si>
  <si>
    <t>Ficus en Aspidistra</t>
  </si>
  <si>
    <t>Restaurant 0.55</t>
  </si>
  <si>
    <t>boat planter</t>
  </si>
  <si>
    <t>Prestige planter</t>
  </si>
  <si>
    <t>Kamer 1.07</t>
  </si>
  <si>
    <t>Kamer 1.06</t>
  </si>
  <si>
    <t>Kamer 1.10</t>
  </si>
  <si>
    <t>Draceana janet craig</t>
  </si>
  <si>
    <t>30cm</t>
  </si>
  <si>
    <t>hanger en agla</t>
  </si>
  <si>
    <t>Kamer 1.01</t>
  </si>
  <si>
    <t>Leeg</t>
  </si>
  <si>
    <t>Multivorm</t>
  </si>
  <si>
    <t>Kamer 2a04</t>
  </si>
  <si>
    <t>Ficus elastica/ Aspidistra</t>
  </si>
  <si>
    <t>3e etage op de gang</t>
  </si>
  <si>
    <t>Zamioculcas zamifoliia</t>
  </si>
  <si>
    <t>Dorrant boat planter</t>
  </si>
  <si>
    <t xml:space="preserve">Mix beplanitng </t>
  </si>
  <si>
    <t>Refined bucket</t>
  </si>
  <si>
    <t>50x39</t>
  </si>
  <si>
    <t>voor Kamer 3.17</t>
  </si>
  <si>
    <t>voor Kamer 3.19</t>
  </si>
  <si>
    <t>46x75</t>
  </si>
  <si>
    <t>Kamer 3.27</t>
  </si>
  <si>
    <t>Top dual</t>
  </si>
  <si>
    <t>Kentia/pleomele/janet craig</t>
  </si>
  <si>
    <t>Kamer 3.28</t>
  </si>
  <si>
    <t>Kamer 4.04</t>
  </si>
  <si>
    <t>Kunst beplanting</t>
  </si>
  <si>
    <t>Kamer 4.10</t>
  </si>
  <si>
    <t>45x50</t>
  </si>
  <si>
    <t xml:space="preserve">inbouwbak </t>
  </si>
  <si>
    <t>136x35x21</t>
  </si>
  <si>
    <t>75x36x21</t>
  </si>
  <si>
    <t>120x40x19</t>
  </si>
  <si>
    <t>80x40x19</t>
  </si>
  <si>
    <t>160x40x20</t>
  </si>
  <si>
    <t>Dracean janet craig</t>
  </si>
  <si>
    <t xml:space="preserve">Vergaderuimte </t>
  </si>
  <si>
    <t>Ficus kunst</t>
  </si>
  <si>
    <t>Koningspunt muur</t>
  </si>
  <si>
    <t>Wally planter</t>
  </si>
  <si>
    <t xml:space="preserve">40cm </t>
  </si>
  <si>
    <t xml:space="preserve">Kunstbebeplanting </t>
  </si>
  <si>
    <t>Jan van Cuijkstraat - Cuijk</t>
  </si>
  <si>
    <t>Beversestraat - Cuijk</t>
  </si>
  <si>
    <t>Inventarisatie lijst Koning Willem I College 2026</t>
  </si>
  <si>
    <t>Nelson Mandelaboulevard - 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</si>
</sst>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0" formatCode="_-&quot;€&quot;\ * #,##0.00_-;_-&quot;€&quot;\ * #,##0.00\-;_-&quot;€&quot;\ * &quot;-&quot;??_-;_-@_-"/>
  </numFmts>
  <fonts count="15" x14ac:knownFonts="1">
    <font>
      <sz val="10"/>
      <name val="Arial"/>
    </font>
    <font>
      <sz val="10"/>
      <name val="Arial"/>
    </font>
    <font>
      <sz val="26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0"/>
      <color indexed="8"/>
      <name val="Calibri"/>
    </font>
    <font>
      <sz val="10"/>
      <color rgb="FFFF0000"/>
      <name val="Arial"/>
      <family val="2"/>
    </font>
    <font>
      <b/>
      <sz val="12"/>
      <color rgb="FFFF0000"/>
      <name val="Arial"/>
      <family val="2"/>
    </font>
    <font>
      <sz val="10"/>
      <color theme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70" fontId="1" fillId="0" borderId="0" applyFont="0" applyFill="0" applyBorder="0" applyAlignment="0" applyProtection="0"/>
  </cellStyleXfs>
  <cellXfs count="14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0" xfId="0" applyFont="1" applyBorder="1"/>
    <xf numFmtId="0" fontId="7" fillId="0" borderId="1" xfId="0" applyFont="1" applyBorder="1"/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170" fontId="3" fillId="0" borderId="1" xfId="1" applyFont="1" applyBorder="1" applyAlignment="1">
      <alignment horizontal="center"/>
    </xf>
    <xf numFmtId="170" fontId="6" fillId="0" borderId="3" xfId="1" applyFont="1" applyBorder="1" applyAlignment="1">
      <alignment horizontal="center"/>
    </xf>
    <xf numFmtId="170" fontId="0" fillId="0" borderId="1" xfId="1" applyFont="1" applyBorder="1" applyAlignment="1">
      <alignment horizontal="center"/>
    </xf>
    <xf numFmtId="170" fontId="0" fillId="0" borderId="0" xfId="1" applyFont="1" applyAlignment="1">
      <alignment horizontal="center"/>
    </xf>
    <xf numFmtId="170" fontId="6" fillId="0" borderId="1" xfId="1" applyFont="1" applyBorder="1" applyAlignment="1">
      <alignment horizontal="center"/>
    </xf>
    <xf numFmtId="170" fontId="5" fillId="0" borderId="1" xfId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170" fontId="3" fillId="0" borderId="3" xfId="1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4" xfId="0" applyFont="1" applyBorder="1"/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170" fontId="5" fillId="0" borderId="3" xfId="1" applyFont="1" applyBorder="1" applyAlignment="1"/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13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170" fontId="12" fillId="0" borderId="3" xfId="1" applyFont="1" applyBorder="1" applyAlignment="1"/>
    <xf numFmtId="0" fontId="12" fillId="0" borderId="1" xfId="0" applyFont="1" applyBorder="1"/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170" fontId="12" fillId="0" borderId="1" xfId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70" fontId="8" fillId="0" borderId="3" xfId="1" applyFont="1" applyBorder="1" applyAlignment="1">
      <alignment horizontal="center"/>
    </xf>
    <xf numFmtId="0" fontId="3" fillId="0" borderId="5" xfId="0" applyFont="1" applyBorder="1"/>
    <xf numFmtId="0" fontId="0" fillId="2" borderId="6" xfId="0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0" fillId="0" borderId="8" xfId="0" applyBorder="1"/>
    <xf numFmtId="0" fontId="5" fillId="0" borderId="8" xfId="0" applyFont="1" applyBorder="1"/>
    <xf numFmtId="0" fontId="6" fillId="0" borderId="0" xfId="0" applyFont="1"/>
    <xf numFmtId="0" fontId="5" fillId="0" borderId="7" xfId="0" applyFont="1" applyBorder="1"/>
    <xf numFmtId="0" fontId="0" fillId="2" borderId="2" xfId="0" applyFill="1" applyBorder="1"/>
    <xf numFmtId="0" fontId="0" fillId="0" borderId="2" xfId="0" applyBorder="1"/>
    <xf numFmtId="0" fontId="5" fillId="2" borderId="2" xfId="0" applyFont="1" applyFill="1" applyBorder="1"/>
    <xf numFmtId="0" fontId="5" fillId="0" borderId="2" xfId="0" applyFont="1" applyBorder="1"/>
    <xf numFmtId="0" fontId="9" fillId="0" borderId="0" xfId="0" applyFont="1"/>
    <xf numFmtId="0" fontId="5" fillId="3" borderId="1" xfId="0" applyFont="1" applyFill="1" applyBorder="1"/>
    <xf numFmtId="0" fontId="5" fillId="3" borderId="2" xfId="0" applyFont="1" applyFill="1" applyBorder="1"/>
    <xf numFmtId="0" fontId="0" fillId="2" borderId="9" xfId="0" applyFill="1" applyBorder="1"/>
    <xf numFmtId="0" fontId="5" fillId="2" borderId="9" xfId="0" applyFont="1" applyFill="1" applyBorder="1"/>
    <xf numFmtId="0" fontId="0" fillId="2" borderId="1" xfId="0" applyFill="1" applyBorder="1"/>
    <xf numFmtId="43" fontId="0" fillId="0" borderId="0" xfId="0" applyNumberFormat="1"/>
    <xf numFmtId="43" fontId="3" fillId="0" borderId="1" xfId="1" applyNumberFormat="1" applyFont="1" applyBorder="1" applyAlignment="1">
      <alignment horizontal="center"/>
    </xf>
    <xf numFmtId="43" fontId="0" fillId="2" borderId="10" xfId="0" applyNumberFormat="1" applyFill="1" applyBorder="1"/>
    <xf numFmtId="43" fontId="3" fillId="0" borderId="3" xfId="0" applyNumberFormat="1" applyFont="1" applyBorder="1"/>
    <xf numFmtId="43" fontId="6" fillId="0" borderId="0" xfId="0" applyNumberFormat="1" applyFont="1"/>
    <xf numFmtId="43" fontId="3" fillId="2" borderId="3" xfId="0" applyNumberFormat="1" applyFont="1" applyFill="1" applyBorder="1"/>
    <xf numFmtId="0" fontId="0" fillId="3" borderId="2" xfId="0" applyFill="1" applyBorder="1"/>
    <xf numFmtId="0" fontId="0" fillId="3" borderId="6" xfId="0" applyFill="1" applyBorder="1"/>
    <xf numFmtId="0" fontId="5" fillId="3" borderId="6" xfId="0" applyFont="1" applyFill="1" applyBorder="1"/>
    <xf numFmtId="0" fontId="0" fillId="3" borderId="1" xfId="0" applyFill="1" applyBorder="1"/>
    <xf numFmtId="0" fontId="0" fillId="3" borderId="9" xfId="0" applyFill="1" applyBorder="1"/>
    <xf numFmtId="0" fontId="3" fillId="3" borderId="1" xfId="0" applyFont="1" applyFill="1" applyBorder="1"/>
    <xf numFmtId="0" fontId="3" fillId="3" borderId="9" xfId="0" applyFont="1" applyFill="1" applyBorder="1"/>
    <xf numFmtId="170" fontId="6" fillId="2" borderId="3" xfId="1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170" fontId="5" fillId="2" borderId="0" xfId="1" applyFont="1" applyFill="1" applyAlignment="1">
      <alignment horizontal="center"/>
    </xf>
    <xf numFmtId="0" fontId="5" fillId="2" borderId="1" xfId="0" applyFont="1" applyFill="1" applyBorder="1" applyAlignment="1">
      <alignment horizontal="left"/>
    </xf>
    <xf numFmtId="170" fontId="5" fillId="2" borderId="1" xfId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70" fontId="3" fillId="2" borderId="1" xfId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10" fillId="0" borderId="11" xfId="0" applyFont="1" applyBorder="1"/>
    <xf numFmtId="43" fontId="10" fillId="0" borderId="12" xfId="0" applyNumberFormat="1" applyFont="1" applyBorder="1"/>
    <xf numFmtId="43" fontId="10" fillId="0" borderId="13" xfId="0" applyNumberFormat="1" applyFont="1" applyBorder="1"/>
    <xf numFmtId="43" fontId="3" fillId="0" borderId="3" xfId="1" applyNumberFormat="1" applyFont="1" applyBorder="1" applyAlignment="1">
      <alignment horizontal="center"/>
    </xf>
    <xf numFmtId="0" fontId="5" fillId="0" borderId="5" xfId="0" applyFont="1" applyBorder="1"/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4" xfId="0" applyFont="1" applyBorder="1" applyAlignment="1">
      <alignment horizontal="left"/>
    </xf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170" fontId="0" fillId="0" borderId="1" xfId="1" applyFont="1" applyFill="1" applyBorder="1" applyAlignment="1">
      <alignment horizontal="center"/>
    </xf>
    <xf numFmtId="0" fontId="5" fillId="0" borderId="1" xfId="0" applyFont="1" applyFill="1" applyBorder="1"/>
    <xf numFmtId="0" fontId="0" fillId="0" borderId="1" xfId="0" applyFill="1" applyBorder="1"/>
    <xf numFmtId="0" fontId="7" fillId="0" borderId="1" xfId="0" applyFont="1" applyFill="1" applyBorder="1"/>
    <xf numFmtId="0" fontId="5" fillId="0" borderId="1" xfId="0" applyFont="1" applyFill="1" applyBorder="1" applyAlignment="1">
      <alignment horizontal="center"/>
    </xf>
    <xf numFmtId="170" fontId="5" fillId="0" borderId="1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70" fontId="3" fillId="0" borderId="1" xfId="1" applyFont="1" applyFill="1" applyBorder="1" applyAlignment="1">
      <alignment horizontal="center"/>
    </xf>
    <xf numFmtId="0" fontId="0" fillId="4" borderId="2" xfId="0" applyFill="1" applyBorder="1" applyAlignment="1">
      <alignment horizontal="left"/>
    </xf>
    <xf numFmtId="0" fontId="0" fillId="4" borderId="4" xfId="0" applyFill="1" applyBorder="1" applyAlignment="1">
      <alignment horizontal="center"/>
    </xf>
    <xf numFmtId="170" fontId="3" fillId="4" borderId="3" xfId="1" applyFont="1" applyFill="1" applyBorder="1" applyAlignment="1">
      <alignment horizontal="center"/>
    </xf>
    <xf numFmtId="0" fontId="3" fillId="4" borderId="3" xfId="0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7" fillId="4" borderId="2" xfId="0" applyFont="1" applyFill="1" applyBorder="1" applyAlignment="1">
      <alignment horizontal="left"/>
    </xf>
    <xf numFmtId="0" fontId="0" fillId="4" borderId="4" xfId="0" applyFill="1" applyBorder="1"/>
    <xf numFmtId="0" fontId="0" fillId="4" borderId="3" xfId="0" applyFill="1" applyBorder="1" applyAlignment="1">
      <alignment horizontal="center"/>
    </xf>
    <xf numFmtId="0" fontId="3" fillId="4" borderId="1" xfId="0" applyFont="1" applyFill="1" applyBorder="1"/>
    <xf numFmtId="0" fontId="7" fillId="4" borderId="1" xfId="0" applyFont="1" applyFill="1" applyBorder="1"/>
    <xf numFmtId="0" fontId="14" fillId="4" borderId="1" xfId="0" applyFont="1" applyFill="1" applyBorder="1"/>
    <xf numFmtId="0" fontId="0" fillId="4" borderId="0" xfId="0" applyFill="1"/>
    <xf numFmtId="43" fontId="0" fillId="4" borderId="0" xfId="0" applyNumberFormat="1" applyFill="1"/>
    <xf numFmtId="0" fontId="6" fillId="4" borderId="2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9" fillId="4" borderId="14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left"/>
    </xf>
    <xf numFmtId="170" fontId="0" fillId="4" borderId="1" xfId="1" applyFont="1" applyFill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4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73-40B4-916E-5B46282B9987}"/>
            </c:ext>
          </c:extLst>
        </c:ser>
        <c:ser>
          <c:idx val="1"/>
          <c:order val="1"/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73-40B4-916E-5B46282B9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4773984"/>
        <c:axId val="1"/>
      </c:barChart>
      <c:catAx>
        <c:axId val="824773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82477398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B30D3DF-C7FE-4219-B328-56B3F37A77AA}">
  <sheetPr/>
  <sheetViews>
    <sheetView zoomScale="118" workbookViewId="0"/>
  </sheetViews>
  <pageMargins left="0.7" right="0.7" top="0.75" bottom="0.75" header="0.3" footer="0.3"/>
  <pageSetup paperSize="182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809750" cy="638175"/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4CF2C8CC-9A6E-3C91-AE69-690EFF29349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1FC81-8DED-4202-A56B-6C9649990962}">
  <dimension ref="A1:N164"/>
  <sheetViews>
    <sheetView topLeftCell="A84" workbookViewId="0">
      <selection activeCell="Q119" sqref="Q119"/>
    </sheetView>
  </sheetViews>
  <sheetFormatPr defaultRowHeight="12.75" x14ac:dyDescent="0.2"/>
  <cols>
    <col min="1" max="1" width="22" style="12" customWidth="1"/>
    <col min="2" max="2" width="10.140625" hidden="1" customWidth="1"/>
    <col min="3" max="3" width="6.5703125" style="1" customWidth="1"/>
    <col min="4" max="4" width="19.5703125" style="1" customWidth="1"/>
    <col min="5" max="5" width="19.5703125" style="18" customWidth="1"/>
    <col min="6" max="6" width="22.42578125" customWidth="1"/>
    <col min="7" max="7" width="20.28515625" customWidth="1"/>
    <col min="8" max="8" width="29" customWidth="1"/>
    <col min="9" max="9" width="3.42578125" style="1" bestFit="1" customWidth="1"/>
    <col min="10" max="10" width="8.7109375" style="1" customWidth="1"/>
    <col min="11" max="11" width="36.7109375" customWidth="1"/>
  </cols>
  <sheetData>
    <row r="1" spans="1:14" ht="30.75" customHeight="1" x14ac:dyDescent="0.45">
      <c r="A1" s="107" t="s">
        <v>228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4" ht="27.75" hidden="1" customHeight="1" x14ac:dyDescent="0.35">
      <c r="A2" s="108" t="s">
        <v>8</v>
      </c>
      <c r="B2" s="108"/>
      <c r="C2" s="108"/>
      <c r="D2" s="108"/>
      <c r="E2" s="108"/>
      <c r="F2" s="108"/>
    </row>
    <row r="3" spans="1:14" ht="28.5" customHeight="1" x14ac:dyDescent="0.2">
      <c r="A3" s="9" t="s">
        <v>216</v>
      </c>
      <c r="B3" s="4" t="s">
        <v>0</v>
      </c>
      <c r="C3" s="5" t="s">
        <v>3</v>
      </c>
      <c r="D3" s="5" t="s">
        <v>9</v>
      </c>
      <c r="E3" s="15" t="s">
        <v>71</v>
      </c>
      <c r="F3" s="4" t="s">
        <v>6</v>
      </c>
      <c r="G3" s="4" t="s">
        <v>7</v>
      </c>
      <c r="H3" s="4" t="s">
        <v>1</v>
      </c>
      <c r="I3" s="5" t="s">
        <v>2</v>
      </c>
      <c r="J3" s="5" t="s">
        <v>4</v>
      </c>
      <c r="K3" s="6" t="s">
        <v>5</v>
      </c>
      <c r="L3" s="7"/>
      <c r="M3" s="7"/>
      <c r="N3" s="7"/>
    </row>
    <row r="4" spans="1:14" ht="28.5" customHeight="1" x14ac:dyDescent="0.25">
      <c r="A4" s="27"/>
      <c r="B4" s="29"/>
      <c r="C4" s="30"/>
      <c r="D4" s="31"/>
      <c r="E4" s="26"/>
      <c r="F4" s="4"/>
      <c r="G4" s="4"/>
      <c r="H4" s="4"/>
      <c r="I4" s="5"/>
      <c r="J4" s="5"/>
      <c r="K4" s="6"/>
      <c r="L4" s="7"/>
      <c r="M4" s="7"/>
      <c r="N4" s="7"/>
    </row>
    <row r="5" spans="1:14" ht="18" customHeight="1" x14ac:dyDescent="0.25">
      <c r="A5" s="109" t="s">
        <v>24</v>
      </c>
      <c r="B5" s="110"/>
      <c r="C5" s="110"/>
      <c r="D5" s="111"/>
      <c r="E5" s="16"/>
      <c r="F5" s="2"/>
      <c r="G5" s="2"/>
      <c r="H5" s="2"/>
      <c r="I5" s="3"/>
      <c r="J5" s="3"/>
      <c r="K5" s="2"/>
    </row>
    <row r="6" spans="1:14" ht="18" customHeight="1" x14ac:dyDescent="0.2">
      <c r="A6" s="14" t="s">
        <v>379</v>
      </c>
      <c r="B6" s="2"/>
      <c r="C6" s="3">
        <v>2</v>
      </c>
      <c r="D6" s="3">
        <v>3</v>
      </c>
      <c r="E6" s="17">
        <f>SUM(D6)*32.5</f>
        <v>97.5</v>
      </c>
      <c r="F6" s="13" t="s">
        <v>86</v>
      </c>
      <c r="G6" s="8" t="s">
        <v>25</v>
      </c>
      <c r="H6" s="68" t="s">
        <v>378</v>
      </c>
      <c r="I6" s="95"/>
      <c r="J6" s="95" t="s">
        <v>299</v>
      </c>
      <c r="K6" s="2"/>
    </row>
    <row r="7" spans="1:14" ht="18" customHeight="1" x14ac:dyDescent="0.2">
      <c r="A7" s="14" t="s">
        <v>35</v>
      </c>
      <c r="B7" s="2"/>
      <c r="C7" s="3">
        <v>3</v>
      </c>
      <c r="D7" s="3">
        <v>3</v>
      </c>
      <c r="E7" s="17">
        <f t="shared" ref="E7:E14" si="0">SUM(D7)*32.5</f>
        <v>97.5</v>
      </c>
      <c r="F7" s="13" t="s">
        <v>380</v>
      </c>
      <c r="G7" s="13" t="s">
        <v>87</v>
      </c>
      <c r="H7" s="68" t="s">
        <v>20</v>
      </c>
      <c r="I7" s="95"/>
      <c r="J7" s="95" t="s">
        <v>277</v>
      </c>
      <c r="K7" s="2"/>
    </row>
    <row r="8" spans="1:14" ht="18" customHeight="1" x14ac:dyDescent="0.2">
      <c r="A8" s="14" t="s">
        <v>17</v>
      </c>
      <c r="B8" s="2"/>
      <c r="C8" s="3">
        <v>2</v>
      </c>
      <c r="D8" s="3">
        <v>1</v>
      </c>
      <c r="E8" s="17">
        <f t="shared" si="0"/>
        <v>32.5</v>
      </c>
      <c r="F8" s="13" t="s">
        <v>86</v>
      </c>
      <c r="G8" s="8" t="s">
        <v>26</v>
      </c>
      <c r="H8" s="68" t="s">
        <v>13</v>
      </c>
      <c r="I8" s="95"/>
      <c r="J8" s="95" t="s">
        <v>287</v>
      </c>
      <c r="K8" s="2"/>
    </row>
    <row r="9" spans="1:14" ht="18" customHeight="1" x14ac:dyDescent="0.2">
      <c r="A9" s="14" t="s">
        <v>215</v>
      </c>
      <c r="B9" s="2"/>
      <c r="C9" s="3">
        <v>4</v>
      </c>
      <c r="D9" s="3">
        <v>4</v>
      </c>
      <c r="E9" s="17">
        <f t="shared" si="0"/>
        <v>130</v>
      </c>
      <c r="F9" s="13"/>
      <c r="G9" s="13" t="s">
        <v>27</v>
      </c>
      <c r="H9" s="68" t="s">
        <v>383</v>
      </c>
      <c r="I9" s="95"/>
      <c r="J9" s="95" t="s">
        <v>384</v>
      </c>
      <c r="K9" s="2"/>
    </row>
    <row r="10" spans="1:14" ht="18" customHeight="1" x14ac:dyDescent="0.2">
      <c r="A10" s="14" t="s">
        <v>215</v>
      </c>
      <c r="B10" s="2"/>
      <c r="C10" s="3">
        <v>1</v>
      </c>
      <c r="D10" s="3">
        <v>1</v>
      </c>
      <c r="E10" s="17">
        <f t="shared" si="0"/>
        <v>32.5</v>
      </c>
      <c r="F10" s="13"/>
      <c r="G10" s="13" t="s">
        <v>385</v>
      </c>
      <c r="H10" s="68" t="s">
        <v>13</v>
      </c>
      <c r="I10" s="95"/>
      <c r="J10" s="95" t="s">
        <v>348</v>
      </c>
      <c r="K10" s="2"/>
    </row>
    <row r="11" spans="1:14" ht="18" customHeight="1" x14ac:dyDescent="0.2">
      <c r="A11" s="14" t="s">
        <v>229</v>
      </c>
      <c r="B11" s="2"/>
      <c r="C11" s="3">
        <v>2</v>
      </c>
      <c r="D11" s="3">
        <v>2</v>
      </c>
      <c r="E11" s="17">
        <f t="shared" si="0"/>
        <v>65</v>
      </c>
      <c r="F11" s="13" t="s">
        <v>230</v>
      </c>
      <c r="G11" s="13" t="s">
        <v>233</v>
      </c>
      <c r="H11" s="68" t="s">
        <v>234</v>
      </c>
      <c r="I11" s="95"/>
      <c r="J11" s="95" t="s">
        <v>381</v>
      </c>
      <c r="K11" s="2"/>
    </row>
    <row r="12" spans="1:14" ht="18" customHeight="1" x14ac:dyDescent="0.2">
      <c r="A12" s="14" t="s">
        <v>229</v>
      </c>
      <c r="B12" s="2"/>
      <c r="C12" s="95">
        <v>6</v>
      </c>
      <c r="D12" s="3">
        <v>1</v>
      </c>
      <c r="E12" s="17">
        <f t="shared" si="0"/>
        <v>32.5</v>
      </c>
      <c r="F12" s="13" t="s">
        <v>231</v>
      </c>
      <c r="G12" s="13" t="s">
        <v>232</v>
      </c>
      <c r="H12" s="68" t="s">
        <v>235</v>
      </c>
      <c r="I12" s="95"/>
      <c r="J12" s="95" t="s">
        <v>382</v>
      </c>
      <c r="K12" s="2"/>
    </row>
    <row r="13" spans="1:14" ht="18" customHeight="1" x14ac:dyDescent="0.2">
      <c r="A13" s="14" t="s">
        <v>236</v>
      </c>
      <c r="B13" s="2"/>
      <c r="C13" s="3">
        <v>2</v>
      </c>
      <c r="D13" s="3">
        <v>2</v>
      </c>
      <c r="E13" s="17">
        <f t="shared" si="0"/>
        <v>65</v>
      </c>
      <c r="F13" s="13" t="s">
        <v>230</v>
      </c>
      <c r="G13" s="13" t="s">
        <v>233</v>
      </c>
      <c r="H13" s="68" t="s">
        <v>234</v>
      </c>
      <c r="I13" s="95"/>
      <c r="J13" s="95" t="s">
        <v>388</v>
      </c>
      <c r="K13" s="2"/>
    </row>
    <row r="14" spans="1:14" ht="18" customHeight="1" x14ac:dyDescent="0.2">
      <c r="A14" s="14" t="s">
        <v>236</v>
      </c>
      <c r="B14" s="2"/>
      <c r="C14" s="3">
        <v>3</v>
      </c>
      <c r="D14" s="3">
        <v>1</v>
      </c>
      <c r="E14" s="17">
        <f t="shared" si="0"/>
        <v>32.5</v>
      </c>
      <c r="F14" s="13" t="s">
        <v>237</v>
      </c>
      <c r="G14" s="13" t="s">
        <v>232</v>
      </c>
      <c r="H14" s="68" t="s">
        <v>386</v>
      </c>
      <c r="I14" s="95"/>
      <c r="J14" s="95" t="s">
        <v>387</v>
      </c>
      <c r="K14" s="2"/>
    </row>
    <row r="15" spans="1:14" ht="18" customHeight="1" x14ac:dyDescent="0.2">
      <c r="A15" s="11"/>
      <c r="B15" s="2"/>
      <c r="C15" s="3">
        <f>SUM(C6:C14)</f>
        <v>25</v>
      </c>
      <c r="D15" s="3">
        <f>SUM(D6:D14)</f>
        <v>18</v>
      </c>
      <c r="E15" s="15">
        <f>SUM(E6:E14)</f>
        <v>585</v>
      </c>
      <c r="F15" s="4"/>
      <c r="G15" s="2"/>
      <c r="H15" s="2"/>
      <c r="I15" s="3"/>
      <c r="J15" s="3"/>
      <c r="K15" s="2"/>
    </row>
    <row r="16" spans="1:14" ht="18" customHeight="1" x14ac:dyDescent="0.2">
      <c r="A16" s="22"/>
      <c r="B16" s="23"/>
      <c r="C16" s="24"/>
      <c r="D16" s="25"/>
      <c r="E16" s="26"/>
      <c r="F16" s="2"/>
      <c r="G16" s="2"/>
      <c r="H16" s="2"/>
      <c r="I16" s="3"/>
      <c r="J16" s="3"/>
      <c r="K16" s="2"/>
    </row>
    <row r="17" spans="1:11" ht="18" customHeight="1" x14ac:dyDescent="0.25">
      <c r="A17" s="27" t="s">
        <v>104</v>
      </c>
      <c r="B17" s="28"/>
      <c r="C17" s="21"/>
      <c r="D17" s="25"/>
      <c r="E17" s="26"/>
      <c r="F17" s="2"/>
      <c r="G17" s="2"/>
      <c r="H17" s="2"/>
      <c r="I17" s="3"/>
      <c r="J17" s="3"/>
      <c r="K17" s="2"/>
    </row>
    <row r="18" spans="1:11" ht="18" customHeight="1" x14ac:dyDescent="0.2">
      <c r="A18" s="14" t="s">
        <v>17</v>
      </c>
      <c r="B18" s="2"/>
      <c r="C18" s="3">
        <v>2</v>
      </c>
      <c r="D18" s="3">
        <v>1</v>
      </c>
      <c r="E18" s="17">
        <v>25</v>
      </c>
      <c r="F18" s="8" t="s">
        <v>11</v>
      </c>
      <c r="G18" s="8" t="s">
        <v>14</v>
      </c>
      <c r="H18" s="13" t="s">
        <v>21</v>
      </c>
      <c r="I18" s="46"/>
      <c r="J18" s="46" t="s">
        <v>348</v>
      </c>
      <c r="K18" s="2"/>
    </row>
    <row r="19" spans="1:11" ht="18" customHeight="1" x14ac:dyDescent="0.2">
      <c r="A19" s="10"/>
      <c r="B19" s="2"/>
      <c r="C19" s="3">
        <v>2</v>
      </c>
      <c r="D19" s="3">
        <v>4</v>
      </c>
      <c r="E19" s="17">
        <v>100</v>
      </c>
      <c r="F19" s="8" t="s">
        <v>18</v>
      </c>
      <c r="G19" s="8" t="s">
        <v>19</v>
      </c>
      <c r="H19" s="13" t="s">
        <v>20</v>
      </c>
      <c r="I19" s="46"/>
      <c r="J19" s="46" t="s">
        <v>286</v>
      </c>
      <c r="K19" s="2"/>
    </row>
    <row r="20" spans="1:11" ht="18" customHeight="1" x14ac:dyDescent="0.2">
      <c r="A20" s="32"/>
      <c r="B20" s="23"/>
      <c r="C20" s="24">
        <v>4</v>
      </c>
      <c r="D20" s="25">
        <v>5</v>
      </c>
      <c r="E20" s="26">
        <v>377.5</v>
      </c>
      <c r="F20" s="4" t="s">
        <v>134</v>
      </c>
      <c r="G20" s="8"/>
      <c r="H20" s="96"/>
      <c r="I20" s="97"/>
      <c r="J20" s="97"/>
      <c r="K20" s="2"/>
    </row>
    <row r="21" spans="1:11" ht="18" customHeight="1" x14ac:dyDescent="0.25">
      <c r="A21" s="104"/>
      <c r="B21" s="105"/>
      <c r="C21" s="105"/>
      <c r="D21" s="106"/>
      <c r="E21" s="16"/>
      <c r="F21" s="2"/>
      <c r="G21" s="2"/>
      <c r="H21" s="2"/>
      <c r="I21" s="3"/>
      <c r="J21" s="3"/>
      <c r="K21" s="2"/>
    </row>
    <row r="23" spans="1:11" ht="18" customHeight="1" x14ac:dyDescent="0.2">
      <c r="A23" s="10"/>
      <c r="B23" s="2"/>
      <c r="C23" s="3"/>
      <c r="D23" s="3"/>
      <c r="E23" s="17"/>
      <c r="F23" s="8"/>
      <c r="G23" s="8"/>
      <c r="H23" s="13"/>
      <c r="I23" s="3"/>
      <c r="J23" s="3"/>
      <c r="K23" s="2"/>
    </row>
    <row r="24" spans="1:11" ht="18" customHeight="1" x14ac:dyDescent="0.2">
      <c r="A24" s="14"/>
      <c r="B24" s="2"/>
      <c r="C24" s="3"/>
      <c r="D24" s="3"/>
      <c r="E24" s="17"/>
      <c r="F24" s="8"/>
      <c r="G24" s="8"/>
      <c r="H24" s="13"/>
      <c r="I24" s="3"/>
      <c r="J24" s="3"/>
      <c r="K24" s="13"/>
    </row>
    <row r="25" spans="1:11" ht="18" customHeight="1" x14ac:dyDescent="0.2">
      <c r="A25" s="14"/>
      <c r="B25" s="2"/>
      <c r="C25" s="3"/>
      <c r="D25" s="3"/>
      <c r="E25" s="17"/>
      <c r="F25" s="13"/>
      <c r="G25" s="13"/>
      <c r="H25" s="13"/>
      <c r="I25" s="3"/>
      <c r="J25" s="3"/>
      <c r="K25" s="2"/>
    </row>
    <row r="26" spans="1:11" ht="18" customHeight="1" x14ac:dyDescent="0.2">
      <c r="A26" s="14"/>
      <c r="B26" s="2"/>
      <c r="C26" s="3"/>
      <c r="D26" s="3"/>
      <c r="E26" s="17"/>
      <c r="F26" s="13"/>
      <c r="G26" s="13"/>
      <c r="H26" s="13"/>
      <c r="I26" s="3"/>
      <c r="J26" s="3"/>
      <c r="K26" s="2"/>
    </row>
    <row r="27" spans="1:11" ht="18" customHeight="1" x14ac:dyDescent="0.2">
      <c r="A27" s="14"/>
      <c r="B27" s="2"/>
      <c r="C27" s="3"/>
      <c r="D27" s="3"/>
      <c r="E27" s="17"/>
      <c r="F27" s="13"/>
      <c r="G27" s="13"/>
      <c r="H27" s="13"/>
      <c r="I27" s="3"/>
      <c r="J27" s="3"/>
      <c r="K27" s="2"/>
    </row>
    <row r="28" spans="1:11" ht="18" customHeight="1" x14ac:dyDescent="0.2">
      <c r="A28" s="14"/>
      <c r="B28" s="2"/>
      <c r="C28" s="3"/>
      <c r="D28" s="3"/>
      <c r="E28" s="17"/>
      <c r="F28" s="13"/>
      <c r="G28" s="13"/>
      <c r="H28" s="13"/>
      <c r="I28" s="3"/>
      <c r="J28" s="3"/>
      <c r="K28" s="2"/>
    </row>
    <row r="29" spans="1:11" ht="18" customHeight="1" x14ac:dyDescent="0.2">
      <c r="A29" s="14"/>
      <c r="B29" s="2"/>
      <c r="C29" s="3"/>
      <c r="D29" s="3"/>
      <c r="E29" s="17"/>
      <c r="F29" s="13"/>
      <c r="G29" s="13"/>
      <c r="H29" s="13"/>
      <c r="I29" s="3"/>
      <c r="J29" s="3"/>
      <c r="K29" s="2"/>
    </row>
    <row r="30" spans="1:11" ht="18" customHeight="1" x14ac:dyDescent="0.2">
      <c r="A30" s="14"/>
      <c r="B30" s="2"/>
      <c r="C30" s="3"/>
      <c r="D30" s="3"/>
      <c r="E30" s="20"/>
      <c r="F30" s="13"/>
      <c r="G30" s="13"/>
      <c r="H30" s="13"/>
      <c r="I30" s="3"/>
      <c r="J30" s="3"/>
      <c r="K30" s="2"/>
    </row>
    <row r="31" spans="1:11" ht="18" customHeight="1" x14ac:dyDescent="0.2">
      <c r="A31" s="10"/>
      <c r="B31" s="2"/>
      <c r="C31" s="3"/>
      <c r="D31" s="3"/>
      <c r="E31" s="15"/>
      <c r="F31" s="8"/>
      <c r="G31" s="8"/>
      <c r="H31" s="8"/>
      <c r="I31" s="3"/>
      <c r="J31" s="3"/>
      <c r="K31" s="2"/>
    </row>
    <row r="32" spans="1:11" ht="18" customHeight="1" x14ac:dyDescent="0.2">
      <c r="A32" s="10"/>
      <c r="B32" s="2"/>
      <c r="C32" s="3"/>
      <c r="D32" s="3"/>
      <c r="E32" s="17"/>
      <c r="F32" s="8"/>
      <c r="G32" s="8"/>
      <c r="H32" s="8"/>
      <c r="I32" s="3"/>
      <c r="J32" s="3"/>
      <c r="K32" s="2"/>
    </row>
    <row r="33" spans="1:11" ht="18" customHeight="1" x14ac:dyDescent="0.25">
      <c r="A33" s="104" t="s">
        <v>28</v>
      </c>
      <c r="B33" s="105"/>
      <c r="C33" s="105"/>
      <c r="D33" s="106"/>
      <c r="E33" s="16"/>
      <c r="F33" s="8"/>
      <c r="G33" s="8"/>
      <c r="H33" s="8"/>
      <c r="I33" s="3"/>
      <c r="J33" s="3"/>
      <c r="K33" s="2"/>
    </row>
    <row r="34" spans="1:11" ht="18" customHeight="1" x14ac:dyDescent="0.25">
      <c r="A34" s="47" t="s">
        <v>222</v>
      </c>
      <c r="B34" s="21"/>
      <c r="C34" s="48">
        <v>17</v>
      </c>
      <c r="D34" s="49">
        <v>34</v>
      </c>
      <c r="E34" s="50">
        <v>1069.6400000000001</v>
      </c>
      <c r="F34" s="13" t="s">
        <v>219</v>
      </c>
      <c r="G34" s="13" t="s">
        <v>220</v>
      </c>
      <c r="H34" s="13" t="s">
        <v>193</v>
      </c>
      <c r="I34" s="3"/>
      <c r="J34" s="3" t="s">
        <v>312</v>
      </c>
      <c r="K34" s="2"/>
    </row>
    <row r="35" spans="1:11" ht="18" customHeight="1" x14ac:dyDescent="0.25">
      <c r="A35" s="47" t="s">
        <v>187</v>
      </c>
      <c r="B35" s="21"/>
      <c r="C35" s="48">
        <v>2</v>
      </c>
      <c r="D35" s="49">
        <v>4</v>
      </c>
      <c r="E35" s="50">
        <v>125.84</v>
      </c>
      <c r="F35" s="13" t="s">
        <v>221</v>
      </c>
      <c r="G35" s="13" t="s">
        <v>224</v>
      </c>
      <c r="H35" s="13" t="s">
        <v>193</v>
      </c>
      <c r="I35" s="3"/>
      <c r="J35" s="3" t="s">
        <v>278</v>
      </c>
      <c r="K35" s="2"/>
    </row>
    <row r="36" spans="1:11" ht="18" customHeight="1" x14ac:dyDescent="0.25">
      <c r="A36" s="47" t="s">
        <v>187</v>
      </c>
      <c r="B36" s="21"/>
      <c r="C36" s="48">
        <v>1</v>
      </c>
      <c r="D36" s="49">
        <v>2</v>
      </c>
      <c r="E36" s="50">
        <v>62.92</v>
      </c>
      <c r="F36" s="13" t="s">
        <v>221</v>
      </c>
      <c r="G36" s="13" t="s">
        <v>225</v>
      </c>
      <c r="H36" s="13" t="s">
        <v>182</v>
      </c>
      <c r="I36" s="3"/>
      <c r="J36" s="3" t="s">
        <v>311</v>
      </c>
      <c r="K36" s="2"/>
    </row>
    <row r="37" spans="1:11" ht="18" customHeight="1" x14ac:dyDescent="0.25">
      <c r="A37" s="47" t="s">
        <v>187</v>
      </c>
      <c r="B37" s="21"/>
      <c r="C37" s="48">
        <v>8</v>
      </c>
      <c r="D37" s="49">
        <v>16</v>
      </c>
      <c r="E37" s="50">
        <v>503.36</v>
      </c>
      <c r="F37" s="13" t="s">
        <v>221</v>
      </c>
      <c r="G37" s="13" t="s">
        <v>226</v>
      </c>
      <c r="H37" s="13" t="s">
        <v>193</v>
      </c>
      <c r="I37" s="3"/>
      <c r="J37" s="3" t="s">
        <v>286</v>
      </c>
      <c r="K37" s="2"/>
    </row>
    <row r="38" spans="1:11" ht="18" customHeight="1" x14ac:dyDescent="0.25">
      <c r="A38" s="47" t="s">
        <v>187</v>
      </c>
      <c r="B38" s="21"/>
      <c r="C38" s="48">
        <v>2</v>
      </c>
      <c r="D38" s="49">
        <v>4</v>
      </c>
      <c r="E38" s="50">
        <v>125.84</v>
      </c>
      <c r="F38" s="13" t="s">
        <v>223</v>
      </c>
      <c r="G38" s="13" t="s">
        <v>227</v>
      </c>
      <c r="H38" s="13" t="s">
        <v>193</v>
      </c>
      <c r="I38" s="3"/>
      <c r="J38" s="3" t="s">
        <v>313</v>
      </c>
      <c r="K38" s="2"/>
    </row>
    <row r="39" spans="1:11" ht="18" customHeight="1" x14ac:dyDescent="0.25">
      <c r="A39" s="37" t="s">
        <v>105</v>
      </c>
      <c r="B39" s="38"/>
      <c r="C39" s="39">
        <v>1</v>
      </c>
      <c r="D39" s="40">
        <v>1</v>
      </c>
      <c r="E39" s="41">
        <v>31.46</v>
      </c>
      <c r="F39" s="42" t="s">
        <v>29</v>
      </c>
      <c r="G39" s="42" t="s">
        <v>31</v>
      </c>
      <c r="H39" s="42" t="s">
        <v>32</v>
      </c>
      <c r="I39" s="3"/>
      <c r="J39" s="3" t="s">
        <v>311</v>
      </c>
      <c r="K39" s="13" t="s">
        <v>145</v>
      </c>
    </row>
    <row r="40" spans="1:11" ht="18" customHeight="1" x14ac:dyDescent="0.25">
      <c r="A40" s="33" t="s">
        <v>105</v>
      </c>
      <c r="B40" s="21"/>
      <c r="C40" s="35">
        <v>2</v>
      </c>
      <c r="D40" s="36">
        <v>1.5</v>
      </c>
      <c r="E40" s="34">
        <v>47.19</v>
      </c>
      <c r="F40" s="13" t="s">
        <v>106</v>
      </c>
      <c r="G40" s="13" t="s">
        <v>47</v>
      </c>
      <c r="H40" s="13" t="s">
        <v>107</v>
      </c>
      <c r="I40" s="3"/>
      <c r="J40" s="46" t="s">
        <v>314</v>
      </c>
      <c r="K40" s="2"/>
    </row>
    <row r="41" spans="1:11" ht="18" customHeight="1" x14ac:dyDescent="0.25">
      <c r="A41" s="33" t="s">
        <v>316</v>
      </c>
      <c r="B41" s="21"/>
      <c r="C41" s="35">
        <v>1</v>
      </c>
      <c r="D41" s="36">
        <v>1</v>
      </c>
      <c r="E41" s="34">
        <v>31.46</v>
      </c>
      <c r="F41" s="13" t="s">
        <v>109</v>
      </c>
      <c r="G41" s="13" t="s">
        <v>31</v>
      </c>
      <c r="H41" s="13" t="s">
        <v>20</v>
      </c>
      <c r="I41" s="3"/>
      <c r="J41" s="46" t="s">
        <v>315</v>
      </c>
      <c r="K41" s="2"/>
    </row>
    <row r="42" spans="1:11" ht="18" customHeight="1" x14ac:dyDescent="0.2">
      <c r="A42" s="14" t="s">
        <v>175</v>
      </c>
      <c r="B42" s="2"/>
      <c r="C42" s="3">
        <v>6</v>
      </c>
      <c r="D42" s="3">
        <v>6</v>
      </c>
      <c r="E42" s="17">
        <v>188.76</v>
      </c>
      <c r="F42" s="13" t="s">
        <v>92</v>
      </c>
      <c r="G42" s="13" t="s">
        <v>93</v>
      </c>
      <c r="H42" s="13" t="s">
        <v>176</v>
      </c>
      <c r="I42" s="3"/>
      <c r="J42" s="46" t="s">
        <v>279</v>
      </c>
      <c r="K42" s="13" t="s">
        <v>317</v>
      </c>
    </row>
    <row r="43" spans="1:11" ht="18" customHeight="1" x14ac:dyDescent="0.2">
      <c r="A43" s="14" t="s">
        <v>213</v>
      </c>
      <c r="B43" s="2"/>
      <c r="C43" s="3">
        <v>5</v>
      </c>
      <c r="D43" s="3">
        <v>5</v>
      </c>
      <c r="E43" s="17">
        <v>157.30000000000001</v>
      </c>
      <c r="F43" s="13" t="s">
        <v>210</v>
      </c>
      <c r="G43" s="13" t="s">
        <v>214</v>
      </c>
      <c r="H43" s="13" t="s">
        <v>193</v>
      </c>
      <c r="I43" s="3"/>
      <c r="J43" s="46" t="s">
        <v>318</v>
      </c>
      <c r="K43" s="2"/>
    </row>
    <row r="44" spans="1:11" ht="18" customHeight="1" x14ac:dyDescent="0.2">
      <c r="A44" s="43" t="s">
        <v>110</v>
      </c>
      <c r="B44" s="42"/>
      <c r="C44" s="44">
        <v>1</v>
      </c>
      <c r="D44" s="44">
        <v>2</v>
      </c>
      <c r="E44" s="45">
        <v>62.92</v>
      </c>
      <c r="F44" s="42" t="s">
        <v>92</v>
      </c>
      <c r="G44" s="42" t="s">
        <v>93</v>
      </c>
      <c r="H44" s="42" t="s">
        <v>111</v>
      </c>
      <c r="I44" s="3"/>
      <c r="J44" s="46" t="s">
        <v>314</v>
      </c>
      <c r="K44" s="13" t="s">
        <v>143</v>
      </c>
    </row>
    <row r="45" spans="1:11" ht="18" customHeight="1" x14ac:dyDescent="0.2">
      <c r="A45" s="43" t="s">
        <v>110</v>
      </c>
      <c r="B45" s="42"/>
      <c r="C45" s="44">
        <v>1</v>
      </c>
      <c r="D45" s="44">
        <v>1</v>
      </c>
      <c r="E45" s="45">
        <v>31.46</v>
      </c>
      <c r="F45" s="42" t="s">
        <v>112</v>
      </c>
      <c r="G45" s="42" t="s">
        <v>74</v>
      </c>
      <c r="H45" s="42" t="s">
        <v>113</v>
      </c>
      <c r="I45" s="3"/>
      <c r="J45" s="3"/>
      <c r="K45" s="13" t="s">
        <v>143</v>
      </c>
    </row>
    <row r="46" spans="1:11" ht="18" customHeight="1" x14ac:dyDescent="0.2">
      <c r="A46" s="43" t="s">
        <v>114</v>
      </c>
      <c r="B46" s="42"/>
      <c r="C46" s="44">
        <v>1</v>
      </c>
      <c r="D46" s="44">
        <v>1</v>
      </c>
      <c r="E46" s="45">
        <v>31.46</v>
      </c>
      <c r="F46" s="42" t="s">
        <v>115</v>
      </c>
      <c r="G46" s="42" t="s">
        <v>116</v>
      </c>
      <c r="H46" s="42" t="s">
        <v>117</v>
      </c>
      <c r="I46" s="3"/>
      <c r="J46" s="3"/>
      <c r="K46" s="13" t="s">
        <v>143</v>
      </c>
    </row>
    <row r="47" spans="1:11" ht="18" customHeight="1" x14ac:dyDescent="0.2">
      <c r="A47" s="43" t="s">
        <v>320</v>
      </c>
      <c r="B47" s="42"/>
      <c r="C47" s="44">
        <v>2</v>
      </c>
      <c r="D47" s="44">
        <v>1</v>
      </c>
      <c r="E47" s="45">
        <v>62.92</v>
      </c>
      <c r="F47" s="42" t="s">
        <v>118</v>
      </c>
      <c r="G47" s="42" t="s">
        <v>31</v>
      </c>
      <c r="H47" s="42" t="s">
        <v>20</v>
      </c>
      <c r="I47" s="3"/>
      <c r="J47" s="46" t="s">
        <v>276</v>
      </c>
      <c r="K47" s="13" t="s">
        <v>144</v>
      </c>
    </row>
    <row r="48" spans="1:11" ht="18" customHeight="1" x14ac:dyDescent="0.2">
      <c r="A48" s="43" t="s">
        <v>320</v>
      </c>
      <c r="B48" s="42"/>
      <c r="C48" s="44">
        <v>1</v>
      </c>
      <c r="D48" s="44">
        <v>1</v>
      </c>
      <c r="E48" s="45">
        <v>31.46</v>
      </c>
      <c r="F48" s="42" t="s">
        <v>30</v>
      </c>
      <c r="G48" s="42" t="s">
        <v>31</v>
      </c>
      <c r="H48" s="42" t="s">
        <v>20</v>
      </c>
      <c r="I48" s="3"/>
      <c r="J48" s="46" t="s">
        <v>286</v>
      </c>
      <c r="K48" s="13" t="s">
        <v>143</v>
      </c>
    </row>
    <row r="49" spans="1:11" ht="18" customHeight="1" x14ac:dyDescent="0.2">
      <c r="A49" s="43" t="s">
        <v>320</v>
      </c>
      <c r="B49" s="42"/>
      <c r="C49" s="44">
        <v>1</v>
      </c>
      <c r="D49" s="44">
        <v>1</v>
      </c>
      <c r="E49" s="45">
        <v>31.46</v>
      </c>
      <c r="F49" s="42" t="s">
        <v>119</v>
      </c>
      <c r="G49" s="42" t="s">
        <v>120</v>
      </c>
      <c r="H49" s="42" t="s">
        <v>32</v>
      </c>
      <c r="I49" s="3"/>
      <c r="J49" s="46" t="s">
        <v>319</v>
      </c>
      <c r="K49" s="13" t="s">
        <v>143</v>
      </c>
    </row>
    <row r="50" spans="1:11" ht="18" customHeight="1" x14ac:dyDescent="0.2">
      <c r="A50" s="14" t="s">
        <v>121</v>
      </c>
      <c r="B50" s="2"/>
      <c r="C50" s="3">
        <v>1</v>
      </c>
      <c r="D50" s="3">
        <v>1</v>
      </c>
      <c r="E50" s="17">
        <v>31.46</v>
      </c>
      <c r="F50" s="13" t="s">
        <v>122</v>
      </c>
      <c r="G50" s="13" t="s">
        <v>123</v>
      </c>
      <c r="H50" s="13" t="s">
        <v>111</v>
      </c>
      <c r="I50" s="3"/>
      <c r="J50" s="3"/>
      <c r="K50" s="2"/>
    </row>
    <row r="51" spans="1:11" ht="18" customHeight="1" x14ac:dyDescent="0.2">
      <c r="A51" s="14" t="s">
        <v>124</v>
      </c>
      <c r="B51" s="42"/>
      <c r="C51" s="46">
        <v>1</v>
      </c>
      <c r="D51" s="46">
        <v>1</v>
      </c>
      <c r="E51" s="20">
        <v>31.46</v>
      </c>
      <c r="F51" s="13" t="s">
        <v>148</v>
      </c>
      <c r="G51" s="13" t="s">
        <v>150</v>
      </c>
      <c r="H51" s="13" t="s">
        <v>149</v>
      </c>
      <c r="I51" s="3"/>
      <c r="J51" s="3"/>
      <c r="K51" s="13"/>
    </row>
    <row r="52" spans="1:11" ht="18" customHeight="1" x14ac:dyDescent="0.2">
      <c r="A52" s="14" t="s">
        <v>187</v>
      </c>
      <c r="B52" s="42"/>
      <c r="C52" s="46">
        <v>2</v>
      </c>
      <c r="D52" s="46">
        <v>2</v>
      </c>
      <c r="E52" s="17">
        <v>62.92</v>
      </c>
      <c r="F52" s="13" t="s">
        <v>125</v>
      </c>
      <c r="G52" s="13" t="s">
        <v>101</v>
      </c>
      <c r="H52" s="13" t="s">
        <v>20</v>
      </c>
      <c r="I52" s="3"/>
      <c r="J52" s="3"/>
      <c r="K52" s="13"/>
    </row>
    <row r="53" spans="1:11" ht="18" customHeight="1" x14ac:dyDescent="0.2">
      <c r="A53" s="14" t="s">
        <v>127</v>
      </c>
      <c r="B53" s="2"/>
      <c r="C53" s="3">
        <v>2</v>
      </c>
      <c r="D53" s="3">
        <v>2</v>
      </c>
      <c r="E53" s="17">
        <v>62.92</v>
      </c>
      <c r="F53" s="13" t="s">
        <v>188</v>
      </c>
      <c r="G53" s="13" t="s">
        <v>189</v>
      </c>
      <c r="H53" s="13" t="s">
        <v>171</v>
      </c>
      <c r="I53" s="3"/>
      <c r="J53" s="46" t="s">
        <v>321</v>
      </c>
      <c r="K53" s="2"/>
    </row>
    <row r="54" spans="1:11" ht="18" customHeight="1" x14ac:dyDescent="0.2">
      <c r="A54" s="14" t="s">
        <v>103</v>
      </c>
      <c r="B54" s="2"/>
      <c r="C54" s="3">
        <v>3</v>
      </c>
      <c r="D54" s="3">
        <v>1.5</v>
      </c>
      <c r="E54" s="17">
        <v>47.19</v>
      </c>
      <c r="F54" s="13" t="s">
        <v>210</v>
      </c>
      <c r="G54" s="13" t="s">
        <v>87</v>
      </c>
      <c r="H54" s="13" t="s">
        <v>126</v>
      </c>
      <c r="I54" s="3"/>
      <c r="J54" s="46" t="s">
        <v>292</v>
      </c>
      <c r="K54" s="2"/>
    </row>
    <row r="55" spans="1:11" ht="18" customHeight="1" x14ac:dyDescent="0.2">
      <c r="A55" s="14" t="s">
        <v>208</v>
      </c>
      <c r="B55" s="2"/>
      <c r="C55" s="3">
        <v>1</v>
      </c>
      <c r="D55" s="3">
        <v>0.5</v>
      </c>
      <c r="E55" s="17">
        <v>15.73</v>
      </c>
      <c r="F55" s="13" t="s">
        <v>211</v>
      </c>
      <c r="G55" s="13" t="s">
        <v>209</v>
      </c>
      <c r="H55" s="13" t="s">
        <v>126</v>
      </c>
      <c r="I55" s="3"/>
      <c r="J55" s="46" t="s">
        <v>288</v>
      </c>
      <c r="K55" s="2"/>
    </row>
    <row r="56" spans="1:11" ht="18" customHeight="1" x14ac:dyDescent="0.2">
      <c r="A56" s="14" t="s">
        <v>208</v>
      </c>
      <c r="B56" s="2"/>
      <c r="C56" s="3">
        <v>2</v>
      </c>
      <c r="D56" s="3">
        <v>2</v>
      </c>
      <c r="E56" s="17">
        <v>31.46</v>
      </c>
      <c r="F56" s="13" t="s">
        <v>210</v>
      </c>
      <c r="G56" s="13" t="s">
        <v>212</v>
      </c>
      <c r="H56" s="13" t="s">
        <v>70</v>
      </c>
      <c r="I56" s="3"/>
      <c r="J56" s="46" t="s">
        <v>322</v>
      </c>
      <c r="K56" s="2"/>
    </row>
    <row r="57" spans="1:11" ht="18" customHeight="1" x14ac:dyDescent="0.2">
      <c r="A57" s="14" t="s">
        <v>142</v>
      </c>
      <c r="B57" s="2"/>
      <c r="C57" s="3">
        <v>1</v>
      </c>
      <c r="D57" s="3">
        <v>1</v>
      </c>
      <c r="E57" s="17">
        <v>31.46</v>
      </c>
      <c r="F57" s="8" t="s">
        <v>11</v>
      </c>
      <c r="G57" s="8" t="s">
        <v>12</v>
      </c>
      <c r="H57" s="13" t="s">
        <v>13</v>
      </c>
      <c r="I57" s="3"/>
      <c r="J57" s="3"/>
      <c r="K57" s="2"/>
    </row>
    <row r="58" spans="1:11" ht="18" customHeight="1" x14ac:dyDescent="0.2">
      <c r="A58" s="10">
        <v>2.27</v>
      </c>
      <c r="B58" s="2"/>
      <c r="C58" s="3">
        <v>3</v>
      </c>
      <c r="D58" s="3">
        <v>1.5</v>
      </c>
      <c r="E58" s="17">
        <v>45.16</v>
      </c>
      <c r="F58" s="8" t="s">
        <v>73</v>
      </c>
      <c r="G58" s="8" t="s">
        <v>74</v>
      </c>
      <c r="H58" s="13" t="s">
        <v>75</v>
      </c>
      <c r="I58" s="3"/>
      <c r="J58" s="3"/>
      <c r="K58" s="2"/>
    </row>
    <row r="59" spans="1:11" ht="18" customHeight="1" x14ac:dyDescent="0.2">
      <c r="A59" s="14" t="s">
        <v>141</v>
      </c>
      <c r="B59" s="2"/>
      <c r="C59" s="3">
        <v>1</v>
      </c>
      <c r="D59" s="3">
        <v>3</v>
      </c>
      <c r="E59" s="17">
        <v>94.38</v>
      </c>
      <c r="F59" s="13" t="s">
        <v>135</v>
      </c>
      <c r="G59" s="13" t="s">
        <v>136</v>
      </c>
      <c r="H59" s="13" t="s">
        <v>137</v>
      </c>
      <c r="I59" s="3"/>
      <c r="J59" s="3">
        <v>400</v>
      </c>
      <c r="K59" s="2"/>
    </row>
    <row r="60" spans="1:11" ht="18" customHeight="1" x14ac:dyDescent="0.2">
      <c r="A60" s="14"/>
      <c r="B60" s="13"/>
      <c r="C60" s="46">
        <v>1</v>
      </c>
      <c r="D60" s="46">
        <v>1</v>
      </c>
      <c r="E60" s="20">
        <v>31.46</v>
      </c>
      <c r="F60" s="13" t="s">
        <v>30</v>
      </c>
      <c r="G60" s="13" t="s">
        <v>31</v>
      </c>
      <c r="H60" s="13" t="s">
        <v>32</v>
      </c>
      <c r="I60" s="46"/>
      <c r="J60" s="3"/>
      <c r="K60" s="13" t="s">
        <v>143</v>
      </c>
    </row>
    <row r="61" spans="1:11" ht="18" customHeight="1" x14ac:dyDescent="0.2">
      <c r="A61" s="14" t="s">
        <v>177</v>
      </c>
      <c r="B61" s="13"/>
      <c r="C61" s="46">
        <v>1</v>
      </c>
      <c r="D61" s="46">
        <v>1</v>
      </c>
      <c r="E61" s="20">
        <v>31.46</v>
      </c>
      <c r="F61" s="13" t="s">
        <v>147</v>
      </c>
      <c r="G61" s="13"/>
      <c r="H61" s="13" t="s">
        <v>137</v>
      </c>
      <c r="I61" s="46"/>
      <c r="J61" s="3" t="s">
        <v>323</v>
      </c>
      <c r="K61" s="13" t="s">
        <v>143</v>
      </c>
    </row>
    <row r="62" spans="1:11" ht="18" customHeight="1" x14ac:dyDescent="0.2">
      <c r="A62" s="14" t="s">
        <v>151</v>
      </c>
      <c r="B62" s="13"/>
      <c r="C62" s="46">
        <v>1</v>
      </c>
      <c r="D62" s="46">
        <v>1</v>
      </c>
      <c r="E62" s="20">
        <v>31.46</v>
      </c>
      <c r="F62" s="13" t="s">
        <v>153</v>
      </c>
      <c r="G62" s="13" t="s">
        <v>154</v>
      </c>
      <c r="H62" s="13" t="s">
        <v>137</v>
      </c>
      <c r="I62" s="3"/>
      <c r="J62" s="3" t="s">
        <v>287</v>
      </c>
      <c r="K62" s="13"/>
    </row>
    <row r="63" spans="1:11" ht="18" customHeight="1" x14ac:dyDescent="0.2">
      <c r="A63" s="14" t="s">
        <v>155</v>
      </c>
      <c r="B63" s="13"/>
      <c r="C63" s="46">
        <v>1</v>
      </c>
      <c r="D63" s="46">
        <v>1</v>
      </c>
      <c r="E63" s="20">
        <v>31.46</v>
      </c>
      <c r="F63" s="13" t="s">
        <v>156</v>
      </c>
      <c r="G63" s="13" t="s">
        <v>150</v>
      </c>
      <c r="H63" s="13" t="s">
        <v>117</v>
      </c>
      <c r="I63" s="3"/>
      <c r="J63" s="3"/>
      <c r="K63" s="13"/>
    </row>
    <row r="64" spans="1:11" ht="18" customHeight="1" x14ac:dyDescent="0.2">
      <c r="A64" s="14" t="s">
        <v>157</v>
      </c>
      <c r="B64" s="13"/>
      <c r="C64" s="46">
        <v>2</v>
      </c>
      <c r="D64" s="46">
        <v>1</v>
      </c>
      <c r="E64" s="20">
        <v>31.46</v>
      </c>
      <c r="F64" s="13" t="s">
        <v>158</v>
      </c>
      <c r="G64" s="13" t="s">
        <v>159</v>
      </c>
      <c r="H64" s="13" t="s">
        <v>160</v>
      </c>
      <c r="I64" s="3"/>
      <c r="J64" s="3"/>
      <c r="K64" s="13"/>
    </row>
    <row r="65" spans="1:11" ht="18" customHeight="1" x14ac:dyDescent="0.2">
      <c r="A65" s="14" t="s">
        <v>163</v>
      </c>
      <c r="B65" s="13"/>
      <c r="C65" s="46">
        <v>1</v>
      </c>
      <c r="D65" s="46">
        <v>1</v>
      </c>
      <c r="E65" s="20">
        <v>31.46</v>
      </c>
      <c r="F65" s="13" t="s">
        <v>161</v>
      </c>
      <c r="G65" s="13" t="s">
        <v>150</v>
      </c>
      <c r="H65" s="13"/>
      <c r="I65" s="3"/>
      <c r="J65" s="3"/>
      <c r="K65" s="13" t="s">
        <v>324</v>
      </c>
    </row>
    <row r="66" spans="1:11" ht="18" customHeight="1" x14ac:dyDescent="0.2">
      <c r="A66" s="14" t="s">
        <v>177</v>
      </c>
      <c r="B66" s="13"/>
      <c r="C66" s="46">
        <v>1</v>
      </c>
      <c r="D66" s="46">
        <v>1</v>
      </c>
      <c r="E66" s="20">
        <v>31.46</v>
      </c>
      <c r="F66" s="13" t="s">
        <v>156</v>
      </c>
      <c r="G66" s="13" t="s">
        <v>178</v>
      </c>
      <c r="H66" s="13" t="s">
        <v>162</v>
      </c>
      <c r="I66" s="3"/>
      <c r="J66" s="3" t="s">
        <v>325</v>
      </c>
      <c r="K66" s="13"/>
    </row>
    <row r="67" spans="1:11" ht="18" customHeight="1" x14ac:dyDescent="0.2">
      <c r="A67" s="14" t="s">
        <v>164</v>
      </c>
      <c r="B67" s="13"/>
      <c r="C67" s="46">
        <v>1</v>
      </c>
      <c r="D67" s="46">
        <v>1</v>
      </c>
      <c r="E67" s="20">
        <v>31.46</v>
      </c>
      <c r="F67" s="13" t="s">
        <v>161</v>
      </c>
      <c r="G67" s="13" t="s">
        <v>150</v>
      </c>
      <c r="H67" s="13" t="s">
        <v>165</v>
      </c>
      <c r="I67" s="3"/>
      <c r="J67" s="3" t="s">
        <v>326</v>
      </c>
      <c r="K67" s="13"/>
    </row>
    <row r="68" spans="1:11" ht="18" customHeight="1" x14ac:dyDescent="0.2">
      <c r="A68" s="14" t="s">
        <v>166</v>
      </c>
      <c r="B68" s="13"/>
      <c r="C68" s="46">
        <v>1</v>
      </c>
      <c r="D68" s="46">
        <v>1</v>
      </c>
      <c r="E68" s="20">
        <v>31.46</v>
      </c>
      <c r="F68" s="13" t="s">
        <v>161</v>
      </c>
      <c r="G68" s="13" t="s">
        <v>150</v>
      </c>
      <c r="H68" s="13" t="s">
        <v>167</v>
      </c>
      <c r="I68" s="3"/>
      <c r="J68" s="3"/>
      <c r="K68" s="13"/>
    </row>
    <row r="69" spans="1:11" ht="18" customHeight="1" x14ac:dyDescent="0.2">
      <c r="A69" s="14" t="s">
        <v>168</v>
      </c>
      <c r="B69" s="13"/>
      <c r="C69" s="46">
        <v>1</v>
      </c>
      <c r="D69" s="46">
        <v>1</v>
      </c>
      <c r="E69" s="20">
        <v>31.46</v>
      </c>
      <c r="F69" s="13" t="s">
        <v>161</v>
      </c>
      <c r="G69" s="13" t="s">
        <v>150</v>
      </c>
      <c r="H69" s="13" t="s">
        <v>169</v>
      </c>
      <c r="I69" s="3"/>
      <c r="J69" s="3" t="s">
        <v>327</v>
      </c>
      <c r="K69" s="13"/>
    </row>
    <row r="70" spans="1:11" ht="18" customHeight="1" x14ac:dyDescent="0.2">
      <c r="A70" s="14" t="s">
        <v>170</v>
      </c>
      <c r="B70" s="13"/>
      <c r="C70" s="46">
        <v>1</v>
      </c>
      <c r="D70" s="46">
        <v>1</v>
      </c>
      <c r="E70" s="20">
        <v>31.46</v>
      </c>
      <c r="F70" s="13" t="s">
        <v>152</v>
      </c>
      <c r="G70" s="13" t="s">
        <v>150</v>
      </c>
      <c r="H70" s="13" t="s">
        <v>171</v>
      </c>
      <c r="I70" s="3"/>
      <c r="J70" s="3"/>
      <c r="K70" s="13" t="s">
        <v>330</v>
      </c>
    </row>
    <row r="71" spans="1:11" ht="18" customHeight="1" x14ac:dyDescent="0.2">
      <c r="A71" s="14" t="s">
        <v>328</v>
      </c>
      <c r="B71" s="13"/>
      <c r="C71" s="46">
        <v>2</v>
      </c>
      <c r="D71" s="46">
        <v>4</v>
      </c>
      <c r="E71" s="20">
        <v>125.84</v>
      </c>
      <c r="F71" s="13" t="s">
        <v>173</v>
      </c>
      <c r="G71" s="13" t="s">
        <v>93</v>
      </c>
      <c r="H71" s="13" t="s">
        <v>174</v>
      </c>
      <c r="I71" s="3"/>
      <c r="J71" s="3" t="s">
        <v>329</v>
      </c>
      <c r="K71" s="13"/>
    </row>
    <row r="72" spans="1:11" ht="18" customHeight="1" x14ac:dyDescent="0.2">
      <c r="A72" s="14" t="s">
        <v>179</v>
      </c>
      <c r="B72" s="13"/>
      <c r="C72" s="46">
        <v>2</v>
      </c>
      <c r="D72" s="46">
        <v>1</v>
      </c>
      <c r="E72" s="20">
        <v>31.46</v>
      </c>
      <c r="F72" s="13" t="s">
        <v>180</v>
      </c>
      <c r="G72" s="13" t="s">
        <v>159</v>
      </c>
      <c r="H72" s="13" t="s">
        <v>174</v>
      </c>
      <c r="I72" s="3"/>
      <c r="J72" s="3" t="s">
        <v>331</v>
      </c>
      <c r="K72" s="13" t="s">
        <v>332</v>
      </c>
    </row>
    <row r="73" spans="1:11" ht="18" customHeight="1" x14ac:dyDescent="0.2">
      <c r="A73" s="14" t="s">
        <v>181</v>
      </c>
      <c r="B73" s="13"/>
      <c r="C73" s="46">
        <v>2</v>
      </c>
      <c r="D73" s="46">
        <v>1</v>
      </c>
      <c r="E73" s="20">
        <v>31.46</v>
      </c>
      <c r="F73" s="13" t="s">
        <v>180</v>
      </c>
      <c r="G73" s="13" t="s">
        <v>159</v>
      </c>
      <c r="H73" s="13" t="s">
        <v>182</v>
      </c>
      <c r="I73" s="3"/>
      <c r="J73" s="3" t="s">
        <v>333</v>
      </c>
      <c r="K73" s="13" t="s">
        <v>334</v>
      </c>
    </row>
    <row r="74" spans="1:11" ht="18" customHeight="1" x14ac:dyDescent="0.2">
      <c r="A74" s="90" t="s">
        <v>335</v>
      </c>
      <c r="B74" s="83"/>
      <c r="C74" s="84">
        <v>6</v>
      </c>
      <c r="D74" s="84"/>
      <c r="E74" s="91"/>
      <c r="F74" s="83" t="s">
        <v>92</v>
      </c>
      <c r="G74" s="83"/>
      <c r="H74" s="83" t="s">
        <v>32</v>
      </c>
      <c r="I74" s="84"/>
      <c r="J74" s="84" t="s">
        <v>311</v>
      </c>
      <c r="K74" s="83"/>
    </row>
    <row r="75" spans="1:11" ht="18" customHeight="1" x14ac:dyDescent="0.2">
      <c r="A75" s="90">
        <v>7</v>
      </c>
      <c r="B75" s="83"/>
      <c r="C75" s="84">
        <v>2</v>
      </c>
      <c r="D75" s="84"/>
      <c r="E75" s="91"/>
      <c r="F75" s="83" t="s">
        <v>210</v>
      </c>
      <c r="G75" s="83"/>
      <c r="H75" s="83" t="s">
        <v>336</v>
      </c>
      <c r="I75" s="84"/>
      <c r="J75" s="84" t="s">
        <v>337</v>
      </c>
      <c r="K75" s="83"/>
    </row>
    <row r="76" spans="1:11" ht="18" customHeight="1" x14ac:dyDescent="0.2">
      <c r="A76" s="90" t="s">
        <v>338</v>
      </c>
      <c r="B76" s="83"/>
      <c r="C76" s="84">
        <v>2</v>
      </c>
      <c r="D76" s="84"/>
      <c r="E76" s="91"/>
      <c r="F76" s="83" t="s">
        <v>92</v>
      </c>
      <c r="G76" s="83"/>
      <c r="H76" s="83" t="s">
        <v>339</v>
      </c>
      <c r="I76" s="84"/>
      <c r="J76" s="84" t="s">
        <v>340</v>
      </c>
      <c r="K76" s="83"/>
    </row>
    <row r="77" spans="1:11" ht="18" customHeight="1" x14ac:dyDescent="0.2">
      <c r="A77" s="94" t="s">
        <v>343</v>
      </c>
      <c r="B77" s="83"/>
      <c r="C77" s="84">
        <v>3</v>
      </c>
      <c r="D77" s="84"/>
      <c r="E77" s="91"/>
      <c r="F77" s="83" t="s">
        <v>92</v>
      </c>
      <c r="G77" s="83"/>
      <c r="H77" s="83" t="s">
        <v>341</v>
      </c>
      <c r="I77" s="84"/>
      <c r="J77" s="84" t="s">
        <v>342</v>
      </c>
      <c r="K77" s="83"/>
    </row>
    <row r="78" spans="1:11" ht="18" customHeight="1" x14ac:dyDescent="0.2">
      <c r="A78" s="90"/>
      <c r="B78" s="83"/>
      <c r="C78" s="84"/>
      <c r="D78" s="84"/>
      <c r="E78" s="91"/>
      <c r="F78" s="83" t="s">
        <v>92</v>
      </c>
      <c r="G78" s="83"/>
      <c r="H78" s="83" t="s">
        <v>344</v>
      </c>
      <c r="I78" s="84"/>
      <c r="J78" s="84" t="s">
        <v>277</v>
      </c>
      <c r="K78" s="83"/>
    </row>
    <row r="79" spans="1:11" ht="18" customHeight="1" x14ac:dyDescent="0.2">
      <c r="A79" s="90"/>
      <c r="B79" s="83"/>
      <c r="C79" s="84"/>
      <c r="D79" s="84"/>
      <c r="E79" s="91"/>
      <c r="F79" s="83" t="s">
        <v>345</v>
      </c>
      <c r="G79" s="83"/>
      <c r="H79" s="83" t="s">
        <v>347</v>
      </c>
      <c r="I79" s="84"/>
      <c r="J79" s="84" t="s">
        <v>346</v>
      </c>
      <c r="K79" s="83"/>
    </row>
    <row r="80" spans="1:11" ht="18" customHeight="1" x14ac:dyDescent="0.2">
      <c r="A80" s="90" t="s">
        <v>349</v>
      </c>
      <c r="B80" s="83"/>
      <c r="C80" s="84"/>
      <c r="D80" s="84"/>
      <c r="E80" s="91"/>
      <c r="F80" s="83"/>
      <c r="G80" s="83"/>
      <c r="H80" s="83" t="s">
        <v>70</v>
      </c>
      <c r="I80" s="84"/>
      <c r="J80" s="84" t="s">
        <v>348</v>
      </c>
      <c r="K80" s="83"/>
    </row>
    <row r="81" spans="1:11" ht="18" customHeight="1" x14ac:dyDescent="0.2">
      <c r="A81" s="90">
        <v>107</v>
      </c>
      <c r="B81" s="83"/>
      <c r="C81" s="84">
        <v>2</v>
      </c>
      <c r="D81" s="84"/>
      <c r="E81" s="91"/>
      <c r="F81" s="83" t="s">
        <v>350</v>
      </c>
      <c r="G81" s="83"/>
      <c r="H81" s="83" t="s">
        <v>20</v>
      </c>
      <c r="I81" s="84"/>
      <c r="J81" s="84" t="s">
        <v>342</v>
      </c>
      <c r="K81" s="83"/>
    </row>
    <row r="82" spans="1:11" ht="18" customHeight="1" x14ac:dyDescent="0.2">
      <c r="A82" s="90">
        <v>204</v>
      </c>
      <c r="B82" s="83"/>
      <c r="C82" s="84">
        <v>2</v>
      </c>
      <c r="D82" s="84"/>
      <c r="E82" s="91"/>
      <c r="F82" s="83" t="s">
        <v>92</v>
      </c>
      <c r="G82" s="83"/>
      <c r="H82" s="83" t="s">
        <v>32</v>
      </c>
      <c r="I82" s="84"/>
      <c r="J82" s="84" t="s">
        <v>342</v>
      </c>
      <c r="K82" s="83"/>
    </row>
    <row r="83" spans="1:11" ht="18" customHeight="1" x14ac:dyDescent="0.2">
      <c r="A83" s="90"/>
      <c r="B83" s="83"/>
      <c r="C83" s="84"/>
      <c r="D83" s="84"/>
      <c r="E83" s="91"/>
      <c r="F83" s="83"/>
      <c r="G83" s="83"/>
      <c r="H83" s="83" t="s">
        <v>344</v>
      </c>
      <c r="I83" s="84"/>
      <c r="J83" s="84" t="s">
        <v>278</v>
      </c>
      <c r="K83" s="83"/>
    </row>
    <row r="84" spans="1:11" ht="18" customHeight="1" x14ac:dyDescent="0.2">
      <c r="A84" s="90">
        <v>327</v>
      </c>
      <c r="B84" s="83"/>
      <c r="C84" s="84">
        <v>3</v>
      </c>
      <c r="D84" s="84"/>
      <c r="E84" s="91"/>
      <c r="F84" s="83"/>
      <c r="G84" s="83"/>
      <c r="H84" s="83" t="s">
        <v>13</v>
      </c>
      <c r="I84" s="84"/>
      <c r="J84" s="84" t="s">
        <v>315</v>
      </c>
      <c r="K84" s="83"/>
    </row>
    <row r="85" spans="1:11" ht="18" customHeight="1" x14ac:dyDescent="0.2">
      <c r="A85" s="90"/>
      <c r="B85" s="83"/>
      <c r="C85" s="84"/>
      <c r="D85" s="84"/>
      <c r="E85" s="91"/>
      <c r="F85" s="83"/>
      <c r="G85" s="83"/>
      <c r="H85" s="83" t="s">
        <v>351</v>
      </c>
      <c r="I85" s="84"/>
      <c r="J85" s="84" t="s">
        <v>315</v>
      </c>
      <c r="K85" s="83"/>
    </row>
    <row r="86" spans="1:11" ht="18" customHeight="1" x14ac:dyDescent="0.2">
      <c r="A86" s="90"/>
      <c r="B86" s="83"/>
      <c r="C86" s="84"/>
      <c r="D86" s="84"/>
      <c r="E86" s="91"/>
      <c r="F86" s="83"/>
      <c r="G86" s="83"/>
      <c r="H86" s="83" t="s">
        <v>70</v>
      </c>
      <c r="I86" s="84"/>
      <c r="J86" s="84" t="s">
        <v>292</v>
      </c>
      <c r="K86" s="83"/>
    </row>
    <row r="87" spans="1:11" ht="18" customHeight="1" x14ac:dyDescent="0.2">
      <c r="A87" s="90" t="s">
        <v>353</v>
      </c>
      <c r="B87" s="83"/>
      <c r="C87" s="84">
        <v>1</v>
      </c>
      <c r="D87" s="84"/>
      <c r="E87" s="91"/>
      <c r="F87" s="83" t="s">
        <v>354</v>
      </c>
      <c r="G87" s="83"/>
      <c r="H87" s="83" t="s">
        <v>70</v>
      </c>
      <c r="I87" s="84"/>
      <c r="J87" s="84" t="s">
        <v>352</v>
      </c>
      <c r="K87" s="83"/>
    </row>
    <row r="88" spans="1:11" ht="18" customHeight="1" x14ac:dyDescent="0.2">
      <c r="A88" s="90">
        <v>0</v>
      </c>
      <c r="B88" s="83"/>
      <c r="C88" s="84">
        <v>1</v>
      </c>
      <c r="D88" s="84"/>
      <c r="E88" s="91"/>
      <c r="F88" s="83"/>
      <c r="G88" s="83"/>
      <c r="H88" s="83" t="s">
        <v>70</v>
      </c>
      <c r="I88" s="84"/>
      <c r="J88" s="84" t="s">
        <v>276</v>
      </c>
      <c r="K88" s="83"/>
    </row>
    <row r="89" spans="1:11" ht="18" customHeight="1" x14ac:dyDescent="0.2">
      <c r="A89" s="90" t="s">
        <v>355</v>
      </c>
      <c r="B89" s="83"/>
      <c r="C89" s="84">
        <v>2</v>
      </c>
      <c r="D89" s="84"/>
      <c r="E89" s="91"/>
      <c r="F89" s="83" t="s">
        <v>356</v>
      </c>
      <c r="G89" s="83"/>
      <c r="H89" s="83" t="s">
        <v>357</v>
      </c>
      <c r="I89" s="84"/>
      <c r="J89" s="84" t="s">
        <v>358</v>
      </c>
      <c r="K89" s="83"/>
    </row>
    <row r="90" spans="1:11" ht="18" customHeight="1" x14ac:dyDescent="0.2">
      <c r="A90" s="14" t="s">
        <v>194</v>
      </c>
      <c r="B90" s="13"/>
      <c r="C90" s="46">
        <v>20</v>
      </c>
      <c r="D90" s="46">
        <v>40</v>
      </c>
      <c r="E90" s="20">
        <v>1258.4000000000001</v>
      </c>
      <c r="F90" s="13" t="s">
        <v>195</v>
      </c>
      <c r="G90" s="13" t="s">
        <v>93</v>
      </c>
      <c r="H90" s="13" t="s">
        <v>193</v>
      </c>
      <c r="I90" s="3"/>
      <c r="J90" s="3"/>
      <c r="K90" s="13"/>
    </row>
    <row r="91" spans="1:11" ht="18" customHeight="1" x14ac:dyDescent="0.2">
      <c r="A91" s="10"/>
      <c r="B91" s="2"/>
      <c r="C91" s="5">
        <f>SUM(C34:C90)</f>
        <v>131</v>
      </c>
      <c r="D91" s="5">
        <f>SUM(D39:D90)</f>
        <v>94</v>
      </c>
      <c r="E91" s="15">
        <f>SUM(E34:E90)</f>
        <v>4842.8100000000013</v>
      </c>
      <c r="F91" s="8"/>
      <c r="G91" s="8"/>
      <c r="H91" s="8"/>
      <c r="I91" s="3"/>
      <c r="J91" s="3"/>
      <c r="K91" s="2"/>
    </row>
    <row r="92" spans="1:11" ht="18" customHeight="1" x14ac:dyDescent="0.2">
      <c r="A92" s="10"/>
      <c r="B92" s="2"/>
      <c r="C92" s="3"/>
      <c r="D92" s="3"/>
      <c r="E92" s="17"/>
      <c r="F92" s="8"/>
      <c r="G92" s="8"/>
      <c r="H92" s="8"/>
      <c r="I92" s="3"/>
      <c r="J92" s="3"/>
      <c r="K92" s="2"/>
    </row>
    <row r="93" spans="1:11" ht="18" customHeight="1" x14ac:dyDescent="0.25">
      <c r="A93" s="109" t="s">
        <v>359</v>
      </c>
      <c r="B93" s="110"/>
      <c r="C93" s="110"/>
      <c r="D93" s="111"/>
      <c r="E93" s="82"/>
      <c r="F93" s="83"/>
      <c r="G93" s="83"/>
      <c r="H93" s="83"/>
      <c r="I93" s="84"/>
      <c r="J93" s="84"/>
      <c r="K93" s="83"/>
    </row>
    <row r="94" spans="1:11" ht="18" customHeight="1" x14ac:dyDescent="0.25">
      <c r="A94" s="85"/>
      <c r="B94" s="86"/>
      <c r="C94" s="87"/>
      <c r="D94" s="88"/>
      <c r="E94" s="89"/>
      <c r="F94" s="83"/>
      <c r="G94" s="83"/>
      <c r="H94" s="83"/>
      <c r="I94" s="84"/>
      <c r="J94" s="84"/>
      <c r="K94" s="83"/>
    </row>
    <row r="95" spans="1:11" ht="18" customHeight="1" x14ac:dyDescent="0.2">
      <c r="A95" s="90" t="s">
        <v>17</v>
      </c>
      <c r="B95" s="83"/>
      <c r="C95" s="84">
        <v>2</v>
      </c>
      <c r="D95" s="84">
        <v>2</v>
      </c>
      <c r="E95" s="91">
        <f>SUM(D95)*32.5</f>
        <v>65</v>
      </c>
      <c r="F95" s="83" t="s">
        <v>72</v>
      </c>
      <c r="G95" s="83" t="s">
        <v>68</v>
      </c>
      <c r="H95" s="83" t="s">
        <v>376</v>
      </c>
      <c r="I95" s="84"/>
      <c r="J95" s="84" t="s">
        <v>377</v>
      </c>
      <c r="K95" s="83"/>
    </row>
    <row r="96" spans="1:11" ht="18" customHeight="1" x14ac:dyDescent="0.2">
      <c r="A96" s="90" t="s">
        <v>360</v>
      </c>
      <c r="B96" s="83"/>
      <c r="C96" s="84">
        <v>3</v>
      </c>
      <c r="D96" s="84">
        <v>9</v>
      </c>
      <c r="E96" s="91">
        <f>SUM(D96)*32.5</f>
        <v>292.5</v>
      </c>
      <c r="F96" s="83" t="s">
        <v>363</v>
      </c>
      <c r="G96" s="83"/>
      <c r="H96" s="83" t="s">
        <v>361</v>
      </c>
      <c r="I96" s="84"/>
      <c r="J96" s="84" t="s">
        <v>362</v>
      </c>
      <c r="K96" s="83"/>
    </row>
    <row r="97" spans="1:11" ht="18" customHeight="1" x14ac:dyDescent="0.2">
      <c r="A97" s="90"/>
      <c r="B97" s="83"/>
      <c r="C97" s="84">
        <v>1</v>
      </c>
      <c r="D97" s="84">
        <v>1</v>
      </c>
      <c r="E97" s="91">
        <f t="shared" ref="E97:E106" si="1">SUM(D97)*32.5</f>
        <v>32.5</v>
      </c>
      <c r="F97" s="83" t="s">
        <v>364</v>
      </c>
      <c r="G97" s="83"/>
      <c r="H97" s="83" t="s">
        <v>301</v>
      </c>
      <c r="I97" s="84"/>
      <c r="J97" s="84" t="s">
        <v>287</v>
      </c>
      <c r="K97" s="83"/>
    </row>
    <row r="98" spans="1:11" ht="18" customHeight="1" x14ac:dyDescent="0.2">
      <c r="A98" s="90"/>
      <c r="B98" s="83"/>
      <c r="C98" s="84">
        <v>1</v>
      </c>
      <c r="D98" s="84">
        <v>1</v>
      </c>
      <c r="E98" s="91">
        <f t="shared" si="1"/>
        <v>32.5</v>
      </c>
      <c r="F98" s="83" t="s">
        <v>364</v>
      </c>
      <c r="G98" s="83"/>
      <c r="H98" s="83" t="s">
        <v>70</v>
      </c>
      <c r="I98" s="84"/>
      <c r="J98" s="84" t="s">
        <v>287</v>
      </c>
      <c r="K98" s="83"/>
    </row>
    <row r="99" spans="1:11" ht="18" customHeight="1" x14ac:dyDescent="0.2">
      <c r="A99" s="90" t="s">
        <v>365</v>
      </c>
      <c r="B99" s="83"/>
      <c r="C99" s="84">
        <v>1</v>
      </c>
      <c r="D99" s="84">
        <v>1</v>
      </c>
      <c r="E99" s="91">
        <f t="shared" si="1"/>
        <v>32.5</v>
      </c>
      <c r="F99" s="83" t="s">
        <v>364</v>
      </c>
      <c r="G99" s="83"/>
      <c r="H99" s="83" t="s">
        <v>301</v>
      </c>
      <c r="I99" s="84"/>
      <c r="J99" s="84" t="s">
        <v>292</v>
      </c>
      <c r="K99" s="83"/>
    </row>
    <row r="100" spans="1:11" ht="18" customHeight="1" x14ac:dyDescent="0.2">
      <c r="A100" s="90" t="s">
        <v>141</v>
      </c>
      <c r="B100" s="83"/>
      <c r="C100" s="84">
        <v>1</v>
      </c>
      <c r="D100" s="84">
        <v>1</v>
      </c>
      <c r="E100" s="91">
        <f t="shared" si="1"/>
        <v>32.5</v>
      </c>
      <c r="F100" s="83" t="s">
        <v>364</v>
      </c>
      <c r="G100" s="83"/>
      <c r="H100" s="83" t="s">
        <v>13</v>
      </c>
      <c r="I100" s="84"/>
      <c r="J100" s="84" t="s">
        <v>366</v>
      </c>
      <c r="K100" s="83"/>
    </row>
    <row r="101" spans="1:11" ht="18" customHeight="1" x14ac:dyDescent="0.2">
      <c r="A101" s="90" t="s">
        <v>367</v>
      </c>
      <c r="B101" s="83"/>
      <c r="C101" s="84">
        <v>2</v>
      </c>
      <c r="D101" s="84">
        <v>2</v>
      </c>
      <c r="E101" s="91">
        <f t="shared" si="1"/>
        <v>65</v>
      </c>
      <c r="F101" s="83"/>
      <c r="G101" s="83"/>
      <c r="H101" s="83" t="s">
        <v>368</v>
      </c>
      <c r="I101" s="84"/>
      <c r="J101" s="84" t="s">
        <v>348</v>
      </c>
      <c r="K101" s="83"/>
    </row>
    <row r="102" spans="1:11" ht="18" customHeight="1" x14ac:dyDescent="0.2">
      <c r="A102" s="90" t="s">
        <v>369</v>
      </c>
      <c r="B102" s="83"/>
      <c r="C102" s="84">
        <v>1</v>
      </c>
      <c r="D102" s="84">
        <v>1</v>
      </c>
      <c r="E102" s="91">
        <f t="shared" si="1"/>
        <v>32.5</v>
      </c>
      <c r="F102" s="83"/>
      <c r="G102" s="83"/>
      <c r="H102" s="83" t="s">
        <v>32</v>
      </c>
      <c r="I102" s="84"/>
      <c r="J102" s="84" t="s">
        <v>370</v>
      </c>
      <c r="K102" s="83"/>
    </row>
    <row r="103" spans="1:11" ht="18" customHeight="1" x14ac:dyDescent="0.2">
      <c r="A103" s="90" t="s">
        <v>369</v>
      </c>
      <c r="B103" s="83"/>
      <c r="C103" s="84">
        <v>1</v>
      </c>
      <c r="D103" s="84">
        <v>1</v>
      </c>
      <c r="E103" s="91">
        <f t="shared" si="1"/>
        <v>32.5</v>
      </c>
      <c r="F103" s="83"/>
      <c r="G103" s="83"/>
      <c r="H103" s="83" t="s">
        <v>372</v>
      </c>
      <c r="I103" s="84"/>
      <c r="J103" s="84" t="s">
        <v>371</v>
      </c>
      <c r="K103" s="83"/>
    </row>
    <row r="104" spans="1:11" ht="18" customHeight="1" x14ac:dyDescent="0.2">
      <c r="A104" s="90" t="s">
        <v>373</v>
      </c>
      <c r="B104" s="83"/>
      <c r="C104" s="84">
        <v>1</v>
      </c>
      <c r="D104" s="84">
        <v>1</v>
      </c>
      <c r="E104" s="91">
        <f t="shared" si="1"/>
        <v>32.5</v>
      </c>
      <c r="F104" s="83"/>
      <c r="G104" s="83"/>
      <c r="H104" s="83" t="s">
        <v>375</v>
      </c>
      <c r="I104" s="84"/>
      <c r="J104" s="84" t="s">
        <v>276</v>
      </c>
      <c r="K104" s="83"/>
    </row>
    <row r="105" spans="1:11" ht="18" hidden="1" customHeight="1" x14ac:dyDescent="0.2">
      <c r="A105" s="90"/>
      <c r="B105" s="83"/>
      <c r="C105" s="84"/>
      <c r="D105" s="84"/>
      <c r="E105" s="91">
        <f t="shared" si="1"/>
        <v>0</v>
      </c>
      <c r="F105" s="83"/>
      <c r="G105" s="83"/>
      <c r="H105" s="83"/>
      <c r="I105" s="84"/>
      <c r="J105" s="84"/>
      <c r="K105" s="83"/>
    </row>
    <row r="106" spans="1:11" ht="18" customHeight="1" x14ac:dyDescent="0.2">
      <c r="A106" s="90" t="s">
        <v>373</v>
      </c>
      <c r="B106" s="83"/>
      <c r="C106" s="84">
        <v>1</v>
      </c>
      <c r="D106" s="84">
        <v>1</v>
      </c>
      <c r="E106" s="91">
        <f t="shared" si="1"/>
        <v>32.5</v>
      </c>
      <c r="F106" s="83"/>
      <c r="G106" s="83"/>
      <c r="H106" s="83" t="s">
        <v>374</v>
      </c>
      <c r="I106" s="84"/>
      <c r="J106" s="84" t="s">
        <v>277</v>
      </c>
      <c r="K106" s="83"/>
    </row>
    <row r="107" spans="1:11" ht="18" customHeight="1" x14ac:dyDescent="0.2">
      <c r="A107" s="90"/>
      <c r="B107" s="83"/>
      <c r="C107" s="84"/>
      <c r="D107" s="84"/>
      <c r="E107" s="91">
        <v>0</v>
      </c>
      <c r="F107" s="83"/>
      <c r="G107" s="83"/>
      <c r="H107" s="83"/>
      <c r="I107" s="84"/>
      <c r="J107" s="84"/>
      <c r="K107" s="83"/>
    </row>
    <row r="108" spans="1:11" ht="18" customHeight="1" x14ac:dyDescent="0.2">
      <c r="A108" s="90"/>
      <c r="B108" s="83"/>
      <c r="C108" s="92">
        <f>SUM(C94:C107)</f>
        <v>15</v>
      </c>
      <c r="D108" s="92">
        <f>SUM(D95:D107)</f>
        <v>21</v>
      </c>
      <c r="E108" s="93">
        <f>SUM(E94:E107)</f>
        <v>682.5</v>
      </c>
      <c r="F108" s="83"/>
      <c r="G108" s="83"/>
      <c r="H108" s="83"/>
      <c r="I108" s="84"/>
      <c r="J108" s="84"/>
      <c r="K108" s="83"/>
    </row>
    <row r="109" spans="1:11" ht="18" customHeight="1" x14ac:dyDescent="0.2">
      <c r="A109" s="33"/>
      <c r="B109" s="23"/>
      <c r="C109" s="30"/>
      <c r="D109" s="31"/>
      <c r="E109" s="26"/>
      <c r="F109" s="8"/>
      <c r="G109" s="8"/>
      <c r="H109" s="8"/>
      <c r="I109" s="3"/>
      <c r="J109" s="3"/>
      <c r="K109" s="2"/>
    </row>
    <row r="110" spans="1:11" ht="18" customHeight="1" x14ac:dyDescent="0.2">
      <c r="A110" s="33"/>
      <c r="B110" s="23"/>
      <c r="C110" s="30"/>
      <c r="D110" s="31"/>
      <c r="E110" s="26"/>
      <c r="F110" s="8"/>
      <c r="G110" s="8"/>
      <c r="H110" s="8"/>
      <c r="I110" s="3"/>
      <c r="J110" s="3"/>
      <c r="K110" s="2"/>
    </row>
    <row r="111" spans="1:11" ht="18" customHeight="1" x14ac:dyDescent="0.25">
      <c r="A111" s="104" t="s">
        <v>34</v>
      </c>
      <c r="B111" s="105"/>
      <c r="C111" s="105"/>
      <c r="D111" s="106"/>
      <c r="E111" s="16"/>
      <c r="F111" s="8"/>
      <c r="G111" s="8"/>
      <c r="H111" s="8"/>
      <c r="I111" s="3"/>
      <c r="J111" s="3"/>
      <c r="K111" s="2"/>
    </row>
    <row r="112" spans="1:11" ht="18" customHeight="1" x14ac:dyDescent="0.25">
      <c r="A112" s="47" t="s">
        <v>10</v>
      </c>
      <c r="B112" s="21"/>
      <c r="C112" s="48">
        <v>5</v>
      </c>
      <c r="D112" s="49">
        <v>10</v>
      </c>
      <c r="E112" s="18">
        <v>314.60000000000002</v>
      </c>
      <c r="F112" s="13" t="s">
        <v>191</v>
      </c>
      <c r="G112" s="13" t="s">
        <v>192</v>
      </c>
      <c r="H112" s="13" t="s">
        <v>193</v>
      </c>
      <c r="I112" s="3"/>
      <c r="J112" s="3"/>
      <c r="K112" s="2"/>
    </row>
    <row r="113" spans="1:11" ht="18" customHeight="1" x14ac:dyDescent="0.2">
      <c r="A113" s="10" t="s">
        <v>10</v>
      </c>
      <c r="B113" s="2"/>
      <c r="C113" s="3">
        <v>1</v>
      </c>
      <c r="D113" s="3">
        <v>1</v>
      </c>
      <c r="E113" s="17">
        <v>31.46</v>
      </c>
      <c r="F113" s="8" t="s">
        <v>11</v>
      </c>
      <c r="G113" s="8" t="s">
        <v>12</v>
      </c>
      <c r="H113" s="8" t="s">
        <v>13</v>
      </c>
      <c r="I113" s="3"/>
      <c r="J113" s="3"/>
      <c r="K113" s="2"/>
    </row>
    <row r="114" spans="1:11" ht="18" customHeight="1" x14ac:dyDescent="0.2">
      <c r="A114" s="14" t="s">
        <v>10</v>
      </c>
      <c r="B114" s="2"/>
      <c r="C114" s="3">
        <v>1</v>
      </c>
      <c r="D114" s="3">
        <v>1</v>
      </c>
      <c r="E114" s="17">
        <v>31.46</v>
      </c>
      <c r="F114" s="8" t="s">
        <v>11</v>
      </c>
      <c r="G114" s="8" t="s">
        <v>23</v>
      </c>
      <c r="H114" s="8" t="s">
        <v>16</v>
      </c>
      <c r="I114" s="3"/>
      <c r="J114" s="3"/>
      <c r="K114" s="2"/>
    </row>
    <row r="115" spans="1:11" ht="18" customHeight="1" x14ac:dyDescent="0.2">
      <c r="A115" s="14" t="s">
        <v>35</v>
      </c>
      <c r="B115" s="2"/>
      <c r="C115" s="3">
        <v>5</v>
      </c>
      <c r="D115" s="3">
        <v>10</v>
      </c>
      <c r="E115" s="17">
        <v>314.60000000000002</v>
      </c>
      <c r="F115" s="13" t="s">
        <v>36</v>
      </c>
      <c r="G115" s="13" t="s">
        <v>38</v>
      </c>
      <c r="H115" s="13" t="s">
        <v>190</v>
      </c>
      <c r="I115" s="3"/>
      <c r="J115" s="3"/>
      <c r="K115" s="2"/>
    </row>
    <row r="116" spans="1:11" ht="18" customHeight="1" x14ac:dyDescent="0.2">
      <c r="A116" s="14" t="s">
        <v>35</v>
      </c>
      <c r="B116" s="2"/>
      <c r="C116" s="3">
        <v>1</v>
      </c>
      <c r="D116" s="3">
        <v>1</v>
      </c>
      <c r="E116" s="17">
        <v>31.46</v>
      </c>
      <c r="F116" s="13" t="s">
        <v>36</v>
      </c>
      <c r="G116" s="13" t="s">
        <v>12</v>
      </c>
      <c r="H116" s="13" t="s">
        <v>39</v>
      </c>
      <c r="I116" s="3"/>
      <c r="J116" s="3"/>
      <c r="K116" s="2"/>
    </row>
    <row r="117" spans="1:11" ht="18" customHeight="1" x14ac:dyDescent="0.2">
      <c r="A117" s="14" t="s">
        <v>10</v>
      </c>
      <c r="B117" s="2"/>
      <c r="C117" s="3">
        <v>2</v>
      </c>
      <c r="D117" s="3">
        <v>1</v>
      </c>
      <c r="E117" s="17">
        <v>31.46</v>
      </c>
      <c r="F117" s="13" t="s">
        <v>40</v>
      </c>
      <c r="G117" s="13" t="s">
        <v>38</v>
      </c>
      <c r="H117" s="13" t="s">
        <v>41</v>
      </c>
      <c r="I117" s="3"/>
      <c r="J117" s="3"/>
      <c r="K117" s="2"/>
    </row>
    <row r="118" spans="1:11" ht="18" customHeight="1" x14ac:dyDescent="0.2">
      <c r="A118" s="14" t="s">
        <v>42</v>
      </c>
      <c r="B118" s="2"/>
      <c r="C118" s="3">
        <v>3</v>
      </c>
      <c r="D118" s="3">
        <v>3</v>
      </c>
      <c r="E118" s="17">
        <v>94.38</v>
      </c>
      <c r="F118" s="13" t="s">
        <v>43</v>
      </c>
      <c r="G118" s="13" t="s">
        <v>44</v>
      </c>
      <c r="H118" s="13" t="s">
        <v>37</v>
      </c>
      <c r="I118" s="3"/>
      <c r="J118" s="3"/>
      <c r="K118" s="2"/>
    </row>
    <row r="119" spans="1:11" ht="18" customHeight="1" x14ac:dyDescent="0.2">
      <c r="A119" s="14" t="s">
        <v>99</v>
      </c>
      <c r="B119" s="2"/>
      <c r="C119" s="3">
        <v>2</v>
      </c>
      <c r="D119" s="3">
        <v>2</v>
      </c>
      <c r="E119" s="17">
        <v>62.92</v>
      </c>
      <c r="F119" s="13" t="s">
        <v>100</v>
      </c>
      <c r="G119" s="13" t="s">
        <v>101</v>
      </c>
      <c r="H119" s="13" t="s">
        <v>102</v>
      </c>
      <c r="I119" s="3"/>
      <c r="J119" s="3"/>
      <c r="K119" s="2"/>
    </row>
    <row r="120" spans="1:11" ht="18" customHeight="1" x14ac:dyDescent="0.2">
      <c r="A120" s="14" t="s">
        <v>45</v>
      </c>
      <c r="B120" s="2"/>
      <c r="C120" s="3">
        <v>2</v>
      </c>
      <c r="D120" s="3">
        <v>2</v>
      </c>
      <c r="E120" s="17">
        <v>62.92</v>
      </c>
      <c r="F120" s="13" t="s">
        <v>46</v>
      </c>
      <c r="G120" s="13" t="s">
        <v>47</v>
      </c>
      <c r="H120" s="13" t="s">
        <v>48</v>
      </c>
      <c r="I120" s="3"/>
      <c r="J120" s="3"/>
      <c r="K120" s="2"/>
    </row>
    <row r="121" spans="1:11" ht="18" customHeight="1" x14ac:dyDescent="0.2">
      <c r="A121" s="14" t="s">
        <v>45</v>
      </c>
      <c r="B121" s="2"/>
      <c r="C121" s="3">
        <v>1</v>
      </c>
      <c r="D121" s="3">
        <v>1</v>
      </c>
      <c r="E121" s="17">
        <v>31.46</v>
      </c>
      <c r="F121" s="13" t="s">
        <v>49</v>
      </c>
      <c r="G121" s="13" t="s">
        <v>50</v>
      </c>
      <c r="H121" s="13" t="s">
        <v>51</v>
      </c>
      <c r="I121" s="3"/>
      <c r="J121" s="3"/>
      <c r="K121" s="2"/>
    </row>
    <row r="122" spans="1:11" ht="18" hidden="1" customHeight="1" x14ac:dyDescent="0.2">
      <c r="A122" s="10"/>
      <c r="B122" s="2"/>
      <c r="C122" s="3"/>
      <c r="D122" s="3"/>
      <c r="E122" s="17"/>
      <c r="F122" s="8"/>
      <c r="G122" s="8"/>
      <c r="H122" s="8"/>
      <c r="I122" s="3"/>
      <c r="J122" s="3"/>
      <c r="K122" s="2"/>
    </row>
    <row r="123" spans="1:11" ht="18" customHeight="1" x14ac:dyDescent="0.2">
      <c r="A123" s="14" t="s">
        <v>15</v>
      </c>
      <c r="B123" s="2"/>
      <c r="C123" s="3">
        <v>1</v>
      </c>
      <c r="D123" s="3">
        <v>0.5</v>
      </c>
      <c r="E123" s="17">
        <v>15.73</v>
      </c>
      <c r="F123" s="13" t="s">
        <v>52</v>
      </c>
      <c r="G123" s="13" t="s">
        <v>47</v>
      </c>
      <c r="H123" s="13" t="s">
        <v>53</v>
      </c>
      <c r="I123" s="3"/>
      <c r="J123" s="3"/>
      <c r="K123" s="2"/>
    </row>
    <row r="124" spans="1:11" ht="18" customHeight="1" x14ac:dyDescent="0.2">
      <c r="A124" s="14" t="s">
        <v>54</v>
      </c>
      <c r="B124" s="2"/>
      <c r="C124" s="3">
        <v>1</v>
      </c>
      <c r="D124" s="3">
        <v>1</v>
      </c>
      <c r="E124" s="17">
        <v>31.46</v>
      </c>
      <c r="F124" s="13" t="s">
        <v>55</v>
      </c>
      <c r="G124" s="13" t="s">
        <v>56</v>
      </c>
      <c r="H124" s="13" t="s">
        <v>57</v>
      </c>
      <c r="I124" s="3"/>
      <c r="J124" s="3"/>
      <c r="K124" s="2"/>
    </row>
    <row r="125" spans="1:11" ht="18" customHeight="1" x14ac:dyDescent="0.2">
      <c r="A125" s="14" t="s">
        <v>58</v>
      </c>
      <c r="B125" s="2"/>
      <c r="C125" s="3">
        <v>2</v>
      </c>
      <c r="D125" s="3">
        <v>2</v>
      </c>
      <c r="E125" s="17">
        <v>62.92</v>
      </c>
      <c r="F125" s="13" t="s">
        <v>59</v>
      </c>
      <c r="G125" s="13" t="s">
        <v>60</v>
      </c>
      <c r="H125" s="13" t="s">
        <v>33</v>
      </c>
      <c r="I125" s="3"/>
      <c r="J125" s="3"/>
      <c r="K125" s="2"/>
    </row>
    <row r="126" spans="1:11" ht="18" customHeight="1" x14ac:dyDescent="0.2">
      <c r="A126" s="14" t="s">
        <v>58</v>
      </c>
      <c r="B126" s="2"/>
      <c r="C126" s="3">
        <v>2</v>
      </c>
      <c r="D126" s="3">
        <v>2</v>
      </c>
      <c r="E126" s="17">
        <v>31.46</v>
      </c>
      <c r="F126" s="13" t="s">
        <v>59</v>
      </c>
      <c r="G126" s="13" t="s">
        <v>61</v>
      </c>
      <c r="H126" s="13" t="s">
        <v>62</v>
      </c>
      <c r="I126" s="3"/>
      <c r="J126" s="3"/>
      <c r="K126" s="2"/>
    </row>
    <row r="127" spans="1:11" ht="18" customHeight="1" x14ac:dyDescent="0.2">
      <c r="A127" s="14" t="s">
        <v>187</v>
      </c>
      <c r="B127" s="2"/>
      <c r="C127" s="3">
        <v>8</v>
      </c>
      <c r="D127" s="3">
        <v>16</v>
      </c>
      <c r="E127" s="17">
        <v>503.36</v>
      </c>
      <c r="F127" s="13" t="s">
        <v>217</v>
      </c>
      <c r="G127" s="13" t="s">
        <v>218</v>
      </c>
      <c r="H127" s="13" t="s">
        <v>193</v>
      </c>
      <c r="I127" s="3"/>
      <c r="J127" s="3"/>
      <c r="K127" s="2"/>
    </row>
    <row r="128" spans="1:11" ht="18" customHeight="1" x14ac:dyDescent="0.2">
      <c r="A128" s="14" t="s">
        <v>80</v>
      </c>
      <c r="B128" s="2"/>
      <c r="C128" s="3">
        <v>1</v>
      </c>
      <c r="D128" s="3">
        <v>1</v>
      </c>
      <c r="E128" s="17">
        <v>31.46</v>
      </c>
      <c r="F128" s="13" t="s">
        <v>11</v>
      </c>
      <c r="G128" s="13" t="s">
        <v>12</v>
      </c>
      <c r="H128" s="13" t="s">
        <v>83</v>
      </c>
      <c r="I128" s="3"/>
      <c r="J128" s="3"/>
      <c r="K128" s="2"/>
    </row>
    <row r="129" spans="1:11" ht="18" customHeight="1" x14ac:dyDescent="0.2">
      <c r="A129" s="14" t="s">
        <v>81</v>
      </c>
      <c r="B129" s="2"/>
      <c r="C129" s="3">
        <v>1</v>
      </c>
      <c r="D129" s="3">
        <v>1</v>
      </c>
      <c r="E129" s="17">
        <v>31.46</v>
      </c>
      <c r="F129" s="13" t="s">
        <v>11</v>
      </c>
      <c r="G129" s="13" t="s">
        <v>12</v>
      </c>
      <c r="H129" s="13" t="s">
        <v>84</v>
      </c>
      <c r="I129" s="3"/>
      <c r="J129" s="3"/>
      <c r="K129" s="2"/>
    </row>
    <row r="130" spans="1:11" ht="18" customHeight="1" x14ac:dyDescent="0.2">
      <c r="A130" s="14" t="s">
        <v>63</v>
      </c>
      <c r="B130" s="2"/>
      <c r="C130" s="3">
        <v>4</v>
      </c>
      <c r="D130" s="3">
        <v>4</v>
      </c>
      <c r="E130" s="17">
        <v>125.84</v>
      </c>
      <c r="F130" s="13" t="s">
        <v>76</v>
      </c>
      <c r="G130" s="13" t="s">
        <v>68</v>
      </c>
      <c r="H130" s="13" t="s">
        <v>64</v>
      </c>
      <c r="I130" s="3"/>
      <c r="J130" s="3"/>
      <c r="K130" s="2"/>
    </row>
    <row r="131" spans="1:11" ht="18" customHeight="1" x14ac:dyDescent="0.2">
      <c r="A131" s="14" t="s">
        <v>63</v>
      </c>
      <c r="B131" s="2"/>
      <c r="C131" s="3">
        <v>1</v>
      </c>
      <c r="D131" s="3">
        <v>1</v>
      </c>
      <c r="E131" s="17">
        <v>31.46</v>
      </c>
      <c r="F131" s="13" t="s">
        <v>76</v>
      </c>
      <c r="G131" s="13" t="s">
        <v>77</v>
      </c>
      <c r="H131" s="13" t="s">
        <v>78</v>
      </c>
      <c r="I131" s="3"/>
      <c r="J131" s="3"/>
      <c r="K131" s="2"/>
    </row>
    <row r="132" spans="1:11" ht="18" customHeight="1" x14ac:dyDescent="0.2">
      <c r="A132" s="14" t="s">
        <v>63</v>
      </c>
      <c r="B132" s="2"/>
      <c r="C132" s="3">
        <v>1</v>
      </c>
      <c r="D132" s="3">
        <v>1</v>
      </c>
      <c r="E132" s="17">
        <v>31.46</v>
      </c>
      <c r="F132" s="13" t="s">
        <v>76</v>
      </c>
      <c r="G132" s="13" t="s">
        <v>79</v>
      </c>
      <c r="H132" s="13" t="s">
        <v>20</v>
      </c>
      <c r="I132" s="3"/>
      <c r="J132" s="3"/>
      <c r="K132" s="2"/>
    </row>
    <row r="133" spans="1:11" ht="18" customHeight="1" x14ac:dyDescent="0.2">
      <c r="A133" s="14" t="s">
        <v>65</v>
      </c>
      <c r="B133" s="2"/>
      <c r="C133" s="3">
        <v>1</v>
      </c>
      <c r="D133" s="3">
        <v>1</v>
      </c>
      <c r="E133" s="17">
        <v>31.46</v>
      </c>
      <c r="F133" s="13" t="s">
        <v>11</v>
      </c>
      <c r="G133" s="13" t="s">
        <v>12</v>
      </c>
      <c r="H133" s="13" t="s">
        <v>82</v>
      </c>
      <c r="I133" s="3"/>
      <c r="J133" s="3"/>
      <c r="K133" s="2"/>
    </row>
    <row r="134" spans="1:11" ht="18" customHeight="1" x14ac:dyDescent="0.2">
      <c r="A134" s="14" t="s">
        <v>94</v>
      </c>
      <c r="B134" s="2"/>
      <c r="C134" s="3">
        <v>1</v>
      </c>
      <c r="D134" s="3">
        <v>1</v>
      </c>
      <c r="E134" s="17">
        <v>31.46</v>
      </c>
      <c r="F134" s="13" t="s">
        <v>96</v>
      </c>
      <c r="G134" s="13" t="s">
        <v>50</v>
      </c>
      <c r="H134" s="13" t="s">
        <v>97</v>
      </c>
      <c r="I134" s="3"/>
      <c r="J134" s="3"/>
      <c r="K134" s="2"/>
    </row>
    <row r="135" spans="1:11" ht="18" customHeight="1" x14ac:dyDescent="0.2">
      <c r="A135" s="14" t="s">
        <v>95</v>
      </c>
      <c r="B135" s="2"/>
      <c r="C135" s="3">
        <v>1</v>
      </c>
      <c r="D135" s="3">
        <v>2</v>
      </c>
      <c r="E135" s="17">
        <v>62.92</v>
      </c>
      <c r="F135" s="13" t="s">
        <v>92</v>
      </c>
      <c r="G135" s="13" t="s">
        <v>93</v>
      </c>
      <c r="H135" s="13" t="s">
        <v>98</v>
      </c>
      <c r="I135" s="3"/>
      <c r="J135" s="3"/>
      <c r="K135" s="2"/>
    </row>
    <row r="136" spans="1:11" ht="18" customHeight="1" x14ac:dyDescent="0.2">
      <c r="A136" s="14" t="s">
        <v>95</v>
      </c>
      <c r="B136" s="2"/>
      <c r="C136" s="3">
        <v>1</v>
      </c>
      <c r="D136" s="3">
        <v>1</v>
      </c>
      <c r="E136" s="17">
        <v>31.46</v>
      </c>
      <c r="F136" s="13" t="s">
        <v>206</v>
      </c>
      <c r="G136" s="13" t="s">
        <v>150</v>
      </c>
      <c r="H136" s="13" t="s">
        <v>207</v>
      </c>
      <c r="I136" s="3"/>
      <c r="J136" s="3"/>
      <c r="K136" s="2"/>
    </row>
    <row r="137" spans="1:11" ht="18" customHeight="1" x14ac:dyDescent="0.2">
      <c r="A137" s="14" t="s">
        <v>95</v>
      </c>
      <c r="B137" s="2"/>
      <c r="C137" s="3">
        <v>1</v>
      </c>
      <c r="D137" s="3">
        <v>1</v>
      </c>
      <c r="E137" s="17">
        <v>31.46</v>
      </c>
      <c r="F137" s="13" t="s">
        <v>204</v>
      </c>
      <c r="G137" s="13" t="s">
        <v>205</v>
      </c>
      <c r="H137" s="13" t="s">
        <v>20</v>
      </c>
      <c r="I137" s="3"/>
      <c r="J137" s="3"/>
      <c r="K137" s="2"/>
    </row>
    <row r="138" spans="1:11" ht="18" customHeight="1" x14ac:dyDescent="0.2">
      <c r="A138" s="14" t="s">
        <v>88</v>
      </c>
      <c r="B138" s="2"/>
      <c r="C138" s="3">
        <v>2</v>
      </c>
      <c r="D138" s="3">
        <v>2</v>
      </c>
      <c r="E138" s="17">
        <v>62.92</v>
      </c>
      <c r="F138" s="13" t="s">
        <v>89</v>
      </c>
      <c r="G138" s="13" t="s">
        <v>90</v>
      </c>
      <c r="H138" s="13" t="s">
        <v>91</v>
      </c>
      <c r="I138" s="3"/>
      <c r="J138" s="3"/>
      <c r="K138" s="2"/>
    </row>
    <row r="139" spans="1:11" ht="18" customHeight="1" x14ac:dyDescent="0.2">
      <c r="A139" s="14" t="s">
        <v>66</v>
      </c>
      <c r="B139" s="2"/>
      <c r="C139" s="3">
        <v>1</v>
      </c>
      <c r="D139" s="3">
        <v>0.5</v>
      </c>
      <c r="E139" s="17">
        <v>15.73</v>
      </c>
      <c r="F139" s="13" t="s">
        <v>67</v>
      </c>
      <c r="G139" s="13" t="s">
        <v>68</v>
      </c>
      <c r="H139" s="13" t="s">
        <v>69</v>
      </c>
      <c r="I139" s="3"/>
      <c r="J139" s="3"/>
      <c r="K139" s="2"/>
    </row>
    <row r="140" spans="1:11" ht="18" customHeight="1" x14ac:dyDescent="0.2">
      <c r="A140" s="14" t="s">
        <v>128</v>
      </c>
      <c r="B140" s="2"/>
      <c r="C140" s="3">
        <v>1</v>
      </c>
      <c r="D140" s="3">
        <v>0.5</v>
      </c>
      <c r="E140" s="17">
        <v>15.73</v>
      </c>
      <c r="F140" s="13" t="s">
        <v>11</v>
      </c>
      <c r="G140" s="13" t="s">
        <v>22</v>
      </c>
      <c r="H140" s="13" t="s">
        <v>129</v>
      </c>
      <c r="I140" s="3"/>
      <c r="J140" s="3"/>
      <c r="K140" s="2"/>
    </row>
    <row r="141" spans="1:11" ht="18" customHeight="1" x14ac:dyDescent="0.2">
      <c r="A141" s="14" t="s">
        <v>128</v>
      </c>
      <c r="B141" s="2"/>
      <c r="C141" s="3">
        <v>1</v>
      </c>
      <c r="D141" s="3">
        <v>1</v>
      </c>
      <c r="E141" s="17">
        <v>31.46</v>
      </c>
      <c r="F141" s="13" t="s">
        <v>11</v>
      </c>
      <c r="G141" s="13" t="s">
        <v>130</v>
      </c>
      <c r="H141" s="13" t="s">
        <v>131</v>
      </c>
      <c r="I141" s="3"/>
      <c r="J141" s="3"/>
      <c r="K141" s="2"/>
    </row>
    <row r="142" spans="1:11" ht="18" customHeight="1" x14ac:dyDescent="0.2">
      <c r="A142" s="14" t="s">
        <v>138</v>
      </c>
      <c r="B142" s="2"/>
      <c r="C142" s="3">
        <v>1</v>
      </c>
      <c r="D142" s="3">
        <v>0.5</v>
      </c>
      <c r="E142" s="17">
        <v>15.73</v>
      </c>
      <c r="F142" s="13" t="s">
        <v>11</v>
      </c>
      <c r="G142" s="13" t="s">
        <v>22</v>
      </c>
      <c r="H142" s="13" t="s">
        <v>139</v>
      </c>
      <c r="I142" s="3"/>
      <c r="J142" s="3"/>
      <c r="K142" s="2"/>
    </row>
    <row r="143" spans="1:11" ht="18" customHeight="1" x14ac:dyDescent="0.2">
      <c r="A143" s="14" t="s">
        <v>138</v>
      </c>
      <c r="B143" s="2"/>
      <c r="C143" s="3">
        <v>1</v>
      </c>
      <c r="D143" s="3">
        <v>1</v>
      </c>
      <c r="E143" s="17">
        <v>31.46</v>
      </c>
      <c r="F143" s="13" t="s">
        <v>11</v>
      </c>
      <c r="G143" s="13" t="s">
        <v>14</v>
      </c>
      <c r="H143" s="13" t="s">
        <v>140</v>
      </c>
      <c r="I143" s="3"/>
      <c r="J143" s="3"/>
      <c r="K143" s="2"/>
    </row>
    <row r="144" spans="1:11" ht="18" customHeight="1" x14ac:dyDescent="0.2">
      <c r="A144" s="14"/>
      <c r="B144" s="2"/>
      <c r="C144" s="3">
        <v>8</v>
      </c>
      <c r="D144" s="3"/>
      <c r="E144" s="17"/>
      <c r="F144" s="13"/>
      <c r="G144" s="13"/>
      <c r="H144" s="13"/>
      <c r="I144" s="3"/>
      <c r="J144" s="3"/>
      <c r="K144" s="2"/>
    </row>
    <row r="145" spans="1:11" ht="18" customHeight="1" x14ac:dyDescent="0.2">
      <c r="A145" s="14" t="s">
        <v>128</v>
      </c>
      <c r="B145" s="2"/>
      <c r="C145" s="3">
        <v>2</v>
      </c>
      <c r="D145" s="3">
        <v>2</v>
      </c>
      <c r="E145" s="17">
        <v>62.92</v>
      </c>
      <c r="F145" s="13" t="s">
        <v>11</v>
      </c>
      <c r="G145" s="13" t="s">
        <v>132</v>
      </c>
      <c r="H145" s="13" t="s">
        <v>133</v>
      </c>
      <c r="I145" s="3"/>
      <c r="J145" s="3"/>
      <c r="K145" s="2"/>
    </row>
    <row r="146" spans="1:11" ht="18" customHeight="1" x14ac:dyDescent="0.2">
      <c r="A146" s="14" t="s">
        <v>183</v>
      </c>
      <c r="B146" s="2"/>
      <c r="C146" s="3">
        <v>8</v>
      </c>
      <c r="D146" s="3">
        <v>16</v>
      </c>
      <c r="E146" s="17">
        <v>503.36</v>
      </c>
      <c r="F146" s="13" t="s">
        <v>184</v>
      </c>
      <c r="G146" s="13" t="s">
        <v>185</v>
      </c>
      <c r="H146" s="13" t="s">
        <v>186</v>
      </c>
      <c r="I146" s="3"/>
      <c r="J146" s="3"/>
      <c r="K146" s="2"/>
    </row>
    <row r="147" spans="1:11" ht="18" customHeight="1" x14ac:dyDescent="0.2">
      <c r="A147" s="14" t="s">
        <v>196</v>
      </c>
      <c r="B147" s="2"/>
      <c r="C147" s="3">
        <v>2</v>
      </c>
      <c r="D147" s="3">
        <v>4</v>
      </c>
      <c r="E147" s="17">
        <v>125.84</v>
      </c>
      <c r="F147" s="13" t="s">
        <v>197</v>
      </c>
      <c r="G147" s="13" t="s">
        <v>198</v>
      </c>
      <c r="H147" s="13" t="s">
        <v>199</v>
      </c>
      <c r="I147" s="3"/>
      <c r="J147" s="3"/>
      <c r="K147" s="2"/>
    </row>
    <row r="148" spans="1:11" ht="18" customHeight="1" x14ac:dyDescent="0.2">
      <c r="A148" s="14" t="s">
        <v>200</v>
      </c>
      <c r="B148" s="2"/>
      <c r="C148" s="3">
        <v>1</v>
      </c>
      <c r="D148" s="3">
        <v>1</v>
      </c>
      <c r="E148" s="17">
        <v>31.46</v>
      </c>
      <c r="F148" s="13" t="s">
        <v>201</v>
      </c>
      <c r="G148" s="13" t="s">
        <v>202</v>
      </c>
      <c r="H148" s="13" t="s">
        <v>203</v>
      </c>
      <c r="I148" s="3"/>
      <c r="J148" s="3"/>
      <c r="K148" s="2"/>
    </row>
    <row r="149" spans="1:11" ht="18" customHeight="1" x14ac:dyDescent="0.2">
      <c r="A149" s="14"/>
      <c r="B149" s="2"/>
      <c r="C149" s="5">
        <f>SUM(C112:C148)</f>
        <v>78</v>
      </c>
      <c r="D149" s="5">
        <v>67</v>
      </c>
      <c r="E149" s="15">
        <f>SUM(E112:E148)</f>
        <v>2988.7000000000007</v>
      </c>
      <c r="F149" s="8"/>
      <c r="G149" s="8"/>
      <c r="H149" s="8"/>
      <c r="I149" s="3"/>
      <c r="J149" s="3"/>
      <c r="K149" s="2"/>
    </row>
    <row r="150" spans="1:11" ht="18" customHeight="1" x14ac:dyDescent="0.2">
      <c r="A150" s="10"/>
      <c r="B150" s="2"/>
      <c r="C150" s="3"/>
      <c r="D150" s="3"/>
      <c r="E150" s="17"/>
      <c r="F150" s="8"/>
      <c r="G150" s="8"/>
      <c r="H150" s="8"/>
      <c r="I150" s="3"/>
      <c r="J150" s="3"/>
      <c r="K150" s="2"/>
    </row>
    <row r="151" spans="1:11" ht="18" hidden="1" customHeight="1" x14ac:dyDescent="0.25">
      <c r="A151" s="104"/>
      <c r="B151" s="105"/>
      <c r="C151" s="105"/>
      <c r="D151" s="106"/>
      <c r="E151" s="16"/>
      <c r="F151" s="8"/>
      <c r="G151" s="8"/>
      <c r="H151" s="8"/>
      <c r="I151" s="3"/>
      <c r="J151" s="3"/>
      <c r="K151" s="2"/>
    </row>
    <row r="152" spans="1:11" ht="12.75" hidden="1" customHeight="1" x14ac:dyDescent="0.2"/>
    <row r="153" spans="1:11" ht="12.75" hidden="1" customHeight="1" x14ac:dyDescent="0.2"/>
    <row r="154" spans="1:11" ht="12.75" hidden="1" customHeight="1" x14ac:dyDescent="0.2"/>
    <row r="155" spans="1:11" ht="12.75" hidden="1" customHeight="1" x14ac:dyDescent="0.2"/>
    <row r="156" spans="1:11" ht="18" customHeight="1" x14ac:dyDescent="0.2">
      <c r="A156" s="10"/>
      <c r="B156" s="2"/>
      <c r="C156" s="3"/>
      <c r="D156" s="3"/>
      <c r="E156" s="15"/>
      <c r="F156" s="8"/>
      <c r="G156" s="8"/>
      <c r="H156" s="8"/>
      <c r="I156" s="3"/>
      <c r="J156" s="3"/>
      <c r="K156" s="2"/>
    </row>
    <row r="157" spans="1:11" ht="18" customHeight="1" x14ac:dyDescent="0.2">
      <c r="A157" s="10"/>
      <c r="B157" s="2"/>
      <c r="C157" s="3"/>
      <c r="F157" s="8"/>
      <c r="G157" s="8"/>
      <c r="H157" s="8"/>
      <c r="I157" s="3"/>
      <c r="J157" s="3"/>
      <c r="K157" s="2"/>
    </row>
    <row r="158" spans="1:11" ht="18" customHeight="1" x14ac:dyDescent="0.25">
      <c r="A158" s="10"/>
      <c r="B158" s="2"/>
      <c r="C158" s="3"/>
      <c r="D158" s="9"/>
      <c r="E158" s="19">
        <v>9230.91</v>
      </c>
      <c r="F158" s="8"/>
      <c r="G158" s="8"/>
      <c r="H158" s="8"/>
      <c r="I158" s="3"/>
      <c r="J158" s="3"/>
      <c r="K158" s="2"/>
    </row>
    <row r="159" spans="1:11" ht="18" customHeight="1" x14ac:dyDescent="0.2">
      <c r="A159" s="10"/>
      <c r="B159" s="2"/>
      <c r="C159" s="3"/>
      <c r="D159" s="5"/>
      <c r="E159" s="17"/>
      <c r="F159" s="8"/>
      <c r="G159" s="8"/>
      <c r="H159" s="8"/>
      <c r="I159" s="3"/>
      <c r="J159" s="3"/>
      <c r="K159" s="2"/>
    </row>
    <row r="160" spans="1:11" ht="18" customHeight="1" x14ac:dyDescent="0.2">
      <c r="A160" s="10"/>
      <c r="B160" s="2"/>
      <c r="C160" s="3"/>
      <c r="D160" s="3"/>
      <c r="E160" s="17"/>
      <c r="F160" s="8"/>
      <c r="G160" s="8"/>
      <c r="H160" s="8"/>
      <c r="I160" s="3"/>
      <c r="J160" s="3"/>
      <c r="K160" s="2"/>
    </row>
    <row r="161" spans="1:11" ht="18" customHeight="1" x14ac:dyDescent="0.2">
      <c r="A161" s="10"/>
      <c r="B161" s="2"/>
      <c r="C161" s="3"/>
      <c r="D161" s="3"/>
      <c r="E161" s="17"/>
      <c r="F161" s="8"/>
      <c r="G161" s="8"/>
      <c r="H161" s="8"/>
      <c r="I161" s="3"/>
      <c r="J161" s="3"/>
      <c r="K161" s="2"/>
    </row>
    <row r="162" spans="1:11" ht="18" customHeight="1" x14ac:dyDescent="0.2">
      <c r="A162" s="10"/>
      <c r="B162" s="2"/>
      <c r="C162" s="3"/>
      <c r="D162" s="3"/>
      <c r="E162" s="17"/>
      <c r="F162" s="8"/>
      <c r="G162" s="8"/>
      <c r="H162" s="8"/>
      <c r="I162" s="3"/>
      <c r="J162" s="3"/>
      <c r="K162" s="2"/>
    </row>
    <row r="163" spans="1:11" ht="18" customHeight="1" x14ac:dyDescent="0.2">
      <c r="A163" s="11"/>
      <c r="B163" s="2"/>
      <c r="C163" s="3"/>
      <c r="D163" s="3"/>
      <c r="E163" s="17"/>
      <c r="F163" s="2"/>
      <c r="G163" s="2"/>
      <c r="H163" s="2"/>
      <c r="I163" s="3"/>
      <c r="J163" s="3"/>
      <c r="K163" s="2"/>
    </row>
    <row r="164" spans="1:11" ht="18" customHeight="1" x14ac:dyDescent="0.2">
      <c r="A164" s="11"/>
      <c r="B164" s="2"/>
      <c r="C164" s="3"/>
      <c r="D164" s="3"/>
      <c r="E164" s="17"/>
      <c r="F164" s="2"/>
      <c r="G164" s="2"/>
      <c r="H164" s="2"/>
      <c r="I164" s="3"/>
      <c r="J164" s="3"/>
      <c r="K164" s="2"/>
    </row>
  </sheetData>
  <mergeCells count="8">
    <mergeCell ref="A151:D151"/>
    <mergeCell ref="A1:J1"/>
    <mergeCell ref="A2:F2"/>
    <mergeCell ref="A5:D5"/>
    <mergeCell ref="A21:D21"/>
    <mergeCell ref="A33:D33"/>
    <mergeCell ref="A111:D111"/>
    <mergeCell ref="A93:D93"/>
  </mergeCells>
  <pageMargins left="0" right="0" top="0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913EF-AC7D-456B-A847-5B01FD5380A5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30FFF-EAF9-4F65-8155-80EE554682E5}">
  <sheetPr>
    <pageSetUpPr fitToPage="1"/>
  </sheetPr>
  <dimension ref="A1:H134"/>
  <sheetViews>
    <sheetView tabSelected="1" topLeftCell="A100" zoomScale="80" zoomScaleNormal="80" workbookViewId="0">
      <selection activeCell="P132" sqref="P132"/>
    </sheetView>
  </sheetViews>
  <sheetFormatPr defaultRowHeight="12.75" x14ac:dyDescent="0.2"/>
  <cols>
    <col min="1" max="1" width="25" bestFit="1" customWidth="1"/>
    <col min="3" max="3" width="21" customWidth="1"/>
    <col min="4" max="4" width="14.42578125" style="69" customWidth="1"/>
    <col min="5" max="5" width="16.7109375" customWidth="1"/>
    <col min="6" max="6" width="14.42578125" customWidth="1"/>
    <col min="7" max="7" width="27.5703125" customWidth="1"/>
    <col min="8" max="8" width="14.42578125" bestFit="1" customWidth="1"/>
  </cols>
  <sheetData>
    <row r="1" spans="1:8" ht="33" x14ac:dyDescent="0.45">
      <c r="A1" s="107" t="s">
        <v>466</v>
      </c>
      <c r="B1" s="107"/>
      <c r="C1" s="107"/>
      <c r="D1" s="107"/>
      <c r="E1" s="107"/>
      <c r="F1" s="107"/>
      <c r="G1" s="107"/>
      <c r="H1" s="107"/>
    </row>
    <row r="3" spans="1:8" ht="18" x14ac:dyDescent="0.25">
      <c r="A3" s="140" t="s">
        <v>34</v>
      </c>
      <c r="B3" s="140"/>
      <c r="C3" s="140"/>
      <c r="D3" s="140"/>
      <c r="E3" s="140"/>
      <c r="F3" s="140"/>
      <c r="G3" s="140"/>
      <c r="H3" s="140"/>
    </row>
    <row r="4" spans="1:8" x14ac:dyDescent="0.2">
      <c r="A4" s="51"/>
      <c r="B4" s="5" t="s">
        <v>3</v>
      </c>
      <c r="C4" s="5" t="s">
        <v>9</v>
      </c>
      <c r="D4" s="70" t="s">
        <v>71</v>
      </c>
      <c r="E4" s="4" t="s">
        <v>6</v>
      </c>
      <c r="F4" s="4" t="s">
        <v>7</v>
      </c>
      <c r="G4" s="4" t="s">
        <v>1</v>
      </c>
      <c r="H4" s="4" t="s">
        <v>275</v>
      </c>
    </row>
    <row r="5" spans="1:8" x14ac:dyDescent="0.2">
      <c r="A5" s="59" t="s">
        <v>10</v>
      </c>
      <c r="B5" s="2">
        <v>1</v>
      </c>
      <c r="C5" s="2">
        <v>1</v>
      </c>
      <c r="D5" s="72">
        <f>SUM(C5)*32.5</f>
        <v>32.5</v>
      </c>
      <c r="E5" s="2" t="s">
        <v>11</v>
      </c>
      <c r="F5" s="2" t="s">
        <v>12</v>
      </c>
      <c r="G5" s="60" t="s">
        <v>13</v>
      </c>
      <c r="H5" s="62" t="s">
        <v>294</v>
      </c>
    </row>
    <row r="6" spans="1:8" x14ac:dyDescent="0.2">
      <c r="A6" s="61" t="s">
        <v>10</v>
      </c>
      <c r="B6" s="2">
        <v>1</v>
      </c>
      <c r="C6" s="2">
        <v>1</v>
      </c>
      <c r="D6" s="72">
        <f t="shared" ref="D6:D40" si="0">SUM(C6)*32.5</f>
        <v>32.5</v>
      </c>
      <c r="E6" s="13" t="s">
        <v>11</v>
      </c>
      <c r="F6" s="13" t="s">
        <v>279</v>
      </c>
      <c r="G6" s="62" t="s">
        <v>283</v>
      </c>
      <c r="H6" s="62" t="s">
        <v>309</v>
      </c>
    </row>
    <row r="7" spans="1:8" x14ac:dyDescent="0.2">
      <c r="A7" s="59" t="s">
        <v>10</v>
      </c>
      <c r="B7" s="2">
        <v>1</v>
      </c>
      <c r="C7" s="2">
        <v>1</v>
      </c>
      <c r="D7" s="72">
        <f t="shared" si="0"/>
        <v>32.5</v>
      </c>
      <c r="E7" s="13" t="s">
        <v>240</v>
      </c>
      <c r="F7" s="13" t="s">
        <v>241</v>
      </c>
      <c r="G7" s="62" t="s">
        <v>284</v>
      </c>
      <c r="H7" s="62" t="s">
        <v>281</v>
      </c>
    </row>
    <row r="8" spans="1:8" x14ac:dyDescent="0.2">
      <c r="A8" s="59" t="s">
        <v>238</v>
      </c>
      <c r="B8" s="2">
        <v>2</v>
      </c>
      <c r="C8" s="2">
        <v>2</v>
      </c>
      <c r="D8" s="72">
        <f t="shared" si="0"/>
        <v>65</v>
      </c>
      <c r="E8" s="2" t="s">
        <v>46</v>
      </c>
      <c r="F8" s="2" t="s">
        <v>47</v>
      </c>
      <c r="G8" s="62" t="s">
        <v>285</v>
      </c>
      <c r="H8" s="62" t="s">
        <v>286</v>
      </c>
    </row>
    <row r="9" spans="1:8" x14ac:dyDescent="0.2">
      <c r="A9" s="59" t="s">
        <v>239</v>
      </c>
      <c r="B9" s="2">
        <v>1</v>
      </c>
      <c r="C9" s="2">
        <v>1</v>
      </c>
      <c r="D9" s="72">
        <f t="shared" si="0"/>
        <v>32.5</v>
      </c>
      <c r="E9" s="2" t="s">
        <v>49</v>
      </c>
      <c r="F9" s="2" t="s">
        <v>50</v>
      </c>
      <c r="G9" s="62" t="s">
        <v>289</v>
      </c>
      <c r="H9" s="62" t="s">
        <v>287</v>
      </c>
    </row>
    <row r="10" spans="1:8" x14ac:dyDescent="0.2">
      <c r="A10" s="61" t="s">
        <v>280</v>
      </c>
      <c r="B10" s="2">
        <v>5</v>
      </c>
      <c r="C10" s="2">
        <v>10</v>
      </c>
      <c r="D10" s="72">
        <f t="shared" si="0"/>
        <v>325</v>
      </c>
      <c r="E10" s="2" t="s">
        <v>191</v>
      </c>
      <c r="F10" s="2" t="s">
        <v>192</v>
      </c>
      <c r="G10" s="60" t="s">
        <v>193</v>
      </c>
      <c r="H10" s="60" t="s">
        <v>276</v>
      </c>
    </row>
    <row r="11" spans="1:8" x14ac:dyDescent="0.2">
      <c r="A11" s="61" t="s">
        <v>280</v>
      </c>
      <c r="B11" s="2">
        <v>2</v>
      </c>
      <c r="C11" s="2">
        <v>2</v>
      </c>
      <c r="D11" s="72">
        <f t="shared" si="0"/>
        <v>65</v>
      </c>
      <c r="E11" s="2" t="s">
        <v>43</v>
      </c>
      <c r="F11" s="2" t="s">
        <v>44</v>
      </c>
      <c r="G11" s="62" t="s">
        <v>290</v>
      </c>
      <c r="H11" s="62" t="s">
        <v>288</v>
      </c>
    </row>
    <row r="12" spans="1:8" x14ac:dyDescent="0.2">
      <c r="A12" s="61" t="s">
        <v>280</v>
      </c>
      <c r="B12" s="2">
        <v>1</v>
      </c>
      <c r="C12" s="2">
        <v>1</v>
      </c>
      <c r="D12" s="72">
        <f t="shared" si="0"/>
        <v>32.5</v>
      </c>
      <c r="E12" s="2" t="s">
        <v>43</v>
      </c>
      <c r="F12" s="2" t="s">
        <v>44</v>
      </c>
      <c r="G12" s="62" t="s">
        <v>291</v>
      </c>
      <c r="H12" s="62" t="s">
        <v>278</v>
      </c>
    </row>
    <row r="13" spans="1:8" x14ac:dyDescent="0.2">
      <c r="A13" s="52"/>
      <c r="B13" s="66"/>
      <c r="C13" s="66"/>
      <c r="D13" s="74"/>
      <c r="E13" s="66"/>
      <c r="F13" s="66"/>
      <c r="G13" s="52"/>
      <c r="H13" s="52"/>
    </row>
    <row r="14" spans="1:8" x14ac:dyDescent="0.2">
      <c r="A14" s="59" t="s">
        <v>54</v>
      </c>
      <c r="B14" s="2">
        <v>1</v>
      </c>
      <c r="C14" s="2">
        <v>1</v>
      </c>
      <c r="D14" s="72">
        <f t="shared" si="0"/>
        <v>32.5</v>
      </c>
      <c r="E14" s="2" t="s">
        <v>55</v>
      </c>
      <c r="F14" s="2" t="s">
        <v>56</v>
      </c>
      <c r="G14" s="62" t="s">
        <v>274</v>
      </c>
      <c r="H14" s="62" t="s">
        <v>310</v>
      </c>
    </row>
    <row r="15" spans="1:8" x14ac:dyDescent="0.2">
      <c r="A15" s="59" t="s">
        <v>58</v>
      </c>
      <c r="B15" s="2">
        <v>2</v>
      </c>
      <c r="C15" s="2">
        <v>2</v>
      </c>
      <c r="D15" s="72">
        <f t="shared" si="0"/>
        <v>65</v>
      </c>
      <c r="E15" s="2" t="s">
        <v>59</v>
      </c>
      <c r="F15" s="2" t="s">
        <v>60</v>
      </c>
      <c r="G15" s="62" t="s">
        <v>169</v>
      </c>
      <c r="H15" s="62" t="s">
        <v>281</v>
      </c>
    </row>
    <row r="16" spans="1:8" x14ac:dyDescent="0.2">
      <c r="A16" s="59" t="s">
        <v>58</v>
      </c>
      <c r="B16" s="2">
        <v>1</v>
      </c>
      <c r="C16" s="2">
        <v>1</v>
      </c>
      <c r="D16" s="72">
        <f t="shared" si="0"/>
        <v>32.5</v>
      </c>
      <c r="E16" s="2" t="s">
        <v>59</v>
      </c>
      <c r="F16" s="2" t="s">
        <v>61</v>
      </c>
      <c r="G16" s="62" t="s">
        <v>167</v>
      </c>
      <c r="H16" s="62" t="s">
        <v>286</v>
      </c>
    </row>
    <row r="17" spans="1:8" x14ac:dyDescent="0.2">
      <c r="A17" s="59" t="s">
        <v>58</v>
      </c>
      <c r="B17" s="2">
        <v>1</v>
      </c>
      <c r="C17" s="2">
        <v>1</v>
      </c>
      <c r="D17" s="72">
        <f t="shared" si="0"/>
        <v>32.5</v>
      </c>
      <c r="E17" s="2" t="s">
        <v>59</v>
      </c>
      <c r="F17" s="2" t="s">
        <v>61</v>
      </c>
      <c r="G17" s="62" t="s">
        <v>295</v>
      </c>
      <c r="H17" s="62" t="s">
        <v>281</v>
      </c>
    </row>
    <row r="18" spans="1:8" x14ac:dyDescent="0.2">
      <c r="A18" s="59" t="s">
        <v>187</v>
      </c>
      <c r="B18" s="2">
        <v>8</v>
      </c>
      <c r="C18" s="2">
        <v>16</v>
      </c>
      <c r="D18" s="72">
        <f t="shared" si="0"/>
        <v>520</v>
      </c>
      <c r="E18" s="2" t="s">
        <v>217</v>
      </c>
      <c r="F18" s="2" t="s">
        <v>218</v>
      </c>
      <c r="G18" s="60" t="s">
        <v>193</v>
      </c>
      <c r="H18" s="62" t="s">
        <v>311</v>
      </c>
    </row>
    <row r="19" spans="1:8" x14ac:dyDescent="0.2">
      <c r="A19" s="61" t="s">
        <v>58</v>
      </c>
      <c r="B19" s="2">
        <v>1</v>
      </c>
      <c r="C19" s="2">
        <v>1</v>
      </c>
      <c r="D19" s="72">
        <f t="shared" si="0"/>
        <v>32.5</v>
      </c>
      <c r="E19" s="2" t="s">
        <v>76</v>
      </c>
      <c r="F19" s="2" t="s">
        <v>79</v>
      </c>
      <c r="G19" s="62" t="s">
        <v>20</v>
      </c>
      <c r="H19" s="62" t="s">
        <v>292</v>
      </c>
    </row>
    <row r="20" spans="1:8" x14ac:dyDescent="0.2">
      <c r="A20" s="61" t="s">
        <v>58</v>
      </c>
      <c r="B20" s="2">
        <v>1</v>
      </c>
      <c r="C20" s="2">
        <v>1</v>
      </c>
      <c r="D20" s="72">
        <f t="shared" si="0"/>
        <v>32.5</v>
      </c>
      <c r="E20" s="2" t="s">
        <v>11</v>
      </c>
      <c r="F20" s="2" t="s">
        <v>12</v>
      </c>
      <c r="G20" s="62" t="s">
        <v>296</v>
      </c>
      <c r="H20" s="62" t="s">
        <v>293</v>
      </c>
    </row>
    <row r="21" spans="1:8" x14ac:dyDescent="0.2">
      <c r="A21" s="61" t="s">
        <v>187</v>
      </c>
      <c r="B21" s="2">
        <v>6</v>
      </c>
      <c r="C21" s="2">
        <v>3</v>
      </c>
      <c r="D21" s="72">
        <f t="shared" si="0"/>
        <v>97.5</v>
      </c>
      <c r="E21" s="13" t="s">
        <v>242</v>
      </c>
      <c r="F21" s="2"/>
      <c r="G21" s="62" t="s">
        <v>243</v>
      </c>
      <c r="H21" s="62"/>
    </row>
    <row r="22" spans="1:8" x14ac:dyDescent="0.2">
      <c r="A22" s="61" t="s">
        <v>58</v>
      </c>
      <c r="B22" s="2">
        <v>8</v>
      </c>
      <c r="C22" s="2">
        <v>4</v>
      </c>
      <c r="D22" s="72">
        <f t="shared" si="0"/>
        <v>130</v>
      </c>
      <c r="E22" s="13" t="s">
        <v>307</v>
      </c>
      <c r="F22" s="13" t="s">
        <v>47</v>
      </c>
      <c r="G22" s="62" t="s">
        <v>243</v>
      </c>
      <c r="H22" s="62"/>
    </row>
    <row r="23" spans="1:8" x14ac:dyDescent="0.2">
      <c r="A23" s="61" t="s">
        <v>58</v>
      </c>
      <c r="B23" s="2">
        <v>1</v>
      </c>
      <c r="C23" s="2">
        <v>0.5</v>
      </c>
      <c r="D23" s="72">
        <f t="shared" si="0"/>
        <v>16.25</v>
      </c>
      <c r="E23" s="13" t="s">
        <v>244</v>
      </c>
      <c r="F23" s="13" t="s">
        <v>245</v>
      </c>
      <c r="G23" s="62" t="s">
        <v>243</v>
      </c>
      <c r="H23" s="62"/>
    </row>
    <row r="24" spans="1:8" x14ac:dyDescent="0.2">
      <c r="A24" s="61" t="s">
        <v>246</v>
      </c>
      <c r="B24" s="2">
        <v>1</v>
      </c>
      <c r="C24" s="2">
        <v>1</v>
      </c>
      <c r="D24" s="72">
        <f t="shared" si="0"/>
        <v>32.5</v>
      </c>
      <c r="E24" s="13" t="s">
        <v>247</v>
      </c>
      <c r="F24" s="13" t="s">
        <v>248</v>
      </c>
      <c r="G24" s="62" t="s">
        <v>308</v>
      </c>
      <c r="H24" s="62" t="s">
        <v>294</v>
      </c>
    </row>
    <row r="25" spans="1:8" x14ac:dyDescent="0.2">
      <c r="A25" s="53"/>
      <c r="B25" s="66"/>
      <c r="C25" s="66"/>
      <c r="D25" s="74"/>
      <c r="E25" s="67"/>
      <c r="F25" s="67"/>
      <c r="G25" s="53"/>
      <c r="H25" s="53"/>
    </row>
    <row r="26" spans="1:8" x14ac:dyDescent="0.2">
      <c r="A26" s="59" t="s">
        <v>196</v>
      </c>
      <c r="B26" s="2">
        <v>2</v>
      </c>
      <c r="C26" s="2">
        <v>4</v>
      </c>
      <c r="D26" s="72">
        <f t="shared" si="0"/>
        <v>130</v>
      </c>
      <c r="E26" s="2" t="s">
        <v>197</v>
      </c>
      <c r="F26" s="2" t="s">
        <v>198</v>
      </c>
      <c r="G26" s="62" t="s">
        <v>297</v>
      </c>
      <c r="H26" s="62" t="s">
        <v>281</v>
      </c>
    </row>
    <row r="27" spans="1:8" x14ac:dyDescent="0.2">
      <c r="A27" s="61" t="s">
        <v>196</v>
      </c>
      <c r="B27" s="2">
        <v>1</v>
      </c>
      <c r="C27" s="2">
        <v>1</v>
      </c>
      <c r="D27" s="72">
        <f t="shared" si="0"/>
        <v>32.5</v>
      </c>
      <c r="E27" s="13" t="s">
        <v>96</v>
      </c>
      <c r="F27" s="2"/>
      <c r="G27" s="62" t="s">
        <v>91</v>
      </c>
      <c r="H27" s="62" t="s">
        <v>281</v>
      </c>
    </row>
    <row r="28" spans="1:8" x14ac:dyDescent="0.2">
      <c r="A28" s="61" t="s">
        <v>249</v>
      </c>
      <c r="B28" s="2">
        <v>2</v>
      </c>
      <c r="C28" s="2">
        <v>2</v>
      </c>
      <c r="D28" s="72">
        <f t="shared" si="0"/>
        <v>65</v>
      </c>
      <c r="E28" s="2" t="s">
        <v>76</v>
      </c>
      <c r="F28" s="2" t="s">
        <v>68</v>
      </c>
      <c r="G28" s="62" t="s">
        <v>300</v>
      </c>
      <c r="H28" s="62" t="s">
        <v>293</v>
      </c>
    </row>
    <row r="29" spans="1:8" x14ac:dyDescent="0.2">
      <c r="A29" s="61" t="s">
        <v>249</v>
      </c>
      <c r="B29" s="2">
        <v>1</v>
      </c>
      <c r="C29" s="2">
        <v>1</v>
      </c>
      <c r="D29" s="72">
        <f t="shared" si="0"/>
        <v>32.5</v>
      </c>
      <c r="E29" s="2" t="s">
        <v>76</v>
      </c>
      <c r="F29" s="2" t="s">
        <v>68</v>
      </c>
      <c r="G29" s="62" t="s">
        <v>295</v>
      </c>
      <c r="H29" s="62" t="s">
        <v>294</v>
      </c>
    </row>
    <row r="30" spans="1:8" x14ac:dyDescent="0.2">
      <c r="A30" s="61" t="s">
        <v>249</v>
      </c>
      <c r="B30" s="2">
        <v>1</v>
      </c>
      <c r="C30" s="2">
        <v>1</v>
      </c>
      <c r="D30" s="72">
        <f t="shared" si="0"/>
        <v>32.5</v>
      </c>
      <c r="E30" s="13" t="s">
        <v>250</v>
      </c>
      <c r="F30" s="13" t="s">
        <v>251</v>
      </c>
      <c r="G30" s="62" t="s">
        <v>301</v>
      </c>
      <c r="H30" s="62" t="s">
        <v>298</v>
      </c>
    </row>
    <row r="31" spans="1:8" x14ac:dyDescent="0.2">
      <c r="A31" s="61" t="s">
        <v>252</v>
      </c>
      <c r="B31" s="2">
        <v>1</v>
      </c>
      <c r="C31" s="2">
        <v>1</v>
      </c>
      <c r="D31" s="72">
        <f t="shared" si="0"/>
        <v>32.5</v>
      </c>
      <c r="E31" s="13" t="s">
        <v>253</v>
      </c>
      <c r="F31" s="2"/>
      <c r="G31" s="62" t="s">
        <v>308</v>
      </c>
      <c r="H31" s="62" t="s">
        <v>299</v>
      </c>
    </row>
    <row r="32" spans="1:8" x14ac:dyDescent="0.2">
      <c r="A32" s="61" t="s">
        <v>254</v>
      </c>
      <c r="B32" s="2">
        <v>1</v>
      </c>
      <c r="C32" s="2">
        <v>1</v>
      </c>
      <c r="D32" s="72">
        <f t="shared" si="0"/>
        <v>32.5</v>
      </c>
      <c r="E32" s="2" t="s">
        <v>96</v>
      </c>
      <c r="F32" s="2" t="s">
        <v>50</v>
      </c>
      <c r="G32" s="62" t="s">
        <v>302</v>
      </c>
      <c r="H32" s="62" t="s">
        <v>281</v>
      </c>
    </row>
    <row r="33" spans="1:8" x14ac:dyDescent="0.2">
      <c r="A33" s="61"/>
      <c r="B33" s="68"/>
      <c r="C33" s="68"/>
      <c r="D33" s="74"/>
      <c r="E33" s="68"/>
      <c r="F33" s="68"/>
      <c r="G33" s="61"/>
      <c r="H33" s="61"/>
    </row>
    <row r="34" spans="1:8" x14ac:dyDescent="0.2">
      <c r="A34" s="61" t="s">
        <v>255</v>
      </c>
      <c r="B34" s="2">
        <v>1</v>
      </c>
      <c r="C34" s="2">
        <v>1</v>
      </c>
      <c r="D34" s="72">
        <f t="shared" si="0"/>
        <v>32.5</v>
      </c>
      <c r="E34" s="13" t="s">
        <v>256</v>
      </c>
      <c r="F34" s="2"/>
      <c r="G34" s="62" t="s">
        <v>257</v>
      </c>
      <c r="H34" s="62"/>
    </row>
    <row r="35" spans="1:8" x14ac:dyDescent="0.2">
      <c r="A35" s="61" t="s">
        <v>268</v>
      </c>
      <c r="B35" s="2">
        <v>1</v>
      </c>
      <c r="C35" s="2">
        <v>1</v>
      </c>
      <c r="D35" s="72">
        <f t="shared" si="0"/>
        <v>32.5</v>
      </c>
      <c r="E35" s="13" t="s">
        <v>206</v>
      </c>
      <c r="F35" s="2"/>
      <c r="G35" s="62" t="s">
        <v>304</v>
      </c>
      <c r="H35" s="62" t="s">
        <v>281</v>
      </c>
    </row>
    <row r="36" spans="1:8" x14ac:dyDescent="0.2">
      <c r="A36" s="61" t="s">
        <v>266</v>
      </c>
      <c r="B36" s="2">
        <v>2</v>
      </c>
      <c r="C36" s="2">
        <v>2</v>
      </c>
      <c r="D36" s="72">
        <f t="shared" si="0"/>
        <v>65</v>
      </c>
      <c r="E36" s="13" t="s">
        <v>267</v>
      </c>
      <c r="F36" s="2"/>
      <c r="G36" s="62" t="s">
        <v>305</v>
      </c>
      <c r="H36" s="62" t="s">
        <v>303</v>
      </c>
    </row>
    <row r="37" spans="1:8" x14ac:dyDescent="0.2">
      <c r="A37" s="59" t="s">
        <v>95</v>
      </c>
      <c r="B37" s="2">
        <v>1</v>
      </c>
      <c r="C37" s="2">
        <v>1</v>
      </c>
      <c r="D37" s="72">
        <f t="shared" si="0"/>
        <v>32.5</v>
      </c>
      <c r="E37" s="2" t="s">
        <v>204</v>
      </c>
      <c r="F37" s="2" t="s">
        <v>205</v>
      </c>
      <c r="G37" s="62" t="s">
        <v>265</v>
      </c>
      <c r="H37" s="62" t="s">
        <v>278</v>
      </c>
    </row>
    <row r="38" spans="1:8" x14ac:dyDescent="0.2">
      <c r="A38" s="61" t="s">
        <v>262</v>
      </c>
      <c r="B38" s="2">
        <v>1</v>
      </c>
      <c r="C38" s="2">
        <v>1</v>
      </c>
      <c r="D38" s="72">
        <f t="shared" si="0"/>
        <v>32.5</v>
      </c>
      <c r="E38" s="13" t="s">
        <v>263</v>
      </c>
      <c r="F38" s="13" t="s">
        <v>264</v>
      </c>
      <c r="G38" s="62" t="s">
        <v>169</v>
      </c>
      <c r="H38" s="62" t="s">
        <v>293</v>
      </c>
    </row>
    <row r="39" spans="1:8" x14ac:dyDescent="0.2">
      <c r="A39" s="61" t="s">
        <v>269</v>
      </c>
      <c r="B39" s="2">
        <v>5</v>
      </c>
      <c r="C39" s="2">
        <v>10</v>
      </c>
      <c r="D39" s="72">
        <f t="shared" si="0"/>
        <v>325</v>
      </c>
      <c r="E39" s="64" t="s">
        <v>36</v>
      </c>
      <c r="F39" s="64" t="s">
        <v>38</v>
      </c>
      <c r="G39" s="65" t="s">
        <v>190</v>
      </c>
      <c r="H39" s="65" t="s">
        <v>277</v>
      </c>
    </row>
    <row r="40" spans="1:8" x14ac:dyDescent="0.2">
      <c r="A40" s="59" t="s">
        <v>66</v>
      </c>
      <c r="B40" s="2">
        <v>1</v>
      </c>
      <c r="C40" s="2">
        <v>0.5</v>
      </c>
      <c r="D40" s="72">
        <f t="shared" si="0"/>
        <v>16.25</v>
      </c>
      <c r="E40" s="2" t="s">
        <v>67</v>
      </c>
      <c r="F40" s="2" t="s">
        <v>68</v>
      </c>
      <c r="G40" s="60" t="s">
        <v>69</v>
      </c>
      <c r="H40" s="60"/>
    </row>
    <row r="41" spans="1:8" x14ac:dyDescent="0.2">
      <c r="A41" s="52"/>
      <c r="B41" s="66"/>
      <c r="C41" s="66"/>
      <c r="D41" s="71"/>
      <c r="E41" s="66"/>
      <c r="F41" s="66"/>
      <c r="G41" s="52"/>
      <c r="H41" s="52"/>
    </row>
    <row r="42" spans="1:8" x14ac:dyDescent="0.2">
      <c r="A42" s="61" t="s">
        <v>270</v>
      </c>
      <c r="B42" s="2">
        <v>1</v>
      </c>
      <c r="C42" s="4">
        <v>1</v>
      </c>
      <c r="D42" s="72">
        <f>SUM(C42)*32.5</f>
        <v>32.5</v>
      </c>
      <c r="E42" s="13" t="s">
        <v>272</v>
      </c>
      <c r="F42" s="2"/>
      <c r="G42" s="62" t="s">
        <v>290</v>
      </c>
      <c r="H42" s="62" t="s">
        <v>287</v>
      </c>
    </row>
    <row r="43" spans="1:8" x14ac:dyDescent="0.2">
      <c r="A43" s="61" t="s">
        <v>271</v>
      </c>
      <c r="B43" s="2">
        <v>1</v>
      </c>
      <c r="C43" s="2">
        <v>1</v>
      </c>
      <c r="D43" s="72">
        <f>SUM(C43)*32.5</f>
        <v>32.5</v>
      </c>
      <c r="E43" s="13" t="s">
        <v>272</v>
      </c>
      <c r="F43" s="2"/>
      <c r="G43" s="62" t="s">
        <v>306</v>
      </c>
      <c r="H43" s="62" t="s">
        <v>281</v>
      </c>
    </row>
    <row r="44" spans="1:8" x14ac:dyDescent="0.2">
      <c r="A44" s="59" t="s">
        <v>200</v>
      </c>
      <c r="B44" s="2">
        <v>1</v>
      </c>
      <c r="C44" s="2">
        <v>1</v>
      </c>
      <c r="D44" s="72">
        <f>SUM(C44)*32.5</f>
        <v>32.5</v>
      </c>
      <c r="E44" s="13" t="s">
        <v>258</v>
      </c>
      <c r="F44" s="13" t="s">
        <v>259</v>
      </c>
      <c r="G44" s="62" t="s">
        <v>176</v>
      </c>
      <c r="H44" s="62" t="s">
        <v>299</v>
      </c>
    </row>
    <row r="45" spans="1:8" x14ac:dyDescent="0.2">
      <c r="A45" s="59" t="s">
        <v>183</v>
      </c>
      <c r="B45" s="2">
        <v>8</v>
      </c>
      <c r="C45" s="2">
        <v>16</v>
      </c>
      <c r="D45" s="72">
        <f>SUM(C45)*32.5</f>
        <v>520</v>
      </c>
      <c r="E45" s="2" t="s">
        <v>184</v>
      </c>
      <c r="F45" s="2" t="s">
        <v>185</v>
      </c>
      <c r="G45" s="60" t="s">
        <v>186</v>
      </c>
      <c r="H45" s="62" t="s">
        <v>278</v>
      </c>
    </row>
    <row r="46" spans="1:8" x14ac:dyDescent="0.2">
      <c r="A46" s="54" t="s">
        <v>260</v>
      </c>
      <c r="B46" s="55">
        <v>1</v>
      </c>
      <c r="C46" s="55">
        <v>1</v>
      </c>
      <c r="D46" s="72">
        <f>SUM(C46)*32.5</f>
        <v>32.5</v>
      </c>
      <c r="E46" s="56" t="s">
        <v>261</v>
      </c>
      <c r="F46" s="55"/>
      <c r="G46" s="58" t="s">
        <v>282</v>
      </c>
      <c r="H46" s="58" t="s">
        <v>281</v>
      </c>
    </row>
    <row r="47" spans="1:8" ht="15.75" x14ac:dyDescent="0.25">
      <c r="B47" s="57">
        <f>SUM(B5:B46)</f>
        <v>78</v>
      </c>
      <c r="C47" s="57">
        <f>SUM(C5:C46)</f>
        <v>98</v>
      </c>
      <c r="D47" s="73">
        <f>SUM(D5:D46)</f>
        <v>3185</v>
      </c>
    </row>
    <row r="48" spans="1:8" x14ac:dyDescent="0.2">
      <c r="A48" s="134"/>
      <c r="B48" s="134"/>
      <c r="C48" s="134"/>
      <c r="D48" s="135"/>
      <c r="E48" s="134"/>
      <c r="F48" s="134"/>
      <c r="G48" s="134"/>
      <c r="H48" s="134"/>
    </row>
    <row r="49" spans="1:8" ht="15.75" x14ac:dyDescent="0.25">
      <c r="A49" s="139" t="s">
        <v>464</v>
      </c>
      <c r="B49" s="139"/>
      <c r="C49" s="139"/>
      <c r="D49" s="139"/>
      <c r="E49" s="139"/>
      <c r="F49" s="139"/>
      <c r="G49" s="139"/>
      <c r="H49" s="139"/>
    </row>
    <row r="50" spans="1:8" x14ac:dyDescent="0.2">
      <c r="A50" s="9" t="s">
        <v>216</v>
      </c>
      <c r="B50" s="5" t="s">
        <v>3</v>
      </c>
      <c r="C50" s="5" t="s">
        <v>9</v>
      </c>
      <c r="D50" s="15" t="s">
        <v>71</v>
      </c>
      <c r="E50" s="4" t="s">
        <v>6</v>
      </c>
      <c r="F50" s="4" t="s">
        <v>7</v>
      </c>
      <c r="G50" s="4" t="s">
        <v>1</v>
      </c>
      <c r="H50" s="5" t="s">
        <v>4</v>
      </c>
    </row>
    <row r="51" spans="1:8" x14ac:dyDescent="0.2">
      <c r="A51" s="14" t="s">
        <v>379</v>
      </c>
      <c r="B51" s="3">
        <v>2</v>
      </c>
      <c r="C51" s="3">
        <v>3</v>
      </c>
      <c r="D51" s="17">
        <f>SUM(C51)*32.5</f>
        <v>97.5</v>
      </c>
      <c r="E51" s="13" t="s">
        <v>86</v>
      </c>
      <c r="F51" s="8" t="s">
        <v>25</v>
      </c>
      <c r="G51" s="116" t="s">
        <v>378</v>
      </c>
      <c r="H51" s="113" t="s">
        <v>299</v>
      </c>
    </row>
    <row r="52" spans="1:8" x14ac:dyDescent="0.2">
      <c r="A52" s="112" t="s">
        <v>35</v>
      </c>
      <c r="B52" s="113">
        <v>3</v>
      </c>
      <c r="C52" s="113">
        <v>3</v>
      </c>
      <c r="D52" s="114">
        <f t="shared" ref="D52:D59" si="1">SUM(C52)*32.5</f>
        <v>97.5</v>
      </c>
      <c r="E52" s="115" t="s">
        <v>380</v>
      </c>
      <c r="F52" s="115" t="s">
        <v>87</v>
      </c>
      <c r="G52" s="116" t="s">
        <v>20</v>
      </c>
      <c r="H52" s="113" t="s">
        <v>277</v>
      </c>
    </row>
    <row r="53" spans="1:8" x14ac:dyDescent="0.2">
      <c r="A53" s="112" t="s">
        <v>17</v>
      </c>
      <c r="B53" s="113">
        <v>2</v>
      </c>
      <c r="C53" s="113">
        <v>1</v>
      </c>
      <c r="D53" s="114">
        <f t="shared" si="1"/>
        <v>32.5</v>
      </c>
      <c r="E53" s="115" t="s">
        <v>86</v>
      </c>
      <c r="F53" s="117" t="s">
        <v>26</v>
      </c>
      <c r="G53" s="116" t="s">
        <v>13</v>
      </c>
      <c r="H53" s="113" t="s">
        <v>287</v>
      </c>
    </row>
    <row r="54" spans="1:8" x14ac:dyDescent="0.2">
      <c r="A54" s="112" t="s">
        <v>215</v>
      </c>
      <c r="B54" s="113">
        <v>4</v>
      </c>
      <c r="C54" s="113">
        <v>4</v>
      </c>
      <c r="D54" s="114">
        <f t="shared" si="1"/>
        <v>130</v>
      </c>
      <c r="E54" s="115"/>
      <c r="F54" s="115" t="s">
        <v>27</v>
      </c>
      <c r="G54" s="116" t="s">
        <v>383</v>
      </c>
      <c r="H54" s="113" t="s">
        <v>384</v>
      </c>
    </row>
    <row r="55" spans="1:8" x14ac:dyDescent="0.2">
      <c r="A55" s="112" t="s">
        <v>215</v>
      </c>
      <c r="B55" s="113">
        <v>1</v>
      </c>
      <c r="C55" s="113">
        <v>1</v>
      </c>
      <c r="D55" s="114">
        <f t="shared" si="1"/>
        <v>32.5</v>
      </c>
      <c r="E55" s="115"/>
      <c r="F55" s="115" t="s">
        <v>385</v>
      </c>
      <c r="G55" s="116" t="s">
        <v>13</v>
      </c>
      <c r="H55" s="113" t="s">
        <v>348</v>
      </c>
    </row>
    <row r="56" spans="1:8" x14ac:dyDescent="0.2">
      <c r="A56" s="112" t="s">
        <v>229</v>
      </c>
      <c r="B56" s="113">
        <v>2</v>
      </c>
      <c r="C56" s="113">
        <v>2</v>
      </c>
      <c r="D56" s="114">
        <f t="shared" si="1"/>
        <v>65</v>
      </c>
      <c r="E56" s="115" t="s">
        <v>230</v>
      </c>
      <c r="F56" s="115" t="s">
        <v>233</v>
      </c>
      <c r="G56" s="116" t="s">
        <v>234</v>
      </c>
      <c r="H56" s="113" t="s">
        <v>381</v>
      </c>
    </row>
    <row r="57" spans="1:8" x14ac:dyDescent="0.2">
      <c r="A57" s="112" t="s">
        <v>229</v>
      </c>
      <c r="B57" s="113">
        <v>6</v>
      </c>
      <c r="C57" s="113">
        <v>1</v>
      </c>
      <c r="D57" s="114">
        <f t="shared" si="1"/>
        <v>32.5</v>
      </c>
      <c r="E57" s="115" t="s">
        <v>231</v>
      </c>
      <c r="F57" s="115" t="s">
        <v>232</v>
      </c>
      <c r="G57" s="116" t="s">
        <v>235</v>
      </c>
      <c r="H57" s="113" t="s">
        <v>382</v>
      </c>
    </row>
    <row r="58" spans="1:8" x14ac:dyDescent="0.2">
      <c r="A58" s="112" t="s">
        <v>236</v>
      </c>
      <c r="B58" s="113">
        <v>2</v>
      </c>
      <c r="C58" s="113">
        <v>2</v>
      </c>
      <c r="D58" s="114">
        <f t="shared" si="1"/>
        <v>65</v>
      </c>
      <c r="E58" s="115" t="s">
        <v>230</v>
      </c>
      <c r="F58" s="115" t="s">
        <v>233</v>
      </c>
      <c r="G58" s="116" t="s">
        <v>234</v>
      </c>
      <c r="H58" s="113" t="s">
        <v>388</v>
      </c>
    </row>
    <row r="59" spans="1:8" x14ac:dyDescent="0.2">
      <c r="A59" s="14" t="s">
        <v>236</v>
      </c>
      <c r="B59" s="3">
        <v>3</v>
      </c>
      <c r="C59" s="3">
        <v>1</v>
      </c>
      <c r="D59" s="17">
        <f t="shared" si="1"/>
        <v>32.5</v>
      </c>
      <c r="E59" s="13" t="s">
        <v>237</v>
      </c>
      <c r="F59" s="13" t="s">
        <v>232</v>
      </c>
      <c r="G59" s="116" t="s">
        <v>386</v>
      </c>
      <c r="H59" s="113" t="s">
        <v>387</v>
      </c>
    </row>
    <row r="60" spans="1:8" x14ac:dyDescent="0.2">
      <c r="A60" s="11"/>
      <c r="B60" s="5">
        <f>SUM(B51:B59)</f>
        <v>25</v>
      </c>
      <c r="C60" s="5">
        <f>SUM(C51:C59)</f>
        <v>18</v>
      </c>
      <c r="D60" s="15">
        <f>SUM(D51:D59)</f>
        <v>585</v>
      </c>
      <c r="E60" s="4"/>
      <c r="F60" s="2"/>
      <c r="G60" s="116"/>
      <c r="H60" s="113"/>
    </row>
    <row r="61" spans="1:8" x14ac:dyDescent="0.2">
      <c r="A61" s="122"/>
      <c r="B61" s="123"/>
      <c r="C61" s="123"/>
      <c r="D61" s="124"/>
      <c r="E61" s="125"/>
      <c r="F61" s="126"/>
      <c r="G61" s="126"/>
      <c r="H61" s="127"/>
    </row>
    <row r="62" spans="1:8" ht="15.75" x14ac:dyDescent="0.25">
      <c r="A62" s="136" t="s">
        <v>465</v>
      </c>
      <c r="B62" s="137"/>
      <c r="C62" s="137"/>
      <c r="D62" s="137"/>
      <c r="E62" s="137"/>
      <c r="F62" s="137"/>
      <c r="G62" s="137"/>
      <c r="H62" s="138"/>
    </row>
    <row r="63" spans="1:8" x14ac:dyDescent="0.2">
      <c r="A63" s="14" t="s">
        <v>17</v>
      </c>
      <c r="B63" s="3">
        <v>2</v>
      </c>
      <c r="C63" s="3">
        <v>1</v>
      </c>
      <c r="D63" s="17">
        <v>25</v>
      </c>
      <c r="E63" s="8" t="s">
        <v>11</v>
      </c>
      <c r="F63" s="8" t="s">
        <v>14</v>
      </c>
      <c r="G63" s="13" t="s">
        <v>21</v>
      </c>
      <c r="H63" s="46" t="s">
        <v>348</v>
      </c>
    </row>
    <row r="64" spans="1:8" x14ac:dyDescent="0.2">
      <c r="A64" s="10"/>
      <c r="B64" s="3">
        <v>2</v>
      </c>
      <c r="C64" s="3">
        <v>4</v>
      </c>
      <c r="D64" s="17">
        <v>100</v>
      </c>
      <c r="E64" s="8" t="s">
        <v>18</v>
      </c>
      <c r="F64" s="8" t="s">
        <v>19</v>
      </c>
      <c r="G64" s="13" t="s">
        <v>20</v>
      </c>
      <c r="H64" s="46" t="s">
        <v>286</v>
      </c>
    </row>
    <row r="65" spans="1:8" x14ac:dyDescent="0.2">
      <c r="A65" s="32"/>
      <c r="B65" s="29"/>
      <c r="C65" s="30">
        <v>4</v>
      </c>
      <c r="D65" s="31">
        <v>5</v>
      </c>
      <c r="E65" s="26">
        <v>377.5</v>
      </c>
      <c r="F65" s="4"/>
      <c r="G65" s="8"/>
      <c r="H65" s="96"/>
    </row>
    <row r="66" spans="1:8" x14ac:dyDescent="0.2">
      <c r="A66" s="128"/>
      <c r="B66" s="129"/>
      <c r="C66" s="123"/>
      <c r="D66" s="130"/>
      <c r="E66" s="124"/>
      <c r="F66" s="131"/>
      <c r="G66" s="132"/>
      <c r="H66" s="133"/>
    </row>
    <row r="67" spans="1:8" ht="15.75" x14ac:dyDescent="0.25">
      <c r="A67" s="136" t="s">
        <v>28</v>
      </c>
      <c r="B67" s="137"/>
      <c r="C67" s="137"/>
      <c r="D67" s="137"/>
      <c r="E67" s="137"/>
      <c r="F67" s="137"/>
      <c r="G67" s="137"/>
      <c r="H67" s="138"/>
    </row>
    <row r="68" spans="1:8" x14ac:dyDescent="0.2">
      <c r="A68" s="51" t="s">
        <v>389</v>
      </c>
      <c r="B68" s="5" t="s">
        <v>3</v>
      </c>
      <c r="C68" s="5" t="s">
        <v>9</v>
      </c>
      <c r="D68" s="70" t="s">
        <v>71</v>
      </c>
      <c r="E68" s="4" t="s">
        <v>6</v>
      </c>
      <c r="F68" s="4" t="s">
        <v>7</v>
      </c>
      <c r="G68" s="4" t="s">
        <v>1</v>
      </c>
      <c r="H68" s="4" t="s">
        <v>275</v>
      </c>
    </row>
    <row r="69" spans="1:8" x14ac:dyDescent="0.2">
      <c r="A69" s="103" t="s">
        <v>58</v>
      </c>
      <c r="B69" s="35">
        <v>1</v>
      </c>
      <c r="C69" s="36">
        <v>3</v>
      </c>
      <c r="D69" s="102">
        <v>97.5</v>
      </c>
      <c r="E69" s="13" t="s">
        <v>135</v>
      </c>
      <c r="F69" s="13" t="s">
        <v>391</v>
      </c>
      <c r="G69" s="13" t="s">
        <v>392</v>
      </c>
      <c r="H69" s="13">
        <v>400</v>
      </c>
    </row>
    <row r="70" spans="1:8" x14ac:dyDescent="0.2">
      <c r="A70" s="103" t="s">
        <v>417</v>
      </c>
      <c r="B70" s="35">
        <v>1</v>
      </c>
      <c r="C70" s="36">
        <v>3</v>
      </c>
      <c r="D70" s="102">
        <v>97.5</v>
      </c>
      <c r="E70" s="13" t="s">
        <v>451</v>
      </c>
      <c r="F70" s="13" t="s">
        <v>452</v>
      </c>
      <c r="G70" s="13" t="s">
        <v>193</v>
      </c>
      <c r="H70" s="13">
        <v>65</v>
      </c>
    </row>
    <row r="71" spans="1:8" x14ac:dyDescent="0.2">
      <c r="A71" s="103" t="s">
        <v>417</v>
      </c>
      <c r="B71" s="35">
        <v>2</v>
      </c>
      <c r="C71" s="36">
        <v>4</v>
      </c>
      <c r="D71" s="102">
        <v>130</v>
      </c>
      <c r="E71" s="13" t="s">
        <v>223</v>
      </c>
      <c r="F71" s="13" t="s">
        <v>453</v>
      </c>
      <c r="G71" s="13" t="s">
        <v>182</v>
      </c>
      <c r="H71" s="13">
        <v>65</v>
      </c>
    </row>
    <row r="72" spans="1:8" x14ac:dyDescent="0.2">
      <c r="A72" s="103" t="s">
        <v>417</v>
      </c>
      <c r="B72" s="35">
        <v>2</v>
      </c>
      <c r="C72" s="36">
        <v>4</v>
      </c>
      <c r="D72" s="102">
        <v>130</v>
      </c>
      <c r="E72" s="13" t="s">
        <v>223</v>
      </c>
      <c r="F72" s="13" t="s">
        <v>224</v>
      </c>
      <c r="G72" s="13" t="s">
        <v>182</v>
      </c>
      <c r="H72" s="13">
        <v>65</v>
      </c>
    </row>
    <row r="73" spans="1:8" x14ac:dyDescent="0.2">
      <c r="A73" s="103" t="s">
        <v>417</v>
      </c>
      <c r="B73" s="35">
        <v>6</v>
      </c>
      <c r="C73" s="36">
        <v>18</v>
      </c>
      <c r="D73" s="102">
        <v>585</v>
      </c>
      <c r="E73" s="13" t="s">
        <v>223</v>
      </c>
      <c r="F73" s="13" t="s">
        <v>226</v>
      </c>
      <c r="G73" s="13" t="s">
        <v>193</v>
      </c>
      <c r="H73" s="13">
        <v>65</v>
      </c>
    </row>
    <row r="74" spans="1:8" x14ac:dyDescent="0.2">
      <c r="A74" s="103" t="s">
        <v>417</v>
      </c>
      <c r="B74" s="35">
        <v>2</v>
      </c>
      <c r="C74" s="36">
        <v>6</v>
      </c>
      <c r="D74" s="102">
        <v>195</v>
      </c>
      <c r="E74" s="13" t="s">
        <v>223</v>
      </c>
      <c r="F74" s="13" t="s">
        <v>454</v>
      </c>
      <c r="G74" s="13" t="s">
        <v>193</v>
      </c>
      <c r="H74" s="13">
        <v>65</v>
      </c>
    </row>
    <row r="75" spans="1:8" x14ac:dyDescent="0.2">
      <c r="A75" s="103" t="s">
        <v>417</v>
      </c>
      <c r="B75" s="35">
        <v>1</v>
      </c>
      <c r="C75" s="36">
        <v>2</v>
      </c>
      <c r="D75" s="102">
        <v>130</v>
      </c>
      <c r="E75" s="13" t="s">
        <v>219</v>
      </c>
      <c r="F75" s="13" t="s">
        <v>455</v>
      </c>
      <c r="G75" s="13" t="s">
        <v>193</v>
      </c>
      <c r="H75" s="13">
        <v>65</v>
      </c>
    </row>
    <row r="76" spans="1:8" x14ac:dyDescent="0.2">
      <c r="A76" s="103" t="s">
        <v>417</v>
      </c>
      <c r="B76" s="35">
        <v>1</v>
      </c>
      <c r="C76" s="36">
        <v>4</v>
      </c>
      <c r="D76" s="102">
        <v>130</v>
      </c>
      <c r="E76" s="13" t="s">
        <v>223</v>
      </c>
      <c r="F76" s="13" t="s">
        <v>456</v>
      </c>
      <c r="G76" s="13" t="s">
        <v>182</v>
      </c>
      <c r="H76" s="13">
        <v>65</v>
      </c>
    </row>
    <row r="77" spans="1:8" x14ac:dyDescent="0.2">
      <c r="A77" s="33" t="s">
        <v>417</v>
      </c>
      <c r="B77" s="35">
        <v>14</v>
      </c>
      <c r="C77" s="36">
        <v>21</v>
      </c>
      <c r="D77" s="72">
        <f>SUM(C77)*32.5</f>
        <v>682.5</v>
      </c>
      <c r="E77" s="13" t="s">
        <v>219</v>
      </c>
      <c r="F77" s="13" t="s">
        <v>220</v>
      </c>
      <c r="G77" s="13" t="s">
        <v>193</v>
      </c>
      <c r="H77" s="3" t="s">
        <v>312</v>
      </c>
    </row>
    <row r="78" spans="1:8" x14ac:dyDescent="0.2">
      <c r="A78" s="33" t="s">
        <v>460</v>
      </c>
      <c r="B78" s="35">
        <v>5</v>
      </c>
      <c r="C78" s="36">
        <v>1</v>
      </c>
      <c r="D78" s="72">
        <v>32.5</v>
      </c>
      <c r="E78" s="13" t="s">
        <v>461</v>
      </c>
      <c r="F78" s="13" t="s">
        <v>462</v>
      </c>
      <c r="G78" s="13" t="s">
        <v>463</v>
      </c>
      <c r="H78" s="3"/>
    </row>
    <row r="79" spans="1:8" x14ac:dyDescent="0.2">
      <c r="A79" s="33" t="s">
        <v>418</v>
      </c>
      <c r="B79" s="35">
        <v>4</v>
      </c>
      <c r="C79" s="36">
        <v>8</v>
      </c>
      <c r="D79" s="72">
        <f t="shared" ref="D79:D114" si="2">SUM(C79)*32.5</f>
        <v>260</v>
      </c>
      <c r="E79" s="13" t="s">
        <v>40</v>
      </c>
      <c r="F79" s="13" t="s">
        <v>394</v>
      </c>
      <c r="G79" s="13" t="s">
        <v>419</v>
      </c>
      <c r="H79" s="3">
        <v>70</v>
      </c>
    </row>
    <row r="80" spans="1:8" x14ac:dyDescent="0.2">
      <c r="A80" s="33" t="s">
        <v>458</v>
      </c>
      <c r="B80" s="35">
        <v>2</v>
      </c>
      <c r="C80" s="36">
        <v>1</v>
      </c>
      <c r="D80" s="72">
        <v>32.5</v>
      </c>
      <c r="E80" s="13" t="s">
        <v>230</v>
      </c>
      <c r="F80" s="13" t="s">
        <v>450</v>
      </c>
      <c r="G80" s="13" t="s">
        <v>459</v>
      </c>
      <c r="H80" s="3">
        <v>105</v>
      </c>
    </row>
    <row r="81" spans="1:8" x14ac:dyDescent="0.2">
      <c r="A81" s="33" t="s">
        <v>396</v>
      </c>
      <c r="B81" s="35">
        <v>12</v>
      </c>
      <c r="C81" s="36">
        <v>24</v>
      </c>
      <c r="D81" s="72">
        <f t="shared" si="2"/>
        <v>780</v>
      </c>
      <c r="E81" s="13" t="s">
        <v>393</v>
      </c>
      <c r="F81" s="13" t="s">
        <v>394</v>
      </c>
      <c r="G81" s="13" t="s">
        <v>395</v>
      </c>
      <c r="H81" s="3">
        <v>70</v>
      </c>
    </row>
    <row r="82" spans="1:8" x14ac:dyDescent="0.2">
      <c r="A82" s="33" t="s">
        <v>397</v>
      </c>
      <c r="B82" s="35">
        <v>1</v>
      </c>
      <c r="C82" s="36">
        <v>1</v>
      </c>
      <c r="D82" s="72">
        <f t="shared" si="2"/>
        <v>32.5</v>
      </c>
      <c r="E82" s="13" t="s">
        <v>398</v>
      </c>
      <c r="F82" s="13" t="s">
        <v>399</v>
      </c>
      <c r="G82" s="13" t="s">
        <v>400</v>
      </c>
      <c r="H82" s="46" t="s">
        <v>287</v>
      </c>
    </row>
    <row r="83" spans="1:8" x14ac:dyDescent="0.2">
      <c r="A83" s="33" t="s">
        <v>401</v>
      </c>
      <c r="B83" s="35">
        <v>1</v>
      </c>
      <c r="C83" s="36">
        <v>1</v>
      </c>
      <c r="D83" s="72">
        <f t="shared" si="2"/>
        <v>32.5</v>
      </c>
      <c r="E83" s="13"/>
      <c r="F83" s="13" t="s">
        <v>402</v>
      </c>
      <c r="G83" s="13" t="s">
        <v>20</v>
      </c>
      <c r="H83" s="46">
        <v>70</v>
      </c>
    </row>
    <row r="84" spans="1:8" x14ac:dyDescent="0.2">
      <c r="A84" s="33" t="s">
        <v>403</v>
      </c>
      <c r="B84" s="35">
        <v>1</v>
      </c>
      <c r="C84" s="36">
        <v>1</v>
      </c>
      <c r="D84" s="72">
        <f t="shared" si="2"/>
        <v>32.5</v>
      </c>
      <c r="E84" s="13" t="s">
        <v>398</v>
      </c>
      <c r="F84" s="13" t="s">
        <v>150</v>
      </c>
      <c r="G84" s="13" t="s">
        <v>207</v>
      </c>
      <c r="H84" s="46">
        <v>100</v>
      </c>
    </row>
    <row r="85" spans="1:8" x14ac:dyDescent="0.2">
      <c r="A85" s="33" t="s">
        <v>404</v>
      </c>
      <c r="B85" s="35">
        <v>2</v>
      </c>
      <c r="C85" s="36">
        <v>2</v>
      </c>
      <c r="D85" s="72">
        <f t="shared" si="2"/>
        <v>65</v>
      </c>
      <c r="E85" s="13" t="s">
        <v>188</v>
      </c>
      <c r="F85" s="13" t="s">
        <v>189</v>
      </c>
      <c r="G85" s="13" t="s">
        <v>392</v>
      </c>
      <c r="H85" s="46">
        <v>125</v>
      </c>
    </row>
    <row r="86" spans="1:8" x14ac:dyDescent="0.2">
      <c r="A86" s="33" t="s">
        <v>405</v>
      </c>
      <c r="B86" s="35">
        <v>2</v>
      </c>
      <c r="C86" s="36">
        <v>4</v>
      </c>
      <c r="D86" s="72">
        <f t="shared" si="2"/>
        <v>130</v>
      </c>
      <c r="E86" s="13" t="s">
        <v>40</v>
      </c>
      <c r="F86" s="13" t="s">
        <v>394</v>
      </c>
      <c r="G86" s="13" t="s">
        <v>406</v>
      </c>
      <c r="H86" s="46">
        <v>70</v>
      </c>
    </row>
    <row r="87" spans="1:8" x14ac:dyDescent="0.2">
      <c r="A87" s="33" t="s">
        <v>405</v>
      </c>
      <c r="B87" s="35">
        <v>1</v>
      </c>
      <c r="C87" s="36">
        <v>1</v>
      </c>
      <c r="D87" s="72">
        <f t="shared" si="2"/>
        <v>32.5</v>
      </c>
      <c r="E87" s="13" t="s">
        <v>398</v>
      </c>
      <c r="F87" s="13" t="s">
        <v>407</v>
      </c>
      <c r="G87" s="13" t="s">
        <v>408</v>
      </c>
      <c r="H87" s="46">
        <v>100</v>
      </c>
    </row>
    <row r="88" spans="1:8" x14ac:dyDescent="0.2">
      <c r="A88" s="33" t="s">
        <v>177</v>
      </c>
      <c r="B88" s="35">
        <v>1</v>
      </c>
      <c r="C88" s="36">
        <v>1</v>
      </c>
      <c r="D88" s="72">
        <f t="shared" si="2"/>
        <v>32.5</v>
      </c>
      <c r="E88" s="13" t="s">
        <v>398</v>
      </c>
      <c r="F88" s="13" t="s">
        <v>409</v>
      </c>
      <c r="G88" s="13" t="s">
        <v>392</v>
      </c>
      <c r="H88" s="46">
        <v>125</v>
      </c>
    </row>
    <row r="89" spans="1:8" x14ac:dyDescent="0.2">
      <c r="A89" s="33" t="s">
        <v>177</v>
      </c>
      <c r="B89" s="35">
        <v>1</v>
      </c>
      <c r="C89" s="36">
        <v>1</v>
      </c>
      <c r="D89" s="72">
        <f t="shared" si="2"/>
        <v>32.5</v>
      </c>
      <c r="E89" s="13" t="s">
        <v>393</v>
      </c>
      <c r="F89" s="13" t="s">
        <v>410</v>
      </c>
      <c r="G89" s="13" t="s">
        <v>411</v>
      </c>
      <c r="H89" s="46">
        <v>100</v>
      </c>
    </row>
    <row r="90" spans="1:8" x14ac:dyDescent="0.2">
      <c r="A90" s="33" t="s">
        <v>177</v>
      </c>
      <c r="B90" s="35">
        <v>1</v>
      </c>
      <c r="C90" s="36">
        <v>2</v>
      </c>
      <c r="D90" s="72">
        <f t="shared" si="2"/>
        <v>65</v>
      </c>
      <c r="E90" s="13" t="s">
        <v>40</v>
      </c>
      <c r="F90" s="13" t="s">
        <v>394</v>
      </c>
      <c r="G90" s="13" t="s">
        <v>193</v>
      </c>
      <c r="H90" s="46">
        <v>150</v>
      </c>
    </row>
    <row r="91" spans="1:8" x14ac:dyDescent="0.2">
      <c r="A91" s="33" t="s">
        <v>412</v>
      </c>
      <c r="B91" s="35">
        <v>2</v>
      </c>
      <c r="C91" s="36">
        <v>2</v>
      </c>
      <c r="D91" s="72">
        <f t="shared" si="2"/>
        <v>65</v>
      </c>
      <c r="E91" s="13" t="s">
        <v>414</v>
      </c>
      <c r="F91" s="13" t="s">
        <v>159</v>
      </c>
      <c r="G91" s="13" t="s">
        <v>415</v>
      </c>
      <c r="H91" s="46">
        <v>30</v>
      </c>
    </row>
    <row r="92" spans="1:8" x14ac:dyDescent="0.2">
      <c r="A92" s="33" t="s">
        <v>110</v>
      </c>
      <c r="B92" s="35">
        <v>5</v>
      </c>
      <c r="C92" s="36">
        <v>5</v>
      </c>
      <c r="D92" s="72">
        <f t="shared" si="2"/>
        <v>162.5</v>
      </c>
      <c r="E92" s="13" t="s">
        <v>413</v>
      </c>
      <c r="F92" s="13" t="s">
        <v>159</v>
      </c>
      <c r="G92" s="13" t="s">
        <v>193</v>
      </c>
      <c r="H92" s="46">
        <v>30</v>
      </c>
    </row>
    <row r="93" spans="1:8" x14ac:dyDescent="0.2">
      <c r="A93" s="33" t="s">
        <v>416</v>
      </c>
      <c r="B93" s="35">
        <v>1</v>
      </c>
      <c r="C93" s="36">
        <v>2</v>
      </c>
      <c r="D93" s="72">
        <f t="shared" si="2"/>
        <v>65</v>
      </c>
      <c r="E93" s="13" t="s">
        <v>40</v>
      </c>
      <c r="F93" s="13" t="s">
        <v>93</v>
      </c>
      <c r="G93" s="13" t="s">
        <v>182</v>
      </c>
      <c r="H93" s="46">
        <v>150</v>
      </c>
    </row>
    <row r="94" spans="1:8" x14ac:dyDescent="0.2">
      <c r="A94" s="33" t="s">
        <v>420</v>
      </c>
      <c r="B94" s="35">
        <v>3</v>
      </c>
      <c r="C94" s="36">
        <v>3</v>
      </c>
      <c r="D94" s="72">
        <f t="shared" si="2"/>
        <v>97.5</v>
      </c>
      <c r="E94" s="13" t="s">
        <v>421</v>
      </c>
      <c r="F94" s="13" t="s">
        <v>87</v>
      </c>
      <c r="G94" s="13" t="s">
        <v>126</v>
      </c>
      <c r="H94" s="46">
        <v>80</v>
      </c>
    </row>
    <row r="95" spans="1:8" x14ac:dyDescent="0.2">
      <c r="A95" s="33" t="s">
        <v>420</v>
      </c>
      <c r="B95" s="35">
        <v>2</v>
      </c>
      <c r="C95" s="36">
        <v>4</v>
      </c>
      <c r="D95" s="72">
        <f t="shared" si="2"/>
        <v>130</v>
      </c>
      <c r="E95" s="13" t="s">
        <v>422</v>
      </c>
      <c r="F95" s="13" t="s">
        <v>93</v>
      </c>
      <c r="G95" s="13" t="s">
        <v>176</v>
      </c>
      <c r="H95" s="46">
        <v>120</v>
      </c>
    </row>
    <row r="96" spans="1:8" x14ac:dyDescent="0.2">
      <c r="A96" s="33" t="s">
        <v>423</v>
      </c>
      <c r="B96" s="35">
        <v>2</v>
      </c>
      <c r="C96" s="36">
        <v>2</v>
      </c>
      <c r="D96" s="72">
        <f t="shared" si="2"/>
        <v>65</v>
      </c>
      <c r="E96" s="13" t="s">
        <v>180</v>
      </c>
      <c r="F96" s="13" t="s">
        <v>159</v>
      </c>
      <c r="G96" s="13" t="s">
        <v>20</v>
      </c>
      <c r="H96" s="46">
        <v>30</v>
      </c>
    </row>
    <row r="97" spans="1:8" x14ac:dyDescent="0.2">
      <c r="A97" s="33" t="s">
        <v>424</v>
      </c>
      <c r="B97" s="35">
        <v>1</v>
      </c>
      <c r="C97" s="36">
        <v>1</v>
      </c>
      <c r="D97" s="72">
        <f t="shared" si="2"/>
        <v>32.5</v>
      </c>
      <c r="E97" s="13" t="s">
        <v>156</v>
      </c>
      <c r="F97" s="13" t="s">
        <v>150</v>
      </c>
      <c r="G97" s="13" t="s">
        <v>392</v>
      </c>
      <c r="H97" s="46">
        <v>100</v>
      </c>
    </row>
    <row r="98" spans="1:8" x14ac:dyDescent="0.2">
      <c r="A98" s="33" t="s">
        <v>425</v>
      </c>
      <c r="B98" s="35">
        <v>1</v>
      </c>
      <c r="C98" s="36">
        <v>1</v>
      </c>
      <c r="D98" s="72">
        <f t="shared" si="2"/>
        <v>32.5</v>
      </c>
      <c r="E98" s="13" t="s">
        <v>398</v>
      </c>
      <c r="F98" s="13" t="s">
        <v>399</v>
      </c>
      <c r="G98" s="13" t="s">
        <v>426</v>
      </c>
      <c r="H98" s="46">
        <v>100</v>
      </c>
    </row>
    <row r="99" spans="1:8" x14ac:dyDescent="0.2">
      <c r="A99" s="33" t="s">
        <v>166</v>
      </c>
      <c r="B99" s="35">
        <v>1</v>
      </c>
      <c r="C99" s="36">
        <v>1</v>
      </c>
      <c r="D99" s="72">
        <f t="shared" si="2"/>
        <v>32.5</v>
      </c>
      <c r="E99" s="13" t="s">
        <v>398</v>
      </c>
      <c r="F99" s="13" t="s">
        <v>407</v>
      </c>
      <c r="G99" s="13" t="s">
        <v>162</v>
      </c>
      <c r="H99" s="46">
        <v>100</v>
      </c>
    </row>
    <row r="100" spans="1:8" x14ac:dyDescent="0.2">
      <c r="A100" s="33" t="s">
        <v>179</v>
      </c>
      <c r="B100" s="35">
        <v>2</v>
      </c>
      <c r="C100" s="36">
        <v>1</v>
      </c>
      <c r="D100" s="72">
        <f t="shared" si="2"/>
        <v>32.5</v>
      </c>
      <c r="E100" s="13" t="s">
        <v>180</v>
      </c>
      <c r="F100" s="13" t="s">
        <v>159</v>
      </c>
      <c r="G100" s="13" t="s">
        <v>428</v>
      </c>
      <c r="H100" s="46" t="s">
        <v>427</v>
      </c>
    </row>
    <row r="101" spans="1:8" x14ac:dyDescent="0.2">
      <c r="A101" s="33" t="s">
        <v>429</v>
      </c>
      <c r="B101" s="35">
        <v>1</v>
      </c>
      <c r="C101" s="36">
        <v>1</v>
      </c>
      <c r="D101" s="72">
        <f t="shared" si="2"/>
        <v>32.5</v>
      </c>
      <c r="E101" s="13" t="s">
        <v>398</v>
      </c>
      <c r="F101" s="13" t="s">
        <v>150</v>
      </c>
      <c r="G101" s="13" t="s">
        <v>430</v>
      </c>
      <c r="H101" s="46"/>
    </row>
    <row r="102" spans="1:8" x14ac:dyDescent="0.2">
      <c r="A102" s="33" t="s">
        <v>181</v>
      </c>
      <c r="B102" s="35">
        <v>1</v>
      </c>
      <c r="C102" s="36">
        <v>1</v>
      </c>
      <c r="D102" s="72">
        <f t="shared" si="2"/>
        <v>32.5</v>
      </c>
      <c r="E102" s="13" t="s">
        <v>398</v>
      </c>
      <c r="F102" s="13" t="s">
        <v>150</v>
      </c>
      <c r="G102" s="13" t="s">
        <v>392</v>
      </c>
      <c r="H102" s="46">
        <v>110</v>
      </c>
    </row>
    <row r="103" spans="1:8" x14ac:dyDescent="0.2">
      <c r="A103" s="33" t="s">
        <v>181</v>
      </c>
      <c r="B103" s="35">
        <v>1</v>
      </c>
      <c r="C103" s="36">
        <v>1</v>
      </c>
      <c r="D103" s="72">
        <f t="shared" si="2"/>
        <v>32.5</v>
      </c>
      <c r="E103" s="13" t="s">
        <v>431</v>
      </c>
      <c r="F103" s="13" t="s">
        <v>74</v>
      </c>
      <c r="G103" s="13" t="s">
        <v>75</v>
      </c>
      <c r="H103" s="46"/>
    </row>
    <row r="104" spans="1:8" x14ac:dyDescent="0.2">
      <c r="A104" s="33" t="s">
        <v>432</v>
      </c>
      <c r="B104" s="35">
        <v>2</v>
      </c>
      <c r="C104" s="36">
        <v>4</v>
      </c>
      <c r="D104" s="72">
        <f t="shared" si="2"/>
        <v>130</v>
      </c>
      <c r="E104" s="13" t="s">
        <v>422</v>
      </c>
      <c r="F104" s="13" t="s">
        <v>394</v>
      </c>
      <c r="G104" s="13" t="s">
        <v>433</v>
      </c>
      <c r="H104" s="46">
        <v>70</v>
      </c>
    </row>
    <row r="105" spans="1:8" x14ac:dyDescent="0.2">
      <c r="A105" s="14" t="s">
        <v>434</v>
      </c>
      <c r="B105" s="46">
        <v>1</v>
      </c>
      <c r="C105" s="46">
        <v>1</v>
      </c>
      <c r="D105" s="72">
        <f t="shared" si="2"/>
        <v>32.5</v>
      </c>
      <c r="E105" s="13" t="s">
        <v>147</v>
      </c>
      <c r="F105" s="13" t="s">
        <v>399</v>
      </c>
      <c r="G105" s="13" t="s">
        <v>435</v>
      </c>
      <c r="H105" s="46">
        <v>60</v>
      </c>
    </row>
    <row r="106" spans="1:8" x14ac:dyDescent="0.2">
      <c r="A106" s="14" t="s">
        <v>208</v>
      </c>
      <c r="B106" s="46">
        <v>3</v>
      </c>
      <c r="C106" s="46">
        <v>3</v>
      </c>
      <c r="D106" s="72">
        <f t="shared" si="2"/>
        <v>97.5</v>
      </c>
      <c r="E106" s="13" t="s">
        <v>436</v>
      </c>
      <c r="F106" s="13" t="s">
        <v>159</v>
      </c>
      <c r="G106" s="13" t="s">
        <v>437</v>
      </c>
      <c r="H106" s="3">
        <v>30</v>
      </c>
    </row>
    <row r="107" spans="1:8" x14ac:dyDescent="0.2">
      <c r="A107" s="14" t="s">
        <v>208</v>
      </c>
      <c r="B107" s="46">
        <v>1</v>
      </c>
      <c r="C107" s="46">
        <v>1</v>
      </c>
      <c r="D107" s="72">
        <f t="shared" si="2"/>
        <v>32.5</v>
      </c>
      <c r="E107" s="13" t="s">
        <v>438</v>
      </c>
      <c r="F107" s="13" t="s">
        <v>439</v>
      </c>
      <c r="G107" s="13" t="s">
        <v>207</v>
      </c>
      <c r="H107" s="46" t="s">
        <v>281</v>
      </c>
    </row>
    <row r="108" spans="1:8" x14ac:dyDescent="0.2">
      <c r="A108" s="14" t="s">
        <v>208</v>
      </c>
      <c r="B108" s="46">
        <v>1</v>
      </c>
      <c r="C108" s="46">
        <v>1</v>
      </c>
      <c r="D108" s="72">
        <f t="shared" si="2"/>
        <v>32.5</v>
      </c>
      <c r="E108" s="13"/>
      <c r="F108" s="13" t="s">
        <v>439</v>
      </c>
      <c r="G108" s="13" t="s">
        <v>117</v>
      </c>
      <c r="H108" s="46">
        <v>100</v>
      </c>
    </row>
    <row r="109" spans="1:8" x14ac:dyDescent="0.2">
      <c r="A109" s="14" t="s">
        <v>440</v>
      </c>
      <c r="B109" s="46">
        <v>1</v>
      </c>
      <c r="C109" s="46">
        <v>1</v>
      </c>
      <c r="D109" s="72">
        <f t="shared" si="2"/>
        <v>32.5</v>
      </c>
      <c r="E109" s="13" t="s">
        <v>147</v>
      </c>
      <c r="F109" s="13" t="s">
        <v>399</v>
      </c>
      <c r="G109" s="13" t="s">
        <v>20</v>
      </c>
      <c r="H109" s="46">
        <v>60</v>
      </c>
    </row>
    <row r="110" spans="1:8" x14ac:dyDescent="0.2">
      <c r="A110" s="14" t="s">
        <v>441</v>
      </c>
      <c r="B110" s="46">
        <v>1</v>
      </c>
      <c r="C110" s="46"/>
      <c r="D110" s="72">
        <f t="shared" si="2"/>
        <v>0</v>
      </c>
      <c r="E110" s="13" t="s">
        <v>49</v>
      </c>
      <c r="F110" s="13" t="s">
        <v>442</v>
      </c>
      <c r="G110" s="13" t="s">
        <v>167</v>
      </c>
      <c r="H110" s="46">
        <v>40</v>
      </c>
    </row>
    <row r="111" spans="1:8" x14ac:dyDescent="0.2">
      <c r="A111" s="14" t="s">
        <v>443</v>
      </c>
      <c r="B111" s="46">
        <v>3</v>
      </c>
      <c r="C111" s="46">
        <v>3</v>
      </c>
      <c r="D111" s="72">
        <f t="shared" si="2"/>
        <v>97.5</v>
      </c>
      <c r="E111" s="13" t="s">
        <v>444</v>
      </c>
      <c r="F111" s="13" t="s">
        <v>31</v>
      </c>
      <c r="G111" s="13" t="s">
        <v>445</v>
      </c>
      <c r="H111" s="46">
        <v>100</v>
      </c>
    </row>
    <row r="112" spans="1:8" x14ac:dyDescent="0.2">
      <c r="A112" s="14" t="s">
        <v>446</v>
      </c>
      <c r="B112" s="46">
        <v>1</v>
      </c>
      <c r="C112" s="46">
        <v>1</v>
      </c>
      <c r="D112" s="72">
        <f t="shared" si="2"/>
        <v>32.5</v>
      </c>
      <c r="E112" s="13"/>
      <c r="F112" s="13" t="s">
        <v>439</v>
      </c>
      <c r="G112" s="13" t="s">
        <v>457</v>
      </c>
      <c r="H112" s="46">
        <v>100</v>
      </c>
    </row>
    <row r="113" spans="1:8" x14ac:dyDescent="0.2">
      <c r="A113" s="14" t="s">
        <v>447</v>
      </c>
      <c r="B113" s="46">
        <v>1</v>
      </c>
      <c r="C113" s="46">
        <v>1</v>
      </c>
      <c r="D113" s="72">
        <f t="shared" si="2"/>
        <v>32.5</v>
      </c>
      <c r="E113" s="13" t="s">
        <v>431</v>
      </c>
      <c r="F113" s="13" t="s">
        <v>74</v>
      </c>
      <c r="G113" s="13" t="s">
        <v>448</v>
      </c>
      <c r="H113" s="46"/>
    </row>
    <row r="114" spans="1:8" x14ac:dyDescent="0.2">
      <c r="A114" s="14" t="s">
        <v>449</v>
      </c>
      <c r="B114" s="46">
        <v>1</v>
      </c>
      <c r="C114" s="46">
        <v>2</v>
      </c>
      <c r="D114" s="72">
        <f t="shared" si="2"/>
        <v>65</v>
      </c>
      <c r="E114" s="13" t="s">
        <v>422</v>
      </c>
      <c r="F114" s="13" t="s">
        <v>394</v>
      </c>
      <c r="G114" s="13"/>
      <c r="H114" s="46">
        <v>100</v>
      </c>
    </row>
    <row r="115" spans="1:8" ht="15.75" x14ac:dyDescent="0.25">
      <c r="B115" s="57">
        <v>103</v>
      </c>
      <c r="C115" s="57">
        <v>157</v>
      </c>
      <c r="D115" s="73">
        <v>5102.5</v>
      </c>
      <c r="H115" s="98"/>
    </row>
    <row r="116" spans="1:8" x14ac:dyDescent="0.2">
      <c r="A116" s="141"/>
      <c r="B116" s="126"/>
      <c r="C116" s="127"/>
      <c r="D116" s="127"/>
      <c r="E116" s="142"/>
      <c r="F116" s="132"/>
      <c r="G116" s="132"/>
      <c r="H116" s="132"/>
    </row>
    <row r="117" spans="1:8" ht="15.75" x14ac:dyDescent="0.25">
      <c r="A117" s="109" t="s">
        <v>467</v>
      </c>
      <c r="B117" s="110"/>
      <c r="C117" s="110"/>
      <c r="D117" s="110"/>
      <c r="E117" s="110"/>
      <c r="F117" s="110"/>
      <c r="G117" s="110"/>
      <c r="H117" s="111"/>
    </row>
    <row r="118" spans="1:8" x14ac:dyDescent="0.2">
      <c r="A118" s="112" t="s">
        <v>17</v>
      </c>
      <c r="B118" s="118">
        <v>2</v>
      </c>
      <c r="C118" s="118">
        <v>2</v>
      </c>
      <c r="D118" s="119">
        <f>SUM(C118)*32.5</f>
        <v>65</v>
      </c>
      <c r="E118" s="115" t="s">
        <v>72</v>
      </c>
      <c r="F118" s="115" t="s">
        <v>68</v>
      </c>
      <c r="G118" s="115" t="s">
        <v>376</v>
      </c>
      <c r="H118" s="118" t="s">
        <v>377</v>
      </c>
    </row>
    <row r="119" spans="1:8" x14ac:dyDescent="0.2">
      <c r="A119" s="112" t="s">
        <v>360</v>
      </c>
      <c r="B119" s="118">
        <v>3</v>
      </c>
      <c r="C119" s="118">
        <v>9</v>
      </c>
      <c r="D119" s="119">
        <f>SUM(C119)*32.5</f>
        <v>292.5</v>
      </c>
      <c r="E119" s="115" t="s">
        <v>363</v>
      </c>
      <c r="F119" s="115"/>
      <c r="G119" s="115" t="s">
        <v>361</v>
      </c>
      <c r="H119" s="118" t="s">
        <v>362</v>
      </c>
    </row>
    <row r="120" spans="1:8" x14ac:dyDescent="0.2">
      <c r="A120" s="112"/>
      <c r="B120" s="118">
        <v>1</v>
      </c>
      <c r="C120" s="118">
        <v>1</v>
      </c>
      <c r="D120" s="119">
        <f t="shared" ref="D120:D129" si="3">SUM(C120)*32.5</f>
        <v>32.5</v>
      </c>
      <c r="E120" s="115" t="s">
        <v>364</v>
      </c>
      <c r="F120" s="115"/>
      <c r="G120" s="115" t="s">
        <v>301</v>
      </c>
      <c r="H120" s="118" t="s">
        <v>287</v>
      </c>
    </row>
    <row r="121" spans="1:8" x14ac:dyDescent="0.2">
      <c r="A121" s="112"/>
      <c r="B121" s="118">
        <v>1</v>
      </c>
      <c r="C121" s="118">
        <v>1</v>
      </c>
      <c r="D121" s="119">
        <f t="shared" si="3"/>
        <v>32.5</v>
      </c>
      <c r="E121" s="115" t="s">
        <v>364</v>
      </c>
      <c r="F121" s="115"/>
      <c r="G121" s="115" t="s">
        <v>70</v>
      </c>
      <c r="H121" s="118" t="s">
        <v>287</v>
      </c>
    </row>
    <row r="122" spans="1:8" x14ac:dyDescent="0.2">
      <c r="A122" s="112" t="s">
        <v>365</v>
      </c>
      <c r="B122" s="118">
        <v>1</v>
      </c>
      <c r="C122" s="118">
        <v>1</v>
      </c>
      <c r="D122" s="119">
        <f t="shared" si="3"/>
        <v>32.5</v>
      </c>
      <c r="E122" s="115" t="s">
        <v>364</v>
      </c>
      <c r="F122" s="115"/>
      <c r="G122" s="115" t="s">
        <v>301</v>
      </c>
      <c r="H122" s="118" t="s">
        <v>292</v>
      </c>
    </row>
    <row r="123" spans="1:8" x14ac:dyDescent="0.2">
      <c r="A123" s="112" t="s">
        <v>141</v>
      </c>
      <c r="B123" s="118">
        <v>1</v>
      </c>
      <c r="C123" s="118">
        <v>1</v>
      </c>
      <c r="D123" s="119">
        <f t="shared" si="3"/>
        <v>32.5</v>
      </c>
      <c r="E123" s="115" t="s">
        <v>364</v>
      </c>
      <c r="F123" s="115"/>
      <c r="G123" s="115" t="s">
        <v>13</v>
      </c>
      <c r="H123" s="118" t="s">
        <v>366</v>
      </c>
    </row>
    <row r="124" spans="1:8" x14ac:dyDescent="0.2">
      <c r="A124" s="112" t="s">
        <v>367</v>
      </c>
      <c r="B124" s="118">
        <v>2</v>
      </c>
      <c r="C124" s="118">
        <v>2</v>
      </c>
      <c r="D124" s="119">
        <f t="shared" si="3"/>
        <v>65</v>
      </c>
      <c r="E124" s="115"/>
      <c r="F124" s="115"/>
      <c r="G124" s="115" t="s">
        <v>368</v>
      </c>
      <c r="H124" s="118" t="s">
        <v>348</v>
      </c>
    </row>
    <row r="125" spans="1:8" x14ac:dyDescent="0.2">
      <c r="A125" s="112" t="s">
        <v>369</v>
      </c>
      <c r="B125" s="118">
        <v>1</v>
      </c>
      <c r="C125" s="118">
        <v>1</v>
      </c>
      <c r="D125" s="119">
        <f t="shared" si="3"/>
        <v>32.5</v>
      </c>
      <c r="E125" s="115"/>
      <c r="F125" s="115"/>
      <c r="G125" s="115" t="s">
        <v>32</v>
      </c>
      <c r="H125" s="118" t="s">
        <v>370</v>
      </c>
    </row>
    <row r="126" spans="1:8" x14ac:dyDescent="0.2">
      <c r="A126" s="112" t="s">
        <v>369</v>
      </c>
      <c r="B126" s="118">
        <v>1</v>
      </c>
      <c r="C126" s="118">
        <v>1</v>
      </c>
      <c r="D126" s="119">
        <f t="shared" si="3"/>
        <v>32.5</v>
      </c>
      <c r="E126" s="115"/>
      <c r="F126" s="115"/>
      <c r="G126" s="115" t="s">
        <v>372</v>
      </c>
      <c r="H126" s="118" t="s">
        <v>371</v>
      </c>
    </row>
    <row r="127" spans="1:8" x14ac:dyDescent="0.2">
      <c r="A127" s="112" t="s">
        <v>373</v>
      </c>
      <c r="B127" s="118">
        <v>1</v>
      </c>
      <c r="C127" s="118">
        <v>1</v>
      </c>
      <c r="D127" s="119">
        <f t="shared" si="3"/>
        <v>32.5</v>
      </c>
      <c r="E127" s="115"/>
      <c r="F127" s="115"/>
      <c r="G127" s="115" t="s">
        <v>375</v>
      </c>
      <c r="H127" s="118" t="s">
        <v>276</v>
      </c>
    </row>
    <row r="128" spans="1:8" x14ac:dyDescent="0.2">
      <c r="A128" s="112"/>
      <c r="B128" s="118"/>
      <c r="C128" s="118"/>
      <c r="D128" s="119">
        <f t="shared" si="3"/>
        <v>0</v>
      </c>
      <c r="E128" s="115"/>
      <c r="F128" s="115"/>
      <c r="G128" s="115"/>
      <c r="H128" s="118"/>
    </row>
    <row r="129" spans="1:8" x14ac:dyDescent="0.2">
      <c r="A129" s="112" t="s">
        <v>373</v>
      </c>
      <c r="B129" s="118">
        <v>1</v>
      </c>
      <c r="C129" s="118">
        <v>1</v>
      </c>
      <c r="D129" s="119">
        <f t="shared" si="3"/>
        <v>32.5</v>
      </c>
      <c r="E129" s="115"/>
      <c r="F129" s="115"/>
      <c r="G129" s="115" t="s">
        <v>374</v>
      </c>
      <c r="H129" s="118" t="s">
        <v>277</v>
      </c>
    </row>
    <row r="130" spans="1:8" x14ac:dyDescent="0.2">
      <c r="A130" s="112"/>
      <c r="B130" s="118"/>
      <c r="C130" s="118"/>
      <c r="D130" s="119">
        <v>0</v>
      </c>
      <c r="E130" s="115"/>
      <c r="F130" s="115"/>
      <c r="G130" s="115"/>
      <c r="H130" s="118"/>
    </row>
    <row r="131" spans="1:8" x14ac:dyDescent="0.2">
      <c r="A131" s="112"/>
      <c r="B131" s="120">
        <f>SUM(C118:C130)</f>
        <v>21</v>
      </c>
      <c r="C131" s="120">
        <f>SUM(C118:C130)</f>
        <v>21</v>
      </c>
      <c r="D131" s="121">
        <f>SUM(E118:E130)</f>
        <v>0</v>
      </c>
      <c r="E131" s="115"/>
      <c r="F131" s="115"/>
      <c r="G131" s="115"/>
      <c r="H131" s="118"/>
    </row>
    <row r="133" spans="1:8" ht="13.5" thickBot="1" x14ac:dyDescent="0.25"/>
    <row r="134" spans="1:8" ht="21" thickBot="1" x14ac:dyDescent="0.35">
      <c r="C134" s="99" t="s">
        <v>390</v>
      </c>
      <c r="D134" s="101">
        <f>SUM(C47+D65+C115+C131)</f>
        <v>281</v>
      </c>
      <c r="E134" s="100">
        <f>SUM(D47+E65+D115+D131)</f>
        <v>8665</v>
      </c>
    </row>
  </sheetData>
  <mergeCells count="6">
    <mergeCell ref="A117:H117"/>
    <mergeCell ref="A1:H1"/>
    <mergeCell ref="A67:H67"/>
    <mergeCell ref="A62:H62"/>
    <mergeCell ref="A49:H49"/>
    <mergeCell ref="A3:H3"/>
  </mergeCells>
  <phoneticPr fontId="0" type="noConversion"/>
  <pageMargins left="0.7" right="0.7" top="0.75" bottom="0.75" header="0.3" footer="0.3"/>
  <pageSetup paperSize="9" scale="5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59FDE-2320-465A-8C07-F12CE147D1FF}">
  <dimension ref="A2:I45"/>
  <sheetViews>
    <sheetView zoomScale="90" zoomScaleNormal="90" workbookViewId="0">
      <selection activeCell="C11" sqref="C11"/>
    </sheetView>
  </sheetViews>
  <sheetFormatPr defaultRowHeight="12.75" x14ac:dyDescent="0.2"/>
  <cols>
    <col min="1" max="1" width="20.42578125" customWidth="1"/>
    <col min="3" max="3" width="21" customWidth="1"/>
    <col min="4" max="4" width="14.42578125" style="69" customWidth="1"/>
    <col min="5" max="5" width="16.7109375" customWidth="1"/>
    <col min="6" max="6" width="14.42578125" customWidth="1"/>
    <col min="7" max="7" width="27.5703125" customWidth="1"/>
    <col min="8" max="8" width="10" customWidth="1"/>
    <col min="9" max="9" width="34.28515625" customWidth="1"/>
    <col min="10" max="10" width="2.5703125" customWidth="1"/>
  </cols>
  <sheetData>
    <row r="2" spans="1:9" ht="18" x14ac:dyDescent="0.25">
      <c r="A2" s="63">
        <v>2026</v>
      </c>
    </row>
    <row r="3" spans="1:9" x14ac:dyDescent="0.2">
      <c r="A3" s="51" t="s">
        <v>389</v>
      </c>
      <c r="B3" s="5" t="s">
        <v>3</v>
      </c>
      <c r="C3" s="5" t="s">
        <v>9</v>
      </c>
      <c r="D3" s="70" t="s">
        <v>71</v>
      </c>
      <c r="E3" s="4" t="s">
        <v>6</v>
      </c>
      <c r="F3" s="4" t="s">
        <v>7</v>
      </c>
      <c r="G3" s="4" t="s">
        <v>1</v>
      </c>
      <c r="H3" s="4" t="s">
        <v>275</v>
      </c>
      <c r="I3" s="4" t="s">
        <v>273</v>
      </c>
    </row>
    <row r="4" spans="1:9" x14ac:dyDescent="0.2">
      <c r="A4" s="33" t="s">
        <v>222</v>
      </c>
      <c r="B4" s="35">
        <v>17</v>
      </c>
      <c r="C4" s="36">
        <v>34</v>
      </c>
      <c r="D4" s="72">
        <f>SUM(C4)*32.5</f>
        <v>1105</v>
      </c>
      <c r="E4" s="13" t="s">
        <v>219</v>
      </c>
      <c r="F4" s="13" t="s">
        <v>220</v>
      </c>
      <c r="G4" s="13" t="s">
        <v>193</v>
      </c>
      <c r="H4" s="62"/>
      <c r="I4" s="64"/>
    </row>
    <row r="5" spans="1:9" x14ac:dyDescent="0.2">
      <c r="A5" s="33" t="s">
        <v>187</v>
      </c>
      <c r="B5" s="35">
        <v>2</v>
      </c>
      <c r="C5" s="36">
        <v>4</v>
      </c>
      <c r="D5" s="72">
        <f t="shared" ref="D5:D40" si="0">SUM(C5)*32.5</f>
        <v>130</v>
      </c>
      <c r="E5" s="13" t="s">
        <v>221</v>
      </c>
      <c r="F5" s="13" t="s">
        <v>224</v>
      </c>
      <c r="G5" s="13" t="s">
        <v>193</v>
      </c>
      <c r="H5" s="62"/>
      <c r="I5" s="64"/>
    </row>
    <row r="6" spans="1:9" x14ac:dyDescent="0.2">
      <c r="A6" s="33" t="s">
        <v>187</v>
      </c>
      <c r="B6" s="35">
        <v>1</v>
      </c>
      <c r="C6" s="36">
        <v>2</v>
      </c>
      <c r="D6" s="72">
        <f t="shared" si="0"/>
        <v>65</v>
      </c>
      <c r="E6" s="13" t="s">
        <v>221</v>
      </c>
      <c r="F6" s="13" t="s">
        <v>225</v>
      </c>
      <c r="G6" s="13" t="s">
        <v>182</v>
      </c>
      <c r="H6" s="65"/>
      <c r="I6" s="78"/>
    </row>
    <row r="7" spans="1:9" x14ac:dyDescent="0.2">
      <c r="A7" s="33" t="s">
        <v>187</v>
      </c>
      <c r="B7" s="35">
        <v>8</v>
      </c>
      <c r="C7" s="36">
        <v>16</v>
      </c>
      <c r="D7" s="72">
        <f t="shared" si="0"/>
        <v>520</v>
      </c>
      <c r="E7" s="13" t="s">
        <v>221</v>
      </c>
      <c r="F7" s="13" t="s">
        <v>226</v>
      </c>
      <c r="G7" s="13" t="s">
        <v>193</v>
      </c>
      <c r="H7" s="65"/>
      <c r="I7" s="78"/>
    </row>
    <row r="8" spans="1:9" x14ac:dyDescent="0.2">
      <c r="A8" s="33" t="s">
        <v>187</v>
      </c>
      <c r="B8" s="35">
        <v>1</v>
      </c>
      <c r="C8" s="36">
        <v>4</v>
      </c>
      <c r="D8" s="72">
        <f t="shared" si="0"/>
        <v>130</v>
      </c>
      <c r="E8" s="13" t="s">
        <v>223</v>
      </c>
      <c r="F8" s="13" t="s">
        <v>227</v>
      </c>
      <c r="G8" s="13" t="s">
        <v>193</v>
      </c>
      <c r="H8" s="65"/>
      <c r="I8" s="78"/>
    </row>
    <row r="9" spans="1:9" x14ac:dyDescent="0.2">
      <c r="A9" s="37" t="s">
        <v>105</v>
      </c>
      <c r="B9" s="39">
        <v>1</v>
      </c>
      <c r="C9" s="40">
        <v>1</v>
      </c>
      <c r="D9" s="72">
        <f t="shared" si="0"/>
        <v>32.5</v>
      </c>
      <c r="E9" s="42" t="s">
        <v>29</v>
      </c>
      <c r="F9" s="42" t="s">
        <v>31</v>
      </c>
      <c r="G9" s="42" t="s">
        <v>32</v>
      </c>
      <c r="H9" s="75"/>
      <c r="I9" s="78"/>
    </row>
    <row r="10" spans="1:9" x14ac:dyDescent="0.2">
      <c r="A10" s="33" t="s">
        <v>105</v>
      </c>
      <c r="B10" s="35">
        <v>2</v>
      </c>
      <c r="C10" s="36">
        <v>2</v>
      </c>
      <c r="D10" s="72">
        <f t="shared" si="0"/>
        <v>65</v>
      </c>
      <c r="E10" s="13" t="s">
        <v>106</v>
      </c>
      <c r="F10" s="13" t="s">
        <v>47</v>
      </c>
      <c r="G10" s="13" t="s">
        <v>107</v>
      </c>
      <c r="H10" s="65"/>
      <c r="I10" s="78"/>
    </row>
    <row r="11" spans="1:9" x14ac:dyDescent="0.2">
      <c r="A11" s="33" t="s">
        <v>108</v>
      </c>
      <c r="B11" s="35">
        <v>1</v>
      </c>
      <c r="C11" s="36">
        <v>1</v>
      </c>
      <c r="D11" s="72">
        <f t="shared" si="0"/>
        <v>32.5</v>
      </c>
      <c r="E11" s="13" t="s">
        <v>109</v>
      </c>
      <c r="F11" s="13" t="s">
        <v>31</v>
      </c>
      <c r="G11" s="13" t="s">
        <v>20</v>
      </c>
      <c r="H11" s="65"/>
      <c r="I11" s="78"/>
    </row>
    <row r="12" spans="1:9" x14ac:dyDescent="0.2">
      <c r="A12" s="14" t="s">
        <v>175</v>
      </c>
      <c r="B12" s="3">
        <v>3</v>
      </c>
      <c r="C12" s="3">
        <v>6</v>
      </c>
      <c r="D12" s="72">
        <f t="shared" si="0"/>
        <v>195</v>
      </c>
      <c r="E12" s="13" t="s">
        <v>92</v>
      </c>
      <c r="F12" s="13" t="s">
        <v>93</v>
      </c>
      <c r="G12" s="13" t="s">
        <v>176</v>
      </c>
      <c r="H12" s="76"/>
      <c r="I12" s="79"/>
    </row>
    <row r="13" spans="1:9" x14ac:dyDescent="0.2">
      <c r="A13" s="14" t="s">
        <v>213</v>
      </c>
      <c r="B13" s="3">
        <v>5</v>
      </c>
      <c r="C13" s="3">
        <v>5</v>
      </c>
      <c r="D13" s="72">
        <f t="shared" si="0"/>
        <v>162.5</v>
      </c>
      <c r="E13" s="13" t="s">
        <v>210</v>
      </c>
      <c r="F13" s="13" t="s">
        <v>214</v>
      </c>
      <c r="G13" s="13" t="s">
        <v>193</v>
      </c>
      <c r="H13" s="65"/>
      <c r="I13" s="78"/>
    </row>
    <row r="14" spans="1:9" x14ac:dyDescent="0.2">
      <c r="A14" s="43" t="s">
        <v>110</v>
      </c>
      <c r="B14" s="44">
        <v>1</v>
      </c>
      <c r="C14" s="44">
        <v>2</v>
      </c>
      <c r="D14" s="72">
        <f t="shared" si="0"/>
        <v>65</v>
      </c>
      <c r="E14" s="42" t="s">
        <v>92</v>
      </c>
      <c r="F14" s="42" t="s">
        <v>93</v>
      </c>
      <c r="G14" s="42" t="s">
        <v>111</v>
      </c>
      <c r="H14" s="65"/>
      <c r="I14" s="78"/>
    </row>
    <row r="15" spans="1:9" x14ac:dyDescent="0.2">
      <c r="A15" s="43" t="s">
        <v>110</v>
      </c>
      <c r="B15" s="44">
        <v>1</v>
      </c>
      <c r="C15" s="44">
        <v>1</v>
      </c>
      <c r="D15" s="72">
        <f t="shared" si="0"/>
        <v>32.5</v>
      </c>
      <c r="E15" s="42" t="s">
        <v>112</v>
      </c>
      <c r="F15" s="42" t="s">
        <v>74</v>
      </c>
      <c r="G15" s="42" t="s">
        <v>113</v>
      </c>
      <c r="H15" s="65"/>
      <c r="I15" s="78"/>
    </row>
    <row r="16" spans="1:9" x14ac:dyDescent="0.2">
      <c r="A16" s="43" t="s">
        <v>114</v>
      </c>
      <c r="B16" s="44">
        <v>1</v>
      </c>
      <c r="C16" s="44">
        <v>1</v>
      </c>
      <c r="D16" s="72">
        <f t="shared" si="0"/>
        <v>32.5</v>
      </c>
      <c r="E16" s="42" t="s">
        <v>115</v>
      </c>
      <c r="F16" s="42" t="s">
        <v>116</v>
      </c>
      <c r="G16" s="42" t="s">
        <v>117</v>
      </c>
      <c r="H16" s="65"/>
      <c r="I16" s="78"/>
    </row>
    <row r="17" spans="1:9" x14ac:dyDescent="0.2">
      <c r="A17" s="43" t="s">
        <v>35</v>
      </c>
      <c r="B17" s="44">
        <v>2</v>
      </c>
      <c r="C17" s="44">
        <v>1</v>
      </c>
      <c r="D17" s="72">
        <f t="shared" si="0"/>
        <v>32.5</v>
      </c>
      <c r="E17" s="42" t="s">
        <v>118</v>
      </c>
      <c r="F17" s="42" t="s">
        <v>31</v>
      </c>
      <c r="G17" s="42" t="s">
        <v>20</v>
      </c>
      <c r="H17" s="65"/>
      <c r="I17" s="78"/>
    </row>
    <row r="18" spans="1:9" x14ac:dyDescent="0.2">
      <c r="A18" s="43" t="s">
        <v>35</v>
      </c>
      <c r="B18" s="44">
        <v>1</v>
      </c>
      <c r="C18" s="44">
        <v>1</v>
      </c>
      <c r="D18" s="72">
        <f t="shared" si="0"/>
        <v>32.5</v>
      </c>
      <c r="E18" s="42" t="s">
        <v>30</v>
      </c>
      <c r="F18" s="42" t="s">
        <v>31</v>
      </c>
      <c r="G18" s="42" t="s">
        <v>20</v>
      </c>
      <c r="H18" s="65"/>
      <c r="I18" s="80"/>
    </row>
    <row r="19" spans="1:9" x14ac:dyDescent="0.2">
      <c r="A19" s="43" t="s">
        <v>35</v>
      </c>
      <c r="B19" s="44">
        <v>1</v>
      </c>
      <c r="C19" s="44">
        <v>1</v>
      </c>
      <c r="D19" s="72">
        <f t="shared" si="0"/>
        <v>32.5</v>
      </c>
      <c r="E19" s="42" t="s">
        <v>119</v>
      </c>
      <c r="F19" s="42" t="s">
        <v>120</v>
      </c>
      <c r="G19" s="42" t="s">
        <v>32</v>
      </c>
      <c r="H19" s="65"/>
      <c r="I19" s="80"/>
    </row>
    <row r="20" spans="1:9" x14ac:dyDescent="0.2">
      <c r="A20" s="14" t="s">
        <v>121</v>
      </c>
      <c r="B20" s="3">
        <v>1</v>
      </c>
      <c r="C20" s="3">
        <v>1</v>
      </c>
      <c r="D20" s="72">
        <f t="shared" si="0"/>
        <v>32.5</v>
      </c>
      <c r="E20" s="13" t="s">
        <v>122</v>
      </c>
      <c r="F20" s="13" t="s">
        <v>123</v>
      </c>
      <c r="G20" s="13" t="s">
        <v>111</v>
      </c>
      <c r="H20" s="65"/>
      <c r="I20" s="80"/>
    </row>
    <row r="21" spans="1:9" x14ac:dyDescent="0.2">
      <c r="A21" s="14" t="s">
        <v>124</v>
      </c>
      <c r="B21" s="46">
        <v>1</v>
      </c>
      <c r="C21" s="46">
        <v>1</v>
      </c>
      <c r="D21" s="72">
        <f t="shared" si="0"/>
        <v>32.5</v>
      </c>
      <c r="E21" s="13" t="s">
        <v>148</v>
      </c>
      <c r="F21" s="13" t="s">
        <v>150</v>
      </c>
      <c r="G21" s="13" t="s">
        <v>149</v>
      </c>
      <c r="H21" s="65"/>
      <c r="I21" s="80"/>
    </row>
    <row r="22" spans="1:9" x14ac:dyDescent="0.2">
      <c r="A22" s="14" t="s">
        <v>187</v>
      </c>
      <c r="B22" s="46">
        <v>2</v>
      </c>
      <c r="C22" s="46">
        <v>2</v>
      </c>
      <c r="D22" s="72">
        <f t="shared" si="0"/>
        <v>65</v>
      </c>
      <c r="E22" s="13" t="s">
        <v>125</v>
      </c>
      <c r="F22" s="13" t="s">
        <v>101</v>
      </c>
      <c r="G22" s="13" t="s">
        <v>20</v>
      </c>
      <c r="H22" s="65"/>
      <c r="I22" s="80"/>
    </row>
    <row r="23" spans="1:9" x14ac:dyDescent="0.2">
      <c r="A23" s="14" t="s">
        <v>127</v>
      </c>
      <c r="B23" s="3">
        <v>2</v>
      </c>
      <c r="C23" s="3">
        <v>2</v>
      </c>
      <c r="D23" s="72">
        <f t="shared" si="0"/>
        <v>65</v>
      </c>
      <c r="E23" s="13" t="s">
        <v>188</v>
      </c>
      <c r="F23" s="13" t="s">
        <v>189</v>
      </c>
      <c r="G23" s="13" t="s">
        <v>171</v>
      </c>
      <c r="H23" s="65"/>
      <c r="I23" s="80"/>
    </row>
    <row r="24" spans="1:9" x14ac:dyDescent="0.2">
      <c r="A24" s="14" t="s">
        <v>103</v>
      </c>
      <c r="B24" s="3">
        <v>3</v>
      </c>
      <c r="C24" s="3">
        <v>3</v>
      </c>
      <c r="D24" s="72">
        <f t="shared" si="0"/>
        <v>97.5</v>
      </c>
      <c r="E24" s="13" t="s">
        <v>210</v>
      </c>
      <c r="F24" s="13" t="s">
        <v>87</v>
      </c>
      <c r="G24" s="13" t="s">
        <v>126</v>
      </c>
      <c r="H24" s="77"/>
      <c r="I24" s="81"/>
    </row>
    <row r="25" spans="1:9" x14ac:dyDescent="0.2">
      <c r="A25" s="14" t="s">
        <v>208</v>
      </c>
      <c r="B25" s="3">
        <v>1</v>
      </c>
      <c r="C25" s="3">
        <v>1</v>
      </c>
      <c r="D25" s="72">
        <f t="shared" si="0"/>
        <v>32.5</v>
      </c>
      <c r="E25" s="13" t="s">
        <v>211</v>
      </c>
      <c r="F25" s="13" t="s">
        <v>209</v>
      </c>
      <c r="G25" s="13" t="s">
        <v>126</v>
      </c>
      <c r="H25" s="65"/>
      <c r="I25" s="80"/>
    </row>
    <row r="26" spans="1:9" x14ac:dyDescent="0.2">
      <c r="A26" s="14" t="s">
        <v>208</v>
      </c>
      <c r="B26" s="3">
        <v>2</v>
      </c>
      <c r="C26" s="3">
        <v>2</v>
      </c>
      <c r="D26" s="72">
        <f t="shared" si="0"/>
        <v>65</v>
      </c>
      <c r="E26" s="13" t="s">
        <v>210</v>
      </c>
      <c r="F26" s="13" t="s">
        <v>212</v>
      </c>
      <c r="G26" s="13" t="s">
        <v>126</v>
      </c>
      <c r="H26" s="65"/>
      <c r="I26" s="80"/>
    </row>
    <row r="27" spans="1:9" x14ac:dyDescent="0.2">
      <c r="A27" s="14" t="s">
        <v>142</v>
      </c>
      <c r="B27" s="3">
        <v>1</v>
      </c>
      <c r="C27" s="3">
        <v>1</v>
      </c>
      <c r="D27" s="72">
        <f t="shared" si="0"/>
        <v>32.5</v>
      </c>
      <c r="E27" s="8" t="s">
        <v>11</v>
      </c>
      <c r="F27" s="8" t="s">
        <v>12</v>
      </c>
      <c r="G27" s="13" t="s">
        <v>13</v>
      </c>
      <c r="H27" s="65"/>
      <c r="I27" s="80"/>
    </row>
    <row r="28" spans="1:9" x14ac:dyDescent="0.2">
      <c r="A28" s="10">
        <v>2.27</v>
      </c>
      <c r="B28" s="3">
        <v>3</v>
      </c>
      <c r="C28" s="3">
        <v>2</v>
      </c>
      <c r="D28" s="72">
        <f t="shared" si="0"/>
        <v>65</v>
      </c>
      <c r="E28" s="8" t="s">
        <v>73</v>
      </c>
      <c r="F28" s="8" t="s">
        <v>74</v>
      </c>
      <c r="G28" s="13" t="s">
        <v>75</v>
      </c>
      <c r="H28" s="65"/>
      <c r="I28" s="80"/>
    </row>
    <row r="29" spans="1:9" x14ac:dyDescent="0.2">
      <c r="A29" s="14" t="s">
        <v>141</v>
      </c>
      <c r="B29" s="3">
        <v>1</v>
      </c>
      <c r="C29" s="3">
        <v>3</v>
      </c>
      <c r="D29" s="72">
        <f t="shared" si="0"/>
        <v>97.5</v>
      </c>
      <c r="E29" s="13" t="s">
        <v>135</v>
      </c>
      <c r="F29" s="13" t="s">
        <v>136</v>
      </c>
      <c r="G29" s="13" t="s">
        <v>137</v>
      </c>
      <c r="H29" s="65"/>
      <c r="I29" s="80"/>
    </row>
    <row r="30" spans="1:9" x14ac:dyDescent="0.2">
      <c r="A30" s="14" t="s">
        <v>85</v>
      </c>
      <c r="B30" s="46">
        <v>1</v>
      </c>
      <c r="C30" s="46">
        <v>1</v>
      </c>
      <c r="D30" s="72">
        <f t="shared" si="0"/>
        <v>32.5</v>
      </c>
      <c r="E30" s="13" t="s">
        <v>30</v>
      </c>
      <c r="F30" s="13" t="s">
        <v>31</v>
      </c>
      <c r="G30" s="13" t="s">
        <v>32</v>
      </c>
      <c r="H30" s="65"/>
      <c r="I30" s="80"/>
    </row>
    <row r="31" spans="1:9" x14ac:dyDescent="0.2">
      <c r="A31" s="14" t="s">
        <v>146</v>
      </c>
      <c r="B31" s="46">
        <v>1</v>
      </c>
      <c r="C31" s="46">
        <v>1</v>
      </c>
      <c r="D31" s="72">
        <f t="shared" si="0"/>
        <v>32.5</v>
      </c>
      <c r="E31" s="13" t="s">
        <v>147</v>
      </c>
      <c r="F31" s="13"/>
      <c r="G31" s="13" t="s">
        <v>137</v>
      </c>
      <c r="H31" s="65"/>
      <c r="I31" s="80"/>
    </row>
    <row r="32" spans="1:9" x14ac:dyDescent="0.2">
      <c r="A32" s="14" t="s">
        <v>151</v>
      </c>
      <c r="B32" s="46">
        <v>1</v>
      </c>
      <c r="C32" s="46">
        <v>1</v>
      </c>
      <c r="D32" s="72">
        <f t="shared" si="0"/>
        <v>32.5</v>
      </c>
      <c r="E32" s="13" t="s">
        <v>153</v>
      </c>
      <c r="F32" s="13" t="s">
        <v>154</v>
      </c>
      <c r="G32" s="13" t="s">
        <v>137</v>
      </c>
      <c r="H32" s="65"/>
      <c r="I32" s="80"/>
    </row>
    <row r="33" spans="1:9" x14ac:dyDescent="0.2">
      <c r="A33" s="14" t="s">
        <v>155</v>
      </c>
      <c r="B33" s="46">
        <v>1</v>
      </c>
      <c r="C33" s="46">
        <v>1</v>
      </c>
      <c r="D33" s="72">
        <f t="shared" si="0"/>
        <v>32.5</v>
      </c>
      <c r="E33" s="13" t="s">
        <v>156</v>
      </c>
      <c r="F33" s="13" t="s">
        <v>150</v>
      </c>
      <c r="G33" s="13" t="s">
        <v>117</v>
      </c>
      <c r="H33" s="65"/>
      <c r="I33" s="80"/>
    </row>
    <row r="34" spans="1:9" x14ac:dyDescent="0.2">
      <c r="A34" s="14" t="s">
        <v>157</v>
      </c>
      <c r="B34" s="46">
        <v>2</v>
      </c>
      <c r="C34" s="46">
        <v>1</v>
      </c>
      <c r="D34" s="72">
        <f t="shared" si="0"/>
        <v>32.5</v>
      </c>
      <c r="E34" s="13" t="s">
        <v>158</v>
      </c>
      <c r="F34" s="13" t="s">
        <v>159</v>
      </c>
      <c r="G34" s="13" t="s">
        <v>160</v>
      </c>
      <c r="H34" s="65"/>
      <c r="I34" s="80"/>
    </row>
    <row r="35" spans="1:9" x14ac:dyDescent="0.2">
      <c r="A35" s="14" t="s">
        <v>163</v>
      </c>
      <c r="B35" s="46">
        <v>1</v>
      </c>
      <c r="C35" s="46">
        <v>1</v>
      </c>
      <c r="D35" s="72">
        <f t="shared" si="0"/>
        <v>32.5</v>
      </c>
      <c r="E35" s="13" t="s">
        <v>161</v>
      </c>
      <c r="F35" s="13" t="s">
        <v>150</v>
      </c>
      <c r="G35" s="13" t="s">
        <v>162</v>
      </c>
      <c r="H35" s="65"/>
      <c r="I35" s="80"/>
    </row>
    <row r="36" spans="1:9" x14ac:dyDescent="0.2">
      <c r="A36" s="14" t="s">
        <v>177</v>
      </c>
      <c r="B36" s="46">
        <v>1</v>
      </c>
      <c r="C36" s="46">
        <v>1</v>
      </c>
      <c r="D36" s="72">
        <f t="shared" si="0"/>
        <v>32.5</v>
      </c>
      <c r="E36" s="13" t="s">
        <v>156</v>
      </c>
      <c r="F36" s="13" t="s">
        <v>178</v>
      </c>
      <c r="G36" s="13" t="s">
        <v>162</v>
      </c>
      <c r="H36" s="65"/>
      <c r="I36" s="80"/>
    </row>
    <row r="37" spans="1:9" x14ac:dyDescent="0.2">
      <c r="A37" s="14" t="s">
        <v>164</v>
      </c>
      <c r="B37" s="46">
        <v>1</v>
      </c>
      <c r="C37" s="46">
        <v>1</v>
      </c>
      <c r="D37" s="72">
        <f t="shared" si="0"/>
        <v>32.5</v>
      </c>
      <c r="E37" s="13" t="s">
        <v>161</v>
      </c>
      <c r="F37" s="13" t="s">
        <v>150</v>
      </c>
      <c r="G37" s="13" t="s">
        <v>165</v>
      </c>
      <c r="H37" s="65"/>
      <c r="I37" s="80"/>
    </row>
    <row r="38" spans="1:9" x14ac:dyDescent="0.2">
      <c r="A38" s="14" t="s">
        <v>166</v>
      </c>
      <c r="B38" s="46">
        <v>1</v>
      </c>
      <c r="C38" s="46">
        <v>1</v>
      </c>
      <c r="D38" s="72">
        <f t="shared" si="0"/>
        <v>32.5</v>
      </c>
      <c r="E38" s="13" t="s">
        <v>161</v>
      </c>
      <c r="F38" s="13" t="s">
        <v>150</v>
      </c>
      <c r="G38" s="13" t="s">
        <v>167</v>
      </c>
      <c r="H38" s="65"/>
      <c r="I38" s="78"/>
    </row>
    <row r="39" spans="1:9" x14ac:dyDescent="0.2">
      <c r="A39" s="14" t="s">
        <v>168</v>
      </c>
      <c r="B39" s="46">
        <v>1</v>
      </c>
      <c r="C39" s="46">
        <v>1</v>
      </c>
      <c r="D39" s="72">
        <f t="shared" si="0"/>
        <v>32.5</v>
      </c>
      <c r="E39" s="13" t="s">
        <v>161</v>
      </c>
      <c r="F39" s="13" t="s">
        <v>150</v>
      </c>
      <c r="G39" s="13" t="s">
        <v>169</v>
      </c>
      <c r="H39" s="75"/>
      <c r="I39" s="78"/>
    </row>
    <row r="40" spans="1:9" x14ac:dyDescent="0.2">
      <c r="A40" s="14" t="s">
        <v>170</v>
      </c>
      <c r="B40" s="46">
        <v>1</v>
      </c>
      <c r="C40" s="46">
        <v>1</v>
      </c>
      <c r="D40" s="72">
        <f t="shared" si="0"/>
        <v>32.5</v>
      </c>
      <c r="E40" s="13" t="s">
        <v>152</v>
      </c>
      <c r="F40" s="13" t="s">
        <v>150</v>
      </c>
      <c r="G40" s="13" t="s">
        <v>171</v>
      </c>
      <c r="H40" s="76"/>
      <c r="I40" s="79"/>
    </row>
    <row r="41" spans="1:9" x14ac:dyDescent="0.2">
      <c r="A41" s="14" t="s">
        <v>172</v>
      </c>
      <c r="B41" s="46">
        <v>2</v>
      </c>
      <c r="C41" s="46">
        <v>4</v>
      </c>
      <c r="D41" s="72">
        <f>SUM(C41)*32.5</f>
        <v>130</v>
      </c>
      <c r="E41" s="13" t="s">
        <v>173</v>
      </c>
      <c r="F41" s="13" t="s">
        <v>93</v>
      </c>
      <c r="G41" s="13" t="s">
        <v>174</v>
      </c>
      <c r="H41" s="65"/>
      <c r="I41" s="78"/>
    </row>
    <row r="42" spans="1:9" x14ac:dyDescent="0.2">
      <c r="A42" s="14" t="s">
        <v>179</v>
      </c>
      <c r="B42" s="46">
        <v>2</v>
      </c>
      <c r="C42" s="46">
        <v>1</v>
      </c>
      <c r="D42" s="72">
        <f>SUM(C42)*32.5</f>
        <v>32.5</v>
      </c>
      <c r="E42" s="13" t="s">
        <v>180</v>
      </c>
      <c r="F42" s="13" t="s">
        <v>159</v>
      </c>
      <c r="G42" s="13" t="s">
        <v>174</v>
      </c>
      <c r="H42" s="65"/>
      <c r="I42" s="78"/>
    </row>
    <row r="43" spans="1:9" x14ac:dyDescent="0.2">
      <c r="A43" s="14" t="s">
        <v>181</v>
      </c>
      <c r="B43" s="46">
        <v>2</v>
      </c>
      <c r="C43" s="46">
        <v>1</v>
      </c>
      <c r="D43" s="72">
        <f>SUM(C43)*32.5</f>
        <v>32.5</v>
      </c>
      <c r="E43" s="13" t="s">
        <v>180</v>
      </c>
      <c r="F43" s="13" t="s">
        <v>159</v>
      </c>
      <c r="G43" s="13" t="s">
        <v>182</v>
      </c>
      <c r="H43" s="62"/>
      <c r="I43" s="2"/>
    </row>
    <row r="44" spans="1:9" x14ac:dyDescent="0.2">
      <c r="A44" s="14" t="s">
        <v>194</v>
      </c>
      <c r="B44" s="46">
        <v>20</v>
      </c>
      <c r="C44" s="46">
        <v>40</v>
      </c>
      <c r="D44" s="72">
        <f>SUM(C44)*32.5</f>
        <v>1300</v>
      </c>
      <c r="E44" s="13" t="s">
        <v>195</v>
      </c>
      <c r="F44" s="13" t="s">
        <v>93</v>
      </c>
      <c r="G44" s="13" t="s">
        <v>193</v>
      </c>
      <c r="H44" s="62"/>
      <c r="I44" s="2"/>
    </row>
    <row r="45" spans="1:9" ht="15.75" x14ac:dyDescent="0.25">
      <c r="B45" s="57">
        <f>SUM(B4:B44)</f>
        <v>103</v>
      </c>
      <c r="C45" s="57">
        <f>SUM(C4:C44)</f>
        <v>157</v>
      </c>
      <c r="D45" s="73">
        <f>SUM(D4:D44)</f>
        <v>5102.5</v>
      </c>
    </row>
  </sheetData>
  <pageMargins left="1" right="1" top="1" bottom="1" header="0.5" footer="0.5"/>
  <pageSetup paperSize="182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6236E0DBB3FD4F8DF4A4A5A4496333" ma:contentTypeVersion="3" ma:contentTypeDescription="Een nieuw document maken." ma:contentTypeScope="" ma:versionID="cb2688622acd6df37204639c1a970719">
  <xsd:schema xmlns:xsd="http://www.w3.org/2001/XMLSchema" xmlns:xs="http://www.w3.org/2001/XMLSchema" xmlns:p="http://schemas.microsoft.com/office/2006/metadata/properties" xmlns:ns2="8dfa1990-1098-49b2-86de-e6f3d550ec38" targetNamespace="http://schemas.microsoft.com/office/2006/metadata/properties" ma:root="true" ma:fieldsID="cdf28bf9a0d3f52caf2922494936bacb" ns2:_="">
    <xsd:import namespace="8dfa1990-1098-49b2-86de-e6f3d550ec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fa1990-1098-49b2-86de-e6f3d550ec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13327F-C2DF-4582-9617-27E691EB36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DC87A9-B28C-4139-827B-1D749DCAAA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fa1990-1098-49b2-86de-e6f3d550ec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DDAD9FC-19E5-4186-97E5-068ABC1C4C3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Werkbladen</vt:lpstr>
      </vt:variant>
      <vt:variant>
        <vt:i4>4</vt:i4>
      </vt:variant>
      <vt:variant>
        <vt:lpstr>Grafieken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7" baseType="lpstr">
      <vt:lpstr>Blad1 (2)</vt:lpstr>
      <vt:lpstr>Blad1</vt:lpstr>
      <vt:lpstr>2026 </vt:lpstr>
      <vt:lpstr>2026 Oss</vt:lpstr>
      <vt:lpstr>Grafiek1</vt:lpstr>
      <vt:lpstr>'2026 '!Afdrukbereik</vt:lpstr>
      <vt:lpstr>'2026 Oss'!Afdrukbereik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Vleuten</dc:creator>
  <cp:lastModifiedBy>Pim Wismans</cp:lastModifiedBy>
  <cp:lastPrinted>2026-07-10T11:35:30Z</cp:lastPrinted>
  <dcterms:created xsi:type="dcterms:W3CDTF">2012-05-22T09:26:57Z</dcterms:created>
  <dcterms:modified xsi:type="dcterms:W3CDTF">2026-08-19T13:20:16Z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CatchAll">
    <vt:lpwstr/>
  </property>
  <property fmtid="{D5CDD505-2E9C-101B-9397-08002B2CF9AE}" pid="3" name="lcf76f155ced4ddcb4097134ff3c332f">
    <vt:lpwstr/>
  </property>
</Properties>
</file>