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scons-my.sharepoint.com/personal/e_kolk_ssc-ons_nl/Documents/Documenten/Concessie ZHO/TenderNed/"/>
    </mc:Choice>
  </mc:AlternateContent>
  <xr:revisionPtr revIDLastSave="0" documentId="8_{BC3B9007-B218-4358-9F5C-55302F918C6E}" xr6:coauthVersionLast="47" xr6:coauthVersionMax="47" xr10:uidLastSave="{00000000-0000-0000-0000-000000000000}"/>
  <bookViews>
    <workbookView xWindow="-110" yWindow="-110" windowWidth="19420" windowHeight="10300" xr2:uid="{16396455-CA14-4361-9674-7DD80748DFB0}"/>
  </bookViews>
  <sheets>
    <sheet name="Opgave kwantitatieve KPI" sheetId="2" r:id="rId1"/>
  </sheets>
  <definedNames>
    <definedName name="_xlnm.Print_Area" localSheetId="0">'Opgave kwantitatieve KPI'!$A$1:$W$44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6" i="2" l="1"/>
  <c r="E16" i="2"/>
  <c r="G16" i="2"/>
  <c r="E18" i="2"/>
  <c r="G18" i="2"/>
  <c r="E10" i="2"/>
  <c r="E8" i="2"/>
  <c r="K22" i="2"/>
  <c r="L22" i="2" s="1"/>
  <c r="E22" i="2" s="1"/>
  <c r="K20" i="2"/>
  <c r="L20" i="2" l="1"/>
  <c r="E20" i="2" s="1"/>
</calcChain>
</file>

<file path=xl/sharedStrings.xml><?xml version="1.0" encoding="utf-8"?>
<sst xmlns="http://schemas.openxmlformats.org/spreadsheetml/2006/main" count="43" uniqueCount="41">
  <si>
    <t>Gunnings-criterium</t>
  </si>
  <si>
    <t>indicator</t>
  </si>
  <si>
    <t>Minimum (conform gunningsmodel, later niet toegestaan)</t>
  </si>
  <si>
    <t>Maximum (conform gunningsmodel, hoger is toegestaan, geen hogere score)</t>
  </si>
  <si>
    <t>Waarde gunnings-model</t>
  </si>
  <si>
    <t>Specificatie opgave kwantitatieve gunningscriteria</t>
  </si>
  <si>
    <t># DRK per jaar</t>
  </si>
  <si>
    <t>G1.1 Vervoeraanbod</t>
  </si>
  <si>
    <t>Aantal Dienstregelingskilometers</t>
  </si>
  <si>
    <t>% punctueel</t>
  </si>
  <si>
    <t>G1.2 Punctualiteit</t>
  </si>
  <si>
    <t>Percentage ritten punctueel</t>
  </si>
  <si>
    <t>% niet uitgevallen</t>
  </si>
  <si>
    <t>G1.3 (Rit) Uitval</t>
  </si>
  <si>
    <t>Percentage niet uitgevallen ritten</t>
  </si>
  <si>
    <t># treinstellen</t>
  </si>
  <si>
    <t>G1.4 Omvang treinvloot</t>
  </si>
  <si>
    <t>Aantal treinstellen</t>
  </si>
  <si>
    <t># zitplaatsen treinvloot</t>
  </si>
  <si>
    <t>G2.1 Aantal zitplaatsen treinvloot</t>
  </si>
  <si>
    <t>Aantal zitplaatsen totale treinvloot</t>
  </si>
  <si>
    <t># zitplaatsen stilte/werk</t>
  </si>
  <si>
    <t>G2.2 Beschikbaarheid stilte of werkcoupe</t>
  </si>
  <si>
    <t># zitplaatsen met stroom</t>
  </si>
  <si>
    <t>G2.3 Beschikbaarheid stroomvoorziening</t>
  </si>
  <si>
    <t>Cijfer reisinformatie</t>
  </si>
  <si>
    <t>G2.4 Kwaliteit reisinformatie in voertuig</t>
  </si>
  <si>
    <t>Cijfer OV klantenbarometer</t>
  </si>
  <si>
    <t>Cijfer Reinheid</t>
  </si>
  <si>
    <t>G3.1 Reinheid interieur</t>
  </si>
  <si>
    <t>Naam Inschrijver:</t>
  </si>
  <si>
    <t>Naam 
vertegenwoordigingsbevoegde 
ondertekenaar:</t>
  </si>
  <si>
    <t>Functie:</t>
  </si>
  <si>
    <t>Handtekening:</t>
  </si>
  <si>
    <t>Datum:</t>
  </si>
  <si>
    <t>Standaardformulier 19 - Opgave kwantitatieve gunningscriteria</t>
  </si>
  <si>
    <t>Aantal zitplaatsen totaal</t>
  </si>
  <si>
    <t>Aantal zitplaaten met stroomaansluiting</t>
  </si>
  <si>
    <t>Aantal zitplaaten stilte-/ werkcoupé</t>
  </si>
  <si>
    <t>Aantal zitplaatsen stilte- werkcoupe</t>
  </si>
  <si>
    <t>Aantal zitplaatsen stroomaansluiting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</si>
</sst>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 * #,##0.00_ ;_ * \-#,##0.00_ ;_ * &quot;-&quot;??_ ;_ @_ "/>
    <numFmt numFmtId="164" formatCode="[$-413]d\ mmmm\ yyyy;@"/>
    <numFmt numFmtId="165" formatCode="_-* #,##0.00_-;_-* #,##0.00\-;_-* &quot;-&quot;??_-;_-@_-"/>
    <numFmt numFmtId="166" formatCode="_ * #,##0_ ;_ * \-#,##0_ ;_ * &quot;-&quot;??_ ;_ @_ "/>
    <numFmt numFmtId="167" formatCode="_ * #,##0.0_ ;_ * \-#,##0.0_ ;_ * &quot;-&quot;??_ ;_ @_ 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Livvic"/>
    </font>
    <font>
      <sz val="11"/>
      <name val="Livvic"/>
    </font>
    <font>
      <i/>
      <sz val="11"/>
      <color rgb="FF595959"/>
      <name val="Livvic"/>
    </font>
    <font>
      <b/>
      <sz val="11"/>
      <color theme="3"/>
      <name val="Livvic"/>
    </font>
    <font>
      <b/>
      <i/>
      <sz val="11"/>
      <color theme="3"/>
      <name val="Livvic"/>
    </font>
    <font>
      <b/>
      <sz val="11"/>
      <name val="Livvic"/>
    </font>
    <font>
      <b/>
      <sz val="11"/>
      <color theme="0"/>
      <name val="Livvic"/>
    </font>
    <font>
      <sz val="11"/>
      <color rgb="FF000000"/>
      <name val="Livvic"/>
    </font>
    <font>
      <b/>
      <sz val="24"/>
      <color rgb="FF4F287B"/>
      <name val="Livvic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00965E"/>
        <bgColor indexed="64"/>
      </patternFill>
    </fill>
    <fill>
      <patternFill patternType="solid">
        <fgColor rgb="FFD9EFE7"/>
        <bgColor indexed="64"/>
      </patternFill>
    </fill>
    <fill>
      <patternFill patternType="solid">
        <fgColor theme="7" tint="0.79998168889431442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/>
      <top/>
      <bottom/>
      <diagonal/>
    </border>
    <border>
      <left style="medium">
        <color rgb="FF00965E"/>
      </left>
      <right style="medium">
        <color rgb="FF00965E"/>
      </right>
      <top style="medium">
        <color rgb="FF00965E"/>
      </top>
      <bottom style="medium">
        <color rgb="FF00965E"/>
      </bottom>
      <diagonal/>
    </border>
    <border>
      <left style="medium">
        <color rgb="FF00965E"/>
      </left>
      <right style="thin">
        <color rgb="FF00965E"/>
      </right>
      <top style="medium">
        <color rgb="FF00965E"/>
      </top>
      <bottom style="thin">
        <color rgb="FF00965E"/>
      </bottom>
      <diagonal/>
    </border>
    <border>
      <left style="thin">
        <color rgb="FF00965E"/>
      </left>
      <right style="thin">
        <color rgb="FF00965E"/>
      </right>
      <top style="medium">
        <color rgb="FF00965E"/>
      </top>
      <bottom style="thin">
        <color rgb="FF00965E"/>
      </bottom>
      <diagonal/>
    </border>
    <border>
      <left style="thin">
        <color rgb="FF00965E"/>
      </left>
      <right style="medium">
        <color rgb="FF00965E"/>
      </right>
      <top style="medium">
        <color rgb="FF00965E"/>
      </top>
      <bottom style="thin">
        <color rgb="FF00965E"/>
      </bottom>
      <diagonal/>
    </border>
    <border>
      <left style="medium">
        <color rgb="FF00965E"/>
      </left>
      <right style="thin">
        <color rgb="FF00965E"/>
      </right>
      <top style="thin">
        <color rgb="FF00965E"/>
      </top>
      <bottom style="medium">
        <color rgb="FF00965E"/>
      </bottom>
      <diagonal/>
    </border>
    <border>
      <left style="thin">
        <color rgb="FF00965E"/>
      </left>
      <right style="thin">
        <color rgb="FF00965E"/>
      </right>
      <top style="thin">
        <color rgb="FF00965E"/>
      </top>
      <bottom style="medium">
        <color rgb="FF00965E"/>
      </bottom>
      <diagonal/>
    </border>
    <border>
      <left style="thin">
        <color rgb="FF00965E"/>
      </left>
      <right style="medium">
        <color rgb="FF00965E"/>
      </right>
      <top style="thin">
        <color rgb="FF00965E"/>
      </top>
      <bottom style="medium">
        <color rgb="FF00965E"/>
      </bottom>
      <diagonal/>
    </border>
    <border>
      <left/>
      <right/>
      <top style="medium">
        <color rgb="FF00965E"/>
      </top>
      <bottom/>
      <diagonal/>
    </border>
    <border>
      <left/>
      <right style="medium">
        <color rgb="FF00965E"/>
      </right>
      <top style="medium">
        <color rgb="FF00965E"/>
      </top>
      <bottom/>
      <diagonal/>
    </border>
    <border>
      <left style="medium">
        <color rgb="FF00965E"/>
      </left>
      <right style="thin">
        <color indexed="64"/>
      </right>
      <top style="medium">
        <color rgb="FF00965E"/>
      </top>
      <bottom/>
      <diagonal/>
    </border>
    <border>
      <left style="thin">
        <color indexed="64"/>
      </left>
      <right/>
      <top style="medium">
        <color rgb="FF00965E"/>
      </top>
      <bottom/>
      <diagonal/>
    </border>
    <border>
      <left style="thin">
        <color indexed="64"/>
      </left>
      <right style="medium">
        <color rgb="FF00965E"/>
      </right>
      <top style="medium">
        <color rgb="FF00965E"/>
      </top>
      <bottom/>
      <diagonal/>
    </border>
    <border>
      <left style="medium">
        <color rgb="FF00965E"/>
      </left>
      <right style="thin">
        <color rgb="FF00965E"/>
      </right>
      <top style="medium">
        <color rgb="FF00965E"/>
      </top>
      <bottom style="medium">
        <color rgb="FF00965E"/>
      </bottom>
      <diagonal/>
    </border>
    <border>
      <left style="thin">
        <color rgb="FF00965E"/>
      </left>
      <right style="thin">
        <color rgb="FF00965E"/>
      </right>
      <top style="medium">
        <color rgb="FF00965E"/>
      </top>
      <bottom style="medium">
        <color rgb="FF00965E"/>
      </bottom>
      <diagonal/>
    </border>
    <border>
      <left style="medium">
        <color rgb="FF00965E"/>
      </left>
      <right style="medium">
        <color rgb="FF00965E"/>
      </right>
      <top style="medium">
        <color rgb="FF00965E"/>
      </top>
      <bottom/>
      <diagonal/>
    </border>
    <border>
      <left style="thin">
        <color rgb="FF00965E"/>
      </left>
      <right/>
      <top style="medium">
        <color rgb="FF00965E"/>
      </top>
      <bottom style="medium">
        <color rgb="FF00965E"/>
      </bottom>
      <diagonal/>
    </border>
    <border>
      <left/>
      <right/>
      <top/>
      <bottom style="medium">
        <color rgb="FF00965E"/>
      </bottom>
      <diagonal/>
    </border>
    <border>
      <left style="medium">
        <color rgb="FF00965E"/>
      </left>
      <right/>
      <top style="medium">
        <color rgb="FF00965E"/>
      </top>
      <bottom style="medium">
        <color rgb="FF00965E"/>
      </bottom>
      <diagonal/>
    </border>
    <border>
      <left/>
      <right/>
      <top style="medium">
        <color rgb="FF00965E"/>
      </top>
      <bottom style="medium">
        <color rgb="FF00965E"/>
      </bottom>
      <diagonal/>
    </border>
    <border>
      <left/>
      <right style="medium">
        <color rgb="FF00965E"/>
      </right>
      <top style="medium">
        <color rgb="FF00965E"/>
      </top>
      <bottom style="medium">
        <color rgb="FF00965E"/>
      </bottom>
      <diagonal/>
    </border>
  </borders>
  <cellStyleXfs count="10">
    <xf numFmtId="0" fontId="0" fillId="0" borderId="0"/>
    <xf numFmtId="0" fontId="2" fillId="0" borderId="1" applyNumberFormat="0" applyFill="0" applyAlignment="0" applyProtection="0"/>
    <xf numFmtId="0" fontId="1" fillId="0" borderId="0"/>
    <xf numFmtId="9" fontId="1" fillId="0" borderId="0" applyFont="0" applyFill="0" applyBorder="0" applyAlignment="0" applyProtection="0"/>
    <xf numFmtId="0" fontId="3" fillId="0" borderId="0"/>
    <xf numFmtId="0" fontId="4" fillId="0" borderId="0"/>
    <xf numFmtId="0" fontId="4" fillId="2" borderId="2" applyNumberFormat="0" applyFont="0" applyAlignment="0" applyProtection="0"/>
    <xf numFmtId="165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0">
    <xf numFmtId="0" fontId="0" fillId="0" borderId="0" xfId="0"/>
    <xf numFmtId="0" fontId="6" fillId="3" borderId="0" xfId="5" applyFont="1" applyFill="1" applyAlignment="1">
      <alignment horizontal="left"/>
    </xf>
    <xf numFmtId="0" fontId="7" fillId="3" borderId="0" xfId="5" applyFont="1" applyFill="1"/>
    <xf numFmtId="0" fontId="6" fillId="3" borderId="0" xfId="5" applyFont="1" applyFill="1"/>
    <xf numFmtId="0" fontId="6" fillId="3" borderId="4" xfId="6" applyFont="1" applyFill="1" applyBorder="1"/>
    <xf numFmtId="164" fontId="6" fillId="3" borderId="0" xfId="5" applyNumberFormat="1" applyFont="1" applyFill="1" applyAlignment="1">
      <alignment horizontal="left"/>
    </xf>
    <xf numFmtId="0" fontId="5" fillId="0" borderId="0" xfId="0" applyFont="1" applyAlignment="1">
      <alignment horizontal="center"/>
    </xf>
    <xf numFmtId="164" fontId="8" fillId="3" borderId="0" xfId="1" applyNumberFormat="1" applyFont="1" applyFill="1" applyBorder="1" applyAlignment="1">
      <alignment horizontal="left"/>
    </xf>
    <xf numFmtId="0" fontId="8" fillId="3" borderId="0" xfId="1" applyFont="1" applyFill="1" applyBorder="1" applyAlignment="1">
      <alignment wrapText="1"/>
    </xf>
    <xf numFmtId="0" fontId="8" fillId="3" borderId="0" xfId="1" applyFont="1" applyFill="1" applyBorder="1" applyAlignment="1"/>
    <xf numFmtId="0" fontId="9" fillId="3" borderId="0" xfId="1" applyFont="1" applyFill="1" applyBorder="1" applyAlignment="1">
      <alignment wrapText="1"/>
    </xf>
    <xf numFmtId="0" fontId="8" fillId="3" borderId="0" xfId="1" applyFont="1" applyFill="1" applyBorder="1"/>
    <xf numFmtId="0" fontId="10" fillId="3" borderId="0" xfId="5" applyFont="1" applyFill="1"/>
    <xf numFmtId="164" fontId="6" fillId="3" borderId="0" xfId="5" applyNumberFormat="1" applyFont="1" applyFill="1" applyAlignment="1">
      <alignment horizontal="left" wrapText="1"/>
    </xf>
    <xf numFmtId="0" fontId="6" fillId="3" borderId="0" xfId="5" applyFont="1" applyFill="1" applyAlignment="1">
      <alignment wrapText="1"/>
    </xf>
    <xf numFmtId="164" fontId="6" fillId="3" borderId="0" xfId="5" applyNumberFormat="1" applyFont="1" applyFill="1" applyAlignment="1">
      <alignment wrapText="1"/>
    </xf>
    <xf numFmtId="164" fontId="6" fillId="3" borderId="0" xfId="5" applyNumberFormat="1" applyFont="1" applyFill="1"/>
    <xf numFmtId="0" fontId="12" fillId="3" borderId="0" xfId="5" applyFont="1" applyFill="1" applyAlignment="1">
      <alignment vertical="top" wrapText="1"/>
    </xf>
    <xf numFmtId="0" fontId="6" fillId="3" borderId="0" xfId="5" applyFont="1" applyFill="1" applyAlignment="1">
      <alignment vertical="top" wrapText="1"/>
    </xf>
    <xf numFmtId="164" fontId="13" fillId="3" borderId="0" xfId="1" applyNumberFormat="1" applyFont="1" applyFill="1" applyBorder="1" applyAlignment="1">
      <alignment horizontal="left"/>
    </xf>
    <xf numFmtId="0" fontId="6" fillId="3" borderId="0" xfId="6" applyFont="1" applyFill="1" applyBorder="1"/>
    <xf numFmtId="0" fontId="11" fillId="5" borderId="7" xfId="2" applyFont="1" applyFill="1" applyBorder="1" applyAlignment="1">
      <alignment horizontal="center" vertical="center" wrapText="1"/>
    </xf>
    <xf numFmtId="0" fontId="11" fillId="5" borderId="8" xfId="2" applyFont="1" applyFill="1" applyBorder="1" applyAlignment="1">
      <alignment horizontal="center" vertical="center" wrapText="1"/>
    </xf>
    <xf numFmtId="167" fontId="6" fillId="3" borderId="10" xfId="8" applyNumberFormat="1" applyFont="1" applyFill="1" applyBorder="1"/>
    <xf numFmtId="167" fontId="6" fillId="3" borderId="11" xfId="8" applyNumberFormat="1" applyFont="1" applyFill="1" applyBorder="1"/>
    <xf numFmtId="0" fontId="5" fillId="3" borderId="0" xfId="2" applyFont="1" applyFill="1" applyAlignment="1">
      <alignment horizontal="center" vertical="top"/>
    </xf>
    <xf numFmtId="0" fontId="5" fillId="3" borderId="0" xfId="2" applyFont="1" applyFill="1" applyAlignment="1">
      <alignment horizontal="center" vertical="top" wrapText="1"/>
    </xf>
    <xf numFmtId="0" fontId="11" fillId="4" borderId="14" xfId="2" applyFont="1" applyFill="1" applyBorder="1" applyAlignment="1">
      <alignment horizontal="center" vertical="center" wrapText="1"/>
    </xf>
    <xf numFmtId="0" fontId="11" fillId="4" borderId="15" xfId="2" applyFont="1" applyFill="1" applyBorder="1" applyAlignment="1">
      <alignment vertical="center" wrapText="1"/>
    </xf>
    <xf numFmtId="0" fontId="11" fillId="4" borderId="15" xfId="2" applyFont="1" applyFill="1" applyBorder="1" applyAlignment="1">
      <alignment horizontal="center" vertical="center" wrapText="1"/>
    </xf>
    <xf numFmtId="167" fontId="6" fillId="3" borderId="0" xfId="8" applyNumberFormat="1" applyFont="1" applyFill="1" applyBorder="1" applyAlignment="1">
      <alignment horizontal="right" vertical="center"/>
    </xf>
    <xf numFmtId="0" fontId="5" fillId="3" borderId="0" xfId="2" applyFont="1" applyFill="1" applyAlignment="1">
      <alignment horizontal="center"/>
    </xf>
    <xf numFmtId="0" fontId="11" fillId="5" borderId="6" xfId="2" applyFont="1" applyFill="1" applyBorder="1" applyAlignment="1">
      <alignment horizontal="center" vertical="center" wrapText="1"/>
    </xf>
    <xf numFmtId="0" fontId="6" fillId="3" borderId="17" xfId="6" applyFont="1" applyFill="1" applyBorder="1" applyAlignment="1">
      <alignment horizontal="left" vertical="top" wrapText="1"/>
    </xf>
    <xf numFmtId="0" fontId="6" fillId="3" borderId="18" xfId="6" applyFont="1" applyFill="1" applyBorder="1" applyAlignment="1">
      <alignment horizontal="left" vertical="top" wrapText="1"/>
    </xf>
    <xf numFmtId="166" fontId="6" fillId="3" borderId="18" xfId="8" applyNumberFormat="1" applyFont="1" applyFill="1" applyBorder="1" applyAlignment="1">
      <alignment horizontal="right" vertical="center"/>
    </xf>
    <xf numFmtId="0" fontId="11" fillId="3" borderId="0" xfId="2" applyFont="1" applyFill="1" applyAlignment="1">
      <alignment horizontal="left" vertical="center" wrapText="1"/>
    </xf>
    <xf numFmtId="0" fontId="11" fillId="3" borderId="0" xfId="2" applyFont="1" applyFill="1" applyAlignment="1">
      <alignment vertical="center" wrapText="1"/>
    </xf>
    <xf numFmtId="0" fontId="11" fillId="3" borderId="0" xfId="2" applyFont="1" applyFill="1" applyAlignment="1">
      <alignment horizontal="right" vertical="center" wrapText="1"/>
    </xf>
    <xf numFmtId="0" fontId="6" fillId="3" borderId="18" xfId="6" applyFont="1" applyFill="1" applyBorder="1" applyAlignment="1">
      <alignment horizontal="right" vertical="center"/>
    </xf>
    <xf numFmtId="9" fontId="6" fillId="3" borderId="18" xfId="6" applyNumberFormat="1" applyFont="1" applyFill="1" applyBorder="1" applyAlignment="1">
      <alignment horizontal="right" vertical="center"/>
    </xf>
    <xf numFmtId="166" fontId="6" fillId="3" borderId="20" xfId="8" applyNumberFormat="1" applyFont="1" applyFill="1" applyBorder="1" applyAlignment="1">
      <alignment horizontal="right" vertical="center"/>
    </xf>
    <xf numFmtId="9" fontId="6" fillId="3" borderId="20" xfId="6" applyNumberFormat="1" applyFont="1" applyFill="1" applyBorder="1" applyAlignment="1">
      <alignment horizontal="right" vertical="center"/>
    </xf>
    <xf numFmtId="0" fontId="6" fillId="3" borderId="20" xfId="6" applyFont="1" applyFill="1" applyBorder="1" applyAlignment="1">
      <alignment horizontal="right" vertical="center"/>
    </xf>
    <xf numFmtId="9" fontId="6" fillId="3" borderId="5" xfId="9" applyFont="1" applyFill="1" applyBorder="1" applyAlignment="1">
      <alignment horizontal="right" vertical="center"/>
    </xf>
    <xf numFmtId="167" fontId="6" fillId="3" borderId="5" xfId="8" applyNumberFormat="1" applyFont="1" applyFill="1" applyBorder="1" applyAlignment="1">
      <alignment horizontal="right" vertical="center"/>
    </xf>
    <xf numFmtId="0" fontId="11" fillId="4" borderId="5" xfId="2" applyFont="1" applyFill="1" applyBorder="1" applyAlignment="1">
      <alignment horizontal="center" vertical="center" wrapText="1"/>
    </xf>
    <xf numFmtId="0" fontId="11" fillId="4" borderId="5" xfId="2" applyFont="1" applyFill="1" applyBorder="1" applyAlignment="1">
      <alignment horizontal="right" vertical="center" wrapText="1"/>
    </xf>
    <xf numFmtId="0" fontId="11" fillId="4" borderId="19" xfId="2" applyFont="1" applyFill="1" applyBorder="1" applyAlignment="1">
      <alignment horizontal="center" vertical="center" wrapText="1"/>
    </xf>
    <xf numFmtId="0" fontId="11" fillId="3" borderId="21" xfId="2" applyFont="1" applyFill="1" applyBorder="1" applyAlignment="1">
      <alignment horizontal="left" vertical="center" wrapText="1"/>
    </xf>
    <xf numFmtId="0" fontId="11" fillId="3" borderId="21" xfId="2" applyFont="1" applyFill="1" applyBorder="1" applyAlignment="1">
      <alignment vertical="center" wrapText="1"/>
    </xf>
    <xf numFmtId="0" fontId="11" fillId="3" borderId="21" xfId="2" applyFont="1" applyFill="1" applyBorder="1" applyAlignment="1">
      <alignment horizontal="right" vertical="center" wrapText="1"/>
    </xf>
    <xf numFmtId="0" fontId="11" fillId="4" borderId="16" xfId="2" applyFont="1" applyFill="1" applyBorder="1" applyAlignment="1">
      <alignment horizontal="center" vertical="top" wrapText="1"/>
    </xf>
    <xf numFmtId="9" fontId="6" fillId="3" borderId="18" xfId="9" applyFont="1" applyFill="1" applyBorder="1" applyAlignment="1">
      <alignment horizontal="right" vertical="center"/>
    </xf>
    <xf numFmtId="9" fontId="6" fillId="3" borderId="20" xfId="9" applyFont="1" applyFill="1" applyBorder="1" applyAlignment="1">
      <alignment horizontal="right" vertical="center"/>
    </xf>
    <xf numFmtId="1" fontId="6" fillId="3" borderId="5" xfId="6" applyNumberFormat="1" applyFont="1" applyFill="1" applyBorder="1" applyAlignment="1">
      <alignment horizontal="right" vertical="center"/>
    </xf>
    <xf numFmtId="166" fontId="6" fillId="6" borderId="5" xfId="8" applyNumberFormat="1" applyFont="1" applyFill="1" applyBorder="1" applyAlignment="1" applyProtection="1">
      <alignment horizontal="right" vertical="center"/>
      <protection locked="0"/>
    </xf>
    <xf numFmtId="9" fontId="6" fillId="6" borderId="9" xfId="9" applyFont="1" applyFill="1" applyBorder="1" applyAlignment="1" applyProtection="1">
      <alignment horizontal="right" wrapText="1"/>
      <protection locked="0"/>
    </xf>
    <xf numFmtId="9" fontId="6" fillId="6" borderId="10" xfId="9" applyFont="1" applyFill="1" applyBorder="1" applyAlignment="1" applyProtection="1">
      <alignment horizontal="right" wrapText="1"/>
      <protection locked="0"/>
    </xf>
    <xf numFmtId="9" fontId="6" fillId="6" borderId="11" xfId="9" applyFont="1" applyFill="1" applyBorder="1" applyAlignment="1" applyProtection="1">
      <alignment horizontal="right" wrapText="1"/>
      <protection locked="0"/>
    </xf>
    <xf numFmtId="0" fontId="6" fillId="6" borderId="5" xfId="6" applyFont="1" applyFill="1" applyBorder="1" applyAlignment="1" applyProtection="1">
      <alignment horizontal="right" vertical="center"/>
      <protection locked="0"/>
    </xf>
    <xf numFmtId="167" fontId="6" fillId="6" borderId="9" xfId="8" applyNumberFormat="1" applyFont="1" applyFill="1" applyBorder="1" applyAlignment="1" applyProtection="1">
      <alignment wrapText="1"/>
      <protection locked="0"/>
    </xf>
    <xf numFmtId="167" fontId="6" fillId="6" borderId="10" xfId="8" applyNumberFormat="1" applyFont="1" applyFill="1" applyBorder="1" applyAlignment="1" applyProtection="1">
      <alignment wrapText="1"/>
      <protection locked="0"/>
    </xf>
    <xf numFmtId="0" fontId="5" fillId="3" borderId="3" xfId="2" applyFont="1" applyFill="1" applyBorder="1" applyAlignment="1">
      <alignment horizontal="left" vertical="top"/>
    </xf>
    <xf numFmtId="0" fontId="11" fillId="4" borderId="12" xfId="2" applyFont="1" applyFill="1" applyBorder="1" applyAlignment="1">
      <alignment horizontal="center" vertical="center" wrapText="1"/>
    </xf>
    <xf numFmtId="0" fontId="11" fillId="4" borderId="13" xfId="2" applyFont="1" applyFill="1" applyBorder="1" applyAlignment="1">
      <alignment horizontal="center" vertical="center" wrapText="1"/>
    </xf>
    <xf numFmtId="0" fontId="5" fillId="3" borderId="3" xfId="2" applyFont="1" applyFill="1" applyBorder="1" applyAlignment="1" applyProtection="1">
      <alignment horizontal="center"/>
      <protection locked="0"/>
    </xf>
    <xf numFmtId="0" fontId="5" fillId="3" borderId="3" xfId="2" applyFont="1" applyFill="1" applyBorder="1" applyAlignment="1">
      <alignment horizontal="center" vertical="top"/>
    </xf>
    <xf numFmtId="0" fontId="5" fillId="3" borderId="3" xfId="2" applyFont="1" applyFill="1" applyBorder="1" applyAlignment="1" applyProtection="1">
      <alignment horizontal="center" vertical="top"/>
      <protection locked="0"/>
    </xf>
    <xf numFmtId="0" fontId="5" fillId="3" borderId="3" xfId="2" applyFont="1" applyFill="1" applyBorder="1" applyAlignment="1" applyProtection="1">
      <alignment horizontal="center" vertical="top" wrapText="1"/>
      <protection locked="0"/>
    </xf>
    <xf numFmtId="0" fontId="5" fillId="3" borderId="3" xfId="2" applyFont="1" applyFill="1" applyBorder="1" applyAlignment="1">
      <alignment horizontal="left" vertical="top" wrapText="1"/>
    </xf>
    <xf numFmtId="0" fontId="11" fillId="5" borderId="22" xfId="2" applyFont="1" applyFill="1" applyBorder="1" applyAlignment="1">
      <alignment horizontal="center" vertical="center" wrapText="1"/>
    </xf>
    <xf numFmtId="0" fontId="11" fillId="5" borderId="23" xfId="2" applyFont="1" applyFill="1" applyBorder="1" applyAlignment="1">
      <alignment horizontal="center" vertical="center" wrapText="1"/>
    </xf>
    <xf numFmtId="0" fontId="11" fillId="5" borderId="24" xfId="2" applyFont="1" applyFill="1" applyBorder="1" applyAlignment="1">
      <alignment horizontal="center" vertical="center" wrapText="1"/>
    </xf>
    <xf numFmtId="166" fontId="7" fillId="3" borderId="22" xfId="5" applyNumberFormat="1" applyFont="1" applyFill="1" applyBorder="1" applyAlignment="1">
      <alignment horizontal="center" vertical="center"/>
    </xf>
    <xf numFmtId="0" fontId="7" fillId="3" borderId="23" xfId="5" applyFont="1" applyFill="1" applyBorder="1" applyAlignment="1">
      <alignment horizontal="center" vertical="center"/>
    </xf>
    <xf numFmtId="0" fontId="7" fillId="3" borderId="24" xfId="5" applyFont="1" applyFill="1" applyBorder="1" applyAlignment="1">
      <alignment horizontal="center" vertical="center"/>
    </xf>
    <xf numFmtId="0" fontId="7" fillId="6" borderId="22" xfId="5" applyFont="1" applyFill="1" applyBorder="1" applyAlignment="1" applyProtection="1">
      <alignment horizontal="center" vertical="center"/>
      <protection locked="0"/>
    </xf>
    <xf numFmtId="0" fontId="7" fillId="6" borderId="23" xfId="5" applyFont="1" applyFill="1" applyBorder="1" applyAlignment="1" applyProtection="1">
      <alignment horizontal="center" vertical="center"/>
      <protection locked="0"/>
    </xf>
    <xf numFmtId="0" fontId="7" fillId="6" borderId="24" xfId="5" applyFont="1" applyFill="1" applyBorder="1" applyAlignment="1" applyProtection="1">
      <alignment horizontal="center" vertical="center"/>
      <protection locked="0"/>
    </xf>
  </cellXfs>
  <cellStyles count="10">
    <cellStyle name="Komma" xfId="8" builtinId="3"/>
    <cellStyle name="Komma 2" xfId="7" xr:uid="{3C403FE3-3346-439F-A5FA-932D55EFDE23}"/>
    <cellStyle name="Kop 1" xfId="1" builtinId="16"/>
    <cellStyle name="Notitie 2" xfId="6" xr:uid="{5429EB75-49F9-48D7-969D-06299AB5338C}"/>
    <cellStyle name="Procent" xfId="9" builtinId="5"/>
    <cellStyle name="Procent 2" xfId="3" xr:uid="{443CDE14-1DF4-4A64-8221-1518874034CB}"/>
    <cellStyle name="Standaard" xfId="0" builtinId="0"/>
    <cellStyle name="Standaard 2" xfId="2" xr:uid="{317AB5BC-F73A-4E4D-972E-35F4E7A56852}"/>
    <cellStyle name="Standaard 2 2" xfId="4" xr:uid="{7970B9AD-B8C5-4DF7-9FFA-01EAE2E0B970}"/>
    <cellStyle name="Standaard 3" xfId="5" xr:uid="{50A52395-7FB3-4D83-AA1B-B019818A8E6A}"/>
  </cellStyles>
  <dxfs count="0"/>
  <tableStyles count="0" defaultTableStyle="TableStyleMedium2" defaultPivotStyle="PivotStyleLight16"/>
  <colors>
    <mruColors>
      <color rgb="FFD9EFE7"/>
      <color rgb="FF00965E"/>
      <color rgb="FFFCAAAA"/>
      <color rgb="FFE9AAAA"/>
      <color rgb="FFE9070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10" Type="http://schemas.openxmlformats.org/officeDocument/2006/relationships/customXml" Target="../customXml/item5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ED3271-2414-4382-A361-6F60382DC5C9}">
  <sheetPr>
    <pageSetUpPr fitToPage="1"/>
  </sheetPr>
  <dimension ref="A1:S47"/>
  <sheetViews>
    <sheetView tabSelected="1" zoomScaleNormal="100" workbookViewId="0">
      <selection activeCell="B1" sqref="B1"/>
    </sheetView>
  </sheetViews>
  <sheetFormatPr defaultColWidth="0" defaultRowHeight="0" customHeight="1" zeroHeight="1" outlineLevelCol="3" x14ac:dyDescent="0.55000000000000004"/>
  <cols>
    <col min="1" max="2" width="18.6328125" style="3" customWidth="1"/>
    <col min="3" max="5" width="21.54296875" style="3" customWidth="1"/>
    <col min="6" max="6" width="6" style="3" customWidth="1"/>
    <col min="7" max="7" width="7.453125" style="5" customWidth="1" outlineLevel="3"/>
    <col min="8" max="11" width="7.453125" style="3" customWidth="1" outlineLevel="3"/>
    <col min="12" max="12" width="7.453125" style="16" customWidth="1" outlineLevel="3"/>
    <col min="13" max="18" width="7.453125" style="3" customWidth="1" outlineLevel="3"/>
    <col min="19" max="19" width="14.36328125" style="3" customWidth="1"/>
    <col min="20" max="20" width="34" style="3" customWidth="1"/>
    <col min="21" max="21" width="28.6328125" style="3" customWidth="1"/>
    <col min="22" max="22" width="24.36328125" style="3" customWidth="1"/>
    <col min="23" max="23" width="2.6328125" style="3" customWidth="1"/>
    <col min="24" max="16384" width="0" style="3" hidden="1"/>
  </cols>
  <sheetData>
    <row r="1" spans="1:19" ht="39.5" x14ac:dyDescent="1.1499999999999999">
      <c r="A1" s="19" t="s">
        <v>35</v>
      </c>
      <c r="B1" s="19"/>
      <c r="C1" s="19"/>
      <c r="D1" s="19"/>
      <c r="E1" s="19"/>
      <c r="F1" s="19"/>
      <c r="G1" s="7"/>
      <c r="H1" s="8"/>
      <c r="I1" s="8"/>
      <c r="J1" s="9"/>
      <c r="K1" s="8"/>
      <c r="L1" s="10"/>
      <c r="M1" s="8"/>
      <c r="N1" s="8"/>
      <c r="O1" s="8"/>
      <c r="P1" s="8"/>
      <c r="Q1" s="11"/>
      <c r="R1" s="11"/>
      <c r="S1" s="11"/>
    </row>
    <row r="2" spans="1:19" ht="15" customHeight="1" thickBot="1" x14ac:dyDescent="0.6">
      <c r="A2" s="12"/>
      <c r="B2" s="12"/>
      <c r="C2" s="12"/>
      <c r="D2" s="12"/>
      <c r="E2" s="12"/>
      <c r="F2" s="12"/>
      <c r="G2" s="13"/>
      <c r="H2" s="14"/>
      <c r="I2" s="14"/>
      <c r="J2" s="14"/>
      <c r="K2" s="14"/>
      <c r="L2" s="15"/>
      <c r="M2" s="14"/>
      <c r="N2" s="14"/>
      <c r="O2" s="14"/>
      <c r="P2" s="14"/>
    </row>
    <row r="3" spans="1:19" s="1" customFormat="1" ht="77.400000000000006" customHeight="1" x14ac:dyDescent="0.55000000000000004">
      <c r="A3" s="27" t="s">
        <v>0</v>
      </c>
      <c r="B3" s="28" t="s">
        <v>1</v>
      </c>
      <c r="C3" s="29" t="s">
        <v>2</v>
      </c>
      <c r="D3" s="29" t="s">
        <v>3</v>
      </c>
      <c r="E3" s="52" t="s">
        <v>4</v>
      </c>
      <c r="F3" s="30"/>
      <c r="G3" s="64" t="s">
        <v>5</v>
      </c>
      <c r="H3" s="64"/>
      <c r="I3" s="64"/>
      <c r="J3" s="64"/>
      <c r="K3" s="64"/>
      <c r="L3" s="64"/>
      <c r="M3" s="64"/>
      <c r="N3" s="64"/>
      <c r="O3" s="64"/>
      <c r="P3" s="64"/>
      <c r="Q3" s="64"/>
      <c r="R3" s="65"/>
    </row>
    <row r="4" spans="1:19" s="1" customFormat="1" ht="19" thickBot="1" x14ac:dyDescent="0.6"/>
    <row r="5" spans="1:19" s="1" customFormat="1" ht="36" customHeight="1" thickBot="1" x14ac:dyDescent="0.6">
      <c r="A5" s="49"/>
      <c r="B5" s="50"/>
      <c r="C5" s="51"/>
      <c r="D5" s="51"/>
      <c r="E5" s="48" t="s">
        <v>6</v>
      </c>
      <c r="F5" s="30"/>
    </row>
    <row r="6" spans="1:19" s="2" customFormat="1" ht="36" customHeight="1" thickBot="1" x14ac:dyDescent="0.6">
      <c r="A6" s="33" t="s">
        <v>7</v>
      </c>
      <c r="B6" s="34" t="s">
        <v>8</v>
      </c>
      <c r="C6" s="35">
        <v>1300000</v>
      </c>
      <c r="D6" s="41">
        <v>1450000</v>
      </c>
      <c r="E6" s="56">
        <v>1350000</v>
      </c>
      <c r="F6" s="30"/>
    </row>
    <row r="7" spans="1:19" s="2" customFormat="1" ht="36" customHeight="1" thickBot="1" x14ac:dyDescent="0.6">
      <c r="A7" s="36"/>
      <c r="B7" s="37"/>
      <c r="C7" s="38"/>
      <c r="D7" s="38"/>
      <c r="E7" s="46" t="s">
        <v>9</v>
      </c>
      <c r="F7" s="30"/>
      <c r="G7" s="32">
        <v>1</v>
      </c>
      <c r="H7" s="21">
        <v>2</v>
      </c>
      <c r="I7" s="21">
        <v>3</v>
      </c>
      <c r="J7" s="21">
        <v>4</v>
      </c>
      <c r="K7" s="21">
        <v>5</v>
      </c>
      <c r="L7" s="21">
        <v>6</v>
      </c>
      <c r="M7" s="21">
        <v>7</v>
      </c>
      <c r="N7" s="21">
        <v>8</v>
      </c>
      <c r="O7" s="21">
        <v>9</v>
      </c>
      <c r="P7" s="21">
        <v>10</v>
      </c>
      <c r="Q7" s="21">
        <v>11</v>
      </c>
      <c r="R7" s="22">
        <v>12</v>
      </c>
    </row>
    <row r="8" spans="1:19" s="2" customFormat="1" ht="36" customHeight="1" thickBot="1" x14ac:dyDescent="0.6">
      <c r="A8" s="33" t="s">
        <v>10</v>
      </c>
      <c r="B8" s="34" t="s">
        <v>11</v>
      </c>
      <c r="C8" s="40">
        <v>0.93</v>
      </c>
      <c r="D8" s="42">
        <v>0.97</v>
      </c>
      <c r="E8" s="44">
        <f>SUM(G8:R8)/12</f>
        <v>0.94999999999999984</v>
      </c>
      <c r="F8" s="30"/>
      <c r="G8" s="57">
        <v>0.95</v>
      </c>
      <c r="H8" s="58">
        <v>0.95</v>
      </c>
      <c r="I8" s="58">
        <v>0.95</v>
      </c>
      <c r="J8" s="58">
        <v>0.95</v>
      </c>
      <c r="K8" s="58">
        <v>0.95</v>
      </c>
      <c r="L8" s="58">
        <v>0.95</v>
      </c>
      <c r="M8" s="58">
        <v>0.95</v>
      </c>
      <c r="N8" s="58">
        <v>0.95</v>
      </c>
      <c r="O8" s="58">
        <v>0.95</v>
      </c>
      <c r="P8" s="58">
        <v>0.95</v>
      </c>
      <c r="Q8" s="58">
        <v>0.95</v>
      </c>
      <c r="R8" s="59">
        <v>0.95</v>
      </c>
    </row>
    <row r="9" spans="1:19" s="1" customFormat="1" ht="36" customHeight="1" thickBot="1" x14ac:dyDescent="0.6">
      <c r="A9" s="36"/>
      <c r="B9" s="37"/>
      <c r="C9" s="38"/>
      <c r="D9" s="38"/>
      <c r="E9" s="46" t="s">
        <v>12</v>
      </c>
      <c r="F9" s="30"/>
      <c r="G9" s="32">
        <v>1</v>
      </c>
      <c r="H9" s="21">
        <v>2</v>
      </c>
      <c r="I9" s="21">
        <v>3</v>
      </c>
      <c r="J9" s="21">
        <v>4</v>
      </c>
      <c r="K9" s="21">
        <v>5</v>
      </c>
      <c r="L9" s="21">
        <v>6</v>
      </c>
      <c r="M9" s="21">
        <v>7</v>
      </c>
      <c r="N9" s="21">
        <v>8</v>
      </c>
      <c r="O9" s="21">
        <v>9</v>
      </c>
      <c r="P9" s="21">
        <v>10</v>
      </c>
      <c r="Q9" s="21">
        <v>11</v>
      </c>
      <c r="R9" s="22">
        <v>12</v>
      </c>
    </row>
    <row r="10" spans="1:19" s="2" customFormat="1" ht="36" customHeight="1" thickBot="1" x14ac:dyDescent="0.6">
      <c r="A10" s="33" t="s">
        <v>13</v>
      </c>
      <c r="B10" s="34" t="s">
        <v>14</v>
      </c>
      <c r="C10" s="40">
        <v>0.96</v>
      </c>
      <c r="D10" s="42">
        <v>0.98</v>
      </c>
      <c r="E10" s="44">
        <f>SUM(G10:R10)/12</f>
        <v>0.97000000000000008</v>
      </c>
      <c r="F10" s="30"/>
      <c r="G10" s="57">
        <v>0.97</v>
      </c>
      <c r="H10" s="58">
        <v>0.97</v>
      </c>
      <c r="I10" s="58">
        <v>0.97</v>
      </c>
      <c r="J10" s="58">
        <v>0.97</v>
      </c>
      <c r="K10" s="58">
        <v>0.97</v>
      </c>
      <c r="L10" s="58">
        <v>0.97</v>
      </c>
      <c r="M10" s="58">
        <v>0.97</v>
      </c>
      <c r="N10" s="58">
        <v>0.97</v>
      </c>
      <c r="O10" s="58">
        <v>0.97</v>
      </c>
      <c r="P10" s="58">
        <v>0.97</v>
      </c>
      <c r="Q10" s="58">
        <v>0.97</v>
      </c>
      <c r="R10" s="59">
        <v>0.97</v>
      </c>
    </row>
    <row r="11" spans="1:19" s="2" customFormat="1" ht="36" customHeight="1" thickBot="1" x14ac:dyDescent="0.6">
      <c r="A11" s="36"/>
      <c r="B11" s="37"/>
      <c r="C11" s="38"/>
      <c r="D11" s="38"/>
      <c r="E11" s="46" t="s">
        <v>15</v>
      </c>
      <c r="F11" s="30"/>
    </row>
    <row r="12" spans="1:19" s="2" customFormat="1" ht="36" customHeight="1" thickBot="1" x14ac:dyDescent="0.6">
      <c r="A12" s="33" t="s">
        <v>16</v>
      </c>
      <c r="B12" s="34" t="s">
        <v>17</v>
      </c>
      <c r="C12" s="39">
        <v>9</v>
      </c>
      <c r="D12" s="43">
        <v>11</v>
      </c>
      <c r="E12" s="60">
        <v>11</v>
      </c>
      <c r="F12" s="30"/>
    </row>
    <row r="13" spans="1:19" s="2" customFormat="1" ht="36" customHeight="1" thickBot="1" x14ac:dyDescent="0.6">
      <c r="A13" s="36"/>
      <c r="B13" s="37"/>
      <c r="C13" s="38"/>
      <c r="D13" s="38"/>
      <c r="E13" s="46" t="s">
        <v>18</v>
      </c>
      <c r="F13" s="30"/>
    </row>
    <row r="14" spans="1:19" s="2" customFormat="1" ht="36" customHeight="1" thickBot="1" x14ac:dyDescent="0.6">
      <c r="A14" s="33" t="s">
        <v>19</v>
      </c>
      <c r="B14" s="34" t="s">
        <v>20</v>
      </c>
      <c r="C14" s="35">
        <v>1110</v>
      </c>
      <c r="D14" s="41">
        <v>1350</v>
      </c>
      <c r="E14" s="56">
        <v>1200</v>
      </c>
      <c r="F14" s="30"/>
    </row>
    <row r="15" spans="1:19" s="2" customFormat="1" ht="36" customHeight="1" thickBot="1" x14ac:dyDescent="0.6">
      <c r="A15" s="36"/>
      <c r="B15" s="37"/>
      <c r="C15" s="38"/>
      <c r="D15" s="38"/>
      <c r="E15" s="46" t="s">
        <v>21</v>
      </c>
      <c r="F15" s="30"/>
      <c r="G15" s="71" t="s">
        <v>17</v>
      </c>
      <c r="H15" s="72"/>
      <c r="I15" s="73"/>
      <c r="J15" s="71" t="s">
        <v>38</v>
      </c>
      <c r="K15" s="72"/>
      <c r="L15" s="73"/>
    </row>
    <row r="16" spans="1:19" s="2" customFormat="1" ht="36" customHeight="1" thickBot="1" x14ac:dyDescent="0.6">
      <c r="A16" s="33" t="s">
        <v>22</v>
      </c>
      <c r="B16" s="34" t="s">
        <v>39</v>
      </c>
      <c r="C16" s="39">
        <v>0</v>
      </c>
      <c r="D16" s="43">
        <v>16</v>
      </c>
      <c r="E16" s="55">
        <f>J16/G16</f>
        <v>16</v>
      </c>
      <c r="F16" s="30"/>
      <c r="G16" s="74">
        <f>E12</f>
        <v>11</v>
      </c>
      <c r="H16" s="75"/>
      <c r="I16" s="76"/>
      <c r="J16" s="77">
        <f>16*11</f>
        <v>176</v>
      </c>
      <c r="K16" s="78"/>
      <c r="L16" s="79"/>
    </row>
    <row r="17" spans="1:19" s="2" customFormat="1" ht="36" customHeight="1" thickBot="1" x14ac:dyDescent="0.6">
      <c r="A17" s="36"/>
      <c r="B17" s="37"/>
      <c r="C17" s="38"/>
      <c r="D17" s="38"/>
      <c r="E17" s="46" t="s">
        <v>23</v>
      </c>
      <c r="F17" s="30"/>
      <c r="G17" s="71" t="s">
        <v>36</v>
      </c>
      <c r="H17" s="72"/>
      <c r="I17" s="73"/>
      <c r="J17" s="71" t="s">
        <v>37</v>
      </c>
      <c r="K17" s="72"/>
      <c r="L17" s="73"/>
    </row>
    <row r="18" spans="1:19" s="2" customFormat="1" ht="36" customHeight="1" thickBot="1" x14ac:dyDescent="0.6">
      <c r="A18" s="33" t="s">
        <v>24</v>
      </c>
      <c r="B18" s="34" t="s">
        <v>40</v>
      </c>
      <c r="C18" s="53">
        <v>0</v>
      </c>
      <c r="D18" s="54">
        <v>1</v>
      </c>
      <c r="E18" s="44">
        <f>J18/G18</f>
        <v>0.75</v>
      </c>
      <c r="F18" s="30"/>
      <c r="G18" s="74">
        <f>E14</f>
        <v>1200</v>
      </c>
      <c r="H18" s="75"/>
      <c r="I18" s="76"/>
      <c r="J18" s="77">
        <v>900</v>
      </c>
      <c r="K18" s="78"/>
      <c r="L18" s="79"/>
    </row>
    <row r="19" spans="1:19" s="1" customFormat="1" ht="36" customHeight="1" thickBot="1" x14ac:dyDescent="0.6">
      <c r="A19" s="36"/>
      <c r="B19" s="37"/>
      <c r="C19" s="38"/>
      <c r="D19" s="38"/>
      <c r="E19" s="47" t="s">
        <v>25</v>
      </c>
      <c r="F19" s="30"/>
      <c r="G19" s="32">
        <v>2029</v>
      </c>
      <c r="H19" s="21">
        <v>2030</v>
      </c>
      <c r="I19" s="21">
        <v>2031</v>
      </c>
      <c r="J19" s="21">
        <v>2032</v>
      </c>
      <c r="K19" s="21">
        <v>2033</v>
      </c>
      <c r="L19" s="22">
        <v>2034</v>
      </c>
    </row>
    <row r="20" spans="1:19" s="2" customFormat="1" ht="36" customHeight="1" thickBot="1" x14ac:dyDescent="0.6">
      <c r="A20" s="33" t="s">
        <v>26</v>
      </c>
      <c r="B20" s="34" t="s">
        <v>27</v>
      </c>
      <c r="C20" s="39">
        <v>6.5</v>
      </c>
      <c r="D20" s="43">
        <v>7.8</v>
      </c>
      <c r="E20" s="45">
        <f>SUM(G20:L20)/6</f>
        <v>7.416666666666667</v>
      </c>
      <c r="F20" s="30"/>
      <c r="G20" s="61">
        <v>7</v>
      </c>
      <c r="H20" s="62">
        <v>7.5</v>
      </c>
      <c r="I20" s="62">
        <v>7.5</v>
      </c>
      <c r="J20" s="62">
        <v>7.5</v>
      </c>
      <c r="K20" s="23">
        <f>J20</f>
        <v>7.5</v>
      </c>
      <c r="L20" s="24">
        <f>K20</f>
        <v>7.5</v>
      </c>
    </row>
    <row r="21" spans="1:19" s="1" customFormat="1" ht="36" customHeight="1" thickBot="1" x14ac:dyDescent="0.6">
      <c r="A21" s="36"/>
      <c r="B21" s="37"/>
      <c r="C21" s="38"/>
      <c r="D21" s="38"/>
      <c r="E21" s="46" t="s">
        <v>28</v>
      </c>
      <c r="F21" s="30"/>
      <c r="G21" s="32">
        <v>2029</v>
      </c>
      <c r="H21" s="21">
        <v>2030</v>
      </c>
      <c r="I21" s="21">
        <v>2031</v>
      </c>
      <c r="J21" s="21">
        <v>2032</v>
      </c>
      <c r="K21" s="21">
        <v>2033</v>
      </c>
      <c r="L21" s="22">
        <v>2034</v>
      </c>
    </row>
    <row r="22" spans="1:19" s="2" customFormat="1" ht="36" customHeight="1" thickBot="1" x14ac:dyDescent="0.6">
      <c r="A22" s="33" t="s">
        <v>29</v>
      </c>
      <c r="B22" s="34" t="s">
        <v>27</v>
      </c>
      <c r="C22" s="39">
        <v>6.5</v>
      </c>
      <c r="D22" s="43">
        <v>7.8</v>
      </c>
      <c r="E22" s="45">
        <f>SUM(G22:L22)/6</f>
        <v>6.9833333333333343</v>
      </c>
      <c r="F22" s="30"/>
      <c r="G22" s="61">
        <v>6.8</v>
      </c>
      <c r="H22" s="62">
        <v>6.8</v>
      </c>
      <c r="I22" s="62">
        <v>7</v>
      </c>
      <c r="J22" s="62">
        <v>7.1</v>
      </c>
      <c r="K22" s="23">
        <f>J22</f>
        <v>7.1</v>
      </c>
      <c r="L22" s="24">
        <f>K22</f>
        <v>7.1</v>
      </c>
    </row>
    <row r="23" spans="1:19" ht="15" customHeight="1" x14ac:dyDescent="0.55000000000000004">
      <c r="A23" s="12"/>
      <c r="B23" s="12"/>
      <c r="C23" s="12"/>
      <c r="D23" s="12"/>
      <c r="E23" s="12"/>
      <c r="F23" s="12"/>
      <c r="G23" s="2"/>
      <c r="H23" s="2"/>
      <c r="I23" s="2"/>
      <c r="J23" s="2"/>
      <c r="K23" s="2"/>
      <c r="L23" s="2"/>
      <c r="M23" s="14"/>
      <c r="N23" s="14"/>
      <c r="O23" s="14"/>
      <c r="P23" s="14"/>
    </row>
    <row r="24" spans="1:19" ht="30" customHeight="1" x14ac:dyDescent="0.55000000000000004">
      <c r="A24" s="4"/>
      <c r="B24" s="20"/>
      <c r="C24" s="20"/>
      <c r="D24" s="20"/>
      <c r="E24" s="20"/>
      <c r="F24" s="20"/>
    </row>
    <row r="25" spans="1:19" ht="15.75" customHeight="1" x14ac:dyDescent="0.55000000000000004">
      <c r="A25" s="63" t="s">
        <v>30</v>
      </c>
      <c r="B25" s="63"/>
      <c r="C25" s="63"/>
      <c r="D25" s="66"/>
      <c r="E25" s="66"/>
      <c r="F25" s="31"/>
      <c r="M25" s="17"/>
      <c r="N25" s="17"/>
      <c r="O25" s="17"/>
      <c r="P25" s="17"/>
      <c r="Q25" s="17"/>
      <c r="R25" s="17"/>
      <c r="S25" s="17"/>
    </row>
    <row r="26" spans="1:19" ht="77.400000000000006" customHeight="1" x14ac:dyDescent="0.55000000000000004">
      <c r="A26" s="70" t="s">
        <v>31</v>
      </c>
      <c r="B26" s="70"/>
      <c r="C26" s="70"/>
      <c r="D26" s="69"/>
      <c r="E26" s="69"/>
      <c r="F26" s="26"/>
      <c r="M26" s="17"/>
      <c r="N26" s="17"/>
      <c r="O26" s="17"/>
      <c r="P26" s="17"/>
      <c r="Q26" s="17"/>
      <c r="R26" s="17"/>
      <c r="S26" s="17"/>
    </row>
    <row r="27" spans="1:19" ht="18.5" x14ac:dyDescent="0.55000000000000004">
      <c r="A27" s="63" t="s">
        <v>32</v>
      </c>
      <c r="B27" s="63"/>
      <c r="C27" s="63"/>
      <c r="D27" s="66"/>
      <c r="E27" s="66"/>
      <c r="F27" s="31"/>
      <c r="M27" s="17"/>
      <c r="N27" s="17"/>
      <c r="O27" s="17"/>
      <c r="P27" s="17"/>
      <c r="Q27" s="17"/>
      <c r="R27" s="17"/>
      <c r="S27" s="17"/>
    </row>
    <row r="28" spans="1:19" ht="15" customHeight="1" x14ac:dyDescent="0.55000000000000004">
      <c r="A28" s="63" t="s">
        <v>33</v>
      </c>
      <c r="B28" s="63"/>
      <c r="C28" s="63"/>
      <c r="D28" s="68"/>
      <c r="E28" s="68"/>
      <c r="F28" s="25"/>
      <c r="M28" s="18"/>
      <c r="N28" s="18"/>
      <c r="O28" s="18"/>
      <c r="P28" s="18"/>
      <c r="Q28" s="18"/>
      <c r="R28" s="18"/>
      <c r="S28" s="18"/>
    </row>
    <row r="29" spans="1:19" ht="15" customHeight="1" x14ac:dyDescent="0.55000000000000004">
      <c r="A29" s="63"/>
      <c r="B29" s="63"/>
      <c r="C29" s="63"/>
      <c r="D29" s="67"/>
      <c r="E29" s="67"/>
      <c r="F29" s="25"/>
    </row>
    <row r="30" spans="1:19" ht="15" customHeight="1" x14ac:dyDescent="0.55000000000000004">
      <c r="A30" s="63"/>
      <c r="B30" s="63"/>
      <c r="C30" s="63"/>
      <c r="D30" s="67"/>
      <c r="E30" s="67"/>
      <c r="F30" s="25"/>
    </row>
    <row r="31" spans="1:19" ht="15" customHeight="1" x14ac:dyDescent="0.55000000000000004">
      <c r="A31" s="63" t="s">
        <v>34</v>
      </c>
      <c r="B31" s="63"/>
      <c r="C31" s="63"/>
      <c r="D31" s="66"/>
      <c r="E31" s="66"/>
      <c r="F31" s="31"/>
    </row>
    <row r="32" spans="1:19" ht="15" customHeight="1" x14ac:dyDescent="0.55000000000000004">
      <c r="D32" s="20"/>
      <c r="E32" s="20"/>
      <c r="F32" s="20"/>
    </row>
    <row r="33" spans="13:13" ht="15" customHeight="1" x14ac:dyDescent="0.55000000000000004"/>
    <row r="34" spans="13:13" ht="15" customHeight="1" x14ac:dyDescent="0.55000000000000004"/>
    <row r="35" spans="13:13" ht="15" customHeight="1" x14ac:dyDescent="0.55000000000000004">
      <c r="M35" s="6"/>
    </row>
    <row r="36" spans="13:13" ht="15" customHeight="1" x14ac:dyDescent="0.55000000000000004"/>
    <row r="37" spans="13:13" ht="15" customHeight="1" x14ac:dyDescent="0.55000000000000004"/>
    <row r="38" spans="13:13" ht="15" customHeight="1" x14ac:dyDescent="0.55000000000000004"/>
    <row r="39" spans="13:13" ht="18.5" x14ac:dyDescent="0.55000000000000004"/>
    <row r="40" spans="13:13" ht="18.5" x14ac:dyDescent="0.55000000000000004"/>
    <row r="41" spans="13:13" ht="18.5" x14ac:dyDescent="0.55000000000000004"/>
    <row r="42" spans="13:13" ht="12.65" hidden="1" customHeight="1" x14ac:dyDescent="0.55000000000000004"/>
    <row r="43" spans="13:13" ht="12.65" hidden="1" customHeight="1" x14ac:dyDescent="0.55000000000000004"/>
    <row r="44" spans="13:13" ht="12.65" hidden="1" customHeight="1" x14ac:dyDescent="0.55000000000000004"/>
    <row r="45" spans="13:13" ht="12.65" hidden="1" customHeight="1" x14ac:dyDescent="0.55000000000000004"/>
    <row r="46" spans="13:13" ht="18.5" x14ac:dyDescent="0.55000000000000004"/>
    <row r="47" spans="13:13" ht="18.5" x14ac:dyDescent="0.55000000000000004"/>
  </sheetData>
  <sheetProtection sheet="1" objects="1" scenarios="1"/>
  <mergeCells count="23">
    <mergeCell ref="G18:I18"/>
    <mergeCell ref="J17:L17"/>
    <mergeCell ref="J18:L18"/>
    <mergeCell ref="G15:I15"/>
    <mergeCell ref="J15:L15"/>
    <mergeCell ref="G16:I16"/>
    <mergeCell ref="J16:L16"/>
    <mergeCell ref="A30:C30"/>
    <mergeCell ref="A31:C31"/>
    <mergeCell ref="G3:R3"/>
    <mergeCell ref="D31:E31"/>
    <mergeCell ref="D30:E30"/>
    <mergeCell ref="D29:E29"/>
    <mergeCell ref="D28:E28"/>
    <mergeCell ref="D27:E27"/>
    <mergeCell ref="D26:E26"/>
    <mergeCell ref="D25:E25"/>
    <mergeCell ref="A25:C25"/>
    <mergeCell ref="A26:C26"/>
    <mergeCell ref="A27:C27"/>
    <mergeCell ref="A28:C28"/>
    <mergeCell ref="A29:C29"/>
    <mergeCell ref="G17:I17"/>
  </mergeCells>
  <pageMargins left="0.75" right="0.75" top="0.65" bottom="0.68" header="0.5" footer="0.5"/>
  <pageSetup paperSize="9" scale="39" orientation="landscape" horizontalDpi="4294967293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?mso-contentType ?>
<SharedContentType xmlns="Microsoft.SharePoint.Taxonomy.ContentTypeSync" SourceId="61134e7c-f487-4f3e-b234-30d43b5f02e1" ContentTypeId="0x010100A00871B6ADF1FF46A0727E13CD234E7E" PreviousValue="false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Overijssel Document" ma:contentTypeID="0x010100A00871B6ADF1FF46A0727E13CD234E7E0081A2996EDA59794389956023C7B5D088" ma:contentTypeVersion="7" ma:contentTypeDescription="Standaard document met de generieke eigenschappen." ma:contentTypeScope="" ma:versionID="7a74a4e29ea51dac544b68693cd4025d">
  <xsd:schema xmlns:xsd="http://www.w3.org/2001/XMLSchema" xmlns:xs="http://www.w3.org/2001/XMLSchema" xmlns:p="http://schemas.microsoft.com/office/2006/metadata/properties" xmlns:ns2="ba4790f2-98c4-4268-a930-bdc80538f7bb" xmlns:ns3="4acbeb18-ac9e-4cef-960b-11086eb40b49" targetNamespace="http://schemas.microsoft.com/office/2006/metadata/properties" ma:root="true" ma:fieldsID="e31fefc47099a32e95d6e38e87751824" ns2:_="" ns3:_="">
    <xsd:import namespace="ba4790f2-98c4-4268-a930-bdc80538f7bb"/>
    <xsd:import namespace="4acbeb18-ac9e-4cef-960b-11086eb40b49"/>
    <xsd:element name="properties">
      <xsd:complexType>
        <xsd:sequence>
          <xsd:element name="documentManagement">
            <xsd:complexType>
              <xsd:all>
                <xsd:element ref="ns2:ExternSysteemIdentificatiekenmerk" minOccurs="0"/>
                <xsd:element ref="ns2:TaxCatchAll" minOccurs="0"/>
                <xsd:element ref="ns2:TaxCatchAllLabel" minOccurs="0"/>
                <xsd:element ref="ns2:g5a2340f0f904ba4a99e1492014754c9" minOccurs="0"/>
                <xsd:element ref="ns2:ae6d95edee634b2792e6f1a4ecf2da08" minOccurs="0"/>
                <xsd:element ref="ns2:ZaaksysteemKenmerk" minOccurs="0"/>
                <xsd:element ref="ns2:Bijvoegen" minOccurs="0"/>
                <xsd:element ref="ns2:StartZaak_x0020_" minOccurs="0"/>
                <xsd:element ref="ns3:_dlc_DocId" minOccurs="0"/>
                <xsd:element ref="ns3:_dlc_DocIdUrl" minOccurs="0"/>
                <xsd:element ref="ns3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4790f2-98c4-4268-a930-bdc80538f7bb" elementFormDefault="qualified">
    <xsd:import namespace="http://schemas.microsoft.com/office/2006/documentManagement/types"/>
    <xsd:import namespace="http://schemas.microsoft.com/office/infopath/2007/PartnerControls"/>
    <xsd:element name="ExternSysteemIdentificatiekenmerk" ma:index="4" nillable="true" ma:displayName="Extern systeem identificatiekenmerk" ma:description="Specificeer hier het systeem en het kenmerk (bijv. SAP-19373836)" ma:internalName="ExternSysteemIdentificatiekenmerk">
      <xsd:simpleType>
        <xsd:restriction base="dms:Text">
          <xsd:maxLength value="255"/>
        </xsd:restriction>
      </xsd:simpleType>
    </xsd:element>
    <xsd:element name="TaxCatchAll" ma:index="6" nillable="true" ma:displayName="Taxonomy Catch All Column" ma:hidden="true" ma:list="{b81a7171-84c7-4c26-815b-a6a6e59521fe}" ma:internalName="TaxCatchAll" ma:showField="CatchAllData" ma:web="4acbeb18-ac9e-4cef-960b-11086eb40b4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7" nillable="true" ma:displayName="Taxonomy Catch All Column1" ma:hidden="true" ma:list="{b81a7171-84c7-4c26-815b-a6a6e59521fe}" ma:internalName="TaxCatchAllLabel" ma:readOnly="true" ma:showField="CatchAllDataLabel" ma:web="4acbeb18-ac9e-4cef-960b-11086eb40b4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g5a2340f0f904ba4a99e1492014754c9" ma:index="9" nillable="true" ma:taxonomy="true" ma:internalName="g5a2340f0f904ba4a99e1492014754c9" ma:taxonomyFieldName="Documenttype" ma:displayName="Documenttype" ma:default="" ma:fieldId="{05a2340f-0f90-4ba4-a99e-1492014754c9}" ma:sspId="61134e7c-f487-4f3e-b234-30d43b5f02e1" ma:termSetId="dd23a233-2f62-4320-bc53-288f842bf37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ae6d95edee634b2792e6f1a4ecf2da08" ma:index="13" nillable="true" ma:taxonomy="true" ma:internalName="ae6d95edee634b2792e6f1a4ecf2da08" ma:taxonomyFieldName="Documentstatus" ma:displayName="Documentstatus" ma:fieldId="{ae6d95ed-ee63-4b27-92e6-f1a4ecf2da08}" ma:sspId="61134e7c-f487-4f3e-b234-30d43b5f02e1" ma:termSetId="d4545161-d101-419d-849d-c2735aac7eba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ZaaksysteemKenmerk" ma:index="15" nillable="true" ma:displayName="Zaaksysteem kenmerk" ma:hidden="true" ma:internalName="ZaaksysteemKenmerk" ma:readOnly="false">
      <xsd:simpleType>
        <xsd:restriction base="dms:Text">
          <xsd:maxLength value="255"/>
        </xsd:restriction>
      </xsd:simpleType>
    </xsd:element>
    <xsd:element name="Bijvoegen" ma:index="16" nillable="true" ma:displayName="Bijvoegen" ma:default="0" ma:hidden="true" ma:internalName="Bijvoegen" ma:readOnly="false">
      <xsd:simpleType>
        <xsd:restriction base="dms:Boolean"/>
      </xsd:simpleType>
    </xsd:element>
    <xsd:element name="StartZaak_x0020_" ma:index="17" nillable="true" ma:displayName="Start zaak" ma:hidden="true" ma:internalName="StartZaak_x0020_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cbeb18-ac9e-4cef-960b-11086eb40b49" elementFormDefault="qualified">
    <xsd:import namespace="http://schemas.microsoft.com/office/2006/documentManagement/types"/>
    <xsd:import namespace="http://schemas.microsoft.com/office/infopath/2007/PartnerControls"/>
    <xsd:element name="_dlc_DocId" ma:index="18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  <xsd:element name="_dlc_DocIdUrl" ma:index="1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0" ma:displayName="Inhoudstype"/>
        <xsd:element ref="dc:title" minOccurs="0" maxOccurs="1" ma:index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ExternSysteemIdentificatiekenmerk xmlns="ba4790f2-98c4-4268-a930-bdc80538f7bb" xsi:nil="true"/>
    <ae6d95edee634b2792e6f1a4ecf2da08 xmlns="ba4790f2-98c4-4268-a930-bdc80538f7bb">
      <Terms xmlns="http://schemas.microsoft.com/office/infopath/2007/PartnerControls"/>
    </ae6d95edee634b2792e6f1a4ecf2da08>
    <Bijvoegen xmlns="ba4790f2-98c4-4268-a930-bdc80538f7bb">false</Bijvoegen>
    <StartZaak_x0020_ xmlns="ba4790f2-98c4-4268-a930-bdc80538f7bb" xsi:nil="true"/>
    <g5a2340f0f904ba4a99e1492014754c9 xmlns="ba4790f2-98c4-4268-a930-bdc80538f7bb">
      <Terms xmlns="http://schemas.microsoft.com/office/infopath/2007/PartnerControls"/>
    </g5a2340f0f904ba4a99e1492014754c9>
    <ZaaksysteemKenmerk xmlns="ba4790f2-98c4-4268-a930-bdc80538f7bb" xsi:nil="true"/>
    <TaxCatchAll xmlns="ba4790f2-98c4-4268-a930-bdc80538f7bb">
      <Value>2</Value>
      <Value>1</Value>
    </TaxCatchAll>
    <_dlc_DocId xmlns="4acbeb18-ac9e-4cef-960b-11086eb40b49">POV365-1456469620-1142</_dlc_DocId>
    <_dlc_DocIdUrl xmlns="4acbeb18-ac9e-4cef-960b-11086eb40b49">
      <Url>https://overijssel.sharepoint.com/sites/PROJ-RBMOVAanbestedingconcessieZHO2028-2032/_layouts/15/DocIdRedir.aspx?ID=POV365-1456469620-1142</Url>
      <Description>POV365-1456469620-1142</Description>
    </_dlc_DocIdUrl>
  </documentManagement>
</p:properties>
</file>

<file path=customXml/item5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CA136FF-AFC3-40AB-AA29-8F171499BB0B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9E5CC127-9C96-4E72-8844-60AC577A3E3C}">
  <ds:schemaRefs>
    <ds:schemaRef ds:uri="Microsoft.SharePoint.Taxonomy.ContentTypeSync"/>
  </ds:schemaRefs>
</ds:datastoreItem>
</file>

<file path=customXml/itemProps3.xml><?xml version="1.0" encoding="utf-8"?>
<ds:datastoreItem xmlns:ds="http://schemas.openxmlformats.org/officeDocument/2006/customXml" ds:itemID="{031BDABE-AA3C-4263-937F-57B27007D7A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a4790f2-98c4-4268-a930-bdc80538f7bb"/>
    <ds:schemaRef ds:uri="4acbeb18-ac9e-4cef-960b-11086eb40b4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1921688D-7978-462B-9FD6-C9E0778CA3BB}">
  <ds:schemaRefs>
    <ds:schemaRef ds:uri="http://purl.org/dc/dcmitype/"/>
    <ds:schemaRef ds:uri="http://schemas.microsoft.com/office/2006/documentManagement/types"/>
    <ds:schemaRef ds:uri="http://purl.org/dc/elements/1.1/"/>
    <ds:schemaRef ds:uri="ba4790f2-98c4-4268-a930-bdc80538f7bb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4acbeb18-ac9e-4cef-960b-11086eb40b49"/>
    <ds:schemaRef ds:uri="http://www.w3.org/XML/1998/namespace"/>
    <ds:schemaRef ds:uri="http://purl.org/dc/terms/"/>
  </ds:schemaRefs>
</ds:datastoreItem>
</file>

<file path=customXml/itemProps5.xml><?xml version="1.0" encoding="utf-8"?>
<ds:datastoreItem xmlns:ds="http://schemas.openxmlformats.org/officeDocument/2006/customXml" ds:itemID="{974F33B6-8AA8-476C-BA6B-BDB1087F7A24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1f7c1374-3856-4efe-8a20-c736d592c69d}" enabled="1" method="Standard" siteId="{198fc6c4-dbc7-4471-82ef-764d9e62caf1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Opgave kwantitatieve KPI</vt:lpstr>
      <vt:lpstr>'Opgave kwantitatieve KPI'!Afdrukbereik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David Kik</dc:creator>
  <cp:keywords/>
  <dc:description/>
  <cp:lastModifiedBy>Emma Kolk</cp:lastModifiedBy>
  <cp:revision/>
  <dcterms:created xsi:type="dcterms:W3CDTF">2019-01-28T15:59:32Z</dcterms:created>
  <dcterms:modified xsi:type="dcterms:W3CDTF">2026-09-15T15:22:33Z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0x010100A00871B6ADF1FF46A0727E13CD234E7E0081A2996EDA59794389956023C7B5D088</vt:lpwstr>
  </property>
  <property fmtid="{D5CDD505-2E9C-101B-9397-08002B2CF9AE}" pid="3" name="hc177bb5d1a84cadb04e5c71ff211ad4">
    <vt:lpwstr>Verkeer en vervoer|1067d225-fad3-46b5-babf-1d4fb2eab7e5</vt:lpwstr>
  </property>
  <property fmtid="{D5CDD505-2E9C-101B-9397-08002B2CF9AE}" pid="4" name="g4911d1be07a4422a8ee2ce893e0df3b">
    <vt:lpwstr>RBM|b7234c63-dd4e-4fcf-aa01-b20216e1330f</vt:lpwstr>
  </property>
  <property fmtid="{D5CDD505-2E9C-101B-9397-08002B2CF9AE}" pid="5" name="_dlc_DocIdItemGuid">
    <vt:lpwstr>fc1fa6f7-bdd9-4019-8944-bf8b06fc0cea</vt:lpwstr>
  </property>
  <property fmtid="{D5CDD505-2E9C-101B-9397-08002B2CF9AE}" pid="6" name="MSIP_Label_1f7c1374-3856-4efe-8a20-c736d592c69d_Enabled">
    <vt:lpwstr>True</vt:lpwstr>
  </property>
  <property fmtid="{D5CDD505-2E9C-101B-9397-08002B2CF9AE}" pid="7" name="MSIP_Label_1f7c1374-3856-4efe-8a20-c736d592c69d_SiteId">
    <vt:lpwstr>198fc6c4-dbc7-4471-82ef-764d9e62caf1</vt:lpwstr>
  </property>
  <property fmtid="{D5CDD505-2E9C-101B-9397-08002B2CF9AE}" pid="8" name="MSIP_Label_1f7c1374-3856-4efe-8a20-c736d592c69d_SetDate">
    <vt:lpwstr>2024-04-23T09:50:54Z</vt:lpwstr>
  </property>
  <property fmtid="{D5CDD505-2E9C-101B-9397-08002B2CF9AE}" pid="9" name="MSIP_Label_1f7c1374-3856-4efe-8a20-c736d592c69d_Name">
    <vt:lpwstr>Intern</vt:lpwstr>
  </property>
  <property fmtid="{D5CDD505-2E9C-101B-9397-08002B2CF9AE}" pid="10" name="MSIP_Label_1f7c1374-3856-4efe-8a20-c736d592c69d_ActionId">
    <vt:lpwstr>95954b9b-495c-4cf6-b948-58dd60c25e67</vt:lpwstr>
  </property>
  <property fmtid="{D5CDD505-2E9C-101B-9397-08002B2CF9AE}" pid="11" name="MSIP_Label_1f7c1374-3856-4efe-8a20-c736d592c69d_Removed">
    <vt:lpwstr>False</vt:lpwstr>
  </property>
  <property fmtid="{D5CDD505-2E9C-101B-9397-08002B2CF9AE}" pid="12" name="MSIP_Label_1f7c1374-3856-4efe-8a20-c736d592c69d_Extended_MSFT_Method">
    <vt:lpwstr>Standard</vt:lpwstr>
  </property>
  <property fmtid="{D5CDD505-2E9C-101B-9397-08002B2CF9AE}" pid="13" name="Sensitivity">
    <vt:lpwstr>Intern</vt:lpwstr>
  </property>
  <property fmtid="{D5CDD505-2E9C-101B-9397-08002B2CF9AE}" pid="14" name="MediaServiceImageTags">
    <vt:lpwstr/>
  </property>
  <property fmtid="{D5CDD505-2E9C-101B-9397-08002B2CF9AE}" pid="15" name="gdee63a8b651439cb8bd2cdd061035cb">
    <vt:lpwstr/>
  </property>
  <property fmtid="{D5CDD505-2E9C-101B-9397-08002B2CF9AE}" pid="16" name="Verantwoordelijk organisatieonderdeel">
    <vt:lpwstr>2;#RBM|b7234c63-dd4e-4fcf-aa01-b20216e1330f</vt:lpwstr>
  </property>
  <property fmtid="{D5CDD505-2E9C-101B-9397-08002B2CF9AE}" pid="17" name="Documenttype">
    <vt:lpwstr/>
  </property>
  <property fmtid="{D5CDD505-2E9C-101B-9397-08002B2CF9AE}" pid="18" name="Documentstatus">
    <vt:lpwstr/>
  </property>
  <property fmtid="{D5CDD505-2E9C-101B-9397-08002B2CF9AE}" pid="19" name="Proces">
    <vt:lpwstr/>
  </property>
  <property fmtid="{D5CDD505-2E9C-101B-9397-08002B2CF9AE}" pid="20" name="Secretariaat">
    <vt:lpwstr/>
  </property>
  <property fmtid="{D5CDD505-2E9C-101B-9397-08002B2CF9AE}" pid="21" name="b7d5404cb2a5404d83710578ba68e687">
    <vt:lpwstr/>
  </property>
  <property fmtid="{D5CDD505-2E9C-101B-9397-08002B2CF9AE}" pid="22" name="i3a97997f2484179be2952c5602acc27">
    <vt:lpwstr/>
  </property>
  <property fmtid="{D5CDD505-2E9C-101B-9397-08002B2CF9AE}" pid="23" name="Hotspot">
    <vt:lpwstr/>
  </property>
  <property fmtid="{D5CDD505-2E9C-101B-9397-08002B2CF9AE}" pid="24" name="lcf76f155ced4ddcb4097134ff3c332f">
    <vt:lpwstr/>
  </property>
  <property fmtid="{D5CDD505-2E9C-101B-9397-08002B2CF9AE}" pid="25" name="Taakveld">
    <vt:lpwstr>1;#Verkeer en vervoer|1067d225-fad3-46b5-babf-1d4fb2eab7e5</vt:lpwstr>
  </property>
  <property fmtid="{D5CDD505-2E9C-101B-9397-08002B2CF9AE}" pid="26" name="Verantwoordelijk_x0020_organisatieonderdeel">
    <vt:lpwstr>2;#RBM|b7234c63-dd4e-4fcf-aa01-b20216e1330f</vt:lpwstr>
  </property>
  <property fmtid="{D5CDD505-2E9C-101B-9397-08002B2CF9AE}" pid="27" name="Selectielijstnummer">
    <vt:lpwstr/>
  </property>
  <property fmtid="{D5CDD505-2E9C-101B-9397-08002B2CF9AE}" pid="28" name="leedccc8b8a64a658e7b6cf4fb0de248">
    <vt:lpwstr/>
  </property>
  <property fmtid="{D5CDD505-2E9C-101B-9397-08002B2CF9AE}" pid="29" name="a9d9304080c442a390f71e3ceccb5a7c">
    <vt:lpwstr/>
  </property>
  <property fmtid="{D5CDD505-2E9C-101B-9397-08002B2CF9AE}" pid="30" name="Bewaartermijn">
    <vt:lpwstr/>
  </property>
</Properties>
</file>